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公営企業に係る『経営比較分析表』について\"/>
    </mc:Choice>
  </mc:AlternateContent>
  <workbookProtection workbookAlgorithmName="SHA-512" workbookHashValue="Ae2iSZBIG9xTeJ07cM0XnKEMjfmimCfmFRu5X6g5hsaqtyxAXR+M+FsI8RNrh26ZDL8TK3Ib/BEH0jhPU7dVFQ==" workbookSaltValue="KGS+mVtdHDnlxsqapTjJ1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<sst xmlns="http://schemas.openxmlformats.org/spreadsheetml/2006/main" count="232" uniqueCount="120">
  <si>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</si>
  <si>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</si>
  <si>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</si>
  <si>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</si>
  <si>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</si>
  <si>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</si>
  <si>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</si>
  <si>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</si>
  <si>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</si>
  <si>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</si>
  <si>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</si>
  <si>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</si>
  <si>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</si>
  <si>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</si>
  <si>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</si>
  <si>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</si>
  <si>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</si>
  <si>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</si>
  <si>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</si>
  <si>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</si>
  <si>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</si>
  <si>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</si>
  <si>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</si>
  <si>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</si>
  <si>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</si>
  <si>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</si>
  <si>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</si>
  <si>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</si>
  <si>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</si>
  <si>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</si>
  <si>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</si>
  <si>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</si>
  <si>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</si>
  <si>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</si>
  <si>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</si>
  <si>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</si>
  <si>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</si>
  <si>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</si>
  <si>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</si>
  <si>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</si>
  <si>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</si>
  <si>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</si>
  <si>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</si>
  <si>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</si>
  <si>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</si>
  <si>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</si>
  <si>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</si>
  <si>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</si>
  <si>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</si>
  <si>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</si>
  <si>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</si>
  <si>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</si>
  <si>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</si>
  <si>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</si>
  <si>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</si>
  <si>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</si>
  <si>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</si>
  <si>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</si>
  <si>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</si>
  <si>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</si>
  <si>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</si>
  <si>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</si>
  <si>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</si>
  <si>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</si>
  <si>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</si>
  <si>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</si>
  <si>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</si>
  <si>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</si>
  <si>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</si>
  <si>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</si>
  <si>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</si>
  <si>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</si>
  <si>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</si>
  <si>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</si>
  <si>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</si>
  <si>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</si>
  <si>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</si>
  <si>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</si>
  <si>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</si>
  <si>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</si>
  <si>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</si>
  <si>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</si>
  <si>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</si>
  <si>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</si>
  <si>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</si>
  <si>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</si>
  <si>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</si>
  <si>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</si>
  <si>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</si>
  <si>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</si>
  <si>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</si>
  <si>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</si>
  <si>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</si>
  <si>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</si>
  <si>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</si>
  <si>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</si>
  <si>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</si>
  <si>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</si>
  <si>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</si>
  <si>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</si>
  <si>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</si>
  <si>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</si>
  <si>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</si>
  <si>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</si>
  <si>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</si>
  <si>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府中市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</si>
  <si>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</si>
  <si>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</si>
  <si>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</si>
  <si>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</si>
  <si>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</si>
  <si>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</si>
  <si>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</si>
  <si>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</si>
  <si>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</si>
  <si>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</si>
  <si>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</si>
  <si>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①単年度の収支を示す100％を超えて経営できております。一層の事業の効率化に努めて運営していきたいと思います。
②累積欠損金や不良債権は発生しておりません。
③26年度は、地方公営企業会計制度の見直しにより、引当金の計上、建設改良費に充てられた企業債等が負債に含まれたため悪化しているように見えますが、100％を大きく上回っていることから支払い能力は備わっていると言えます。
④人口の減少傾向にあるため、給水収益も減少傾向となっていいることから、今後必要となる更新事業を行うためにも経営改善、投資の規模や料金水準の適正化につなげていきたいと思います。
⑤⑥更新投資に充てる財源確保等、今後の健全経営を続けていくため料金の水準見直しが必要となっていると思います。
⑦施設利用率は、ほぼ横ばいを推移しています。
⑧昨年より減少がみられます。老朽管更新、管路漏水調査等を行い、有収率の向上に努める必要があります。</t>
    <phoneticPr fontId="16"/>
  </si>
  <si>
    <t>人口推移が減少する中、安定した経営を行うために必要な財源確保と、計画的な費用の運営を行わなければならない時期になっております。</t>
    <phoneticPr fontId="16"/>
  </si>
  <si>
    <t>①設備の更新時期も近づいてくるので長寿命化などに取り組めば横ばいを推移していくとが可能ではないかと思います。
②③管路経年化率が上昇傾向にあり、老朽化の状況が悪化している状況にあります。更新率は、29年度は老朽管更新事業を進め、更新率が増の推移となりました。他事行との関連もありますが、計画的に更新を進めていけるよう財源の確保に努める必要があると思います。</t>
    <rPh sb="104" eb="106">
      <t>ロウキュウ</t>
    </rPh>
    <rPh sb="106" eb="107">
      <t>カン</t>
    </rPh>
    <rPh sb="107" eb="109">
      <t>コウシン</t>
    </rPh>
    <rPh sb="109" eb="111">
      <t>ジギョウ</t>
    </rPh>
    <rPh sb="112" eb="113">
      <t>スス</t>
    </rPh>
    <rPh sb="115" eb="117">
      <t>コウシン</t>
    </rPh>
    <rPh sb="117" eb="118">
      <t>リツ</t>
    </rPh>
    <rPh sb="119" eb="120">
      <t>ゾウ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</si>
</sst>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0.18</c:v>
                </c:pt>
                <c:pt idx="1">
                  <c:v>0.56000000000000005</c:v>
                </c:pt>
                <c:pt idx="2">
                  <c:v>0.01</c:v>
                </c:pt>
                <c:pt idx="3">
                  <c:v>1.1499999999999999</c:v>
                </c:pt>
                <c:pt idx="4">
                  <c:v>0.67</c:v>
                </c:pt>
              </c:numCache>
            </c:numRef>
          </c:val>
          <c:extLst xmlns:c16r2="http://schemas.microsoft.com/office/drawing/2015/06/chart">
            <c:ext xmlns:c16="http://schemas.microsoft.com/office/drawing/2014/chart" uri="{C3380CC4-5D6E-409C-BE32-E72D297353CC}">
              <c16:uniqueId val="{00000000-83AF-414E-80EE-02F2B2A36A75}"/>
            </c:ext>
          </c:extLst>
        </c:ser>
        <c:dLbls>
          <c:showLegendKey val="0"/>
          <c:showVal val="0"/>
          <c:showCatName val="0"/>
          <c:showSerName val="0"/>
          <c:showPercent val="0"/>
          <c:showBubbleSize val="0"/>
        </c:dLbls>
        <c:gapWidth val="150"/>
        <c:axId val="477034600"/>
        <c:axId val="47703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0.71</c:v>
                </c:pt>
                <c:pt idx="4">
                  <c:v>0.54</c:v>
                </c:pt>
              </c:numCache>
            </c:numRef>
          </c:val>
          <c:smooth val="0"/>
          <c:extLst xmlns:c16r2="http://schemas.microsoft.com/office/drawing/2015/06/chart">
            <c:ext xmlns:c16="http://schemas.microsoft.com/office/drawing/2014/chart" uri="{C3380CC4-5D6E-409C-BE32-E72D297353CC}">
              <c16:uniqueId val="{00000001-83AF-414E-80EE-02F2B2A36A75}"/>
            </c:ext>
          </c:extLst>
        </c:ser>
        <c:dLbls>
          <c:showLegendKey val="0"/>
          <c:showVal val="0"/>
          <c:showCatName val="0"/>
          <c:showSerName val="0"/>
          <c:showPercent val="0"/>
          <c:showBubbleSize val="0"/>
        </c:dLbls>
        <c:marker val="1"/>
        <c:smooth val="0"/>
        <c:axId val="477034600"/>
        <c:axId val="477034208"/>
      </c:lineChart>
      <c:dateAx>
        <c:axId val="477034600"/>
        <c:scaling>
          <c:orientation val="minMax"/>
        </c:scaling>
        <c:delete val="1"/>
        <c:axPos val="b"/>
        <c:numFmt formatCode="ge" sourceLinked="1"/>
        <c:majorTickMark val="none"/>
        <c:minorTickMark val="none"/>
        <c:tickLblPos val="none"/>
        <c:crossAx val="477034208"/>
        <c:crosses val="autoZero"/>
        <c:auto val="1"/>
        <c:lblOffset val="100"/>
        <c:baseTimeUnit val="years"/>
      </c:dateAx>
      <c:valAx>
        <c:axId val="4770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03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37.31</c:v>
                </c:pt>
                <c:pt idx="1">
                  <c:v>36.590000000000003</c:v>
                </c:pt>
                <c:pt idx="2">
                  <c:v>36.880000000000003</c:v>
                </c:pt>
                <c:pt idx="3">
                  <c:v>39.880000000000003</c:v>
                </c:pt>
                <c:pt idx="4">
                  <c:v>38.549999999999997</c:v>
                </c:pt>
              </c:numCache>
            </c:numRef>
          </c:val>
          <c:extLst xmlns:c16r2="http://schemas.microsoft.com/office/drawing/2015/06/chart">
            <c:ext xmlns:c16="http://schemas.microsoft.com/office/drawing/2014/chart" uri="{C3380CC4-5D6E-409C-BE32-E72D297353CC}">
              <c16:uniqueId val="{00000000-D610-4AD0-A843-664770BFFB10}"/>
            </c:ext>
          </c:extLst>
        </c:ser>
        <c:dLbls>
          <c:showLegendKey val="0"/>
          <c:showVal val="0"/>
          <c:showCatName val="0"/>
          <c:showSerName val="0"/>
          <c:showPercent val="0"/>
          <c:showBubbleSize val="0"/>
        </c:dLbls>
        <c:gapWidth val="150"/>
        <c:axId val="405400408"/>
        <c:axId val="40540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54.92</c:v>
                </c:pt>
                <c:pt idx="4">
                  <c:v>55.63</c:v>
                </c:pt>
              </c:numCache>
            </c:numRef>
          </c:val>
          <c:smooth val="0"/>
          <c:extLst xmlns:c16r2="http://schemas.microsoft.com/office/drawing/2015/06/chart">
            <c:ext xmlns:c16="http://schemas.microsoft.com/office/drawing/2014/chart" uri="{C3380CC4-5D6E-409C-BE32-E72D297353CC}">
              <c16:uniqueId val="{00000001-D610-4AD0-A843-664770BFFB10}"/>
            </c:ext>
          </c:extLst>
        </c:ser>
        <c:dLbls>
          <c:showLegendKey val="0"/>
          <c:showVal val="0"/>
          <c:showCatName val="0"/>
          <c:showSerName val="0"/>
          <c:showPercent val="0"/>
          <c:showBubbleSize val="0"/>
        </c:dLbls>
        <c:marker val="1"/>
        <c:smooth val="0"/>
        <c:axId val="405400408"/>
        <c:axId val="405400800"/>
      </c:lineChart>
      <c:dateAx>
        <c:axId val="405400408"/>
        <c:scaling>
          <c:orientation val="minMax"/>
        </c:scaling>
        <c:delete val="1"/>
        <c:axPos val="b"/>
        <c:numFmt formatCode="ge" sourceLinked="1"/>
        <c:majorTickMark val="none"/>
        <c:minorTickMark val="none"/>
        <c:tickLblPos val="none"/>
        <c:crossAx val="405400800"/>
        <c:crosses val="autoZero"/>
        <c:auto val="1"/>
        <c:lblOffset val="100"/>
        <c:baseTimeUnit val="years"/>
      </c:dateAx>
      <c:valAx>
        <c:axId val="4054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0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85.45</c:v>
                </c:pt>
                <c:pt idx="1">
                  <c:v>85.19</c:v>
                </c:pt>
                <c:pt idx="2">
                  <c:v>84.49</c:v>
                </c:pt>
                <c:pt idx="3">
                  <c:v>78.760000000000005</c:v>
                </c:pt>
                <c:pt idx="4">
                  <c:v>81.599999999999994</c:v>
                </c:pt>
              </c:numCache>
            </c:numRef>
          </c:val>
          <c:extLst xmlns:c16r2="http://schemas.microsoft.com/office/drawing/2015/06/chart">
            <c:ext xmlns:c16="http://schemas.microsoft.com/office/drawing/2014/chart" uri="{C3380CC4-5D6E-409C-BE32-E72D297353CC}">
              <c16:uniqueId val="{00000000-152E-4593-8982-F18617782583}"/>
            </c:ext>
          </c:extLst>
        </c:ser>
        <c:dLbls>
          <c:showLegendKey val="0"/>
          <c:showVal val="0"/>
          <c:showCatName val="0"/>
          <c:showSerName val="0"/>
          <c:showPercent val="0"/>
          <c:showBubbleSize val="0"/>
        </c:dLbls>
        <c:gapWidth val="150"/>
        <c:axId val="405401976"/>
        <c:axId val="40540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82.66</c:v>
                </c:pt>
                <c:pt idx="4">
                  <c:v>82.04</c:v>
                </c:pt>
              </c:numCache>
            </c:numRef>
          </c:val>
          <c:smooth val="0"/>
          <c:extLst xmlns:c16r2="http://schemas.microsoft.com/office/drawing/2015/06/chart">
            <c:ext xmlns:c16="http://schemas.microsoft.com/office/drawing/2014/chart" uri="{C3380CC4-5D6E-409C-BE32-E72D297353CC}">
              <c16:uniqueId val="{00000001-152E-4593-8982-F18617782583}"/>
            </c:ext>
          </c:extLst>
        </c:ser>
        <c:dLbls>
          <c:showLegendKey val="0"/>
          <c:showVal val="0"/>
          <c:showCatName val="0"/>
          <c:showSerName val="0"/>
          <c:showPercent val="0"/>
          <c:showBubbleSize val="0"/>
        </c:dLbls>
        <c:marker val="1"/>
        <c:smooth val="0"/>
        <c:axId val="405401976"/>
        <c:axId val="405402368"/>
      </c:lineChart>
      <c:dateAx>
        <c:axId val="405401976"/>
        <c:scaling>
          <c:orientation val="minMax"/>
        </c:scaling>
        <c:delete val="1"/>
        <c:axPos val="b"/>
        <c:numFmt formatCode="ge" sourceLinked="1"/>
        <c:majorTickMark val="none"/>
        <c:minorTickMark val="none"/>
        <c:tickLblPos val="none"/>
        <c:crossAx val="405402368"/>
        <c:crosses val="autoZero"/>
        <c:auto val="1"/>
        <c:lblOffset val="100"/>
        <c:baseTimeUnit val="years"/>
      </c:dateAx>
      <c:valAx>
        <c:axId val="40540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0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112.42</c:v>
                </c:pt>
                <c:pt idx="1">
                  <c:v>108.67</c:v>
                </c:pt>
                <c:pt idx="2">
                  <c:v>107.88</c:v>
                </c:pt>
                <c:pt idx="3">
                  <c:v>104.78</c:v>
                </c:pt>
                <c:pt idx="4">
                  <c:v>108.94</c:v>
                </c:pt>
              </c:numCache>
            </c:numRef>
          </c:val>
          <c:extLst xmlns:c16r2="http://schemas.microsoft.com/office/drawing/2015/06/chart">
            <c:ext xmlns:c16="http://schemas.microsoft.com/office/drawing/2014/chart" uri="{C3380CC4-5D6E-409C-BE32-E72D297353CC}">
              <c16:uniqueId val="{00000000-CB92-4A15-B80C-FC69D97A5500}"/>
            </c:ext>
          </c:extLst>
        </c:ser>
        <c:dLbls>
          <c:showLegendKey val="0"/>
          <c:showVal val="0"/>
          <c:showCatName val="0"/>
          <c:showSerName val="0"/>
          <c:showPercent val="0"/>
          <c:showBubbleSize val="0"/>
        </c:dLbls>
        <c:gapWidth val="150"/>
        <c:axId val="477033032"/>
        <c:axId val="47703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111.71</c:v>
                </c:pt>
                <c:pt idx="4">
                  <c:v>110.05</c:v>
                </c:pt>
              </c:numCache>
            </c:numRef>
          </c:val>
          <c:smooth val="0"/>
          <c:extLst xmlns:c16r2="http://schemas.microsoft.com/office/drawing/2015/06/chart">
            <c:ext xmlns:c16="http://schemas.microsoft.com/office/drawing/2014/chart" uri="{C3380CC4-5D6E-409C-BE32-E72D297353CC}">
              <c16:uniqueId val="{00000001-CB92-4A15-B80C-FC69D97A5500}"/>
            </c:ext>
          </c:extLst>
        </c:ser>
        <c:dLbls>
          <c:showLegendKey val="0"/>
          <c:showVal val="0"/>
          <c:showCatName val="0"/>
          <c:showSerName val="0"/>
          <c:showPercent val="0"/>
          <c:showBubbleSize val="0"/>
        </c:dLbls>
        <c:marker val="1"/>
        <c:smooth val="0"/>
        <c:axId val="477033032"/>
        <c:axId val="477037344"/>
      </c:lineChart>
      <c:dateAx>
        <c:axId val="477033032"/>
        <c:scaling>
          <c:orientation val="minMax"/>
        </c:scaling>
        <c:delete val="1"/>
        <c:axPos val="b"/>
        <c:numFmt formatCode="ge" sourceLinked="1"/>
        <c:majorTickMark val="none"/>
        <c:minorTickMark val="none"/>
        <c:tickLblPos val="none"/>
        <c:crossAx val="477037344"/>
        <c:crosses val="autoZero"/>
        <c:auto val="1"/>
        <c:lblOffset val="100"/>
        <c:baseTimeUnit val="years"/>
      </c:dateAx>
      <c:valAx>
        <c:axId val="477037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703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34.03</c:v>
                </c:pt>
                <c:pt idx="1">
                  <c:v>45.94</c:v>
                </c:pt>
                <c:pt idx="2">
                  <c:v>45.58</c:v>
                </c:pt>
                <c:pt idx="3">
                  <c:v>46.33</c:v>
                </c:pt>
                <c:pt idx="4">
                  <c:v>48.26</c:v>
                </c:pt>
              </c:numCache>
            </c:numRef>
          </c:val>
          <c:extLst xmlns:c16r2="http://schemas.microsoft.com/office/drawing/2015/06/chart">
            <c:ext xmlns:c16="http://schemas.microsoft.com/office/drawing/2014/chart" uri="{C3380CC4-5D6E-409C-BE32-E72D297353CC}">
              <c16:uniqueId val="{00000000-61AD-40B0-9463-053032CF965A}"/>
            </c:ext>
          </c:extLst>
        </c:ser>
        <c:dLbls>
          <c:showLegendKey val="0"/>
          <c:showVal val="0"/>
          <c:showCatName val="0"/>
          <c:showSerName val="0"/>
          <c:showPercent val="0"/>
          <c:showBubbleSize val="0"/>
        </c:dLbls>
        <c:gapWidth val="150"/>
        <c:axId val="477038520"/>
        <c:axId val="47703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48.49</c:v>
                </c:pt>
                <c:pt idx="4">
                  <c:v>48.05</c:v>
                </c:pt>
              </c:numCache>
            </c:numRef>
          </c:val>
          <c:smooth val="0"/>
          <c:extLst xmlns:c16r2="http://schemas.microsoft.com/office/drawing/2015/06/chart">
            <c:ext xmlns:c16="http://schemas.microsoft.com/office/drawing/2014/chart" uri="{C3380CC4-5D6E-409C-BE32-E72D297353CC}">
              <c16:uniqueId val="{00000001-61AD-40B0-9463-053032CF965A}"/>
            </c:ext>
          </c:extLst>
        </c:ser>
        <c:dLbls>
          <c:showLegendKey val="0"/>
          <c:showVal val="0"/>
          <c:showCatName val="0"/>
          <c:showSerName val="0"/>
          <c:showPercent val="0"/>
          <c:showBubbleSize val="0"/>
        </c:dLbls>
        <c:marker val="1"/>
        <c:smooth val="0"/>
        <c:axId val="477038520"/>
        <c:axId val="477038912"/>
      </c:lineChart>
      <c:dateAx>
        <c:axId val="477038520"/>
        <c:scaling>
          <c:orientation val="minMax"/>
        </c:scaling>
        <c:delete val="1"/>
        <c:axPos val="b"/>
        <c:numFmt formatCode="ge" sourceLinked="1"/>
        <c:majorTickMark val="none"/>
        <c:minorTickMark val="none"/>
        <c:tickLblPos val="none"/>
        <c:crossAx val="477038912"/>
        <c:crosses val="autoZero"/>
        <c:auto val="1"/>
        <c:lblOffset val="100"/>
        <c:baseTimeUnit val="years"/>
      </c:dateAx>
      <c:valAx>
        <c:axId val="4770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03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12.47</c:v>
                </c:pt>
                <c:pt idx="1">
                  <c:v>13.2</c:v>
                </c:pt>
                <c:pt idx="2">
                  <c:v>15.78</c:v>
                </c:pt>
                <c:pt idx="3">
                  <c:v>15.72</c:v>
                </c:pt>
                <c:pt idx="4">
                  <c:v>16.28</c:v>
                </c:pt>
              </c:numCache>
            </c:numRef>
          </c:val>
          <c:extLst xmlns:c16r2="http://schemas.microsoft.com/office/drawing/2015/06/chart">
            <c:ext xmlns:c16="http://schemas.microsoft.com/office/drawing/2014/chart" uri="{C3380CC4-5D6E-409C-BE32-E72D297353CC}">
              <c16:uniqueId val="{00000000-A97F-47F6-9348-E996E0099A47}"/>
            </c:ext>
          </c:extLst>
        </c:ser>
        <c:dLbls>
          <c:showLegendKey val="0"/>
          <c:showVal val="0"/>
          <c:showCatName val="0"/>
          <c:showSerName val="0"/>
          <c:showPercent val="0"/>
          <c:showBubbleSize val="0"/>
        </c:dLbls>
        <c:gapWidth val="150"/>
        <c:axId val="127195768"/>
        <c:axId val="12719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12.79</c:v>
                </c:pt>
                <c:pt idx="4">
                  <c:v>13.39</c:v>
                </c:pt>
              </c:numCache>
            </c:numRef>
          </c:val>
          <c:smooth val="0"/>
          <c:extLst xmlns:c16r2="http://schemas.microsoft.com/office/drawing/2015/06/chart">
            <c:ext xmlns:c16="http://schemas.microsoft.com/office/drawing/2014/chart" uri="{C3380CC4-5D6E-409C-BE32-E72D297353CC}">
              <c16:uniqueId val="{00000001-A97F-47F6-9348-E996E0099A47}"/>
            </c:ext>
          </c:extLst>
        </c:ser>
        <c:dLbls>
          <c:showLegendKey val="0"/>
          <c:showVal val="0"/>
          <c:showCatName val="0"/>
          <c:showSerName val="0"/>
          <c:showPercent val="0"/>
          <c:showBubbleSize val="0"/>
        </c:dLbls>
        <c:marker val="1"/>
        <c:smooth val="0"/>
        <c:axId val="127195768"/>
        <c:axId val="127196552"/>
      </c:lineChart>
      <c:dateAx>
        <c:axId val="127195768"/>
        <c:scaling>
          <c:orientation val="minMax"/>
        </c:scaling>
        <c:delete val="1"/>
        <c:axPos val="b"/>
        <c:numFmt formatCode="ge" sourceLinked="1"/>
        <c:majorTickMark val="none"/>
        <c:minorTickMark val="none"/>
        <c:tickLblPos val="none"/>
        <c:crossAx val="127196552"/>
        <c:crosses val="autoZero"/>
        <c:auto val="1"/>
        <c:lblOffset val="100"/>
        <c:baseTimeUnit val="years"/>
      </c:dateAx>
      <c:valAx>
        <c:axId val="12719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9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55F-4E88-9104-B03511CC7CB0}"/>
            </c:ext>
          </c:extLst>
        </c:ser>
        <c:dLbls>
          <c:showLegendKey val="0"/>
          <c:showVal val="0"/>
          <c:showCatName val="0"/>
          <c:showSerName val="0"/>
          <c:showPercent val="0"/>
          <c:showBubbleSize val="0"/>
        </c:dLbls>
        <c:gapWidth val="150"/>
        <c:axId val="127200080"/>
        <c:axId val="12719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1.72</c:v>
                </c:pt>
                <c:pt idx="4">
                  <c:v>2.64</c:v>
                </c:pt>
              </c:numCache>
            </c:numRef>
          </c:val>
          <c:smooth val="0"/>
          <c:extLst xmlns:c16r2="http://schemas.microsoft.com/office/drawing/2015/06/chart">
            <c:ext xmlns:c16="http://schemas.microsoft.com/office/drawing/2014/chart" uri="{C3380CC4-5D6E-409C-BE32-E72D297353CC}">
              <c16:uniqueId val="{00000001-F55F-4E88-9104-B03511CC7CB0}"/>
            </c:ext>
          </c:extLst>
        </c:ser>
        <c:dLbls>
          <c:showLegendKey val="0"/>
          <c:showVal val="0"/>
          <c:showCatName val="0"/>
          <c:showSerName val="0"/>
          <c:showPercent val="0"/>
          <c:showBubbleSize val="0"/>
        </c:dLbls>
        <c:marker val="1"/>
        <c:smooth val="0"/>
        <c:axId val="127200080"/>
        <c:axId val="127199688"/>
      </c:lineChart>
      <c:dateAx>
        <c:axId val="127200080"/>
        <c:scaling>
          <c:orientation val="minMax"/>
        </c:scaling>
        <c:delete val="1"/>
        <c:axPos val="b"/>
        <c:numFmt formatCode="ge" sourceLinked="1"/>
        <c:majorTickMark val="none"/>
        <c:minorTickMark val="none"/>
        <c:tickLblPos val="none"/>
        <c:crossAx val="127199688"/>
        <c:crosses val="autoZero"/>
        <c:auto val="1"/>
        <c:lblOffset val="100"/>
        <c:baseTimeUnit val="years"/>
      </c:dateAx>
      <c:valAx>
        <c:axId val="127199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20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562.91999999999996</c:v>
                </c:pt>
                <c:pt idx="1">
                  <c:v>300.23</c:v>
                </c:pt>
                <c:pt idx="2">
                  <c:v>316.57</c:v>
                </c:pt>
                <c:pt idx="3">
                  <c:v>360.82</c:v>
                </c:pt>
                <c:pt idx="4">
                  <c:v>353.84</c:v>
                </c:pt>
              </c:numCache>
            </c:numRef>
          </c:val>
          <c:extLst xmlns:c16r2="http://schemas.microsoft.com/office/drawing/2015/06/chart">
            <c:ext xmlns:c16="http://schemas.microsoft.com/office/drawing/2014/chart" uri="{C3380CC4-5D6E-409C-BE32-E72D297353CC}">
              <c16:uniqueId val="{00000000-E4B5-43A9-B20D-FA9483D15D7D}"/>
            </c:ext>
          </c:extLst>
        </c:ser>
        <c:dLbls>
          <c:showLegendKey val="0"/>
          <c:showVal val="0"/>
          <c:showCatName val="0"/>
          <c:showSerName val="0"/>
          <c:showPercent val="0"/>
          <c:showBubbleSize val="0"/>
        </c:dLbls>
        <c:gapWidth val="150"/>
        <c:axId val="127198120"/>
        <c:axId val="12719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384.34</c:v>
                </c:pt>
                <c:pt idx="4">
                  <c:v>359.47</c:v>
                </c:pt>
              </c:numCache>
            </c:numRef>
          </c:val>
          <c:smooth val="0"/>
          <c:extLst xmlns:c16r2="http://schemas.microsoft.com/office/drawing/2015/06/chart">
            <c:ext xmlns:c16="http://schemas.microsoft.com/office/drawing/2014/chart" uri="{C3380CC4-5D6E-409C-BE32-E72D297353CC}">
              <c16:uniqueId val="{00000001-E4B5-43A9-B20D-FA9483D15D7D}"/>
            </c:ext>
          </c:extLst>
        </c:ser>
        <c:dLbls>
          <c:showLegendKey val="0"/>
          <c:showVal val="0"/>
          <c:showCatName val="0"/>
          <c:showSerName val="0"/>
          <c:showPercent val="0"/>
          <c:showBubbleSize val="0"/>
        </c:dLbls>
        <c:marker val="1"/>
        <c:smooth val="0"/>
        <c:axId val="127198120"/>
        <c:axId val="127197728"/>
      </c:lineChart>
      <c:dateAx>
        <c:axId val="127198120"/>
        <c:scaling>
          <c:orientation val="minMax"/>
        </c:scaling>
        <c:delete val="1"/>
        <c:axPos val="b"/>
        <c:numFmt formatCode="ge" sourceLinked="1"/>
        <c:majorTickMark val="none"/>
        <c:minorTickMark val="none"/>
        <c:tickLblPos val="none"/>
        <c:crossAx val="127197728"/>
        <c:crosses val="autoZero"/>
        <c:auto val="1"/>
        <c:lblOffset val="100"/>
        <c:baseTimeUnit val="years"/>
      </c:dateAx>
      <c:valAx>
        <c:axId val="12719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19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454.32</c:v>
                </c:pt>
                <c:pt idx="1">
                  <c:v>478.36</c:v>
                </c:pt>
                <c:pt idx="2">
                  <c:v>530.75</c:v>
                </c:pt>
                <c:pt idx="3">
                  <c:v>555.17999999999995</c:v>
                </c:pt>
                <c:pt idx="4">
                  <c:v>445.58</c:v>
                </c:pt>
              </c:numCache>
            </c:numRef>
          </c:val>
          <c:extLst xmlns:c16r2="http://schemas.microsoft.com/office/drawing/2015/06/chart">
            <c:ext xmlns:c16="http://schemas.microsoft.com/office/drawing/2014/chart" uri="{C3380CC4-5D6E-409C-BE32-E72D297353CC}">
              <c16:uniqueId val="{00000000-2EED-4872-AFC3-A255D40CC6DA}"/>
            </c:ext>
          </c:extLst>
        </c:ser>
        <c:dLbls>
          <c:showLegendKey val="0"/>
          <c:showVal val="0"/>
          <c:showCatName val="0"/>
          <c:showSerName val="0"/>
          <c:showPercent val="0"/>
          <c:showBubbleSize val="0"/>
        </c:dLbls>
        <c:gapWidth val="150"/>
        <c:axId val="409988920"/>
        <c:axId val="40998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380.58</c:v>
                </c:pt>
                <c:pt idx="4">
                  <c:v>401.79</c:v>
                </c:pt>
              </c:numCache>
            </c:numRef>
          </c:val>
          <c:smooth val="0"/>
          <c:extLst xmlns:c16r2="http://schemas.microsoft.com/office/drawing/2015/06/chart">
            <c:ext xmlns:c16="http://schemas.microsoft.com/office/drawing/2014/chart" uri="{C3380CC4-5D6E-409C-BE32-E72D297353CC}">
              <c16:uniqueId val="{00000001-2EED-4872-AFC3-A255D40CC6DA}"/>
            </c:ext>
          </c:extLst>
        </c:ser>
        <c:dLbls>
          <c:showLegendKey val="0"/>
          <c:showVal val="0"/>
          <c:showCatName val="0"/>
          <c:showSerName val="0"/>
          <c:showPercent val="0"/>
          <c:showBubbleSize val="0"/>
        </c:dLbls>
        <c:marker val="1"/>
        <c:smooth val="0"/>
        <c:axId val="409988920"/>
        <c:axId val="409989704"/>
      </c:lineChart>
      <c:dateAx>
        <c:axId val="409988920"/>
        <c:scaling>
          <c:orientation val="minMax"/>
        </c:scaling>
        <c:delete val="1"/>
        <c:axPos val="b"/>
        <c:numFmt formatCode="ge" sourceLinked="1"/>
        <c:majorTickMark val="none"/>
        <c:minorTickMark val="none"/>
        <c:tickLblPos val="none"/>
        <c:crossAx val="409989704"/>
        <c:crosses val="autoZero"/>
        <c:auto val="1"/>
        <c:lblOffset val="100"/>
        <c:baseTimeUnit val="years"/>
      </c:dateAx>
      <c:valAx>
        <c:axId val="409989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998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101.62</c:v>
                </c:pt>
                <c:pt idx="1">
                  <c:v>101.69</c:v>
                </c:pt>
                <c:pt idx="2">
                  <c:v>100.08</c:v>
                </c:pt>
                <c:pt idx="3">
                  <c:v>97.26</c:v>
                </c:pt>
                <c:pt idx="4">
                  <c:v>104.44</c:v>
                </c:pt>
              </c:numCache>
            </c:numRef>
          </c:val>
          <c:extLst xmlns:c16r2="http://schemas.microsoft.com/office/drawing/2015/06/chart">
            <c:ext xmlns:c16="http://schemas.microsoft.com/office/drawing/2014/chart" uri="{C3380CC4-5D6E-409C-BE32-E72D297353CC}">
              <c16:uniqueId val="{00000000-E831-4FD7-A3CF-786009D6BEB1}"/>
            </c:ext>
          </c:extLst>
        </c:ser>
        <c:dLbls>
          <c:showLegendKey val="0"/>
          <c:showVal val="0"/>
          <c:showCatName val="0"/>
          <c:showSerName val="0"/>
          <c:showPercent val="0"/>
          <c:showBubbleSize val="0"/>
        </c:dLbls>
        <c:gapWidth val="150"/>
        <c:axId val="409990488"/>
        <c:axId val="40999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102.38</c:v>
                </c:pt>
                <c:pt idx="4">
                  <c:v>100.12</c:v>
                </c:pt>
              </c:numCache>
            </c:numRef>
          </c:val>
          <c:smooth val="0"/>
          <c:extLst xmlns:c16r2="http://schemas.microsoft.com/office/drawing/2015/06/chart">
            <c:ext xmlns:c16="http://schemas.microsoft.com/office/drawing/2014/chart" uri="{C3380CC4-5D6E-409C-BE32-E72D297353CC}">
              <c16:uniqueId val="{00000001-E831-4FD7-A3CF-786009D6BEB1}"/>
            </c:ext>
          </c:extLst>
        </c:ser>
        <c:dLbls>
          <c:showLegendKey val="0"/>
          <c:showVal val="0"/>
          <c:showCatName val="0"/>
          <c:showSerName val="0"/>
          <c:showPercent val="0"/>
          <c:showBubbleSize val="0"/>
        </c:dLbls>
        <c:marker val="1"/>
        <c:smooth val="0"/>
        <c:axId val="409990488"/>
        <c:axId val="409990880"/>
      </c:lineChart>
      <c:dateAx>
        <c:axId val="409990488"/>
        <c:scaling>
          <c:orientation val="minMax"/>
        </c:scaling>
        <c:delete val="1"/>
        <c:axPos val="b"/>
        <c:numFmt formatCode="ge" sourceLinked="1"/>
        <c:majorTickMark val="none"/>
        <c:minorTickMark val="none"/>
        <c:tickLblPos val="none"/>
        <c:crossAx val="409990880"/>
        <c:crosses val="autoZero"/>
        <c:auto val="1"/>
        <c:lblOffset val="100"/>
        <c:baseTimeUnit val="years"/>
      </c:dateAx>
      <c:valAx>
        <c:axId val="4099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99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191.5</c:v>
                </c:pt>
                <c:pt idx="1">
                  <c:v>190.63</c:v>
                </c:pt>
                <c:pt idx="2">
                  <c:v>194.61</c:v>
                </c:pt>
                <c:pt idx="3">
                  <c:v>200.6</c:v>
                </c:pt>
                <c:pt idx="4">
                  <c:v>224.82</c:v>
                </c:pt>
              </c:numCache>
            </c:numRef>
          </c:val>
          <c:extLst xmlns:c16r2="http://schemas.microsoft.com/office/drawing/2015/06/chart">
            <c:ext xmlns:c16="http://schemas.microsoft.com/office/drawing/2014/chart" uri="{C3380CC4-5D6E-409C-BE32-E72D297353CC}">
              <c16:uniqueId val="{00000000-1260-4E27-BBCB-002623EBFE32}"/>
            </c:ext>
          </c:extLst>
        </c:ser>
        <c:dLbls>
          <c:showLegendKey val="0"/>
          <c:showVal val="0"/>
          <c:showCatName val="0"/>
          <c:showSerName val="0"/>
          <c:showPercent val="0"/>
          <c:showBubbleSize val="0"/>
        </c:dLbls>
        <c:gapWidth val="150"/>
        <c:axId val="409992056"/>
        <c:axId val="47042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168.67</c:v>
                </c:pt>
                <c:pt idx="4">
                  <c:v>174.97</c:v>
                </c:pt>
              </c:numCache>
            </c:numRef>
          </c:val>
          <c:smooth val="0"/>
          <c:extLst xmlns:c16r2="http://schemas.microsoft.com/office/drawing/2015/06/chart">
            <c:ext xmlns:c16="http://schemas.microsoft.com/office/drawing/2014/chart" uri="{C3380CC4-5D6E-409C-BE32-E72D297353CC}">
              <c16:uniqueId val="{00000001-1260-4E27-BBCB-002623EBFE32}"/>
            </c:ext>
          </c:extLst>
        </c:ser>
        <c:dLbls>
          <c:showLegendKey val="0"/>
          <c:showVal val="0"/>
          <c:showCatName val="0"/>
          <c:showSerName val="0"/>
          <c:showPercent val="0"/>
          <c:showBubbleSize val="0"/>
        </c:dLbls>
        <c:marker val="1"/>
        <c:smooth val="0"/>
        <c:axId val="409992056"/>
        <c:axId val="470429752"/>
      </c:lineChart>
      <c:dateAx>
        <c:axId val="409992056"/>
        <c:scaling>
          <c:orientation val="minMax"/>
        </c:scaling>
        <c:delete val="1"/>
        <c:axPos val="b"/>
        <c:numFmt formatCode="ge" sourceLinked="1"/>
        <c:majorTickMark val="none"/>
        <c:minorTickMark val="none"/>
        <c:tickLblPos val="none"/>
        <c:crossAx val="470429752"/>
        <c:crosses val="autoZero"/>
        <c:auto val="1"/>
        <c:lblOffset val="100"/>
        <c:baseTimeUnit val="years"/>
      </c:dateAx>
      <c:valAx>
        <c:axId val="47042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99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1" zoomScaleNormal="100" workbookViewId="0">
      <selection activeCell="AV34" sqref="AV34:BI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府中市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70"/>
      <c r="D7" s="70"/>
      <c r="E7" s="70"/>
      <c r="F7" s="70"/>
      <c r="G7" s="70"/>
      <c r="H7" s="70"/>
      <c r="I7" s="69" t="s">
        <v>2</v>
      </c>
      <c r="J7" s="70"/>
      <c r="K7" s="70"/>
      <c r="L7" s="70"/>
      <c r="M7" s="70"/>
      <c r="N7" s="70"/>
      <c r="O7" s="71"/>
      <c r="P7" s="72" t="s">
        <v>3</v>
      </c>
      <c r="Q7" s="72"/>
      <c r="R7" s="72"/>
      <c r="S7" s="72"/>
      <c r="T7" s="72"/>
      <c r="U7" s="72"/>
      <c r="V7" s="72"/>
      <c r="W7" s="72" t="s">
        <v>4</v>
      </c>
      <c r="X7" s="72"/>
      <c r="Y7" s="72"/>
      <c r="Z7" s="72"/>
      <c r="AA7" s="72"/>
      <c r="AB7" s="72"/>
      <c r="AC7" s="72"/>
      <c r="AD7" s="72" t="s">
        <v>5</v>
      </c>
      <c r="AE7" s="72"/>
      <c r="AF7" s="72"/>
      <c r="AG7" s="72"/>
      <c r="AH7" s="72"/>
      <c r="AI7" s="72"/>
      <c r="AJ7" s="72"/>
      <c r="AK7" s="4"/>
      <c r="AL7" s="72" t="s">
        <v>6</v>
      </c>
      <c r="AM7" s="72"/>
      <c r="AN7" s="72"/>
      <c r="AO7" s="72"/>
      <c r="AP7" s="72"/>
      <c r="AQ7" s="72"/>
      <c r="AR7" s="72"/>
      <c r="AS7" s="72"/>
      <c r="AT7" s="69" t="s">
        <v>7</v>
      </c>
      <c r="AU7" s="70"/>
      <c r="AV7" s="70"/>
      <c r="AW7" s="70"/>
      <c r="AX7" s="70"/>
      <c r="AY7" s="70"/>
      <c r="AZ7" s="70"/>
      <c r="BA7" s="70"/>
      <c r="BB7" s="72" t="s">
        <v>8</v>
      </c>
      <c r="BC7" s="72"/>
      <c r="BD7" s="72"/>
      <c r="BE7" s="72"/>
      <c r="BF7" s="72"/>
      <c r="BG7" s="72"/>
      <c r="BH7" s="72"/>
      <c r="BI7" s="72"/>
      <c r="BJ7" s="3"/>
      <c r="BK7" s="3"/>
      <c r="BL7" s="5" t="s">
        <v>9</v>
      </c>
      <c r="BM7" s="6"/>
      <c r="BN7" s="6"/>
      <c r="BO7" s="6"/>
      <c r="BP7" s="6"/>
      <c r="BQ7" s="6"/>
      <c r="BR7" s="6"/>
      <c r="BS7" s="6"/>
      <c r="BT7" s="6"/>
      <c r="BU7" s="6"/>
      <c r="BV7" s="6"/>
      <c r="BW7" s="6"/>
      <c r="BX7" s="6"/>
      <c r="BY7" s="7"/>
    </row>
    <row r="8" spans="1:78" ht="18.75" customHeight="1">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非設置</v>
      </c>
      <c r="AE8" s="76"/>
      <c r="AF8" s="76"/>
      <c r="AG8" s="76"/>
      <c r="AH8" s="76"/>
      <c r="AI8" s="76"/>
      <c r="AJ8" s="76"/>
      <c r="AK8" s="4"/>
      <c r="AL8" s="64">
        <f>データ!$R$6</f>
        <v>40211</v>
      </c>
      <c r="AM8" s="64"/>
      <c r="AN8" s="64"/>
      <c r="AO8" s="64"/>
      <c r="AP8" s="64"/>
      <c r="AQ8" s="64"/>
      <c r="AR8" s="64"/>
      <c r="AS8" s="64"/>
      <c r="AT8" s="60">
        <f>データ!$S$6</f>
        <v>195.75</v>
      </c>
      <c r="AU8" s="61"/>
      <c r="AV8" s="61"/>
      <c r="AW8" s="61"/>
      <c r="AX8" s="61"/>
      <c r="AY8" s="61"/>
      <c r="AZ8" s="61"/>
      <c r="BA8" s="61"/>
      <c r="BB8" s="63">
        <f>データ!$T$6</f>
        <v>205.42</v>
      </c>
      <c r="BC8" s="63"/>
      <c r="BD8" s="63"/>
      <c r="BE8" s="63"/>
      <c r="BF8" s="63"/>
      <c r="BG8" s="63"/>
      <c r="BH8" s="63"/>
      <c r="BI8" s="63"/>
      <c r="BJ8" s="3"/>
      <c r="BK8" s="3"/>
      <c r="BL8" s="67" t="s">
        <v>10</v>
      </c>
      <c r="BM8" s="68"/>
      <c r="BN8" s="8" t="s">
        <v>11</v>
      </c>
      <c r="BO8" s="9"/>
      <c r="BP8" s="9"/>
      <c r="BQ8" s="9"/>
      <c r="BR8" s="9"/>
      <c r="BS8" s="9"/>
      <c r="BT8" s="9"/>
      <c r="BU8" s="9"/>
      <c r="BV8" s="9"/>
      <c r="BW8" s="9"/>
      <c r="BX8" s="9"/>
      <c r="BY8" s="10"/>
    </row>
    <row r="9" spans="1:78" ht="18.75" customHeight="1">
      <c r="A9" s="2"/>
      <c r="B9" s="69" t="s">
        <v>12</v>
      </c>
      <c r="C9" s="70"/>
      <c r="D9" s="70"/>
      <c r="E9" s="70"/>
      <c r="F9" s="70"/>
      <c r="G9" s="70"/>
      <c r="H9" s="70"/>
      <c r="I9" s="69" t="s">
        <v>13</v>
      </c>
      <c r="J9" s="70"/>
      <c r="K9" s="70"/>
      <c r="L9" s="70"/>
      <c r="M9" s="70"/>
      <c r="N9" s="70"/>
      <c r="O9" s="71"/>
      <c r="P9" s="72" t="s">
        <v>14</v>
      </c>
      <c r="Q9" s="72"/>
      <c r="R9" s="72"/>
      <c r="S9" s="72"/>
      <c r="T9" s="72"/>
      <c r="U9" s="72"/>
      <c r="V9" s="72"/>
      <c r="W9" s="72" t="s">
        <v>15</v>
      </c>
      <c r="X9" s="72"/>
      <c r="Y9" s="72"/>
      <c r="Z9" s="72"/>
      <c r="AA9" s="72"/>
      <c r="AB9" s="72"/>
      <c r="AC9" s="72"/>
      <c r="AD9" s="2"/>
      <c r="AE9" s="2"/>
      <c r="AF9" s="2"/>
      <c r="AG9" s="2"/>
      <c r="AH9" s="4"/>
      <c r="AI9" s="4"/>
      <c r="AJ9" s="4"/>
      <c r="AK9" s="4"/>
      <c r="AL9" s="72" t="s">
        <v>16</v>
      </c>
      <c r="AM9" s="72"/>
      <c r="AN9" s="72"/>
      <c r="AO9" s="72"/>
      <c r="AP9" s="72"/>
      <c r="AQ9" s="72"/>
      <c r="AR9" s="72"/>
      <c r="AS9" s="72"/>
      <c r="AT9" s="69" t="s">
        <v>17</v>
      </c>
      <c r="AU9" s="70"/>
      <c r="AV9" s="70"/>
      <c r="AW9" s="70"/>
      <c r="AX9" s="70"/>
      <c r="AY9" s="70"/>
      <c r="AZ9" s="70"/>
      <c r="BA9" s="70"/>
      <c r="BB9" s="72" t="s">
        <v>18</v>
      </c>
      <c r="BC9" s="72"/>
      <c r="BD9" s="72"/>
      <c r="BE9" s="72"/>
      <c r="BF9" s="72"/>
      <c r="BG9" s="72"/>
      <c r="BH9" s="72"/>
      <c r="BI9" s="72"/>
      <c r="BJ9" s="3"/>
      <c r="BK9" s="3"/>
      <c r="BL9" s="58" t="s">
        <v>19</v>
      </c>
      <c r="BM9" s="59"/>
      <c r="BN9" s="11" t="s">
        <v>20</v>
      </c>
      <c r="BO9" s="12"/>
      <c r="BP9" s="12"/>
      <c r="BQ9" s="12"/>
      <c r="BR9" s="12"/>
      <c r="BS9" s="12"/>
      <c r="BT9" s="12"/>
      <c r="BU9" s="12"/>
      <c r="BV9" s="12"/>
      <c r="BW9" s="12"/>
      <c r="BX9" s="12"/>
      <c r="BY9" s="13"/>
    </row>
    <row r="10" spans="1:78" ht="18.75" customHeight="1">
      <c r="A10" s="2"/>
      <c r="B10" s="60" t="str">
        <f>データ!$N$6</f>
        <v>-</v>
      </c>
      <c r="C10" s="61"/>
      <c r="D10" s="61"/>
      <c r="E10" s="61"/>
      <c r="F10" s="61"/>
      <c r="G10" s="61"/>
      <c r="H10" s="61"/>
      <c r="I10" s="60">
        <f>データ!$O$6</f>
        <v>60.74</v>
      </c>
      <c r="J10" s="61"/>
      <c r="K10" s="61"/>
      <c r="L10" s="61"/>
      <c r="M10" s="61"/>
      <c r="N10" s="61"/>
      <c r="O10" s="62"/>
      <c r="P10" s="63">
        <f>データ!$P$6</f>
        <v>72.67</v>
      </c>
      <c r="Q10" s="63"/>
      <c r="R10" s="63"/>
      <c r="S10" s="63"/>
      <c r="T10" s="63"/>
      <c r="U10" s="63"/>
      <c r="V10" s="63"/>
      <c r="W10" s="64">
        <f>データ!$Q$6</f>
        <v>4444</v>
      </c>
      <c r="X10" s="64"/>
      <c r="Y10" s="64"/>
      <c r="Z10" s="64"/>
      <c r="AA10" s="64"/>
      <c r="AB10" s="64"/>
      <c r="AC10" s="64"/>
      <c r="AD10" s="2"/>
      <c r="AE10" s="2"/>
      <c r="AF10" s="2"/>
      <c r="AG10" s="2"/>
      <c r="AH10" s="4"/>
      <c r="AI10" s="4"/>
      <c r="AJ10" s="4"/>
      <c r="AK10" s="4"/>
      <c r="AL10" s="64">
        <f>データ!$U$6</f>
        <v>29073</v>
      </c>
      <c r="AM10" s="64"/>
      <c r="AN10" s="64"/>
      <c r="AO10" s="64"/>
      <c r="AP10" s="64"/>
      <c r="AQ10" s="64"/>
      <c r="AR10" s="64"/>
      <c r="AS10" s="64"/>
      <c r="AT10" s="60">
        <f>データ!$V$6</f>
        <v>22.87</v>
      </c>
      <c r="AU10" s="61"/>
      <c r="AV10" s="61"/>
      <c r="AW10" s="61"/>
      <c r="AX10" s="61"/>
      <c r="AY10" s="61"/>
      <c r="AZ10" s="61"/>
      <c r="BA10" s="61"/>
      <c r="BB10" s="63">
        <f>データ!$W$6</f>
        <v>1271.23</v>
      </c>
      <c r="BC10" s="63"/>
      <c r="BD10" s="63"/>
      <c r="BE10" s="63"/>
      <c r="BF10" s="63"/>
      <c r="BG10" s="63"/>
      <c r="BH10" s="63"/>
      <c r="BI10" s="63"/>
      <c r="BJ10" s="2"/>
      <c r="BK10" s="2"/>
      <c r="BL10" s="65" t="s">
        <v>21</v>
      </c>
      <c r="BM10" s="66"/>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3" t="s">
        <v>25</v>
      </c>
      <c r="BM14" s="44"/>
      <c r="BN14" s="44"/>
      <c r="BO14" s="44"/>
      <c r="BP14" s="44"/>
      <c r="BQ14" s="44"/>
      <c r="BR14" s="44"/>
      <c r="BS14" s="44"/>
      <c r="BT14" s="44"/>
      <c r="BU14" s="44"/>
      <c r="BV14" s="44"/>
      <c r="BW14" s="44"/>
      <c r="BX14" s="44"/>
      <c r="BY14" s="44"/>
      <c r="BZ14" s="45"/>
    </row>
    <row r="15" spans="1:78" ht="13.5" customHeight="1">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117</v>
      </c>
      <c r="BM16" s="89"/>
      <c r="BN16" s="89"/>
      <c r="BO16" s="89"/>
      <c r="BP16" s="89"/>
      <c r="BQ16" s="89"/>
      <c r="BR16" s="89"/>
      <c r="BS16" s="89"/>
      <c r="BT16" s="89"/>
      <c r="BU16" s="89"/>
      <c r="BV16" s="89"/>
      <c r="BW16" s="89"/>
      <c r="BX16" s="89"/>
      <c r="BY16" s="89"/>
      <c r="BZ16" s="90"/>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c r="A34" s="2"/>
      <c r="B34" s="17"/>
      <c r="C34" s="49" t="s">
        <v>26</v>
      </c>
      <c r="D34" s="49"/>
      <c r="E34" s="49"/>
      <c r="F34" s="49"/>
      <c r="G34" s="49"/>
      <c r="H34" s="49"/>
      <c r="I34" s="49"/>
      <c r="J34" s="49"/>
      <c r="K34" s="49"/>
      <c r="L34" s="49"/>
      <c r="M34" s="49"/>
      <c r="N34" s="49"/>
      <c r="O34" s="49"/>
      <c r="P34" s="49"/>
      <c r="Q34" s="19"/>
      <c r="R34" s="49" t="s">
        <v>27</v>
      </c>
      <c r="S34" s="49"/>
      <c r="T34" s="49"/>
      <c r="U34" s="49"/>
      <c r="V34" s="49"/>
      <c r="W34" s="49"/>
      <c r="X34" s="49"/>
      <c r="Y34" s="49"/>
      <c r="Z34" s="49"/>
      <c r="AA34" s="49"/>
      <c r="AB34" s="49"/>
      <c r="AC34" s="49"/>
      <c r="AD34" s="49"/>
      <c r="AE34" s="49"/>
      <c r="AF34" s="19"/>
      <c r="AG34" s="49" t="s">
        <v>28</v>
      </c>
      <c r="AH34" s="49"/>
      <c r="AI34" s="49"/>
      <c r="AJ34" s="49"/>
      <c r="AK34" s="49"/>
      <c r="AL34" s="49"/>
      <c r="AM34" s="49"/>
      <c r="AN34" s="49"/>
      <c r="AO34" s="49"/>
      <c r="AP34" s="49"/>
      <c r="AQ34" s="49"/>
      <c r="AR34" s="49"/>
      <c r="AS34" s="49"/>
      <c r="AT34" s="49"/>
      <c r="AU34" s="19"/>
      <c r="AV34" s="49" t="s">
        <v>29</v>
      </c>
      <c r="AW34" s="49"/>
      <c r="AX34" s="49"/>
      <c r="AY34" s="49"/>
      <c r="AZ34" s="49"/>
      <c r="BA34" s="49"/>
      <c r="BB34" s="49"/>
      <c r="BC34" s="49"/>
      <c r="BD34" s="49"/>
      <c r="BE34" s="49"/>
      <c r="BF34" s="49"/>
      <c r="BG34" s="49"/>
      <c r="BH34" s="49"/>
      <c r="BI34" s="49"/>
      <c r="BJ34" s="18"/>
      <c r="BK34" s="2"/>
      <c r="BL34" s="88"/>
      <c r="BM34" s="89"/>
      <c r="BN34" s="89"/>
      <c r="BO34" s="89"/>
      <c r="BP34" s="89"/>
      <c r="BQ34" s="89"/>
      <c r="BR34" s="89"/>
      <c r="BS34" s="89"/>
      <c r="BT34" s="89"/>
      <c r="BU34" s="89"/>
      <c r="BV34" s="89"/>
      <c r="BW34" s="89"/>
      <c r="BX34" s="89"/>
      <c r="BY34" s="89"/>
      <c r="BZ34" s="90"/>
    </row>
    <row r="35" spans="1:78" ht="13.5" customHeight="1">
      <c r="A35" s="2"/>
      <c r="B35" s="17"/>
      <c r="C35" s="49"/>
      <c r="D35" s="49"/>
      <c r="E35" s="49"/>
      <c r="F35" s="49"/>
      <c r="G35" s="49"/>
      <c r="H35" s="49"/>
      <c r="I35" s="49"/>
      <c r="J35" s="49"/>
      <c r="K35" s="49"/>
      <c r="L35" s="49"/>
      <c r="M35" s="49"/>
      <c r="N35" s="49"/>
      <c r="O35" s="49"/>
      <c r="P35" s="49"/>
      <c r="Q35" s="19"/>
      <c r="R35" s="49"/>
      <c r="S35" s="49"/>
      <c r="T35" s="49"/>
      <c r="U35" s="49"/>
      <c r="V35" s="49"/>
      <c r="W35" s="49"/>
      <c r="X35" s="49"/>
      <c r="Y35" s="49"/>
      <c r="Z35" s="49"/>
      <c r="AA35" s="49"/>
      <c r="AB35" s="49"/>
      <c r="AC35" s="49"/>
      <c r="AD35" s="49"/>
      <c r="AE35" s="49"/>
      <c r="AF35" s="19"/>
      <c r="AG35" s="49"/>
      <c r="AH35" s="49"/>
      <c r="AI35" s="49"/>
      <c r="AJ35" s="49"/>
      <c r="AK35" s="49"/>
      <c r="AL35" s="49"/>
      <c r="AM35" s="49"/>
      <c r="AN35" s="49"/>
      <c r="AO35" s="49"/>
      <c r="AP35" s="49"/>
      <c r="AQ35" s="49"/>
      <c r="AR35" s="49"/>
      <c r="AS35" s="49"/>
      <c r="AT35" s="49"/>
      <c r="AU35" s="19"/>
      <c r="AV35" s="49"/>
      <c r="AW35" s="49"/>
      <c r="AX35" s="49"/>
      <c r="AY35" s="49"/>
      <c r="AZ35" s="49"/>
      <c r="BA35" s="49"/>
      <c r="BB35" s="49"/>
      <c r="BC35" s="49"/>
      <c r="BD35" s="49"/>
      <c r="BE35" s="49"/>
      <c r="BF35" s="49"/>
      <c r="BG35" s="49"/>
      <c r="BH35" s="49"/>
      <c r="BI35" s="49"/>
      <c r="BJ35" s="18"/>
      <c r="BK35" s="2"/>
      <c r="BL35" s="88"/>
      <c r="BM35" s="89"/>
      <c r="BN35" s="89"/>
      <c r="BO35" s="89"/>
      <c r="BP35" s="89"/>
      <c r="BQ35" s="89"/>
      <c r="BR35" s="89"/>
      <c r="BS35" s="89"/>
      <c r="BT35" s="89"/>
      <c r="BU35" s="89"/>
      <c r="BV35" s="89"/>
      <c r="BW35" s="89"/>
      <c r="BX35" s="89"/>
      <c r="BY35" s="89"/>
      <c r="BZ35" s="90"/>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119</v>
      </c>
      <c r="BM47" s="89"/>
      <c r="BN47" s="89"/>
      <c r="BO47" s="89"/>
      <c r="BP47" s="89"/>
      <c r="BQ47" s="89"/>
      <c r="BR47" s="89"/>
      <c r="BS47" s="89"/>
      <c r="BT47" s="89"/>
      <c r="BU47" s="89"/>
      <c r="BV47" s="89"/>
      <c r="BW47" s="89"/>
      <c r="BX47" s="89"/>
      <c r="BY47" s="89"/>
      <c r="BZ47" s="90"/>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c r="A56" s="2"/>
      <c r="B56" s="17"/>
      <c r="C56" s="49" t="s">
        <v>31</v>
      </c>
      <c r="D56" s="49"/>
      <c r="E56" s="49"/>
      <c r="F56" s="49"/>
      <c r="G56" s="49"/>
      <c r="H56" s="49"/>
      <c r="I56" s="49"/>
      <c r="J56" s="49"/>
      <c r="K56" s="49"/>
      <c r="L56" s="49"/>
      <c r="M56" s="49"/>
      <c r="N56" s="49"/>
      <c r="O56" s="49"/>
      <c r="P56" s="49"/>
      <c r="Q56" s="19"/>
      <c r="R56" s="49" t="s">
        <v>32</v>
      </c>
      <c r="S56" s="49"/>
      <c r="T56" s="49"/>
      <c r="U56" s="49"/>
      <c r="V56" s="49"/>
      <c r="W56" s="49"/>
      <c r="X56" s="49"/>
      <c r="Y56" s="49"/>
      <c r="Z56" s="49"/>
      <c r="AA56" s="49"/>
      <c r="AB56" s="49"/>
      <c r="AC56" s="49"/>
      <c r="AD56" s="49"/>
      <c r="AE56" s="49"/>
      <c r="AF56" s="19"/>
      <c r="AG56" s="49" t="s">
        <v>33</v>
      </c>
      <c r="AH56" s="49"/>
      <c r="AI56" s="49"/>
      <c r="AJ56" s="49"/>
      <c r="AK56" s="49"/>
      <c r="AL56" s="49"/>
      <c r="AM56" s="49"/>
      <c r="AN56" s="49"/>
      <c r="AO56" s="49"/>
      <c r="AP56" s="49"/>
      <c r="AQ56" s="49"/>
      <c r="AR56" s="49"/>
      <c r="AS56" s="49"/>
      <c r="AT56" s="49"/>
      <c r="AU56" s="19"/>
      <c r="AV56" s="49" t="s">
        <v>34</v>
      </c>
      <c r="AW56" s="49"/>
      <c r="AX56" s="49"/>
      <c r="AY56" s="49"/>
      <c r="AZ56" s="49"/>
      <c r="BA56" s="49"/>
      <c r="BB56" s="49"/>
      <c r="BC56" s="49"/>
      <c r="BD56" s="49"/>
      <c r="BE56" s="49"/>
      <c r="BF56" s="49"/>
      <c r="BG56" s="49"/>
      <c r="BH56" s="49"/>
      <c r="BI56" s="49"/>
      <c r="BJ56" s="18"/>
      <c r="BK56" s="2"/>
      <c r="BL56" s="88"/>
      <c r="BM56" s="89"/>
      <c r="BN56" s="89"/>
      <c r="BO56" s="89"/>
      <c r="BP56" s="89"/>
      <c r="BQ56" s="89"/>
      <c r="BR56" s="89"/>
      <c r="BS56" s="89"/>
      <c r="BT56" s="89"/>
      <c r="BU56" s="89"/>
      <c r="BV56" s="89"/>
      <c r="BW56" s="89"/>
      <c r="BX56" s="89"/>
      <c r="BY56" s="89"/>
      <c r="BZ56" s="90"/>
    </row>
    <row r="57" spans="1:78" ht="13.5" customHeight="1">
      <c r="A57" s="2"/>
      <c r="B57" s="17"/>
      <c r="C57" s="49"/>
      <c r="D57" s="49"/>
      <c r="E57" s="49"/>
      <c r="F57" s="49"/>
      <c r="G57" s="49"/>
      <c r="H57" s="49"/>
      <c r="I57" s="49"/>
      <c r="J57" s="49"/>
      <c r="K57" s="49"/>
      <c r="L57" s="49"/>
      <c r="M57" s="49"/>
      <c r="N57" s="49"/>
      <c r="O57" s="49"/>
      <c r="P57" s="49"/>
      <c r="Q57" s="19"/>
      <c r="R57" s="49"/>
      <c r="S57" s="49"/>
      <c r="T57" s="49"/>
      <c r="U57" s="49"/>
      <c r="V57" s="49"/>
      <c r="W57" s="49"/>
      <c r="X57" s="49"/>
      <c r="Y57" s="49"/>
      <c r="Z57" s="49"/>
      <c r="AA57" s="49"/>
      <c r="AB57" s="49"/>
      <c r="AC57" s="49"/>
      <c r="AD57" s="49"/>
      <c r="AE57" s="49"/>
      <c r="AF57" s="19"/>
      <c r="AG57" s="49"/>
      <c r="AH57" s="49"/>
      <c r="AI57" s="49"/>
      <c r="AJ57" s="49"/>
      <c r="AK57" s="49"/>
      <c r="AL57" s="49"/>
      <c r="AM57" s="49"/>
      <c r="AN57" s="49"/>
      <c r="AO57" s="49"/>
      <c r="AP57" s="49"/>
      <c r="AQ57" s="49"/>
      <c r="AR57" s="49"/>
      <c r="AS57" s="49"/>
      <c r="AT57" s="49"/>
      <c r="AU57" s="19"/>
      <c r="AV57" s="49"/>
      <c r="AW57" s="49"/>
      <c r="AX57" s="49"/>
      <c r="AY57" s="49"/>
      <c r="AZ57" s="49"/>
      <c r="BA57" s="49"/>
      <c r="BB57" s="49"/>
      <c r="BC57" s="49"/>
      <c r="BD57" s="49"/>
      <c r="BE57" s="49"/>
      <c r="BF57" s="49"/>
      <c r="BG57" s="49"/>
      <c r="BH57" s="49"/>
      <c r="BI57" s="49"/>
      <c r="BJ57" s="18"/>
      <c r="BK57" s="2"/>
      <c r="BL57" s="88"/>
      <c r="BM57" s="89"/>
      <c r="BN57" s="89"/>
      <c r="BO57" s="89"/>
      <c r="BP57" s="89"/>
      <c r="BQ57" s="89"/>
      <c r="BR57" s="89"/>
      <c r="BS57" s="89"/>
      <c r="BT57" s="89"/>
      <c r="BU57" s="89"/>
      <c r="BV57" s="89"/>
      <c r="BW57" s="89"/>
      <c r="BX57" s="89"/>
      <c r="BY57" s="89"/>
      <c r="BZ57" s="90"/>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8"/>
      <c r="BM58" s="89"/>
      <c r="BN58" s="89"/>
      <c r="BO58" s="89"/>
      <c r="BP58" s="89"/>
      <c r="BQ58" s="89"/>
      <c r="BR58" s="89"/>
      <c r="BS58" s="89"/>
      <c r="BT58" s="89"/>
      <c r="BU58" s="89"/>
      <c r="BV58" s="89"/>
      <c r="BW58" s="89"/>
      <c r="BX58" s="89"/>
      <c r="BY58" s="89"/>
      <c r="BZ58" s="9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8"/>
      <c r="BM59" s="89"/>
      <c r="BN59" s="89"/>
      <c r="BO59" s="89"/>
      <c r="BP59" s="89"/>
      <c r="BQ59" s="89"/>
      <c r="BR59" s="89"/>
      <c r="BS59" s="89"/>
      <c r="BT59" s="89"/>
      <c r="BU59" s="89"/>
      <c r="BV59" s="89"/>
      <c r="BW59" s="89"/>
      <c r="BX59" s="89"/>
      <c r="BY59" s="89"/>
      <c r="BZ59" s="90"/>
    </row>
    <row r="60" spans="1:78" ht="13.5" customHeight="1">
      <c r="A60" s="2"/>
      <c r="B60" s="50" t="s">
        <v>35</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88"/>
      <c r="BM60" s="89"/>
      <c r="BN60" s="89"/>
      <c r="BO60" s="89"/>
      <c r="BP60" s="89"/>
      <c r="BQ60" s="89"/>
      <c r="BR60" s="89"/>
      <c r="BS60" s="89"/>
      <c r="BT60" s="89"/>
      <c r="BU60" s="89"/>
      <c r="BV60" s="89"/>
      <c r="BW60" s="89"/>
      <c r="BX60" s="89"/>
      <c r="BY60" s="89"/>
      <c r="BZ60" s="90"/>
    </row>
    <row r="61" spans="1:78" ht="13.5" customHeight="1">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88"/>
      <c r="BM61" s="89"/>
      <c r="BN61" s="89"/>
      <c r="BO61" s="89"/>
      <c r="BP61" s="89"/>
      <c r="BQ61" s="89"/>
      <c r="BR61" s="89"/>
      <c r="BS61" s="89"/>
      <c r="BT61" s="89"/>
      <c r="BU61" s="89"/>
      <c r="BV61" s="89"/>
      <c r="BW61" s="89"/>
      <c r="BX61" s="89"/>
      <c r="BY61" s="89"/>
      <c r="BZ61" s="90"/>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118</v>
      </c>
      <c r="BM66" s="89"/>
      <c r="BN66" s="89"/>
      <c r="BO66" s="89"/>
      <c r="BP66" s="89"/>
      <c r="BQ66" s="89"/>
      <c r="BR66" s="89"/>
      <c r="BS66" s="89"/>
      <c r="BT66" s="89"/>
      <c r="BU66" s="89"/>
      <c r="BV66" s="89"/>
      <c r="BW66" s="89"/>
      <c r="BX66" s="89"/>
      <c r="BY66" s="89"/>
      <c r="BZ66" s="90"/>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c r="A79" s="2"/>
      <c r="B79" s="17"/>
      <c r="C79" s="49" t="s">
        <v>37</v>
      </c>
      <c r="D79" s="49"/>
      <c r="E79" s="49"/>
      <c r="F79" s="49"/>
      <c r="G79" s="49"/>
      <c r="H79" s="49"/>
      <c r="I79" s="49"/>
      <c r="J79" s="49"/>
      <c r="K79" s="49"/>
      <c r="L79" s="49"/>
      <c r="M79" s="49"/>
      <c r="N79" s="49"/>
      <c r="O79" s="49"/>
      <c r="P79" s="49"/>
      <c r="Q79" s="49"/>
      <c r="R79" s="49"/>
      <c r="S79" s="49"/>
      <c r="T79" s="49"/>
      <c r="U79" s="19"/>
      <c r="V79" s="19"/>
      <c r="W79" s="49" t="s">
        <v>38</v>
      </c>
      <c r="X79" s="49"/>
      <c r="Y79" s="49"/>
      <c r="Z79" s="49"/>
      <c r="AA79" s="49"/>
      <c r="AB79" s="49"/>
      <c r="AC79" s="49"/>
      <c r="AD79" s="49"/>
      <c r="AE79" s="49"/>
      <c r="AF79" s="49"/>
      <c r="AG79" s="49"/>
      <c r="AH79" s="49"/>
      <c r="AI79" s="49"/>
      <c r="AJ79" s="49"/>
      <c r="AK79" s="49"/>
      <c r="AL79" s="49"/>
      <c r="AM79" s="49"/>
      <c r="AN79" s="49"/>
      <c r="AO79" s="19"/>
      <c r="AP79" s="19"/>
      <c r="AQ79" s="49" t="s">
        <v>39</v>
      </c>
      <c r="AR79" s="49"/>
      <c r="AS79" s="49"/>
      <c r="AT79" s="49"/>
      <c r="AU79" s="49"/>
      <c r="AV79" s="49"/>
      <c r="AW79" s="49"/>
      <c r="AX79" s="49"/>
      <c r="AY79" s="49"/>
      <c r="AZ79" s="49"/>
      <c r="BA79" s="49"/>
      <c r="BB79" s="49"/>
      <c r="BC79" s="49"/>
      <c r="BD79" s="49"/>
      <c r="BE79" s="49"/>
      <c r="BF79" s="49"/>
      <c r="BG79" s="49"/>
      <c r="BH79" s="49"/>
      <c r="BI79" s="4"/>
      <c r="BJ79" s="18"/>
      <c r="BK79" s="2"/>
      <c r="BL79" s="88"/>
      <c r="BM79" s="89"/>
      <c r="BN79" s="89"/>
      <c r="BO79" s="89"/>
      <c r="BP79" s="89"/>
      <c r="BQ79" s="89"/>
      <c r="BR79" s="89"/>
      <c r="BS79" s="89"/>
      <c r="BT79" s="89"/>
      <c r="BU79" s="89"/>
      <c r="BV79" s="89"/>
      <c r="BW79" s="89"/>
      <c r="BX79" s="89"/>
      <c r="BY79" s="89"/>
      <c r="BZ79" s="90"/>
    </row>
    <row r="80" spans="1:78" ht="13.5" customHeight="1">
      <c r="A80" s="2"/>
      <c r="B80" s="17"/>
      <c r="C80" s="49"/>
      <c r="D80" s="49"/>
      <c r="E80" s="49"/>
      <c r="F80" s="49"/>
      <c r="G80" s="49"/>
      <c r="H80" s="49"/>
      <c r="I80" s="49"/>
      <c r="J80" s="49"/>
      <c r="K80" s="49"/>
      <c r="L80" s="49"/>
      <c r="M80" s="49"/>
      <c r="N80" s="49"/>
      <c r="O80" s="49"/>
      <c r="P80" s="49"/>
      <c r="Q80" s="49"/>
      <c r="R80" s="49"/>
      <c r="S80" s="49"/>
      <c r="T80" s="49"/>
      <c r="U80" s="19"/>
      <c r="V80" s="19"/>
      <c r="W80" s="49"/>
      <c r="X80" s="49"/>
      <c r="Y80" s="49"/>
      <c r="Z80" s="49"/>
      <c r="AA80" s="49"/>
      <c r="AB80" s="49"/>
      <c r="AC80" s="49"/>
      <c r="AD80" s="49"/>
      <c r="AE80" s="49"/>
      <c r="AF80" s="49"/>
      <c r="AG80" s="49"/>
      <c r="AH80" s="49"/>
      <c r="AI80" s="49"/>
      <c r="AJ80" s="49"/>
      <c r="AK80" s="49"/>
      <c r="AL80" s="49"/>
      <c r="AM80" s="49"/>
      <c r="AN80" s="49"/>
      <c r="AO80" s="19"/>
      <c r="AP80" s="19"/>
      <c r="AQ80" s="49"/>
      <c r="AR80" s="49"/>
      <c r="AS80" s="49"/>
      <c r="AT80" s="49"/>
      <c r="AU80" s="49"/>
      <c r="AV80" s="49"/>
      <c r="AW80" s="49"/>
      <c r="AX80" s="49"/>
      <c r="AY80" s="49"/>
      <c r="AZ80" s="49"/>
      <c r="BA80" s="49"/>
      <c r="BB80" s="49"/>
      <c r="BC80" s="49"/>
      <c r="BD80" s="49"/>
      <c r="BE80" s="49"/>
      <c r="BF80" s="49"/>
      <c r="BG80" s="49"/>
      <c r="BH80" s="49"/>
      <c r="BI80" s="4"/>
      <c r="BJ80" s="18"/>
      <c r="BK80" s="2"/>
      <c r="BL80" s="88"/>
      <c r="BM80" s="89"/>
      <c r="BN80" s="89"/>
      <c r="BO80" s="89"/>
      <c r="BP80" s="89"/>
      <c r="BQ80" s="89"/>
      <c r="BR80" s="89"/>
      <c r="BS80" s="89"/>
      <c r="BT80" s="89"/>
      <c r="BU80" s="89"/>
      <c r="BV80" s="89"/>
      <c r="BW80" s="89"/>
      <c r="BX80" s="89"/>
      <c r="BY80" s="89"/>
      <c r="BZ80" s="90"/>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8"/>
      <c r="BM81" s="89"/>
      <c r="BN81" s="89"/>
      <c r="BO81" s="89"/>
      <c r="BP81" s="89"/>
      <c r="BQ81" s="89"/>
      <c r="BR81" s="89"/>
      <c r="BS81" s="89"/>
      <c r="BT81" s="89"/>
      <c r="BU81" s="89"/>
      <c r="BV81" s="89"/>
      <c r="BW81" s="89"/>
      <c r="BX81" s="89"/>
      <c r="BY81" s="89"/>
      <c r="BZ81" s="9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1"/>
      <c r="BM82" s="92"/>
      <c r="BN82" s="92"/>
      <c r="BO82" s="92"/>
      <c r="BP82" s="92"/>
      <c r="BQ82" s="92"/>
      <c r="BR82" s="92"/>
      <c r="BS82" s="92"/>
      <c r="BT82" s="92"/>
      <c r="BU82" s="92"/>
      <c r="BV82" s="92"/>
      <c r="BW82" s="92"/>
      <c r="BX82" s="92"/>
      <c r="BY82" s="92"/>
      <c r="BZ82" s="9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dE/6TujwWMPAHF8hcrcYdZbPFbHrShIBSi7p8JzZcqWdjBxBEbHZZMQtRV7IfYmtoHErcPqjIGZjG4GxM1V7ug==" saltValue="xAvGXCvgUZYbMAkan5Xj6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1" t="s">
        <v>62</v>
      </c>
      <c r="I3" s="82"/>
      <c r="J3" s="82"/>
      <c r="K3" s="82"/>
      <c r="L3" s="82"/>
      <c r="M3" s="82"/>
      <c r="N3" s="82"/>
      <c r="O3" s="82"/>
      <c r="P3" s="82"/>
      <c r="Q3" s="82"/>
      <c r="R3" s="82"/>
      <c r="S3" s="82"/>
      <c r="T3" s="82"/>
      <c r="U3" s="82"/>
      <c r="V3" s="82"/>
      <c r="W3" s="83"/>
      <c r="X3" s="87" t="s">
        <v>63</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64</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28" t="s">
        <v>65</v>
      </c>
      <c r="B4" s="30"/>
      <c r="C4" s="30"/>
      <c r="D4" s="30"/>
      <c r="E4" s="30"/>
      <c r="F4" s="30"/>
      <c r="G4" s="30"/>
      <c r="H4" s="84"/>
      <c r="I4" s="85"/>
      <c r="J4" s="85"/>
      <c r="K4" s="85"/>
      <c r="L4" s="85"/>
      <c r="M4" s="85"/>
      <c r="N4" s="85"/>
      <c r="O4" s="85"/>
      <c r="P4" s="85"/>
      <c r="Q4" s="85"/>
      <c r="R4" s="85"/>
      <c r="S4" s="85"/>
      <c r="T4" s="85"/>
      <c r="U4" s="85"/>
      <c r="V4" s="85"/>
      <c r="W4" s="86"/>
      <c r="X4" s="80" t="s">
        <v>66</v>
      </c>
      <c r="Y4" s="80"/>
      <c r="Z4" s="80"/>
      <c r="AA4" s="80"/>
      <c r="AB4" s="80"/>
      <c r="AC4" s="80"/>
      <c r="AD4" s="80"/>
      <c r="AE4" s="80"/>
      <c r="AF4" s="80"/>
      <c r="AG4" s="80"/>
      <c r="AH4" s="80"/>
      <c r="AI4" s="80" t="s">
        <v>67</v>
      </c>
      <c r="AJ4" s="80"/>
      <c r="AK4" s="80"/>
      <c r="AL4" s="80"/>
      <c r="AM4" s="80"/>
      <c r="AN4" s="80"/>
      <c r="AO4" s="80"/>
      <c r="AP4" s="80"/>
      <c r="AQ4" s="80"/>
      <c r="AR4" s="80"/>
      <c r="AS4" s="80"/>
      <c r="AT4" s="80" t="s">
        <v>68</v>
      </c>
      <c r="AU4" s="80"/>
      <c r="AV4" s="80"/>
      <c r="AW4" s="80"/>
      <c r="AX4" s="80"/>
      <c r="AY4" s="80"/>
      <c r="AZ4" s="80"/>
      <c r="BA4" s="80"/>
      <c r="BB4" s="80"/>
      <c r="BC4" s="80"/>
      <c r="BD4" s="80"/>
      <c r="BE4" s="80" t="s">
        <v>69</v>
      </c>
      <c r="BF4" s="80"/>
      <c r="BG4" s="80"/>
      <c r="BH4" s="80"/>
      <c r="BI4" s="80"/>
      <c r="BJ4" s="80"/>
      <c r="BK4" s="80"/>
      <c r="BL4" s="80"/>
      <c r="BM4" s="80"/>
      <c r="BN4" s="80"/>
      <c r="BO4" s="80"/>
      <c r="BP4" s="80" t="s">
        <v>70</v>
      </c>
      <c r="BQ4" s="80"/>
      <c r="BR4" s="80"/>
      <c r="BS4" s="80"/>
      <c r="BT4" s="80"/>
      <c r="BU4" s="80"/>
      <c r="BV4" s="80"/>
      <c r="BW4" s="80"/>
      <c r="BX4" s="80"/>
      <c r="BY4" s="80"/>
      <c r="BZ4" s="80"/>
      <c r="CA4" s="80" t="s">
        <v>71</v>
      </c>
      <c r="CB4" s="80"/>
      <c r="CC4" s="80"/>
      <c r="CD4" s="80"/>
      <c r="CE4" s="80"/>
      <c r="CF4" s="80"/>
      <c r="CG4" s="80"/>
      <c r="CH4" s="80"/>
      <c r="CI4" s="80"/>
      <c r="CJ4" s="80"/>
      <c r="CK4" s="80"/>
      <c r="CL4" s="80" t="s">
        <v>72</v>
      </c>
      <c r="CM4" s="80"/>
      <c r="CN4" s="80"/>
      <c r="CO4" s="80"/>
      <c r="CP4" s="80"/>
      <c r="CQ4" s="80"/>
      <c r="CR4" s="80"/>
      <c r="CS4" s="80"/>
      <c r="CT4" s="80"/>
      <c r="CU4" s="80"/>
      <c r="CV4" s="80"/>
      <c r="CW4" s="80" t="s">
        <v>73</v>
      </c>
      <c r="CX4" s="80"/>
      <c r="CY4" s="80"/>
      <c r="CZ4" s="80"/>
      <c r="DA4" s="80"/>
      <c r="DB4" s="80"/>
      <c r="DC4" s="80"/>
      <c r="DD4" s="80"/>
      <c r="DE4" s="80"/>
      <c r="DF4" s="80"/>
      <c r="DG4" s="80"/>
      <c r="DH4" s="80" t="s">
        <v>74</v>
      </c>
      <c r="DI4" s="80"/>
      <c r="DJ4" s="80"/>
      <c r="DK4" s="80"/>
      <c r="DL4" s="80"/>
      <c r="DM4" s="80"/>
      <c r="DN4" s="80"/>
      <c r="DO4" s="80"/>
      <c r="DP4" s="80"/>
      <c r="DQ4" s="80"/>
      <c r="DR4" s="80"/>
      <c r="DS4" s="80" t="s">
        <v>75</v>
      </c>
      <c r="DT4" s="80"/>
      <c r="DU4" s="80"/>
      <c r="DV4" s="80"/>
      <c r="DW4" s="80"/>
      <c r="DX4" s="80"/>
      <c r="DY4" s="80"/>
      <c r="DZ4" s="80"/>
      <c r="EA4" s="80"/>
      <c r="EB4" s="80"/>
      <c r="EC4" s="80"/>
      <c r="ED4" s="80" t="s">
        <v>76</v>
      </c>
      <c r="EE4" s="80"/>
      <c r="EF4" s="80"/>
      <c r="EG4" s="80"/>
      <c r="EH4" s="80"/>
      <c r="EI4" s="80"/>
      <c r="EJ4" s="80"/>
      <c r="EK4" s="80"/>
      <c r="EL4" s="80"/>
      <c r="EM4" s="80"/>
      <c r="EN4" s="80"/>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342084</v>
      </c>
      <c r="D6" s="33">
        <f t="shared" si="3"/>
        <v>46</v>
      </c>
      <c r="E6" s="33">
        <f t="shared" si="3"/>
        <v>1</v>
      </c>
      <c r="F6" s="33">
        <f t="shared" si="3"/>
        <v>0</v>
      </c>
      <c r="G6" s="33">
        <f t="shared" si="3"/>
        <v>1</v>
      </c>
      <c r="H6" s="33" t="str">
        <f t="shared" si="3"/>
        <v>広島県　府中市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60.74</v>
      </c>
      <c r="P6" s="34">
        <f t="shared" si="3"/>
        <v>72.67</v>
      </c>
      <c r="Q6" s="34">
        <f t="shared" si="3"/>
        <v>4444</v>
      </c>
      <c r="R6" s="34">
        <f t="shared" si="3"/>
        <v>40211</v>
      </c>
      <c r="S6" s="34">
        <f t="shared" si="3"/>
        <v>195.75</v>
      </c>
      <c r="T6" s="34">
        <f t="shared" si="3"/>
        <v>205.42</v>
      </c>
      <c r="U6" s="34">
        <f t="shared" si="3"/>
        <v>29073</v>
      </c>
      <c r="V6" s="34">
        <f t="shared" si="3"/>
        <v>22.87</v>
      </c>
      <c r="W6" s="34">
        <f t="shared" si="3"/>
        <v>1271.23</v>
      </c>
      <c r="X6" s="35">
        <f>IF(X7="",NA(),X7)</f>
        <v>112.42</v>
      </c>
      <c r="Y6" s="35">
        <f t="shared" ref="Y6:AG6" si="4">IF(Y7="",NA(),Y7)</f>
        <v>108.67</v>
      </c>
      <c r="Z6" s="35">
        <f t="shared" si="4"/>
        <v>107.88</v>
      </c>
      <c r="AA6" s="35">
        <f t="shared" si="4"/>
        <v>104.78</v>
      </c>
      <c r="AB6" s="35">
        <f t="shared" si="4"/>
        <v>108.94</v>
      </c>
      <c r="AC6" s="35">
        <f t="shared" si="4"/>
        <v>106.89</v>
      </c>
      <c r="AD6" s="35">
        <f t="shared" si="4"/>
        <v>109.04</v>
      </c>
      <c r="AE6" s="35">
        <f t="shared" si="4"/>
        <v>109.64</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1.72</v>
      </c>
      <c r="AR6" s="35">
        <f t="shared" si="5"/>
        <v>2.64</v>
      </c>
      <c r="AS6" s="34" t="str">
        <f>IF(AS7="","",IF(AS7="-","【-】","【"&amp;SUBSTITUTE(TEXT(AS7,"#,##0.00"),"-","△")&amp;"】"))</f>
        <v>【0.85】</v>
      </c>
      <c r="AT6" s="35">
        <f>IF(AT7="",NA(),AT7)</f>
        <v>562.91999999999996</v>
      </c>
      <c r="AU6" s="35">
        <f t="shared" ref="AU6:BC6" si="6">IF(AU7="",NA(),AU7)</f>
        <v>300.23</v>
      </c>
      <c r="AV6" s="35">
        <f t="shared" si="6"/>
        <v>316.57</v>
      </c>
      <c r="AW6" s="35">
        <f t="shared" si="6"/>
        <v>360.82</v>
      </c>
      <c r="AX6" s="35">
        <f t="shared" si="6"/>
        <v>353.84</v>
      </c>
      <c r="AY6" s="35">
        <f t="shared" si="6"/>
        <v>909.68</v>
      </c>
      <c r="AZ6" s="35">
        <f t="shared" si="6"/>
        <v>382.09</v>
      </c>
      <c r="BA6" s="35">
        <f t="shared" si="6"/>
        <v>371.31</v>
      </c>
      <c r="BB6" s="35">
        <f t="shared" si="6"/>
        <v>384.34</v>
      </c>
      <c r="BC6" s="35">
        <f t="shared" si="6"/>
        <v>359.47</v>
      </c>
      <c r="BD6" s="34" t="str">
        <f>IF(BD7="","",IF(BD7="-","【-】","【"&amp;SUBSTITUTE(TEXT(BD7,"#,##0.00"),"-","△")&amp;"】"))</f>
        <v>【264.34】</v>
      </c>
      <c r="BE6" s="35">
        <f>IF(BE7="",NA(),BE7)</f>
        <v>454.32</v>
      </c>
      <c r="BF6" s="35">
        <f t="shared" ref="BF6:BN6" si="7">IF(BF7="",NA(),BF7)</f>
        <v>478.36</v>
      </c>
      <c r="BG6" s="35">
        <f t="shared" si="7"/>
        <v>530.75</v>
      </c>
      <c r="BH6" s="35">
        <f t="shared" si="7"/>
        <v>555.17999999999995</v>
      </c>
      <c r="BI6" s="35">
        <f t="shared" si="7"/>
        <v>445.58</v>
      </c>
      <c r="BJ6" s="35">
        <f t="shared" si="7"/>
        <v>382.65</v>
      </c>
      <c r="BK6" s="35">
        <f t="shared" si="7"/>
        <v>385.06</v>
      </c>
      <c r="BL6" s="35">
        <f t="shared" si="7"/>
        <v>373.09</v>
      </c>
      <c r="BM6" s="35">
        <f t="shared" si="7"/>
        <v>380.58</v>
      </c>
      <c r="BN6" s="35">
        <f t="shared" si="7"/>
        <v>401.79</v>
      </c>
      <c r="BO6" s="34" t="str">
        <f>IF(BO7="","",IF(BO7="-","【-】","【"&amp;SUBSTITUTE(TEXT(BO7,"#,##0.00"),"-","△")&amp;"】"))</f>
        <v>【274.27】</v>
      </c>
      <c r="BP6" s="35">
        <f>IF(BP7="",NA(),BP7)</f>
        <v>101.62</v>
      </c>
      <c r="BQ6" s="35">
        <f t="shared" ref="BQ6:BY6" si="8">IF(BQ7="",NA(),BQ7)</f>
        <v>101.69</v>
      </c>
      <c r="BR6" s="35">
        <f t="shared" si="8"/>
        <v>100.08</v>
      </c>
      <c r="BS6" s="35">
        <f t="shared" si="8"/>
        <v>97.26</v>
      </c>
      <c r="BT6" s="35">
        <f t="shared" si="8"/>
        <v>104.44</v>
      </c>
      <c r="BU6" s="35">
        <f t="shared" si="8"/>
        <v>96.1</v>
      </c>
      <c r="BV6" s="35">
        <f t="shared" si="8"/>
        <v>99.07</v>
      </c>
      <c r="BW6" s="35">
        <f t="shared" si="8"/>
        <v>99.99</v>
      </c>
      <c r="BX6" s="35">
        <f t="shared" si="8"/>
        <v>102.38</v>
      </c>
      <c r="BY6" s="35">
        <f t="shared" si="8"/>
        <v>100.12</v>
      </c>
      <c r="BZ6" s="34" t="str">
        <f>IF(BZ7="","",IF(BZ7="-","【-】","【"&amp;SUBSTITUTE(TEXT(BZ7,"#,##0.00"),"-","△")&amp;"】"))</f>
        <v>【104.36】</v>
      </c>
      <c r="CA6" s="35">
        <f>IF(CA7="",NA(),CA7)</f>
        <v>191.5</v>
      </c>
      <c r="CB6" s="35">
        <f t="shared" ref="CB6:CJ6" si="9">IF(CB7="",NA(),CB7)</f>
        <v>190.63</v>
      </c>
      <c r="CC6" s="35">
        <f t="shared" si="9"/>
        <v>194.61</v>
      </c>
      <c r="CD6" s="35">
        <f t="shared" si="9"/>
        <v>200.6</v>
      </c>
      <c r="CE6" s="35">
        <f t="shared" si="9"/>
        <v>224.82</v>
      </c>
      <c r="CF6" s="35">
        <f t="shared" si="9"/>
        <v>178.39</v>
      </c>
      <c r="CG6" s="35">
        <f t="shared" si="9"/>
        <v>173.03</v>
      </c>
      <c r="CH6" s="35">
        <f t="shared" si="9"/>
        <v>171.15</v>
      </c>
      <c r="CI6" s="35">
        <f t="shared" si="9"/>
        <v>168.67</v>
      </c>
      <c r="CJ6" s="35">
        <f t="shared" si="9"/>
        <v>174.97</v>
      </c>
      <c r="CK6" s="34" t="str">
        <f>IF(CK7="","",IF(CK7="-","【-】","【"&amp;SUBSTITUTE(TEXT(CK7,"#,##0.00"),"-","△")&amp;"】"))</f>
        <v>【165.71】</v>
      </c>
      <c r="CL6" s="35">
        <f>IF(CL7="",NA(),CL7)</f>
        <v>37.31</v>
      </c>
      <c r="CM6" s="35">
        <f t="shared" ref="CM6:CU6" si="10">IF(CM7="",NA(),CM7)</f>
        <v>36.590000000000003</v>
      </c>
      <c r="CN6" s="35">
        <f t="shared" si="10"/>
        <v>36.880000000000003</v>
      </c>
      <c r="CO6" s="35">
        <f t="shared" si="10"/>
        <v>39.880000000000003</v>
      </c>
      <c r="CP6" s="35">
        <f t="shared" si="10"/>
        <v>38.549999999999997</v>
      </c>
      <c r="CQ6" s="35">
        <f t="shared" si="10"/>
        <v>59.23</v>
      </c>
      <c r="CR6" s="35">
        <f t="shared" si="10"/>
        <v>58.58</v>
      </c>
      <c r="CS6" s="35">
        <f t="shared" si="10"/>
        <v>58.53</v>
      </c>
      <c r="CT6" s="35">
        <f t="shared" si="10"/>
        <v>54.92</v>
      </c>
      <c r="CU6" s="35">
        <f t="shared" si="10"/>
        <v>55.63</v>
      </c>
      <c r="CV6" s="34" t="str">
        <f>IF(CV7="","",IF(CV7="-","【-】","【"&amp;SUBSTITUTE(TEXT(CV7,"#,##0.00"),"-","△")&amp;"】"))</f>
        <v>【60.41】</v>
      </c>
      <c r="CW6" s="35">
        <f>IF(CW7="",NA(),CW7)</f>
        <v>85.45</v>
      </c>
      <c r="CX6" s="35">
        <f t="shared" ref="CX6:DF6" si="11">IF(CX7="",NA(),CX7)</f>
        <v>85.19</v>
      </c>
      <c r="CY6" s="35">
        <f t="shared" si="11"/>
        <v>84.49</v>
      </c>
      <c r="CZ6" s="35">
        <f t="shared" si="11"/>
        <v>78.760000000000005</v>
      </c>
      <c r="DA6" s="35">
        <f t="shared" si="11"/>
        <v>81.599999999999994</v>
      </c>
      <c r="DB6" s="35">
        <f t="shared" si="11"/>
        <v>85.53</v>
      </c>
      <c r="DC6" s="35">
        <f t="shared" si="11"/>
        <v>85.23</v>
      </c>
      <c r="DD6" s="35">
        <f t="shared" si="11"/>
        <v>85.26</v>
      </c>
      <c r="DE6" s="35">
        <f t="shared" si="11"/>
        <v>82.66</v>
      </c>
      <c r="DF6" s="35">
        <f t="shared" si="11"/>
        <v>82.04</v>
      </c>
      <c r="DG6" s="34" t="str">
        <f>IF(DG7="","",IF(DG7="-","【-】","【"&amp;SUBSTITUTE(TEXT(DG7,"#,##0.00"),"-","△")&amp;"】"))</f>
        <v>【89.93】</v>
      </c>
      <c r="DH6" s="35">
        <f>IF(DH7="",NA(),DH7)</f>
        <v>34.03</v>
      </c>
      <c r="DI6" s="35">
        <f t="shared" ref="DI6:DQ6" si="12">IF(DI7="",NA(),DI7)</f>
        <v>45.94</v>
      </c>
      <c r="DJ6" s="35">
        <f t="shared" si="12"/>
        <v>45.58</v>
      </c>
      <c r="DK6" s="35">
        <f t="shared" si="12"/>
        <v>46.33</v>
      </c>
      <c r="DL6" s="35">
        <f t="shared" si="12"/>
        <v>48.26</v>
      </c>
      <c r="DM6" s="35">
        <f t="shared" si="12"/>
        <v>37.340000000000003</v>
      </c>
      <c r="DN6" s="35">
        <f t="shared" si="12"/>
        <v>44.31</v>
      </c>
      <c r="DO6" s="35">
        <f t="shared" si="12"/>
        <v>45.75</v>
      </c>
      <c r="DP6" s="35">
        <f t="shared" si="12"/>
        <v>48.49</v>
      </c>
      <c r="DQ6" s="35">
        <f t="shared" si="12"/>
        <v>48.05</v>
      </c>
      <c r="DR6" s="34" t="str">
        <f>IF(DR7="","",IF(DR7="-","【-】","【"&amp;SUBSTITUTE(TEXT(DR7,"#,##0.00"),"-","△")&amp;"】"))</f>
        <v>【48.12】</v>
      </c>
      <c r="DS6" s="35">
        <f>IF(DS7="",NA(),DS7)</f>
        <v>12.47</v>
      </c>
      <c r="DT6" s="35">
        <f t="shared" ref="DT6:EB6" si="13">IF(DT7="",NA(),DT7)</f>
        <v>13.2</v>
      </c>
      <c r="DU6" s="35">
        <f t="shared" si="13"/>
        <v>15.78</v>
      </c>
      <c r="DV6" s="35">
        <f t="shared" si="13"/>
        <v>15.72</v>
      </c>
      <c r="DW6" s="35">
        <f t="shared" si="13"/>
        <v>16.28</v>
      </c>
      <c r="DX6" s="35">
        <f t="shared" si="13"/>
        <v>8.39</v>
      </c>
      <c r="DY6" s="35">
        <f t="shared" si="13"/>
        <v>10.09</v>
      </c>
      <c r="DZ6" s="35">
        <f t="shared" si="13"/>
        <v>10.54</v>
      </c>
      <c r="EA6" s="35">
        <f t="shared" si="13"/>
        <v>12.79</v>
      </c>
      <c r="EB6" s="35">
        <f t="shared" si="13"/>
        <v>13.39</v>
      </c>
      <c r="EC6" s="34" t="str">
        <f>IF(EC7="","",IF(EC7="-","【-】","【"&amp;SUBSTITUTE(TEXT(EC7,"#,##0.00"),"-","△")&amp;"】"))</f>
        <v>【15.89】</v>
      </c>
      <c r="ED6" s="35">
        <f>IF(ED7="",NA(),ED7)</f>
        <v>0.18</v>
      </c>
      <c r="EE6" s="35">
        <f t="shared" ref="EE6:EM6" si="14">IF(EE7="",NA(),EE7)</f>
        <v>0.56000000000000005</v>
      </c>
      <c r="EF6" s="35">
        <f t="shared" si="14"/>
        <v>0.01</v>
      </c>
      <c r="EG6" s="35">
        <f t="shared" si="14"/>
        <v>1.1499999999999999</v>
      </c>
      <c r="EH6" s="35">
        <f t="shared" si="14"/>
        <v>0.67</v>
      </c>
      <c r="EI6" s="35">
        <f t="shared" si="14"/>
        <v>0.59</v>
      </c>
      <c r="EJ6" s="35">
        <f t="shared" si="14"/>
        <v>0.6</v>
      </c>
      <c r="EK6" s="35">
        <f t="shared" si="14"/>
        <v>0.56000000000000005</v>
      </c>
      <c r="EL6" s="35">
        <f t="shared" si="14"/>
        <v>0.71</v>
      </c>
      <c r="EM6" s="35">
        <f t="shared" si="14"/>
        <v>0.54</v>
      </c>
      <c r="EN6" s="34" t="str">
        <f>IF(EN7="","",IF(EN7="-","【-】","【"&amp;SUBSTITUTE(TEXT(EN7,"#,##0.00"),"-","△")&amp;"】"))</f>
        <v>【0.69】</v>
      </c>
    </row>
    <row r="7" spans="1:144" s="36" customFormat="1">
      <c r="A7" s="28"/>
      <c r="B7" s="37">
        <v>2017</v>
      </c>
      <c r="C7" s="37">
        <v>342084</v>
      </c>
      <c r="D7" s="37">
        <v>46</v>
      </c>
      <c r="E7" s="37">
        <v>1</v>
      </c>
      <c r="F7" s="37">
        <v>0</v>
      </c>
      <c r="G7" s="37">
        <v>1</v>
      </c>
      <c r="H7" s="37" t="s">
        <v>105</v>
      </c>
      <c r="I7" s="37" t="s">
        <v>106</v>
      </c>
      <c r="J7" s="37" t="s">
        <v>107</v>
      </c>
      <c r="K7" s="37" t="s">
        <v>108</v>
      </c>
      <c r="L7" s="37" t="s">
        <v>109</v>
      </c>
      <c r="M7" s="37" t="s">
        <v>110</v>
      </c>
      <c r="N7" s="38" t="s">
        <v>111</v>
      </c>
      <c r="O7" s="38">
        <v>60.74</v>
      </c>
      <c r="P7" s="38">
        <v>72.67</v>
      </c>
      <c r="Q7" s="38">
        <v>4444</v>
      </c>
      <c r="R7" s="38">
        <v>40211</v>
      </c>
      <c r="S7" s="38">
        <v>195.75</v>
      </c>
      <c r="T7" s="38">
        <v>205.42</v>
      </c>
      <c r="U7" s="38">
        <v>29073</v>
      </c>
      <c r="V7" s="38">
        <v>22.87</v>
      </c>
      <c r="W7" s="38">
        <v>1271.23</v>
      </c>
      <c r="X7" s="38">
        <v>112.42</v>
      </c>
      <c r="Y7" s="38">
        <v>108.67</v>
      </c>
      <c r="Z7" s="38">
        <v>107.88</v>
      </c>
      <c r="AA7" s="38">
        <v>104.78</v>
      </c>
      <c r="AB7" s="38">
        <v>108.94</v>
      </c>
      <c r="AC7" s="38">
        <v>106.89</v>
      </c>
      <c r="AD7" s="38">
        <v>109.04</v>
      </c>
      <c r="AE7" s="38">
        <v>109.64</v>
      </c>
      <c r="AF7" s="38">
        <v>111.71</v>
      </c>
      <c r="AG7" s="38">
        <v>110.05</v>
      </c>
      <c r="AH7" s="38">
        <v>113.39</v>
      </c>
      <c r="AI7" s="38">
        <v>0</v>
      </c>
      <c r="AJ7" s="38">
        <v>0</v>
      </c>
      <c r="AK7" s="38">
        <v>0</v>
      </c>
      <c r="AL7" s="38">
        <v>0</v>
      </c>
      <c r="AM7" s="38">
        <v>0</v>
      </c>
      <c r="AN7" s="38">
        <v>7.76</v>
      </c>
      <c r="AO7" s="38">
        <v>3.77</v>
      </c>
      <c r="AP7" s="38">
        <v>3.62</v>
      </c>
      <c r="AQ7" s="38">
        <v>1.72</v>
      </c>
      <c r="AR7" s="38">
        <v>2.64</v>
      </c>
      <c r="AS7" s="38">
        <v>0.85</v>
      </c>
      <c r="AT7" s="38">
        <v>562.91999999999996</v>
      </c>
      <c r="AU7" s="38">
        <v>300.23</v>
      </c>
      <c r="AV7" s="38">
        <v>316.57</v>
      </c>
      <c r="AW7" s="38">
        <v>360.82</v>
      </c>
      <c r="AX7" s="38">
        <v>353.84</v>
      </c>
      <c r="AY7" s="38">
        <v>909.68</v>
      </c>
      <c r="AZ7" s="38">
        <v>382.09</v>
      </c>
      <c r="BA7" s="38">
        <v>371.31</v>
      </c>
      <c r="BB7" s="38">
        <v>384.34</v>
      </c>
      <c r="BC7" s="38">
        <v>359.47</v>
      </c>
      <c r="BD7" s="38">
        <v>264.33999999999997</v>
      </c>
      <c r="BE7" s="38">
        <v>454.32</v>
      </c>
      <c r="BF7" s="38">
        <v>478.36</v>
      </c>
      <c r="BG7" s="38">
        <v>530.75</v>
      </c>
      <c r="BH7" s="38">
        <v>555.17999999999995</v>
      </c>
      <c r="BI7" s="38">
        <v>445.58</v>
      </c>
      <c r="BJ7" s="38">
        <v>382.65</v>
      </c>
      <c r="BK7" s="38">
        <v>385.06</v>
      </c>
      <c r="BL7" s="38">
        <v>373.09</v>
      </c>
      <c r="BM7" s="38">
        <v>380.58</v>
      </c>
      <c r="BN7" s="38">
        <v>401.79</v>
      </c>
      <c r="BO7" s="38">
        <v>274.27</v>
      </c>
      <c r="BP7" s="38">
        <v>101.62</v>
      </c>
      <c r="BQ7" s="38">
        <v>101.69</v>
      </c>
      <c r="BR7" s="38">
        <v>100.08</v>
      </c>
      <c r="BS7" s="38">
        <v>97.26</v>
      </c>
      <c r="BT7" s="38">
        <v>104.44</v>
      </c>
      <c r="BU7" s="38">
        <v>96.1</v>
      </c>
      <c r="BV7" s="38">
        <v>99.07</v>
      </c>
      <c r="BW7" s="38">
        <v>99.99</v>
      </c>
      <c r="BX7" s="38">
        <v>102.38</v>
      </c>
      <c r="BY7" s="38">
        <v>100.12</v>
      </c>
      <c r="BZ7" s="38">
        <v>104.36</v>
      </c>
      <c r="CA7" s="38">
        <v>191.5</v>
      </c>
      <c r="CB7" s="38">
        <v>190.63</v>
      </c>
      <c r="CC7" s="38">
        <v>194.61</v>
      </c>
      <c r="CD7" s="38">
        <v>200.6</v>
      </c>
      <c r="CE7" s="38">
        <v>224.82</v>
      </c>
      <c r="CF7" s="38">
        <v>178.39</v>
      </c>
      <c r="CG7" s="38">
        <v>173.03</v>
      </c>
      <c r="CH7" s="38">
        <v>171.15</v>
      </c>
      <c r="CI7" s="38">
        <v>168.67</v>
      </c>
      <c r="CJ7" s="38">
        <v>174.97</v>
      </c>
      <c r="CK7" s="38">
        <v>165.71</v>
      </c>
      <c r="CL7" s="38">
        <v>37.31</v>
      </c>
      <c r="CM7" s="38">
        <v>36.590000000000003</v>
      </c>
      <c r="CN7" s="38">
        <v>36.880000000000003</v>
      </c>
      <c r="CO7" s="38">
        <v>39.880000000000003</v>
      </c>
      <c r="CP7" s="38">
        <v>38.549999999999997</v>
      </c>
      <c r="CQ7" s="38">
        <v>59.23</v>
      </c>
      <c r="CR7" s="38">
        <v>58.58</v>
      </c>
      <c r="CS7" s="38">
        <v>58.53</v>
      </c>
      <c r="CT7" s="38">
        <v>54.92</v>
      </c>
      <c r="CU7" s="38">
        <v>55.63</v>
      </c>
      <c r="CV7" s="38">
        <v>60.41</v>
      </c>
      <c r="CW7" s="38">
        <v>85.45</v>
      </c>
      <c r="CX7" s="38">
        <v>85.19</v>
      </c>
      <c r="CY7" s="38">
        <v>84.49</v>
      </c>
      <c r="CZ7" s="38">
        <v>78.760000000000005</v>
      </c>
      <c r="DA7" s="38">
        <v>81.599999999999994</v>
      </c>
      <c r="DB7" s="38">
        <v>85.53</v>
      </c>
      <c r="DC7" s="38">
        <v>85.23</v>
      </c>
      <c r="DD7" s="38">
        <v>85.26</v>
      </c>
      <c r="DE7" s="38">
        <v>82.66</v>
      </c>
      <c r="DF7" s="38">
        <v>82.04</v>
      </c>
      <c r="DG7" s="38">
        <v>89.93</v>
      </c>
      <c r="DH7" s="38">
        <v>34.03</v>
      </c>
      <c r="DI7" s="38">
        <v>45.94</v>
      </c>
      <c r="DJ7" s="38">
        <v>45.58</v>
      </c>
      <c r="DK7" s="38">
        <v>46.33</v>
      </c>
      <c r="DL7" s="38">
        <v>48.26</v>
      </c>
      <c r="DM7" s="38">
        <v>37.340000000000003</v>
      </c>
      <c r="DN7" s="38">
        <v>44.31</v>
      </c>
      <c r="DO7" s="38">
        <v>45.75</v>
      </c>
      <c r="DP7" s="38">
        <v>48.49</v>
      </c>
      <c r="DQ7" s="38">
        <v>48.05</v>
      </c>
      <c r="DR7" s="38">
        <v>48.12</v>
      </c>
      <c r="DS7" s="38">
        <v>12.47</v>
      </c>
      <c r="DT7" s="38">
        <v>13.2</v>
      </c>
      <c r="DU7" s="38">
        <v>15.78</v>
      </c>
      <c r="DV7" s="38">
        <v>15.72</v>
      </c>
      <c r="DW7" s="38">
        <v>16.28</v>
      </c>
      <c r="DX7" s="38">
        <v>8.39</v>
      </c>
      <c r="DY7" s="38">
        <v>10.09</v>
      </c>
      <c r="DZ7" s="38">
        <v>10.54</v>
      </c>
      <c r="EA7" s="38">
        <v>12.79</v>
      </c>
      <c r="EB7" s="38">
        <v>13.39</v>
      </c>
      <c r="EC7" s="38">
        <v>15.89</v>
      </c>
      <c r="ED7" s="38">
        <v>0.18</v>
      </c>
      <c r="EE7" s="38">
        <v>0.56000000000000005</v>
      </c>
      <c r="EF7" s="38">
        <v>0.01</v>
      </c>
      <c r="EG7" s="38">
        <v>1.1499999999999999</v>
      </c>
      <c r="EH7" s="38">
        <v>0.67</v>
      </c>
      <c r="EI7" s="38">
        <v>0.59</v>
      </c>
      <c r="EJ7" s="38">
        <v>0.6</v>
      </c>
      <c r="EK7" s="38">
        <v>0.56000000000000005</v>
      </c>
      <c r="EL7" s="38">
        <v>0.71</v>
      </c>
      <c r="EM7" s="38">
        <v>0.54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英信</cp:lastModifiedBy>
  <dcterms:created xsi:type="dcterms:W3CDTF">2018-12-03T08:36:21Z</dcterms:created>
  <dcterms:modified xsi:type="dcterms:W3CDTF">2019-01-31T06:52:07Z</dcterms:modified>
  <cp:category/>
</cp:coreProperties>
</file>