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ducqn6YYWp+dQClMPhEF8abEB+nGP8tjxjsir7+LaK7RDjWVqqu8JzrP3f1Bae+DgPyVATS1lm5tf2YkL5UjQ==" workbookSaltValue="l26y8QI81v22gwBUnTQ65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<sst xmlns="http://schemas.openxmlformats.org/spreadsheetml/2006/main" count="250" uniqueCount="126">
  <si>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</si>
  <si>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</si>
  <si>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</si>
  <si>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</si>
  <si>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</si>
  <si>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</si>
  <si>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</si>
  <si>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</si>
  <si>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</si>
  <si>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</si>
  <si>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</si>
  <si>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</si>
  <si>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</si>
  <si>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</si>
  <si>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</si>
  <si>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</si>
  <si>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</si>
  <si>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</si>
  <si>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</si>
  <si>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</si>
  <si>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</si>
  <si>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</si>
  <si>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</si>
  <si>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</si>
  <si>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</si>
  <si>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</si>
  <si>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</si>
  <si>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</si>
  <si>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</si>
  <si>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</si>
  <si>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</si>
  <si>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</si>
  <si>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</si>
  <si>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</si>
  <si>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</si>
  <si>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</si>
  <si>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</si>
  <si>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</si>
  <si>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</si>
  <si>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</si>
  <si>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</si>
  <si>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</si>
  <si>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</si>
  <si>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</si>
  <si>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</si>
  <si>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</si>
  <si>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</si>
  <si>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</si>
  <si>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</si>
  <si>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</si>
  <si>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</si>
  <si>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</si>
  <si>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</si>
  <si>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</si>
  <si>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</si>
  <si>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</si>
  <si>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</si>
  <si>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</si>
  <si>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</si>
  <si>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</si>
  <si>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</si>
  <si>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</si>
  <si>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</si>
  <si>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</si>
  <si>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</si>
  <si>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</si>
  <si>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</si>
  <si>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</si>
  <si>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</si>
  <si>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</si>
  <si>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</si>
  <si>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</si>
  <si>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</si>
  <si>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</si>
  <si>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</si>
  <si>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</si>
  <si>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</si>
  <si>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</si>
  <si>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</si>
  <si>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</si>
  <si>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</si>
  <si>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</si>
  <si>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</si>
  <si>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</si>
  <si>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</si>
  <si>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</si>
  <si>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</si>
  <si>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</si>
  <si>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</si>
  <si>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</si>
  <si>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</si>
  <si>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</si>
  <si>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</si>
  <si>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</si>
  <si>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</si>
  <si>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</si>
  <si>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</si>
  <si>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</si>
  <si>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</si>
  <si>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</si>
  <si>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</si>
  <si>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</si>
  <si>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</si>
  <si>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</si>
  <si>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</si>
  <si>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</si>
  <si>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</si>
  <si>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</si>
  <si>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</si>
  <si>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</si>
  <si>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府中町</t>
  </si>
  <si>
    <t>法非適用</t>
  </si>
  <si>
    <t>下水道事業</t>
  </si>
  <si>
    <t>公共下水道</t>
  </si>
  <si>
    <t>Ba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</si>
  <si>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</si>
  <si>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</si>
  <si>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</si>
  <si>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</si>
  <si>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</si>
  <si>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</si>
  <si>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</si>
  <si>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</si>
  <si>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地方債償還金の一部を資本費平準化債による企業債で予算措置しており、費用における地方債償還金の割合が増加したことと、公営企業会計の導入に係る収益的支出を地方債で賄っているため収益的収支比率は若干減少しているが、一時的な要因によるものである。今後の見通しとしては、平成３２年度までには地方公営企業会計への移行が必要であるため、移行に伴い必要となる人件費やシステムの導入などによるコスト増を最小限に押さえ可能な限りの効率化を図っていく必要がある。
　経費回収率については、年によって変動があるため概ね１００％に近い回収率を達成しており比較的良好だと考えられるが、経年による管路の補修や維持管理に係るコストも増加してくることから、計画的に管理運営を行っていかなければいけない。
　汚水処理原価は放流区域の拡大と水洗化率の上昇に伴う有収水量の増加により良好な水準に向かうと思われるが、他の流域下水道の人口減少や節水化により有収水量が減少することも考えられるため、注意深く動向を把握し流域下水処理場の管理団体に適切な運営を働きかける必要がある。</t>
    <rPh sb="1" eb="4">
      <t>チホウサイ</t>
    </rPh>
    <rPh sb="4" eb="7">
      <t>ショウカンキン</t>
    </rPh>
    <rPh sb="8" eb="10">
      <t>イチブ</t>
    </rPh>
    <rPh sb="11" eb="13">
      <t>シホン</t>
    </rPh>
    <rPh sb="13" eb="14">
      <t>ヒ</t>
    </rPh>
    <rPh sb="14" eb="17">
      <t>ヘイジュンカ</t>
    </rPh>
    <rPh sb="17" eb="18">
      <t>サイ</t>
    </rPh>
    <rPh sb="21" eb="23">
      <t>キギョウ</t>
    </rPh>
    <rPh sb="23" eb="24">
      <t>サイ</t>
    </rPh>
    <rPh sb="25" eb="27">
      <t>ヨサン</t>
    </rPh>
    <rPh sb="27" eb="29">
      <t>ソチ</t>
    </rPh>
    <rPh sb="34" eb="36">
      <t>ヒヨウ</t>
    </rPh>
    <rPh sb="40" eb="43">
      <t>チホウサイ</t>
    </rPh>
    <rPh sb="43" eb="46">
      <t>ショウカンキン</t>
    </rPh>
    <rPh sb="47" eb="49">
      <t>ワリアイ</t>
    </rPh>
    <rPh sb="50" eb="52">
      <t>ゾウカ</t>
    </rPh>
    <rPh sb="58" eb="60">
      <t>コウエイ</t>
    </rPh>
    <rPh sb="60" eb="62">
      <t>キギョウ</t>
    </rPh>
    <rPh sb="62" eb="64">
      <t>カイケイ</t>
    </rPh>
    <rPh sb="65" eb="67">
      <t>ドウニュウ</t>
    </rPh>
    <rPh sb="68" eb="69">
      <t>カカ</t>
    </rPh>
    <rPh sb="70" eb="73">
      <t>シュウエキテキ</t>
    </rPh>
    <rPh sb="73" eb="75">
      <t>シシュツ</t>
    </rPh>
    <rPh sb="76" eb="79">
      <t>チホウサイ</t>
    </rPh>
    <rPh sb="80" eb="81">
      <t>マカナ</t>
    </rPh>
    <rPh sb="234" eb="235">
      <t>トシ</t>
    </rPh>
    <rPh sb="239" eb="241">
      <t>ヘンドウ</t>
    </rPh>
    <rPh sb="246" eb="247">
      <t>オオム</t>
    </rPh>
    <rPh sb="253" eb="254">
      <t>チカ</t>
    </rPh>
    <rPh sb="259" eb="261">
      <t>タッセイ</t>
    </rPh>
    <rPh sb="265" eb="268">
      <t>ヒカクテキ</t>
    </rPh>
    <rPh sb="268" eb="270">
      <t>リョウコウ</t>
    </rPh>
    <rPh sb="272" eb="273">
      <t>カンガ</t>
    </rPh>
    <phoneticPr fontId="4"/>
  </si>
  <si>
    <t xml:space="preserve">　平成３７年頃には認可区域の整備をほぼ完了させる予定で、その後は小規模の整備を進めると共に敷設から４０年を経過する汚水管渠が増加してくるため、順次既設管渠の調査を行いながら施設の更新及び老朽化対策を講じていくことが事業の主体となってくる。
　節水化により収入は先細っていく事が見込まれるため、普及促進を図り水洗化率を向上させるとともに、適正な事業量を検討し、人員の配置等を含め、計画的に事業を進めていかなければならない。
</t>
    <rPh sb="71" eb="73">
      <t>ジュンジ</t>
    </rPh>
    <rPh sb="73" eb="75">
      <t>キセツ</t>
    </rPh>
    <rPh sb="75" eb="76">
      <t>カン</t>
    </rPh>
    <rPh sb="76" eb="77">
      <t>キョ</t>
    </rPh>
    <phoneticPr fontId="4"/>
  </si>
  <si>
    <t>　雨水施設については、町内にある４か所のポンプ場の内、１か所は平成２３年に改築済みであり、残りのポンプ場については平成２３年度に、ポンプ場長寿命化計画（電気・機械設備）を策定し、平成２４年度に長寿命化計画を国に申請、平成２５年度から事業を実施している。平成２８年度は雨水管渠の長寿命化計画を策定し平成３０年度から管渠の改築更新に着手している。今後は、順次雨水管渠の長寿命化及びポンプ場の躯体の長寿命化を図っていく予定である。
　汚水施設については、平成３７年頃に概ねの整備が完了する見込みであり、ストックマネジメント計画を策定中である。　　　　　　　　　　　　　　　　　　　　　　　　　　　　　　　　　　　　　　　　　　　　　　　　　　　　　　　　　　　　　　　　　　　　　　　　　　　　　　　　　　　　　　　　　　　　　　　　　　　　　　　　　　</t>
    <rPh sb="159" eb="161">
      <t>カイチク</t>
    </rPh>
    <rPh sb="161" eb="163">
      <t>コウシン</t>
    </rPh>
    <rPh sb="164" eb="166">
      <t>チャクシュ</t>
    </rPh>
    <rPh sb="258" eb="260">
      <t>ケイカク</t>
    </rPh>
    <rPh sb="261" eb="264">
      <t>サクテイチュウ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</si>
</sst>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0.01</c:v>
                </c:pt>
                <c:pt idx="1">
                  <c:v>0.01</c:v>
                </c:pt>
                <c:pt idx="2">
                  <c:v>0.08</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7D3-45ED-856F-FDB252762A25}"/>
            </c:ext>
          </c:extLst>
        </c:ser>
        <c:dLbls>
          <c:showLegendKey val="0"/>
          <c:showVal val="0"/>
          <c:showCatName val="0"/>
          <c:showSerName val="0"/>
          <c:showPercent val="0"/>
          <c:showBubbleSize val="0"/>
        </c:dLbls>
        <c:gapWidth val="150"/>
        <c:axId val="106109568"/>
        <c:axId val="10611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0.04</c:v>
                </c:pt>
                <c:pt idx="3" formatCode="#,##0.00;&quot;△&quot;#,##0.00;&quot;-&quot;">
                  <c:v>0.04</c:v>
                </c:pt>
                <c:pt idx="4" formatCode="#,##0.00;&quot;△&quot;#,##0.00;&quot;-&quot;">
                  <c:v>0.15</c:v>
                </c:pt>
              </c:numCache>
            </c:numRef>
          </c:val>
          <c:smooth val="0"/>
          <c:extLst xmlns:c16r2="http://schemas.microsoft.com/office/drawing/2015/06/chart">
            <c:ext xmlns:c16="http://schemas.microsoft.com/office/drawing/2014/chart" uri="{C3380CC4-5D6E-409C-BE32-E72D297353CC}">
              <c16:uniqueId val="{00000001-B7D3-45ED-856F-FDB252762A25}"/>
            </c:ext>
          </c:extLst>
        </c:ser>
        <c:dLbls>
          <c:showLegendKey val="0"/>
          <c:showVal val="0"/>
          <c:showCatName val="0"/>
          <c:showSerName val="0"/>
          <c:showPercent val="0"/>
          <c:showBubbleSize val="0"/>
        </c:dLbls>
        <c:marker val="1"/>
        <c:smooth val="0"/>
        <c:axId val="106109568"/>
        <c:axId val="106119936"/>
      </c:lineChart>
      <c:dateAx>
        <c:axId val="106109568"/>
        <c:scaling>
          <c:orientation val="minMax"/>
        </c:scaling>
        <c:delete val="1"/>
        <c:axPos val="b"/>
        <c:numFmt formatCode="ge" sourceLinked="1"/>
        <c:majorTickMark val="none"/>
        <c:minorTickMark val="none"/>
        <c:tickLblPos val="none"/>
        <c:crossAx val="106119936"/>
        <c:crosses val="autoZero"/>
        <c:auto val="1"/>
        <c:lblOffset val="100"/>
        <c:baseTimeUnit val="years"/>
      </c:dateAx>
      <c:valAx>
        <c:axId val="10611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78-4A0B-A757-AE7A4219D5E7}"/>
            </c:ext>
          </c:extLst>
        </c:ser>
        <c:dLbls>
          <c:showLegendKey val="0"/>
          <c:showVal val="0"/>
          <c:showCatName val="0"/>
          <c:showSerName val="0"/>
          <c:showPercent val="0"/>
          <c:showBubbleSize val="0"/>
        </c:dLbls>
        <c:gapWidth val="150"/>
        <c:axId val="106543744"/>
        <c:axId val="10655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C78-4A0B-A757-AE7A4219D5E7}"/>
            </c:ext>
          </c:extLst>
        </c:ser>
        <c:dLbls>
          <c:showLegendKey val="0"/>
          <c:showVal val="0"/>
          <c:showCatName val="0"/>
          <c:showSerName val="0"/>
          <c:showPercent val="0"/>
          <c:showBubbleSize val="0"/>
        </c:dLbls>
        <c:marker val="1"/>
        <c:smooth val="0"/>
        <c:axId val="106543744"/>
        <c:axId val="106550016"/>
      </c:lineChart>
      <c:dateAx>
        <c:axId val="106543744"/>
        <c:scaling>
          <c:orientation val="minMax"/>
        </c:scaling>
        <c:delete val="1"/>
        <c:axPos val="b"/>
        <c:numFmt formatCode="ge" sourceLinked="1"/>
        <c:majorTickMark val="none"/>
        <c:minorTickMark val="none"/>
        <c:tickLblPos val="none"/>
        <c:crossAx val="106550016"/>
        <c:crosses val="autoZero"/>
        <c:auto val="1"/>
        <c:lblOffset val="100"/>
        <c:baseTimeUnit val="years"/>
      </c:dateAx>
      <c:valAx>
        <c:axId val="10655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5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92.32</c:v>
                </c:pt>
                <c:pt idx="1">
                  <c:v>90.96</c:v>
                </c:pt>
                <c:pt idx="2">
                  <c:v>90.16</c:v>
                </c:pt>
                <c:pt idx="3">
                  <c:v>91.4</c:v>
                </c:pt>
                <c:pt idx="4">
                  <c:v>91.64</c:v>
                </c:pt>
              </c:numCache>
            </c:numRef>
          </c:val>
          <c:extLst xmlns:c16r2="http://schemas.microsoft.com/office/drawing/2015/06/chart">
            <c:ext xmlns:c16="http://schemas.microsoft.com/office/drawing/2014/chart" uri="{C3380CC4-5D6E-409C-BE32-E72D297353CC}">
              <c16:uniqueId val="{00000000-8009-4EC3-9DD2-CBC31E0302A8}"/>
            </c:ext>
          </c:extLst>
        </c:ser>
        <c:dLbls>
          <c:showLegendKey val="0"/>
          <c:showVal val="0"/>
          <c:showCatName val="0"/>
          <c:showSerName val="0"/>
          <c:showPercent val="0"/>
          <c:showBubbleSize val="0"/>
        </c:dLbls>
        <c:gapWidth val="150"/>
        <c:axId val="106601472"/>
        <c:axId val="10660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90.76</c:v>
                </c:pt>
                <c:pt idx="1">
                  <c:v>91.47</c:v>
                </c:pt>
                <c:pt idx="2">
                  <c:v>89.96</c:v>
                </c:pt>
                <c:pt idx="3">
                  <c:v>96.99</c:v>
                </c:pt>
                <c:pt idx="4">
                  <c:v>97.08</c:v>
                </c:pt>
              </c:numCache>
            </c:numRef>
          </c:val>
          <c:smooth val="0"/>
          <c:extLst xmlns:c16r2="http://schemas.microsoft.com/office/drawing/2015/06/chart">
            <c:ext xmlns:c16="http://schemas.microsoft.com/office/drawing/2014/chart" uri="{C3380CC4-5D6E-409C-BE32-E72D297353CC}">
              <c16:uniqueId val="{00000001-8009-4EC3-9DD2-CBC31E0302A8}"/>
            </c:ext>
          </c:extLst>
        </c:ser>
        <c:dLbls>
          <c:showLegendKey val="0"/>
          <c:showVal val="0"/>
          <c:showCatName val="0"/>
          <c:showSerName val="0"/>
          <c:showPercent val="0"/>
          <c:showBubbleSize val="0"/>
        </c:dLbls>
        <c:marker val="1"/>
        <c:smooth val="0"/>
        <c:axId val="106601472"/>
        <c:axId val="106603648"/>
      </c:lineChart>
      <c:dateAx>
        <c:axId val="106601472"/>
        <c:scaling>
          <c:orientation val="minMax"/>
        </c:scaling>
        <c:delete val="1"/>
        <c:axPos val="b"/>
        <c:numFmt formatCode="ge" sourceLinked="1"/>
        <c:majorTickMark val="none"/>
        <c:minorTickMark val="none"/>
        <c:tickLblPos val="none"/>
        <c:crossAx val="106603648"/>
        <c:crosses val="autoZero"/>
        <c:auto val="1"/>
        <c:lblOffset val="100"/>
        <c:baseTimeUnit val="years"/>
      </c:dateAx>
      <c:valAx>
        <c:axId val="10660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60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76.08</c:v>
                </c:pt>
                <c:pt idx="1">
                  <c:v>77.22</c:v>
                </c:pt>
                <c:pt idx="2">
                  <c:v>75.680000000000007</c:v>
                </c:pt>
                <c:pt idx="3">
                  <c:v>72.75</c:v>
                </c:pt>
                <c:pt idx="4">
                  <c:v>71.13</c:v>
                </c:pt>
              </c:numCache>
            </c:numRef>
          </c:val>
          <c:extLst xmlns:c16r2="http://schemas.microsoft.com/office/drawing/2015/06/chart">
            <c:ext xmlns:c16="http://schemas.microsoft.com/office/drawing/2014/chart" uri="{C3380CC4-5D6E-409C-BE32-E72D297353CC}">
              <c16:uniqueId val="{00000000-3DC3-4ADD-BDF6-C912A685E9B3}"/>
            </c:ext>
          </c:extLst>
        </c:ser>
        <c:dLbls>
          <c:showLegendKey val="0"/>
          <c:showVal val="0"/>
          <c:showCatName val="0"/>
          <c:showSerName val="0"/>
          <c:showPercent val="0"/>
          <c:showBubbleSize val="0"/>
        </c:dLbls>
        <c:gapWidth val="150"/>
        <c:axId val="106146816"/>
        <c:axId val="10615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C3-4ADD-BDF6-C912A685E9B3}"/>
            </c:ext>
          </c:extLst>
        </c:ser>
        <c:dLbls>
          <c:showLegendKey val="0"/>
          <c:showVal val="0"/>
          <c:showCatName val="0"/>
          <c:showSerName val="0"/>
          <c:showPercent val="0"/>
          <c:showBubbleSize val="0"/>
        </c:dLbls>
        <c:marker val="1"/>
        <c:smooth val="0"/>
        <c:axId val="106146816"/>
        <c:axId val="106157184"/>
      </c:lineChart>
      <c:dateAx>
        <c:axId val="106146816"/>
        <c:scaling>
          <c:orientation val="minMax"/>
        </c:scaling>
        <c:delete val="1"/>
        <c:axPos val="b"/>
        <c:numFmt formatCode="ge" sourceLinked="1"/>
        <c:majorTickMark val="none"/>
        <c:minorTickMark val="none"/>
        <c:tickLblPos val="none"/>
        <c:crossAx val="106157184"/>
        <c:crosses val="autoZero"/>
        <c:auto val="1"/>
        <c:lblOffset val="100"/>
        <c:baseTimeUnit val="years"/>
      </c:dateAx>
      <c:valAx>
        <c:axId val="10615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4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A3-4419-8526-90939E11B6DC}"/>
            </c:ext>
          </c:extLst>
        </c:ser>
        <c:dLbls>
          <c:showLegendKey val="0"/>
          <c:showVal val="0"/>
          <c:showCatName val="0"/>
          <c:showSerName val="0"/>
          <c:showPercent val="0"/>
          <c:showBubbleSize val="0"/>
        </c:dLbls>
        <c:gapWidth val="150"/>
        <c:axId val="106311040"/>
        <c:axId val="1063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A3-4419-8526-90939E11B6DC}"/>
            </c:ext>
          </c:extLst>
        </c:ser>
        <c:dLbls>
          <c:showLegendKey val="0"/>
          <c:showVal val="0"/>
          <c:showCatName val="0"/>
          <c:showSerName val="0"/>
          <c:showPercent val="0"/>
          <c:showBubbleSize val="0"/>
        </c:dLbls>
        <c:marker val="1"/>
        <c:smooth val="0"/>
        <c:axId val="106311040"/>
        <c:axId val="106337792"/>
      </c:lineChart>
      <c:dateAx>
        <c:axId val="106311040"/>
        <c:scaling>
          <c:orientation val="minMax"/>
        </c:scaling>
        <c:delete val="1"/>
        <c:axPos val="b"/>
        <c:numFmt formatCode="ge" sourceLinked="1"/>
        <c:majorTickMark val="none"/>
        <c:minorTickMark val="none"/>
        <c:tickLblPos val="none"/>
        <c:crossAx val="106337792"/>
        <c:crosses val="autoZero"/>
        <c:auto val="1"/>
        <c:lblOffset val="100"/>
        <c:baseTimeUnit val="years"/>
      </c:dateAx>
      <c:valAx>
        <c:axId val="10633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76-4D6D-BE2A-64F4CEF35192}"/>
            </c:ext>
          </c:extLst>
        </c:ser>
        <c:dLbls>
          <c:showLegendKey val="0"/>
          <c:showVal val="0"/>
          <c:showCatName val="0"/>
          <c:showSerName val="0"/>
          <c:showPercent val="0"/>
          <c:showBubbleSize val="0"/>
        </c:dLbls>
        <c:gapWidth val="150"/>
        <c:axId val="106710528"/>
        <c:axId val="1067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76-4D6D-BE2A-64F4CEF35192}"/>
            </c:ext>
          </c:extLst>
        </c:ser>
        <c:dLbls>
          <c:showLegendKey val="0"/>
          <c:showVal val="0"/>
          <c:showCatName val="0"/>
          <c:showSerName val="0"/>
          <c:showPercent val="0"/>
          <c:showBubbleSize val="0"/>
        </c:dLbls>
        <c:marker val="1"/>
        <c:smooth val="0"/>
        <c:axId val="106710528"/>
        <c:axId val="106712448"/>
      </c:lineChart>
      <c:dateAx>
        <c:axId val="106710528"/>
        <c:scaling>
          <c:orientation val="minMax"/>
        </c:scaling>
        <c:delete val="1"/>
        <c:axPos val="b"/>
        <c:numFmt formatCode="ge" sourceLinked="1"/>
        <c:majorTickMark val="none"/>
        <c:minorTickMark val="none"/>
        <c:tickLblPos val="none"/>
        <c:crossAx val="106712448"/>
        <c:crosses val="autoZero"/>
        <c:auto val="1"/>
        <c:lblOffset val="100"/>
        <c:baseTimeUnit val="years"/>
      </c:dateAx>
      <c:valAx>
        <c:axId val="10671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75-49F4-A5C7-F2BB542DE3E9}"/>
            </c:ext>
          </c:extLst>
        </c:ser>
        <c:dLbls>
          <c:showLegendKey val="0"/>
          <c:showVal val="0"/>
          <c:showCatName val="0"/>
          <c:showSerName val="0"/>
          <c:showPercent val="0"/>
          <c:showBubbleSize val="0"/>
        </c:dLbls>
        <c:gapWidth val="150"/>
        <c:axId val="106764928"/>
        <c:axId val="10676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75-49F4-A5C7-F2BB542DE3E9}"/>
            </c:ext>
          </c:extLst>
        </c:ser>
        <c:dLbls>
          <c:showLegendKey val="0"/>
          <c:showVal val="0"/>
          <c:showCatName val="0"/>
          <c:showSerName val="0"/>
          <c:showPercent val="0"/>
          <c:showBubbleSize val="0"/>
        </c:dLbls>
        <c:marker val="1"/>
        <c:smooth val="0"/>
        <c:axId val="106764928"/>
        <c:axId val="106767104"/>
      </c:lineChart>
      <c:dateAx>
        <c:axId val="106764928"/>
        <c:scaling>
          <c:orientation val="minMax"/>
        </c:scaling>
        <c:delete val="1"/>
        <c:axPos val="b"/>
        <c:numFmt formatCode="ge" sourceLinked="1"/>
        <c:majorTickMark val="none"/>
        <c:minorTickMark val="none"/>
        <c:tickLblPos val="none"/>
        <c:crossAx val="106767104"/>
        <c:crosses val="autoZero"/>
        <c:auto val="1"/>
        <c:lblOffset val="100"/>
        <c:baseTimeUnit val="years"/>
      </c:dateAx>
      <c:valAx>
        <c:axId val="10676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41-4CFF-92A6-84A09E58A8DC}"/>
            </c:ext>
          </c:extLst>
        </c:ser>
        <c:dLbls>
          <c:showLegendKey val="0"/>
          <c:showVal val="0"/>
          <c:showCatName val="0"/>
          <c:showSerName val="0"/>
          <c:showPercent val="0"/>
          <c:showBubbleSize val="0"/>
        </c:dLbls>
        <c:gapWidth val="150"/>
        <c:axId val="106785792"/>
        <c:axId val="1067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41-4CFF-92A6-84A09E58A8DC}"/>
            </c:ext>
          </c:extLst>
        </c:ser>
        <c:dLbls>
          <c:showLegendKey val="0"/>
          <c:showVal val="0"/>
          <c:showCatName val="0"/>
          <c:showSerName val="0"/>
          <c:showPercent val="0"/>
          <c:showBubbleSize val="0"/>
        </c:dLbls>
        <c:marker val="1"/>
        <c:smooth val="0"/>
        <c:axId val="106785792"/>
        <c:axId val="106796160"/>
      </c:lineChart>
      <c:dateAx>
        <c:axId val="106785792"/>
        <c:scaling>
          <c:orientation val="minMax"/>
        </c:scaling>
        <c:delete val="1"/>
        <c:axPos val="b"/>
        <c:numFmt formatCode="ge" sourceLinked="1"/>
        <c:majorTickMark val="none"/>
        <c:minorTickMark val="none"/>
        <c:tickLblPos val="none"/>
        <c:crossAx val="106796160"/>
        <c:crosses val="autoZero"/>
        <c:auto val="1"/>
        <c:lblOffset val="100"/>
        <c:baseTimeUnit val="years"/>
      </c:dateAx>
      <c:valAx>
        <c:axId val="1067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7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1161.17</c:v>
                </c:pt>
                <c:pt idx="1">
                  <c:v>1103.08</c:v>
                </c:pt>
                <c:pt idx="2">
                  <c:v>998.45</c:v>
                </c:pt>
                <c:pt idx="3">
                  <c:v>1083.3900000000001</c:v>
                </c:pt>
                <c:pt idx="4">
                  <c:v>1147.1400000000001</c:v>
                </c:pt>
              </c:numCache>
            </c:numRef>
          </c:val>
          <c:extLst xmlns:c16r2="http://schemas.microsoft.com/office/drawing/2015/06/chart">
            <c:ext xmlns:c16="http://schemas.microsoft.com/office/drawing/2014/chart" uri="{C3380CC4-5D6E-409C-BE32-E72D297353CC}">
              <c16:uniqueId val="{00000000-B4CA-4F85-A93F-948D79A17B22}"/>
            </c:ext>
          </c:extLst>
        </c:ser>
        <c:dLbls>
          <c:showLegendKey val="0"/>
          <c:showVal val="0"/>
          <c:showCatName val="0"/>
          <c:showSerName val="0"/>
          <c:showPercent val="0"/>
          <c:showBubbleSize val="0"/>
        </c:dLbls>
        <c:gapWidth val="150"/>
        <c:axId val="106835328"/>
        <c:axId val="10684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1252.27</c:v>
                </c:pt>
                <c:pt idx="1">
                  <c:v>1186.53</c:v>
                </c:pt>
                <c:pt idx="2">
                  <c:v>1378.57</c:v>
                </c:pt>
                <c:pt idx="3">
                  <c:v>710.4</c:v>
                </c:pt>
                <c:pt idx="4">
                  <c:v>674.86</c:v>
                </c:pt>
              </c:numCache>
            </c:numRef>
          </c:val>
          <c:smooth val="0"/>
          <c:extLst xmlns:c16r2="http://schemas.microsoft.com/office/drawing/2015/06/chart">
            <c:ext xmlns:c16="http://schemas.microsoft.com/office/drawing/2014/chart" uri="{C3380CC4-5D6E-409C-BE32-E72D297353CC}">
              <c16:uniqueId val="{00000001-B4CA-4F85-A93F-948D79A17B22}"/>
            </c:ext>
          </c:extLst>
        </c:ser>
        <c:dLbls>
          <c:showLegendKey val="0"/>
          <c:showVal val="0"/>
          <c:showCatName val="0"/>
          <c:showSerName val="0"/>
          <c:showPercent val="0"/>
          <c:showBubbleSize val="0"/>
        </c:dLbls>
        <c:marker val="1"/>
        <c:smooth val="0"/>
        <c:axId val="106835328"/>
        <c:axId val="106841600"/>
      </c:lineChart>
      <c:dateAx>
        <c:axId val="106835328"/>
        <c:scaling>
          <c:orientation val="minMax"/>
        </c:scaling>
        <c:delete val="1"/>
        <c:axPos val="b"/>
        <c:numFmt formatCode="ge" sourceLinked="1"/>
        <c:majorTickMark val="none"/>
        <c:minorTickMark val="none"/>
        <c:tickLblPos val="none"/>
        <c:crossAx val="106841600"/>
        <c:crosses val="autoZero"/>
        <c:auto val="1"/>
        <c:lblOffset val="100"/>
        <c:baseTimeUnit val="years"/>
      </c:dateAx>
      <c:valAx>
        <c:axId val="10684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88.54</c:v>
                </c:pt>
                <c:pt idx="1">
                  <c:v>89.31</c:v>
                </c:pt>
                <c:pt idx="2">
                  <c:v>93.44</c:v>
                </c:pt>
                <c:pt idx="3">
                  <c:v>100.22</c:v>
                </c:pt>
                <c:pt idx="4">
                  <c:v>95.42</c:v>
                </c:pt>
              </c:numCache>
            </c:numRef>
          </c:val>
          <c:extLst xmlns:c16r2="http://schemas.microsoft.com/office/drawing/2015/06/chart">
            <c:ext xmlns:c16="http://schemas.microsoft.com/office/drawing/2014/chart" uri="{C3380CC4-5D6E-409C-BE32-E72D297353CC}">
              <c16:uniqueId val="{00000000-2CE5-41B0-8CED-87C58E0F58D8}"/>
            </c:ext>
          </c:extLst>
        </c:ser>
        <c:dLbls>
          <c:showLegendKey val="0"/>
          <c:showVal val="0"/>
          <c:showCatName val="0"/>
          <c:showSerName val="0"/>
          <c:showPercent val="0"/>
          <c:showBubbleSize val="0"/>
        </c:dLbls>
        <c:gapWidth val="150"/>
        <c:axId val="106881024"/>
        <c:axId val="10688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79.45</c:v>
                </c:pt>
                <c:pt idx="1">
                  <c:v>86.66</c:v>
                </c:pt>
                <c:pt idx="2">
                  <c:v>89.95</c:v>
                </c:pt>
                <c:pt idx="3">
                  <c:v>97.39</c:v>
                </c:pt>
                <c:pt idx="4">
                  <c:v>97.78</c:v>
                </c:pt>
              </c:numCache>
            </c:numRef>
          </c:val>
          <c:smooth val="0"/>
          <c:extLst xmlns:c16r2="http://schemas.microsoft.com/office/drawing/2015/06/chart">
            <c:ext xmlns:c16="http://schemas.microsoft.com/office/drawing/2014/chart" uri="{C3380CC4-5D6E-409C-BE32-E72D297353CC}">
              <c16:uniqueId val="{00000001-2CE5-41B0-8CED-87C58E0F58D8}"/>
            </c:ext>
          </c:extLst>
        </c:ser>
        <c:dLbls>
          <c:showLegendKey val="0"/>
          <c:showVal val="0"/>
          <c:showCatName val="0"/>
          <c:showSerName val="0"/>
          <c:showPercent val="0"/>
          <c:showBubbleSize val="0"/>
        </c:dLbls>
        <c:marker val="1"/>
        <c:smooth val="0"/>
        <c:axId val="106881024"/>
        <c:axId val="106882944"/>
      </c:lineChart>
      <c:dateAx>
        <c:axId val="106881024"/>
        <c:scaling>
          <c:orientation val="minMax"/>
        </c:scaling>
        <c:delete val="1"/>
        <c:axPos val="b"/>
        <c:numFmt formatCode="ge" sourceLinked="1"/>
        <c:majorTickMark val="none"/>
        <c:minorTickMark val="none"/>
        <c:tickLblPos val="none"/>
        <c:crossAx val="106882944"/>
        <c:crosses val="autoZero"/>
        <c:auto val="1"/>
        <c:lblOffset val="100"/>
        <c:baseTimeUnit val="years"/>
      </c:dateAx>
      <c:valAx>
        <c:axId val="1068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8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158.19999999999999</c:v>
                </c:pt>
                <c:pt idx="1">
                  <c:v>159.93</c:v>
                </c:pt>
                <c:pt idx="2">
                  <c:v>152.41999999999999</c:v>
                </c:pt>
                <c:pt idx="3">
                  <c:v>141.46</c:v>
                </c:pt>
                <c:pt idx="4">
                  <c:v>149.79</c:v>
                </c:pt>
              </c:numCache>
            </c:numRef>
          </c:val>
          <c:extLst xmlns:c16r2="http://schemas.microsoft.com/office/drawing/2015/06/chart">
            <c:ext xmlns:c16="http://schemas.microsoft.com/office/drawing/2014/chart" uri="{C3380CC4-5D6E-409C-BE32-E72D297353CC}">
              <c16:uniqueId val="{00000000-7AA2-4D67-92D2-7D63F28F8975}"/>
            </c:ext>
          </c:extLst>
        </c:ser>
        <c:dLbls>
          <c:showLegendKey val="0"/>
          <c:showVal val="0"/>
          <c:showCatName val="0"/>
          <c:showSerName val="0"/>
          <c:showPercent val="0"/>
          <c:showBubbleSize val="0"/>
        </c:dLbls>
        <c:gapWidth val="150"/>
        <c:axId val="106498304"/>
        <c:axId val="10652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162.63</c:v>
                </c:pt>
                <c:pt idx="1">
                  <c:v>151.65</c:v>
                </c:pt>
                <c:pt idx="2">
                  <c:v>150.88</c:v>
                </c:pt>
                <c:pt idx="3">
                  <c:v>114.85</c:v>
                </c:pt>
                <c:pt idx="4">
                  <c:v>114.82</c:v>
                </c:pt>
              </c:numCache>
            </c:numRef>
          </c:val>
          <c:smooth val="0"/>
          <c:extLst xmlns:c16r2="http://schemas.microsoft.com/office/drawing/2015/06/chart">
            <c:ext xmlns:c16="http://schemas.microsoft.com/office/drawing/2014/chart" uri="{C3380CC4-5D6E-409C-BE32-E72D297353CC}">
              <c16:uniqueId val="{00000001-7AA2-4D67-92D2-7D63F28F8975}"/>
            </c:ext>
          </c:extLst>
        </c:ser>
        <c:dLbls>
          <c:showLegendKey val="0"/>
          <c:showVal val="0"/>
          <c:showCatName val="0"/>
          <c:showSerName val="0"/>
          <c:showPercent val="0"/>
          <c:showBubbleSize val="0"/>
        </c:dLbls>
        <c:marker val="1"/>
        <c:smooth val="0"/>
        <c:axId val="106498304"/>
        <c:axId val="106520960"/>
      </c:lineChart>
      <c:dateAx>
        <c:axId val="106498304"/>
        <c:scaling>
          <c:orientation val="minMax"/>
        </c:scaling>
        <c:delete val="1"/>
        <c:axPos val="b"/>
        <c:numFmt formatCode="ge" sourceLinked="1"/>
        <c:majorTickMark val="none"/>
        <c:minorTickMark val="none"/>
        <c:tickLblPos val="none"/>
        <c:crossAx val="106520960"/>
        <c:crosses val="autoZero"/>
        <c:auto val="1"/>
        <c:lblOffset val="100"/>
        <c:baseTimeUnit val="years"/>
      </c:dateAx>
      <c:valAx>
        <c:axId val="1065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広島県　府中町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Ba</v>
      </c>
      <c r="X8" s="71"/>
      <c r="Y8" s="71"/>
      <c r="Z8" s="71"/>
      <c r="AA8" s="71"/>
      <c r="AB8" s="71"/>
      <c r="AC8" s="71"/>
      <c r="AD8" s="72" t="str">
        <f>データ!$M$6</f>
        <v>非設置</v>
      </c>
      <c r="AE8" s="72"/>
      <c r="AF8" s="72"/>
      <c r="AG8" s="72"/>
      <c r="AH8" s="72"/>
      <c r="AI8" s="72"/>
      <c r="AJ8" s="72"/>
      <c r="AK8" s="3"/>
      <c r="AL8" s="66">
        <f>データ!S6</f>
        <v>52081</v>
      </c>
      <c r="AM8" s="66"/>
      <c r="AN8" s="66"/>
      <c r="AO8" s="66"/>
      <c r="AP8" s="66"/>
      <c r="AQ8" s="66"/>
      <c r="AR8" s="66"/>
      <c r="AS8" s="66"/>
      <c r="AT8" s="65">
        <f>データ!T6</f>
        <v>10.41</v>
      </c>
      <c r="AU8" s="65"/>
      <c r="AV8" s="65"/>
      <c r="AW8" s="65"/>
      <c r="AX8" s="65"/>
      <c r="AY8" s="65"/>
      <c r="AZ8" s="65"/>
      <c r="BA8" s="65"/>
      <c r="BB8" s="65">
        <f>データ!U6</f>
        <v>5002.9799999999996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95.95</v>
      </c>
      <c r="Q10" s="65"/>
      <c r="R10" s="65"/>
      <c r="S10" s="65"/>
      <c r="T10" s="65"/>
      <c r="U10" s="65"/>
      <c r="V10" s="65"/>
      <c r="W10" s="65">
        <f>データ!Q6</f>
        <v>100</v>
      </c>
      <c r="X10" s="65"/>
      <c r="Y10" s="65"/>
      <c r="Z10" s="65"/>
      <c r="AA10" s="65"/>
      <c r="AB10" s="65"/>
      <c r="AC10" s="65"/>
      <c r="AD10" s="66">
        <f>データ!R6</f>
        <v>2219</v>
      </c>
      <c r="AE10" s="66"/>
      <c r="AF10" s="66"/>
      <c r="AG10" s="66"/>
      <c r="AH10" s="66"/>
      <c r="AI10" s="66"/>
      <c r="AJ10" s="66"/>
      <c r="AK10" s="2"/>
      <c r="AL10" s="66">
        <f>データ!V6</f>
        <v>50030</v>
      </c>
      <c r="AM10" s="66"/>
      <c r="AN10" s="66"/>
      <c r="AO10" s="66"/>
      <c r="AP10" s="66"/>
      <c r="AQ10" s="66"/>
      <c r="AR10" s="66"/>
      <c r="AS10" s="66"/>
      <c r="AT10" s="65">
        <f>データ!W6</f>
        <v>4.96</v>
      </c>
      <c r="AU10" s="65"/>
      <c r="AV10" s="65"/>
      <c r="AW10" s="65"/>
      <c r="AX10" s="65"/>
      <c r="AY10" s="65"/>
      <c r="AZ10" s="65"/>
      <c r="BA10" s="65"/>
      <c r="BB10" s="65">
        <f>データ!X6</f>
        <v>10086.69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HkksUbok32GkkB20X+FcpS9GTRrxwKQA2v7x/0/7cPFjuftvT7O5AaxucmvNYzCpglBtYUmmiyOo31hs5Ujllg==" saltValue="m1zN5MdLslI6JsPXj8RE9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343021</v>
      </c>
      <c r="D6" s="32">
        <f t="shared" si="3"/>
        <v>47</v>
      </c>
      <c r="E6" s="32">
        <f t="shared" si="3"/>
        <v>17</v>
      </c>
      <c r="F6" s="32">
        <f t="shared" si="3"/>
        <v>1</v>
      </c>
      <c r="G6" s="32">
        <f t="shared" si="3"/>
        <v>0</v>
      </c>
      <c r="H6" s="32" t="str">
        <f t="shared" si="3"/>
        <v>広島県　府中町</v>
      </c>
      <c r="I6" s="32" t="str">
        <f t="shared" si="3"/>
        <v>法非適用</v>
      </c>
      <c r="J6" s="32" t="str">
        <f t="shared" si="3"/>
        <v>下水道事業</v>
      </c>
      <c r="K6" s="32" t="str">
        <f t="shared" si="3"/>
        <v>公共下水道</v>
      </c>
      <c r="L6" s="32" t="str">
        <f t="shared" si="3"/>
        <v>Ba</v>
      </c>
      <c r="M6" s="32" t="str">
        <f t="shared" si="3"/>
        <v>非設置</v>
      </c>
      <c r="N6" s="33" t="str">
        <f t="shared" si="3"/>
        <v>-</v>
      </c>
      <c r="O6" s="33" t="str">
        <f t="shared" si="3"/>
        <v>該当数値なし</v>
      </c>
      <c r="P6" s="33">
        <f t="shared" si="3"/>
        <v>95.95</v>
      </c>
      <c r="Q6" s="33">
        <f t="shared" si="3"/>
        <v>100</v>
      </c>
      <c r="R6" s="33">
        <f t="shared" si="3"/>
        <v>2219</v>
      </c>
      <c r="S6" s="33">
        <f t="shared" si="3"/>
        <v>52081</v>
      </c>
      <c r="T6" s="33">
        <f t="shared" si="3"/>
        <v>10.41</v>
      </c>
      <c r="U6" s="33">
        <f t="shared" si="3"/>
        <v>5002.9799999999996</v>
      </c>
      <c r="V6" s="33">
        <f t="shared" si="3"/>
        <v>50030</v>
      </c>
      <c r="W6" s="33">
        <f t="shared" si="3"/>
        <v>4.96</v>
      </c>
      <c r="X6" s="33">
        <f t="shared" si="3"/>
        <v>10086.69</v>
      </c>
      <c r="Y6" s="34">
        <f>IF(Y7="",NA(),Y7)</f>
        <v>76.08</v>
      </c>
      <c r="Z6" s="34">
        <f t="shared" ref="Z6:AH6" si="4">IF(Z7="",NA(),Z7)</f>
        <v>77.22</v>
      </c>
      <c r="AA6" s="34">
        <f t="shared" si="4"/>
        <v>75.680000000000007</v>
      </c>
      <c r="AB6" s="34">
        <f t="shared" si="4"/>
        <v>72.75</v>
      </c>
      <c r="AC6" s="34">
        <f t="shared" si="4"/>
        <v>71.13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1161.17</v>
      </c>
      <c r="BG6" s="34">
        <f t="shared" ref="BG6:BO6" si="7">IF(BG7="",NA(),BG7)</f>
        <v>1103.08</v>
      </c>
      <c r="BH6" s="34">
        <f t="shared" si="7"/>
        <v>998.45</v>
      </c>
      <c r="BI6" s="34">
        <f t="shared" si="7"/>
        <v>1083.3900000000001</v>
      </c>
      <c r="BJ6" s="34">
        <f t="shared" si="7"/>
        <v>1147.1400000000001</v>
      </c>
      <c r="BK6" s="34">
        <f t="shared" si="7"/>
        <v>1252.27</v>
      </c>
      <c r="BL6" s="34">
        <f t="shared" si="7"/>
        <v>1186.53</v>
      </c>
      <c r="BM6" s="34">
        <f t="shared" si="7"/>
        <v>1378.57</v>
      </c>
      <c r="BN6" s="34">
        <f t="shared" si="7"/>
        <v>710.4</v>
      </c>
      <c r="BO6" s="34">
        <f t="shared" si="7"/>
        <v>674.86</v>
      </c>
      <c r="BP6" s="33" t="str">
        <f>IF(BP7="","",IF(BP7="-","【-】","【"&amp;SUBSTITUTE(TEXT(BP7,"#,##0.00"),"-","△")&amp;"】"))</f>
        <v>【707.33】</v>
      </c>
      <c r="BQ6" s="34">
        <f>IF(BQ7="",NA(),BQ7)</f>
        <v>88.54</v>
      </c>
      <c r="BR6" s="34">
        <f t="shared" ref="BR6:BZ6" si="8">IF(BR7="",NA(),BR7)</f>
        <v>89.31</v>
      </c>
      <c r="BS6" s="34">
        <f t="shared" si="8"/>
        <v>93.44</v>
      </c>
      <c r="BT6" s="34">
        <f t="shared" si="8"/>
        <v>100.22</v>
      </c>
      <c r="BU6" s="34">
        <f t="shared" si="8"/>
        <v>95.42</v>
      </c>
      <c r="BV6" s="34">
        <f t="shared" si="8"/>
        <v>79.45</v>
      </c>
      <c r="BW6" s="34">
        <f t="shared" si="8"/>
        <v>86.66</v>
      </c>
      <c r="BX6" s="34">
        <f t="shared" si="8"/>
        <v>89.95</v>
      </c>
      <c r="BY6" s="34">
        <f t="shared" si="8"/>
        <v>97.39</v>
      </c>
      <c r="BZ6" s="34">
        <f t="shared" si="8"/>
        <v>97.78</v>
      </c>
      <c r="CA6" s="33" t="str">
        <f>IF(CA7="","",IF(CA7="-","【-】","【"&amp;SUBSTITUTE(TEXT(CA7,"#,##0.00"),"-","△")&amp;"】"))</f>
        <v>【101.26】</v>
      </c>
      <c r="CB6" s="34">
        <f>IF(CB7="",NA(),CB7)</f>
        <v>158.19999999999999</v>
      </c>
      <c r="CC6" s="34">
        <f t="shared" ref="CC6:CK6" si="9">IF(CC7="",NA(),CC7)</f>
        <v>159.93</v>
      </c>
      <c r="CD6" s="34">
        <f t="shared" si="9"/>
        <v>152.41999999999999</v>
      </c>
      <c r="CE6" s="34">
        <f t="shared" si="9"/>
        <v>141.46</v>
      </c>
      <c r="CF6" s="34">
        <f t="shared" si="9"/>
        <v>149.79</v>
      </c>
      <c r="CG6" s="34">
        <f t="shared" si="9"/>
        <v>162.63</v>
      </c>
      <c r="CH6" s="34">
        <f t="shared" si="9"/>
        <v>151.65</v>
      </c>
      <c r="CI6" s="34">
        <f t="shared" si="9"/>
        <v>150.88</v>
      </c>
      <c r="CJ6" s="34">
        <f t="shared" si="9"/>
        <v>114.85</v>
      </c>
      <c r="CK6" s="34">
        <f t="shared" si="9"/>
        <v>114.82</v>
      </c>
      <c r="CL6" s="33" t="str">
        <f>IF(CL7="","",IF(CL7="-","【-】","【"&amp;SUBSTITUTE(TEXT(CL7,"#,##0.00"),"-","△")&amp;"】"))</f>
        <v>【136.39】</v>
      </c>
      <c r="CM6" s="34" t="str">
        <f>IF(CM7="",NA(),CM7)</f>
        <v>-</v>
      </c>
      <c r="CN6" s="34" t="str">
        <f t="shared" ref="CN6:CV6" si="10">IF(CN7="",NA(),CN7)</f>
        <v>-</v>
      </c>
      <c r="CO6" s="34" t="str">
        <f t="shared" si="10"/>
        <v>-</v>
      </c>
      <c r="CP6" s="34" t="str">
        <f t="shared" si="10"/>
        <v>-</v>
      </c>
      <c r="CQ6" s="34" t="str">
        <f t="shared" si="10"/>
        <v>-</v>
      </c>
      <c r="CR6" s="34" t="str">
        <f t="shared" si="10"/>
        <v>-</v>
      </c>
      <c r="CS6" s="34" t="str">
        <f t="shared" si="10"/>
        <v>-</v>
      </c>
      <c r="CT6" s="34" t="str">
        <f t="shared" si="10"/>
        <v>-</v>
      </c>
      <c r="CU6" s="34" t="str">
        <f t="shared" si="10"/>
        <v>-</v>
      </c>
      <c r="CV6" s="34" t="str">
        <f t="shared" si="10"/>
        <v>-</v>
      </c>
      <c r="CW6" s="33" t="str">
        <f>IF(CW7="","",IF(CW7="-","【-】","【"&amp;SUBSTITUTE(TEXT(CW7,"#,##0.00"),"-","△")&amp;"】"))</f>
        <v>【60.13】</v>
      </c>
      <c r="CX6" s="34">
        <f>IF(CX7="",NA(),CX7)</f>
        <v>92.32</v>
      </c>
      <c r="CY6" s="34">
        <f t="shared" ref="CY6:DG6" si="11">IF(CY7="",NA(),CY7)</f>
        <v>90.96</v>
      </c>
      <c r="CZ6" s="34">
        <f t="shared" si="11"/>
        <v>90.16</v>
      </c>
      <c r="DA6" s="34">
        <f t="shared" si="11"/>
        <v>91.4</v>
      </c>
      <c r="DB6" s="34">
        <f t="shared" si="11"/>
        <v>91.64</v>
      </c>
      <c r="DC6" s="34">
        <f t="shared" si="11"/>
        <v>90.76</v>
      </c>
      <c r="DD6" s="34">
        <f t="shared" si="11"/>
        <v>91.47</v>
      </c>
      <c r="DE6" s="34">
        <f t="shared" si="11"/>
        <v>89.96</v>
      </c>
      <c r="DF6" s="34">
        <f t="shared" si="11"/>
        <v>96.99</v>
      </c>
      <c r="DG6" s="34">
        <f t="shared" si="11"/>
        <v>97.08</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0.01</v>
      </c>
      <c r="EF6" s="34">
        <f t="shared" ref="EF6:EN6" si="14">IF(EF7="",NA(),EF7)</f>
        <v>0.01</v>
      </c>
      <c r="EG6" s="34">
        <f t="shared" si="14"/>
        <v>0.08</v>
      </c>
      <c r="EH6" s="33">
        <f t="shared" si="14"/>
        <v>0</v>
      </c>
      <c r="EI6" s="33">
        <f t="shared" si="14"/>
        <v>0</v>
      </c>
      <c r="EJ6" s="33">
        <f t="shared" si="14"/>
        <v>0</v>
      </c>
      <c r="EK6" s="33">
        <f t="shared" si="14"/>
        <v>0</v>
      </c>
      <c r="EL6" s="34">
        <f t="shared" si="14"/>
        <v>0.04</v>
      </c>
      <c r="EM6" s="34">
        <f t="shared" si="14"/>
        <v>0.04</v>
      </c>
      <c r="EN6" s="34">
        <f t="shared" si="14"/>
        <v>0.15</v>
      </c>
      <c r="EO6" s="33" t="str">
        <f>IF(EO7="","",IF(EO7="-","【-】","【"&amp;SUBSTITUTE(TEXT(EO7,"#,##0.00"),"-","△")&amp;"】"))</f>
        <v>【0.23】</v>
      </c>
    </row>
    <row r="7" spans="1:145" s="35" customFormat="1" x14ac:dyDescent="0.15">
      <c r="A7" s="27"/>
      <c r="B7" s="36">
        <v>2017</v>
      </c>
      <c r="C7" s="36">
        <v>343021</v>
      </c>
      <c r="D7" s="36">
        <v>47</v>
      </c>
      <c r="E7" s="36">
        <v>17</v>
      </c>
      <c r="F7" s="36">
        <v>1</v>
      </c>
      <c r="G7" s="36">
        <v>0</v>
      </c>
      <c r="H7" s="36" t="s">
        <v>110</v>
      </c>
      <c r="I7" s="36" t="s">
        <v>111</v>
      </c>
      <c r="J7" s="36" t="s">
        <v>112</v>
      </c>
      <c r="K7" s="36" t="s">
        <v>113</v>
      </c>
      <c r="L7" s="36" t="s">
        <v>114</v>
      </c>
      <c r="M7" s="36" t="s">
        <v>115</v>
      </c>
      <c r="N7" s="37" t="s">
        <v>116</v>
      </c>
      <c r="O7" s="37" t="s">
        <v>117</v>
      </c>
      <c r="P7" s="37">
        <v>95.95</v>
      </c>
      <c r="Q7" s="37">
        <v>100</v>
      </c>
      <c r="R7" s="37">
        <v>2219</v>
      </c>
      <c r="S7" s="37">
        <v>52081</v>
      </c>
      <c r="T7" s="37">
        <v>10.41</v>
      </c>
      <c r="U7" s="37">
        <v>5002.9799999999996</v>
      </c>
      <c r="V7" s="37">
        <v>50030</v>
      </c>
      <c r="W7" s="37">
        <v>4.96</v>
      </c>
      <c r="X7" s="37">
        <v>10086.69</v>
      </c>
      <c r="Y7" s="37">
        <v>76.08</v>
      </c>
      <c r="Z7" s="37">
        <v>77.22</v>
      </c>
      <c r="AA7" s="37">
        <v>75.680000000000007</v>
      </c>
      <c r="AB7" s="37">
        <v>72.75</v>
      </c>
      <c r="AC7" s="37">
        <v>71.13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1161.17</v>
      </c>
      <c r="BG7" s="37">
        <v>1103.08</v>
      </c>
      <c r="BH7" s="37">
        <v>998.45</v>
      </c>
      <c r="BI7" s="37">
        <v>1083.3900000000001</v>
      </c>
      <c r="BJ7" s="37">
        <v>1147.1400000000001</v>
      </c>
      <c r="BK7" s="37">
        <v>1252.27</v>
      </c>
      <c r="BL7" s="37">
        <v>1186.53</v>
      </c>
      <c r="BM7" s="37">
        <v>1378.57</v>
      </c>
      <c r="BN7" s="37">
        <v>710.4</v>
      </c>
      <c r="BO7" s="37">
        <v>674.86</v>
      </c>
      <c r="BP7" s="37">
        <v>707.33</v>
      </c>
      <c r="BQ7" s="37">
        <v>88.54</v>
      </c>
      <c r="BR7" s="37">
        <v>89.31</v>
      </c>
      <c r="BS7" s="37">
        <v>93.44</v>
      </c>
      <c r="BT7" s="37">
        <v>100.22</v>
      </c>
      <c r="BU7" s="37">
        <v>95.42</v>
      </c>
      <c r="BV7" s="37">
        <v>79.45</v>
      </c>
      <c r="BW7" s="37">
        <v>86.66</v>
      </c>
      <c r="BX7" s="37">
        <v>89.95</v>
      </c>
      <c r="BY7" s="37">
        <v>97.39</v>
      </c>
      <c r="BZ7" s="37">
        <v>97.78</v>
      </c>
      <c r="CA7" s="37">
        <v>101.26</v>
      </c>
      <c r="CB7" s="37">
        <v>158.19999999999999</v>
      </c>
      <c r="CC7" s="37">
        <v>159.93</v>
      </c>
      <c r="CD7" s="37">
        <v>152.41999999999999</v>
      </c>
      <c r="CE7" s="37">
        <v>141.46</v>
      </c>
      <c r="CF7" s="37">
        <v>149.79</v>
      </c>
      <c r="CG7" s="37">
        <v>162.63</v>
      </c>
      <c r="CH7" s="37">
        <v>151.65</v>
      </c>
      <c r="CI7" s="37">
        <v>150.88</v>
      </c>
      <c r="CJ7" s="37">
        <v>114.85</v>
      </c>
      <c r="CK7" s="37">
        <v>114.82</v>
      </c>
      <c r="CL7" s="37">
        <v>136.38999999999999</v>
      </c>
      <c r="CM7" s="37" t="s">
        <v>116</v>
      </c>
      <c r="CN7" s="37" t="s">
        <v>116</v>
      </c>
      <c r="CO7" s="37" t="s">
        <v>116</v>
      </c>
      <c r="CP7" s="37" t="s">
        <v>116</v>
      </c>
      <c r="CQ7" s="37" t="s">
        <v>116</v>
      </c>
      <c r="CR7" s="37" t="s">
        <v>116</v>
      </c>
      <c r="CS7" s="37" t="s">
        <v>116</v>
      </c>
      <c r="CT7" s="37" t="s">
        <v>116</v>
      </c>
      <c r="CU7" s="37" t="s">
        <v>116</v>
      </c>
      <c r="CV7" s="37" t="s">
        <v>116</v>
      </c>
      <c r="CW7" s="37">
        <v>60.13</v>
      </c>
      <c r="CX7" s="37">
        <v>92.32</v>
      </c>
      <c r="CY7" s="37">
        <v>90.96</v>
      </c>
      <c r="CZ7" s="37">
        <v>90.16</v>
      </c>
      <c r="DA7" s="37">
        <v>91.4</v>
      </c>
      <c r="DB7" s="37">
        <v>91.64</v>
      </c>
      <c r="DC7" s="37">
        <v>90.76</v>
      </c>
      <c r="DD7" s="37">
        <v>91.47</v>
      </c>
      <c r="DE7" s="37">
        <v>89.96</v>
      </c>
      <c r="DF7" s="37">
        <v>96.99</v>
      </c>
      <c r="DG7" s="37">
        <v>97.08</v>
      </c>
      <c r="DH7" s="37">
        <v>95.06</v>
      </c>
      <c r="DI7" s="37"/>
      <c r="DJ7" s="37"/>
      <c r="DK7" s="37"/>
      <c r="DL7" s="37"/>
      <c r="DM7" s="37"/>
      <c r="DN7" s="37"/>
      <c r="DO7" s="37"/>
      <c r="DP7" s="37"/>
      <c r="DQ7" s="37"/>
      <c r="DR7" s="37"/>
      <c r="DS7" s="37"/>
      <c r="DT7" s="37"/>
      <c r="DU7" s="37"/>
      <c r="DV7" s="37"/>
      <c r="DW7" s="37"/>
      <c r="DX7" s="37"/>
      <c r="DY7" s="37"/>
      <c r="DZ7" s="37"/>
      <c r="EA7" s="37"/>
      <c r="EB7" s="37"/>
      <c r="EC7" s="37"/>
      <c r="ED7" s="37"/>
      <c r="EE7" s="37">
        <v>0.01</v>
      </c>
      <c r="EF7" s="37">
        <v>0.01</v>
      </c>
      <c r="EG7" s="37">
        <v>0.08</v>
      </c>
      <c r="EH7" s="37">
        <v>0</v>
      </c>
      <c r="EI7" s="37">
        <v>0</v>
      </c>
      <c r="EJ7" s="37">
        <v>0</v>
      </c>
      <c r="EK7" s="37">
        <v>0</v>
      </c>
      <c r="EL7" s="37">
        <v>0.04</v>
      </c>
      <c r="EM7" s="37">
        <v>0.04</v>
      </c>
      <c r="EN7" s="37">
        <v>0.15</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2019-02-26T04:55:33Z</cp:lastPrinted>
  <dcterms:created xsi:type="dcterms:W3CDTF">2018-12-03T09:07:14Z</dcterms:created>
  <dcterms:modified xsi:type="dcterms:W3CDTF">2019-02-26T04:55:34Z</dcterms:modified>
  <cp:category/>
</cp:coreProperties>
</file>