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hPqhX4Shl84K2GLarbCugruOvnUWACSNqrIXFicEbUSds0NizXcrxm6zd1TTPisV0AIjnVbfmK/ot8VylOFDw==" workbookSaltValue="94WqyApavszuaUZFi/zUh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<sst xmlns="http://schemas.openxmlformats.org/spreadsheetml/2006/main" count="232" uniqueCount="120">
  <si>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</si>
  <si>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</si>
  <si>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</si>
  <si>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</si>
  <si>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</si>
  <si>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</si>
  <si>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</si>
  <si>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</si>
  <si>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</si>
  <si>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</si>
  <si>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</si>
  <si>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</si>
  <si>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</si>
  <si>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</si>
  <si>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</si>
  <si>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</si>
  <si>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</si>
  <si>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</si>
  <si>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</si>
  <si>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</si>
  <si>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</si>
  <si>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</si>
  <si>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</si>
  <si>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</si>
  <si>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</si>
  <si>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</si>
  <si>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</si>
  <si>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</si>
  <si>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</si>
  <si>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</si>
  <si>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</si>
  <si>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</si>
  <si>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</si>
  <si>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</si>
  <si>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</si>
  <si>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</si>
  <si>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</si>
  <si>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</si>
  <si>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</si>
  <si>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</si>
  <si>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</si>
  <si>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</si>
  <si>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</si>
  <si>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</si>
  <si>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</si>
  <si>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</si>
  <si>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</si>
  <si>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</si>
  <si>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</si>
  <si>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</si>
  <si>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</si>
  <si>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</si>
  <si>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</si>
  <si>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</si>
  <si>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</si>
  <si>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</si>
  <si>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</si>
  <si>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</si>
  <si>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</si>
  <si>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</si>
  <si>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</si>
  <si>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</si>
  <si>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</si>
  <si>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</si>
  <si>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</si>
  <si>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</si>
  <si>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</si>
  <si>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</si>
  <si>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</si>
  <si>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</si>
  <si>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</si>
  <si>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</si>
  <si>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</si>
  <si>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</si>
  <si>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</si>
  <si>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</si>
  <si>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</si>
  <si>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</si>
  <si>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</si>
  <si>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</si>
  <si>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</si>
  <si>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</si>
  <si>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</si>
  <si>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</si>
  <si>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</si>
  <si>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</si>
  <si>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</si>
  <si>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</si>
  <si>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</si>
  <si>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</si>
  <si>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</si>
  <si>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</si>
  <si>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</si>
  <si>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</si>
  <si>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</si>
  <si>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</si>
  <si>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</si>
  <si>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</si>
  <si>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</si>
  <si>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</si>
  <si>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</si>
  <si>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</si>
  <si>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</si>
  <si>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</si>
  <si>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</si>
  <si>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北広島町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</si>
  <si>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</si>
  <si>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</si>
  <si>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</si>
  <si>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</si>
  <si>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</si>
  <si>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</si>
  <si>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</si>
  <si>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</si>
  <si>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</si>
  <si>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</si>
  <si>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</si>
  <si>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簡水統合により費用が全体的に大きく増加したことで、現状のままでは健全な経営の維持は困難であるものと考える。更に、施設や水道管も増え、老朽化に伴う維持管理費についても更に増大するため、固定資産の適正な管理・更新、必要な資金の確保などの課題解消に向けて、より計画性のある運営を目指したい。
現状の経営状況から鑑み、将来にわたっての健全経営のため、平成31年度から水道料金を改定する。改定後も状況を考慮しながら、数年ごとの適正な料金の検討が必要であると考える。
広域化による経営についても検討が進んでおり、県内の動向を注視しながら引き続き検討していく。</t>
    <rPh sb="1" eb="3">
      <t>カンスイ</t>
    </rPh>
    <rPh sb="3" eb="5">
      <t>トウゴウ</t>
    </rPh>
    <rPh sb="8" eb="10">
      <t>ヒヨウ</t>
    </rPh>
    <rPh sb="15" eb="16">
      <t>オオ</t>
    </rPh>
    <rPh sb="18" eb="20">
      <t>ゾウカ</t>
    </rPh>
    <rPh sb="26" eb="28">
      <t>ゲンジョウ</t>
    </rPh>
    <rPh sb="36" eb="38">
      <t>ケイエイ</t>
    </rPh>
    <rPh sb="39" eb="41">
      <t>イジ</t>
    </rPh>
    <rPh sb="42" eb="44">
      <t>コンナン</t>
    </rPh>
    <rPh sb="54" eb="55">
      <t>サラ</t>
    </rPh>
    <rPh sb="60" eb="63">
      <t>スイドウカン</t>
    </rPh>
    <rPh sb="64" eb="65">
      <t>フ</t>
    </rPh>
    <rPh sb="71" eb="72">
      <t>トモナ</t>
    </rPh>
    <rPh sb="83" eb="84">
      <t>サラ</t>
    </rPh>
    <rPh sb="144" eb="146">
      <t>ゲンジョウ</t>
    </rPh>
    <rPh sb="147" eb="149">
      <t>ケイエイ</t>
    </rPh>
    <rPh sb="149" eb="151">
      <t>ジョウキョウ</t>
    </rPh>
    <rPh sb="153" eb="154">
      <t>カンガ</t>
    </rPh>
    <rPh sb="156" eb="158">
      <t>ショウライ</t>
    </rPh>
    <rPh sb="164" eb="166">
      <t>ケンゼン</t>
    </rPh>
    <rPh sb="166" eb="168">
      <t>ケイエイ</t>
    </rPh>
    <rPh sb="172" eb="174">
      <t>ヘイセイ</t>
    </rPh>
    <rPh sb="176" eb="178">
      <t>ネンド</t>
    </rPh>
    <rPh sb="180" eb="182">
      <t>スイドウ</t>
    </rPh>
    <rPh sb="182" eb="184">
      <t>リョウキン</t>
    </rPh>
    <rPh sb="185" eb="187">
      <t>カイテイ</t>
    </rPh>
    <rPh sb="190" eb="192">
      <t>カイテイ</t>
    </rPh>
    <rPh sb="192" eb="193">
      <t>ゴ</t>
    </rPh>
    <rPh sb="194" eb="196">
      <t>ジョウキョウ</t>
    </rPh>
    <rPh sb="197" eb="199">
      <t>コウリョ</t>
    </rPh>
    <rPh sb="204" eb="206">
      <t>スウネン</t>
    </rPh>
    <rPh sb="209" eb="211">
      <t>テキセイ</t>
    </rPh>
    <rPh sb="212" eb="214">
      <t>リョウキン</t>
    </rPh>
    <rPh sb="215" eb="217">
      <t>ケントウ</t>
    </rPh>
    <rPh sb="218" eb="220">
      <t>ヒツヨウ</t>
    </rPh>
    <rPh sb="224" eb="225">
      <t>カンガ</t>
    </rPh>
    <rPh sb="245" eb="246">
      <t>スス</t>
    </rPh>
    <rPh sb="251" eb="253">
      <t>ケンナイ</t>
    </rPh>
    <rPh sb="254" eb="256">
      <t>ドウコウ</t>
    </rPh>
    <rPh sb="257" eb="259">
      <t>チュウシ</t>
    </rPh>
    <phoneticPr fontId="4"/>
  </si>
  <si>
    <t>①経常収支比率は、経常費用の増により対前年度比が減少している。しかし、単年度収支は黒字であり、また、類似団体平均と比較しても上回っている。
②累積欠損金は発生していない。
③流動比率は100％を超えており、当面の資金は問題ないが、簡水統合により流動比率が悪化し200％を下回った。比率の悪化は短期的な資金繰りの観点から安全性にかける経営となるため、今後の経過に注意が必要である。
④企業債残高対給水収益比率についても、簡水統合により企業債が大幅に増加したため対前年度比で数値が大幅に悪化し、全国平均及び類似団体平均の比率を大きく上回っている。
⑤料金回収率においても、簡水統合により、給水収益の増加に比べ経常費用の増加率が著しく高いため、対前年度比から半減している。水道料金で回収すべき経費を賄えておらず、健全経営ができているとはいえない。これらを踏まえ、平成31年度から水道料金を改定し経営の安定を図る。
⑥給水原価は簡水統合により施設数が増え維持費等の増加のため、前年度に比べ大きく上昇している。
⑦施設利用率は、前年度より下回ったものの全国平均及び類似団体平均を上回る利用率であり、施設は適正に稼働していると考える。有収率とともに100％に近づけるよう取り組んでいきたい。
⑧有収率においても前年度より悪化しているものの、類似団体を若干上回っている。施設利用率とともに100％に近づけるよう取り組んでいきたい。</t>
    <rPh sb="9" eb="11">
      <t>ケイジョウ</t>
    </rPh>
    <rPh sb="97" eb="98">
      <t>コ</t>
    </rPh>
    <rPh sb="103" eb="105">
      <t>トウメン</t>
    </rPh>
    <rPh sb="106" eb="108">
      <t>シキン</t>
    </rPh>
    <rPh sb="109" eb="111">
      <t>モンダイ</t>
    </rPh>
    <rPh sb="115" eb="117">
      <t>カンスイ</t>
    </rPh>
    <rPh sb="117" eb="119">
      <t>トウゴウ</t>
    </rPh>
    <rPh sb="122" eb="124">
      <t>リュウドウ</t>
    </rPh>
    <rPh sb="124" eb="126">
      <t>ヒリツ</t>
    </rPh>
    <rPh sb="127" eb="129">
      <t>アッカ</t>
    </rPh>
    <rPh sb="135" eb="137">
      <t>シタマワ</t>
    </rPh>
    <rPh sb="140" eb="142">
      <t>ヒリツ</t>
    </rPh>
    <rPh sb="143" eb="145">
      <t>アッカ</t>
    </rPh>
    <rPh sb="146" eb="149">
      <t>タンキテキ</t>
    </rPh>
    <rPh sb="150" eb="152">
      <t>シキン</t>
    </rPh>
    <rPh sb="152" eb="153">
      <t>グ</t>
    </rPh>
    <rPh sb="155" eb="157">
      <t>カンテン</t>
    </rPh>
    <rPh sb="159" eb="162">
      <t>アンゼンセイ</t>
    </rPh>
    <rPh sb="166" eb="168">
      <t>ケイエイ</t>
    </rPh>
    <rPh sb="174" eb="176">
      <t>コンゴ</t>
    </rPh>
    <rPh sb="177" eb="179">
      <t>ケイカ</t>
    </rPh>
    <rPh sb="180" eb="182">
      <t>チュウイ</t>
    </rPh>
    <rPh sb="183" eb="185">
      <t>ヒツヨウ</t>
    </rPh>
    <rPh sb="209" eb="211">
      <t>カンスイ</t>
    </rPh>
    <rPh sb="211" eb="213">
      <t>トウゴウ</t>
    </rPh>
    <rPh sb="216" eb="218">
      <t>キギョウ</t>
    </rPh>
    <rPh sb="218" eb="219">
      <t>サイ</t>
    </rPh>
    <rPh sb="220" eb="222">
      <t>オオハバ</t>
    </rPh>
    <rPh sb="223" eb="225">
      <t>ゾウカ</t>
    </rPh>
    <rPh sb="229" eb="230">
      <t>タイ</t>
    </rPh>
    <rPh sb="232" eb="233">
      <t>ド</t>
    </rPh>
    <rPh sb="233" eb="234">
      <t>クラ</t>
    </rPh>
    <rPh sb="235" eb="237">
      <t>スウチ</t>
    </rPh>
    <rPh sb="238" eb="240">
      <t>オオハバ</t>
    </rPh>
    <rPh sb="241" eb="243">
      <t>アッカ</t>
    </rPh>
    <rPh sb="245" eb="247">
      <t>ゼンコク</t>
    </rPh>
    <rPh sb="247" eb="249">
      <t>ヘイキン</t>
    </rPh>
    <rPh sb="249" eb="250">
      <t>オヨ</t>
    </rPh>
    <rPh sb="251" eb="253">
      <t>ルイジ</t>
    </rPh>
    <rPh sb="253" eb="255">
      <t>ダンタイ</t>
    </rPh>
    <rPh sb="255" eb="257">
      <t>ヘイキン</t>
    </rPh>
    <rPh sb="258" eb="260">
      <t>ヒリツ</t>
    </rPh>
    <rPh sb="261" eb="262">
      <t>オオ</t>
    </rPh>
    <rPh sb="264" eb="266">
      <t>ウワマワ</t>
    </rPh>
    <rPh sb="273" eb="275">
      <t>リョウキン</t>
    </rPh>
    <rPh sb="275" eb="277">
      <t>カイシュウ</t>
    </rPh>
    <rPh sb="277" eb="278">
      <t>リツ</t>
    </rPh>
    <rPh sb="284" eb="286">
      <t>カンスイ</t>
    </rPh>
    <rPh sb="286" eb="288">
      <t>トウゴウ</t>
    </rPh>
    <rPh sb="292" eb="294">
      <t>キュウスイ</t>
    </rPh>
    <rPh sb="294" eb="296">
      <t>シュウエキ</t>
    </rPh>
    <rPh sb="297" eb="299">
      <t>ゾウカ</t>
    </rPh>
    <rPh sb="300" eb="301">
      <t>クラ</t>
    </rPh>
    <rPh sb="302" eb="304">
      <t>ケイジョウ</t>
    </rPh>
    <rPh sb="307" eb="309">
      <t>ゾウカ</t>
    </rPh>
    <rPh sb="309" eb="310">
      <t>リツ</t>
    </rPh>
    <rPh sb="311" eb="312">
      <t>イチジル</t>
    </rPh>
    <rPh sb="314" eb="315">
      <t>タカ</t>
    </rPh>
    <rPh sb="319" eb="320">
      <t>タイ</t>
    </rPh>
    <rPh sb="326" eb="328">
      <t>ハンゲン</t>
    </rPh>
    <rPh sb="346" eb="347">
      <t>マカナ</t>
    </rPh>
    <rPh sb="374" eb="375">
      <t>フ</t>
    </rPh>
    <rPh sb="378" eb="380">
      <t>ヘイセイ</t>
    </rPh>
    <rPh sb="382" eb="384">
      <t>ネンド</t>
    </rPh>
    <rPh sb="386" eb="388">
      <t>スイドウ</t>
    </rPh>
    <rPh sb="388" eb="390">
      <t>リョウキン</t>
    </rPh>
    <rPh sb="391" eb="393">
      <t>カイテイ</t>
    </rPh>
    <rPh sb="394" eb="396">
      <t>ケイエイ</t>
    </rPh>
    <rPh sb="397" eb="399">
      <t>アンテイ</t>
    </rPh>
    <rPh sb="400" eb="401">
      <t>ハカ</t>
    </rPh>
    <rPh sb="407" eb="409">
      <t>ゲンカ</t>
    </rPh>
    <rPh sb="410" eb="412">
      <t>カンスイ</t>
    </rPh>
    <rPh sb="412" eb="414">
      <t>トウゴウ</t>
    </rPh>
    <rPh sb="417" eb="420">
      <t>シセツスウ</t>
    </rPh>
    <rPh sb="421" eb="422">
      <t>フ</t>
    </rPh>
    <rPh sb="423" eb="426">
      <t>イジヒ</t>
    </rPh>
    <rPh sb="426" eb="427">
      <t>トウ</t>
    </rPh>
    <rPh sb="428" eb="430">
      <t>ゾウカ</t>
    </rPh>
    <rPh sb="434" eb="436">
      <t>ゼンネン</t>
    </rPh>
    <rPh sb="436" eb="437">
      <t>ド</t>
    </rPh>
    <rPh sb="438" eb="439">
      <t>クラ</t>
    </rPh>
    <rPh sb="440" eb="441">
      <t>オオ</t>
    </rPh>
    <rPh sb="443" eb="445">
      <t>ジョウショウ</t>
    </rPh>
    <rPh sb="459" eb="462">
      <t>ゼンネンド</t>
    </rPh>
    <rPh sb="464" eb="466">
      <t>シタマワ</t>
    </rPh>
    <rPh sb="471" eb="473">
      <t>ゼンコク</t>
    </rPh>
    <rPh sb="473" eb="475">
      <t>ヘイキン</t>
    </rPh>
    <rPh sb="475" eb="476">
      <t>オヨ</t>
    </rPh>
    <rPh sb="549" eb="552">
      <t>ゼンネンド</t>
    </rPh>
    <rPh sb="554" eb="556">
      <t>アッカ</t>
    </rPh>
    <rPh sb="564" eb="566">
      <t>ルイジ</t>
    </rPh>
    <rPh sb="566" eb="568">
      <t>ダンタイ</t>
    </rPh>
    <rPh sb="569" eb="571">
      <t>ジャッカン</t>
    </rPh>
    <rPh sb="571" eb="573">
      <t>ウワマワ</t>
    </rPh>
    <rPh sb="580" eb="582">
      <t>リヨウ</t>
    </rPh>
    <phoneticPr fontId="4"/>
  </si>
  <si>
    <r>
      <t xml:space="preserve">①有形固定資産減価償却率は、前年度比の半数の数値となっている。これは旧簡易水道事業の有形固定資産に比較的新しいものが多いため、全体の比率を押し下げていると考える。しかしながら施設数自体が増加しているため、老朽化への対応も、より計画的に行っていくことが必要である。
②有形固定資産減価償却率と同様に、旧簡易水道事業の水道管が含まれて管路経年化率も下がっている。しかし総管延長は４倍ほどに増加しており、今後経年化率の急激な上昇が見込まれる。平成29年度に管路更新計画を策定したため、計画どおりの更新を進めていく必要がある。
</t>
    </r>
    <r>
      <rPr>
        <sz val="11"/>
        <rFont val="ＭＳ ゴシック"/>
        <family val="3"/>
        <charset val="128"/>
      </rPr>
      <t>③当該指標はフローの数値であり、これまで更新投資が行われていないことがうかがえる。管路更新計画に基づき、適時・適切な管路更新ができるよう、計画的な資産管理を行う。</t>
    </r>
    <rPh sb="14" eb="18">
      <t>ゼンネンドヒ</t>
    </rPh>
    <rPh sb="19" eb="21">
      <t>ハンスウ</t>
    </rPh>
    <rPh sb="34" eb="35">
      <t>キュウ</t>
    </rPh>
    <rPh sb="35" eb="37">
      <t>カンイ</t>
    </rPh>
    <rPh sb="37" eb="39">
      <t>スイドウ</t>
    </rPh>
    <rPh sb="39" eb="41">
      <t>ジギョウ</t>
    </rPh>
    <rPh sb="42" eb="44">
      <t>ユウケイ</t>
    </rPh>
    <rPh sb="44" eb="46">
      <t>コテイ</t>
    </rPh>
    <rPh sb="46" eb="48">
      <t>シサン</t>
    </rPh>
    <rPh sb="49" eb="52">
      <t>ヒカクテキ</t>
    </rPh>
    <rPh sb="52" eb="53">
      <t>アタラ</t>
    </rPh>
    <rPh sb="58" eb="59">
      <t>オオ</t>
    </rPh>
    <rPh sb="63" eb="65">
      <t>ゼンタイ</t>
    </rPh>
    <rPh sb="66" eb="68">
      <t>ヒリツ</t>
    </rPh>
    <rPh sb="69" eb="70">
      <t>オ</t>
    </rPh>
    <rPh sb="71" eb="72">
      <t>サ</t>
    </rPh>
    <rPh sb="77" eb="78">
      <t>カンガ</t>
    </rPh>
    <rPh sb="89" eb="90">
      <t>スウ</t>
    </rPh>
    <rPh sb="90" eb="92">
      <t>ジタイ</t>
    </rPh>
    <rPh sb="93" eb="95">
      <t>ゾウカ</t>
    </rPh>
    <rPh sb="107" eb="109">
      <t>タイオウ</t>
    </rPh>
    <rPh sb="113" eb="115">
      <t>ケイカク</t>
    </rPh>
    <rPh sb="115" eb="116">
      <t>テキ</t>
    </rPh>
    <rPh sb="117" eb="118">
      <t>オコナ</t>
    </rPh>
    <rPh sb="125" eb="127">
      <t>ヒツヨウ</t>
    </rPh>
    <rPh sb="133" eb="135">
      <t>ユウケイ</t>
    </rPh>
    <rPh sb="135" eb="137">
      <t>コテイ</t>
    </rPh>
    <rPh sb="137" eb="139">
      <t>シサン</t>
    </rPh>
    <rPh sb="139" eb="141">
      <t>ゲンカ</t>
    </rPh>
    <rPh sb="141" eb="143">
      <t>ショウキャク</t>
    </rPh>
    <rPh sb="143" eb="144">
      <t>リツ</t>
    </rPh>
    <rPh sb="145" eb="147">
      <t>ドウヨウ</t>
    </rPh>
    <rPh sb="149" eb="150">
      <t>キュウ</t>
    </rPh>
    <rPh sb="150" eb="152">
      <t>カンイ</t>
    </rPh>
    <rPh sb="152" eb="154">
      <t>スイドウ</t>
    </rPh>
    <rPh sb="154" eb="156">
      <t>ジギョウ</t>
    </rPh>
    <rPh sb="157" eb="159">
      <t>スイドウ</t>
    </rPh>
    <rPh sb="159" eb="160">
      <t>カン</t>
    </rPh>
    <rPh sb="161" eb="162">
      <t>フク</t>
    </rPh>
    <rPh sb="165" eb="167">
      <t>カンロ</t>
    </rPh>
    <rPh sb="167" eb="170">
      <t>ケイネンカ</t>
    </rPh>
    <rPh sb="170" eb="171">
      <t>リツ</t>
    </rPh>
    <rPh sb="172" eb="173">
      <t>サ</t>
    </rPh>
    <rPh sb="188" eb="189">
      <t>バイ</t>
    </rPh>
    <rPh sb="192" eb="194">
      <t>ゾウカ</t>
    </rPh>
    <rPh sb="199" eb="201">
      <t>コンゴ</t>
    </rPh>
    <rPh sb="201" eb="204">
      <t>ケイネンカ</t>
    </rPh>
    <rPh sb="204" eb="205">
      <t>リツ</t>
    </rPh>
    <rPh sb="206" eb="208">
      <t>キュウゲキ</t>
    </rPh>
    <rPh sb="209" eb="211">
      <t>ジョウショウ</t>
    </rPh>
    <rPh sb="212" eb="214">
      <t>ミコ</t>
    </rPh>
    <rPh sb="218" eb="220">
      <t>ヘイセイ</t>
    </rPh>
    <rPh sb="222" eb="224">
      <t>ネンド</t>
    </rPh>
    <rPh sb="225" eb="227">
      <t>カンロ</t>
    </rPh>
    <rPh sb="227" eb="229">
      <t>コウシン</t>
    </rPh>
    <rPh sb="229" eb="231">
      <t>ケイカク</t>
    </rPh>
    <rPh sb="232" eb="234">
      <t>サクテイ</t>
    </rPh>
    <rPh sb="239" eb="241">
      <t>ケイカク</t>
    </rPh>
    <rPh sb="245" eb="247">
      <t>コウシン</t>
    </rPh>
    <rPh sb="248" eb="249">
      <t>スス</t>
    </rPh>
    <rPh sb="253" eb="255">
      <t>ヒツヨウ</t>
    </rPh>
    <rPh sb="261" eb="263">
      <t>トウガイ</t>
    </rPh>
    <rPh sb="263" eb="265">
      <t>シヒョウ</t>
    </rPh>
    <rPh sb="270" eb="272">
      <t>スウチ</t>
    </rPh>
    <rPh sb="280" eb="282">
      <t>コウシン</t>
    </rPh>
    <rPh sb="282" eb="284">
      <t>トウシ</t>
    </rPh>
    <rPh sb="285" eb="286">
      <t>オコナ</t>
    </rPh>
    <rPh sb="301" eb="303">
      <t>カンロ</t>
    </rPh>
    <rPh sb="303" eb="305">
      <t>コウシン</t>
    </rPh>
    <rPh sb="305" eb="307">
      <t>ケイカク</t>
    </rPh>
    <rPh sb="308" eb="309">
      <t>モト</t>
    </rPh>
    <rPh sb="316" eb="317">
      <t>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</si>
</sst>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protection locked="0"/>
    </xf>
    <xf numFmtId="0" fontId="15" fillId="0" borderId="10"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15" fillId="0" borderId="11" xfId="0" applyFont="1" applyBorder="1" applyAlignment="1" applyProtection="1">
      <alignment horizontal="left" vertical="top"/>
      <protection locked="0"/>
    </xf>
    <xf numFmtId="0" fontId="15" fillId="0" borderId="1" xfId="0" applyFont="1" applyBorder="1" applyAlignment="1" applyProtection="1">
      <alignment horizontal="left" vertical="top"/>
      <protection locked="0"/>
    </xf>
    <xf numFmtId="0" fontId="15" fillId="0" borderId="12" xfId="0" applyFont="1" applyBorder="1" applyAlignment="1" applyProtection="1">
      <alignment horizontal="left" vertical="top"/>
      <protection locked="0"/>
    </xf>
    <xf numFmtId="0" fontId="3" fillId="0" borderId="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0.08</c:v>
                </c:pt>
                <c:pt idx="3">
                  <c:v>0</c:v>
                </c:pt>
                <c:pt idx="4">
                  <c:v>0</c:v>
                </c:pt>
              </c:numCache>
            </c:numRef>
          </c:val>
          <c:extLst xmlns:c16r2="http://schemas.microsoft.com/office/drawing/2015/06/chart">
            <c:ext xmlns:c16="http://schemas.microsoft.com/office/drawing/2014/chart" uri="{C3380CC4-5D6E-409C-BE32-E72D297353CC}">
              <c16:uniqueId val="{00000000-74D1-46AE-86E1-DAE4B89EDC0D}"/>
            </c:ext>
          </c:extLst>
        </c:ser>
        <c:dLbls>
          <c:showLegendKey val="0"/>
          <c:showVal val="0"/>
          <c:showCatName val="0"/>
          <c:showSerName val="0"/>
          <c:showPercent val="0"/>
          <c:showBubbleSize val="0"/>
        </c:dLbls>
        <c:gapWidth val="150"/>
        <c:axId val="78321920"/>
        <c:axId val="783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0.23</c:v>
                </c:pt>
                <c:pt idx="1">
                  <c:v>0.34</c:v>
                </c:pt>
                <c:pt idx="2">
                  <c:v>0.28999999999999998</c:v>
                </c:pt>
                <c:pt idx="3">
                  <c:v>0.41</c:v>
                </c:pt>
                <c:pt idx="4">
                  <c:v>0.44</c:v>
                </c:pt>
              </c:numCache>
            </c:numRef>
          </c:val>
          <c:smooth val="0"/>
          <c:extLst xmlns:c16r2="http://schemas.microsoft.com/office/drawing/2015/06/chart">
            <c:ext xmlns:c16="http://schemas.microsoft.com/office/drawing/2014/chart" uri="{C3380CC4-5D6E-409C-BE32-E72D297353CC}">
              <c16:uniqueId val="{00000001-74D1-46AE-86E1-DAE4B89EDC0D}"/>
            </c:ext>
          </c:extLst>
        </c:ser>
        <c:dLbls>
          <c:showLegendKey val="0"/>
          <c:showVal val="0"/>
          <c:showCatName val="0"/>
          <c:showSerName val="0"/>
          <c:showPercent val="0"/>
          <c:showBubbleSize val="0"/>
        </c:dLbls>
        <c:marker val="1"/>
        <c:smooth val="0"/>
        <c:axId val="78321920"/>
        <c:axId val="78328192"/>
      </c:lineChart>
      <c:dateAx>
        <c:axId val="78321920"/>
        <c:scaling>
          <c:orientation val="minMax"/>
        </c:scaling>
        <c:delete val="1"/>
        <c:axPos val="b"/>
        <c:numFmt formatCode="ge" sourceLinked="1"/>
        <c:majorTickMark val="none"/>
        <c:minorTickMark val="none"/>
        <c:tickLblPos val="none"/>
        <c:crossAx val="78328192"/>
        <c:crosses val="autoZero"/>
        <c:auto val="1"/>
        <c:lblOffset val="100"/>
        <c:baseTimeUnit val="years"/>
      </c:dateAx>
      <c:valAx>
        <c:axId val="7832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3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81.010000000000005</c:v>
                </c:pt>
                <c:pt idx="1">
                  <c:v>80.03</c:v>
                </c:pt>
                <c:pt idx="2">
                  <c:v>79.44</c:v>
                </c:pt>
                <c:pt idx="3">
                  <c:v>79.25</c:v>
                </c:pt>
                <c:pt idx="4">
                  <c:v>64.010000000000005</c:v>
                </c:pt>
              </c:numCache>
            </c:numRef>
          </c:val>
          <c:extLst xmlns:c16r2="http://schemas.microsoft.com/office/drawing/2015/06/chart">
            <c:ext xmlns:c16="http://schemas.microsoft.com/office/drawing/2014/chart" uri="{C3380CC4-5D6E-409C-BE32-E72D297353CC}">
              <c16:uniqueId val="{00000000-14F4-407D-B19C-34C1C5B615E0}"/>
            </c:ext>
          </c:extLst>
        </c:ser>
        <c:dLbls>
          <c:showLegendKey val="0"/>
          <c:showVal val="0"/>
          <c:showCatName val="0"/>
          <c:showSerName val="0"/>
          <c:showPercent val="0"/>
          <c:showBubbleSize val="0"/>
        </c:dLbls>
        <c:gapWidth val="150"/>
        <c:axId val="82622720"/>
        <c:axId val="8263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41.24</c:v>
                </c:pt>
                <c:pt idx="1">
                  <c:v>40.700000000000003</c:v>
                </c:pt>
                <c:pt idx="2">
                  <c:v>39.909999999999997</c:v>
                </c:pt>
                <c:pt idx="3">
                  <c:v>41.09</c:v>
                </c:pt>
                <c:pt idx="4">
                  <c:v>50.24</c:v>
                </c:pt>
              </c:numCache>
            </c:numRef>
          </c:val>
          <c:smooth val="0"/>
          <c:extLst xmlns:c16r2="http://schemas.microsoft.com/office/drawing/2015/06/chart">
            <c:ext xmlns:c16="http://schemas.microsoft.com/office/drawing/2014/chart" uri="{C3380CC4-5D6E-409C-BE32-E72D297353CC}">
              <c16:uniqueId val="{00000001-14F4-407D-B19C-34C1C5B615E0}"/>
            </c:ext>
          </c:extLst>
        </c:ser>
        <c:dLbls>
          <c:showLegendKey val="0"/>
          <c:showVal val="0"/>
          <c:showCatName val="0"/>
          <c:showSerName val="0"/>
          <c:showPercent val="0"/>
          <c:showBubbleSize val="0"/>
        </c:dLbls>
        <c:marker val="1"/>
        <c:smooth val="0"/>
        <c:axId val="82622720"/>
        <c:axId val="82633088"/>
      </c:lineChart>
      <c:dateAx>
        <c:axId val="82622720"/>
        <c:scaling>
          <c:orientation val="minMax"/>
        </c:scaling>
        <c:delete val="1"/>
        <c:axPos val="b"/>
        <c:numFmt formatCode="ge" sourceLinked="1"/>
        <c:majorTickMark val="none"/>
        <c:minorTickMark val="none"/>
        <c:tickLblPos val="none"/>
        <c:crossAx val="82633088"/>
        <c:crosses val="autoZero"/>
        <c:auto val="1"/>
        <c:lblOffset val="100"/>
        <c:baseTimeUnit val="years"/>
      </c:dateAx>
      <c:valAx>
        <c:axId val="8263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2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87.15</c:v>
                </c:pt>
                <c:pt idx="1">
                  <c:v>86.75</c:v>
                </c:pt>
                <c:pt idx="2">
                  <c:v>85.95</c:v>
                </c:pt>
                <c:pt idx="3">
                  <c:v>89.53</c:v>
                </c:pt>
                <c:pt idx="4">
                  <c:v>80.400000000000006</c:v>
                </c:pt>
              </c:numCache>
            </c:numRef>
          </c:val>
          <c:extLst xmlns:c16r2="http://schemas.microsoft.com/office/drawing/2015/06/chart">
            <c:ext xmlns:c16="http://schemas.microsoft.com/office/drawing/2014/chart" uri="{C3380CC4-5D6E-409C-BE32-E72D297353CC}">
              <c16:uniqueId val="{00000000-EF6F-46B5-8888-2AB213B3D62B}"/>
            </c:ext>
          </c:extLst>
        </c:ser>
        <c:dLbls>
          <c:showLegendKey val="0"/>
          <c:showVal val="0"/>
          <c:showCatName val="0"/>
          <c:showSerName val="0"/>
          <c:showPercent val="0"/>
          <c:showBubbleSize val="0"/>
        </c:dLbls>
        <c:gapWidth val="150"/>
        <c:axId val="82684544"/>
        <c:axId val="82686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74.61</c:v>
                </c:pt>
                <c:pt idx="2">
                  <c:v>75.62</c:v>
                </c:pt>
                <c:pt idx="3">
                  <c:v>75.91</c:v>
                </c:pt>
                <c:pt idx="4">
                  <c:v>78.650000000000006</c:v>
                </c:pt>
              </c:numCache>
            </c:numRef>
          </c:val>
          <c:smooth val="0"/>
          <c:extLst xmlns:c16r2="http://schemas.microsoft.com/office/drawing/2015/06/chart">
            <c:ext xmlns:c16="http://schemas.microsoft.com/office/drawing/2014/chart" uri="{C3380CC4-5D6E-409C-BE32-E72D297353CC}">
              <c16:uniqueId val="{00000001-EF6F-46B5-8888-2AB213B3D62B}"/>
            </c:ext>
          </c:extLst>
        </c:ser>
        <c:dLbls>
          <c:showLegendKey val="0"/>
          <c:showVal val="0"/>
          <c:showCatName val="0"/>
          <c:showSerName val="0"/>
          <c:showPercent val="0"/>
          <c:showBubbleSize val="0"/>
        </c:dLbls>
        <c:marker val="1"/>
        <c:smooth val="0"/>
        <c:axId val="82684544"/>
        <c:axId val="82686720"/>
      </c:lineChart>
      <c:dateAx>
        <c:axId val="82684544"/>
        <c:scaling>
          <c:orientation val="minMax"/>
        </c:scaling>
        <c:delete val="1"/>
        <c:axPos val="b"/>
        <c:numFmt formatCode="ge" sourceLinked="1"/>
        <c:majorTickMark val="none"/>
        <c:minorTickMark val="none"/>
        <c:tickLblPos val="none"/>
        <c:crossAx val="82686720"/>
        <c:crosses val="autoZero"/>
        <c:auto val="1"/>
        <c:lblOffset val="100"/>
        <c:baseTimeUnit val="years"/>
      </c:dateAx>
      <c:valAx>
        <c:axId val="826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119.96</c:v>
                </c:pt>
                <c:pt idx="1">
                  <c:v>141.30000000000001</c:v>
                </c:pt>
                <c:pt idx="2">
                  <c:v>117.35</c:v>
                </c:pt>
                <c:pt idx="3">
                  <c:v>147.71</c:v>
                </c:pt>
                <c:pt idx="4">
                  <c:v>111.77</c:v>
                </c:pt>
              </c:numCache>
            </c:numRef>
          </c:val>
          <c:extLst xmlns:c16r2="http://schemas.microsoft.com/office/drawing/2015/06/chart">
            <c:ext xmlns:c16="http://schemas.microsoft.com/office/drawing/2014/chart" uri="{C3380CC4-5D6E-409C-BE32-E72D297353CC}">
              <c16:uniqueId val="{00000000-122D-44B4-9373-24838E078954}"/>
            </c:ext>
          </c:extLst>
        </c:ser>
        <c:dLbls>
          <c:showLegendKey val="0"/>
          <c:showVal val="0"/>
          <c:showCatName val="0"/>
          <c:showSerName val="0"/>
          <c:showPercent val="0"/>
          <c:showBubbleSize val="0"/>
        </c:dLbls>
        <c:gapWidth val="150"/>
        <c:axId val="78359168"/>
        <c:axId val="7836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109.5</c:v>
                </c:pt>
                <c:pt idx="1">
                  <c:v>106.28</c:v>
                </c:pt>
                <c:pt idx="2">
                  <c:v>108.35</c:v>
                </c:pt>
                <c:pt idx="3">
                  <c:v>114.74</c:v>
                </c:pt>
                <c:pt idx="4">
                  <c:v>104.47</c:v>
                </c:pt>
              </c:numCache>
            </c:numRef>
          </c:val>
          <c:smooth val="0"/>
          <c:extLst xmlns:c16r2="http://schemas.microsoft.com/office/drawing/2015/06/chart">
            <c:ext xmlns:c16="http://schemas.microsoft.com/office/drawing/2014/chart" uri="{C3380CC4-5D6E-409C-BE32-E72D297353CC}">
              <c16:uniqueId val="{00000001-122D-44B4-9373-24838E078954}"/>
            </c:ext>
          </c:extLst>
        </c:ser>
        <c:dLbls>
          <c:showLegendKey val="0"/>
          <c:showVal val="0"/>
          <c:showCatName val="0"/>
          <c:showSerName val="0"/>
          <c:showPercent val="0"/>
          <c:showBubbleSize val="0"/>
        </c:dLbls>
        <c:marker val="1"/>
        <c:smooth val="0"/>
        <c:axId val="78359168"/>
        <c:axId val="78369536"/>
      </c:lineChart>
      <c:dateAx>
        <c:axId val="78359168"/>
        <c:scaling>
          <c:orientation val="minMax"/>
        </c:scaling>
        <c:delete val="1"/>
        <c:axPos val="b"/>
        <c:numFmt formatCode="ge" sourceLinked="1"/>
        <c:majorTickMark val="none"/>
        <c:minorTickMark val="none"/>
        <c:tickLblPos val="none"/>
        <c:crossAx val="78369536"/>
        <c:crosses val="autoZero"/>
        <c:auto val="1"/>
        <c:lblOffset val="100"/>
        <c:baseTimeUnit val="years"/>
      </c:dateAx>
      <c:valAx>
        <c:axId val="78369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835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39.07</c:v>
                </c:pt>
                <c:pt idx="1">
                  <c:v>47.99</c:v>
                </c:pt>
                <c:pt idx="2">
                  <c:v>49.83</c:v>
                </c:pt>
                <c:pt idx="3">
                  <c:v>50.05</c:v>
                </c:pt>
                <c:pt idx="4">
                  <c:v>21.9</c:v>
                </c:pt>
              </c:numCache>
            </c:numRef>
          </c:val>
          <c:extLst xmlns:c16r2="http://schemas.microsoft.com/office/drawing/2015/06/chart">
            <c:ext xmlns:c16="http://schemas.microsoft.com/office/drawing/2014/chart" uri="{C3380CC4-5D6E-409C-BE32-E72D297353CC}">
              <c16:uniqueId val="{00000000-E1B9-4736-8599-2AD74ABCBA0F}"/>
            </c:ext>
          </c:extLst>
        </c:ser>
        <c:dLbls>
          <c:showLegendKey val="0"/>
          <c:showVal val="0"/>
          <c:showCatName val="0"/>
          <c:showSerName val="0"/>
          <c:showPercent val="0"/>
          <c:showBubbleSize val="0"/>
        </c:dLbls>
        <c:gapWidth val="150"/>
        <c:axId val="80034816"/>
        <c:axId val="8006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39.049999999999997</c:v>
                </c:pt>
                <c:pt idx="1">
                  <c:v>50.44</c:v>
                </c:pt>
                <c:pt idx="2">
                  <c:v>51.44</c:v>
                </c:pt>
                <c:pt idx="3">
                  <c:v>52.4</c:v>
                </c:pt>
                <c:pt idx="4">
                  <c:v>45.14</c:v>
                </c:pt>
              </c:numCache>
            </c:numRef>
          </c:val>
          <c:smooth val="0"/>
          <c:extLst xmlns:c16r2="http://schemas.microsoft.com/office/drawing/2015/06/chart">
            <c:ext xmlns:c16="http://schemas.microsoft.com/office/drawing/2014/chart" uri="{C3380CC4-5D6E-409C-BE32-E72D297353CC}">
              <c16:uniqueId val="{00000001-E1B9-4736-8599-2AD74ABCBA0F}"/>
            </c:ext>
          </c:extLst>
        </c:ser>
        <c:dLbls>
          <c:showLegendKey val="0"/>
          <c:showVal val="0"/>
          <c:showCatName val="0"/>
          <c:showSerName val="0"/>
          <c:showPercent val="0"/>
          <c:showBubbleSize val="0"/>
        </c:dLbls>
        <c:marker val="1"/>
        <c:smooth val="0"/>
        <c:axId val="80034816"/>
        <c:axId val="80061568"/>
      </c:lineChart>
      <c:dateAx>
        <c:axId val="80034816"/>
        <c:scaling>
          <c:orientation val="minMax"/>
        </c:scaling>
        <c:delete val="1"/>
        <c:axPos val="b"/>
        <c:numFmt formatCode="ge" sourceLinked="1"/>
        <c:majorTickMark val="none"/>
        <c:minorTickMark val="none"/>
        <c:tickLblPos val="none"/>
        <c:crossAx val="80061568"/>
        <c:crosses val="autoZero"/>
        <c:auto val="1"/>
        <c:lblOffset val="100"/>
        <c:baseTimeUnit val="years"/>
      </c:dateAx>
      <c:valAx>
        <c:axId val="800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3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16.05</c:v>
                </c:pt>
                <c:pt idx="2">
                  <c:v>16.02</c:v>
                </c:pt>
                <c:pt idx="3">
                  <c:v>15.94</c:v>
                </c:pt>
                <c:pt idx="4">
                  <c:v>5.89</c:v>
                </c:pt>
              </c:numCache>
            </c:numRef>
          </c:val>
          <c:extLst xmlns:c16r2="http://schemas.microsoft.com/office/drawing/2015/06/chart">
            <c:ext xmlns:c16="http://schemas.microsoft.com/office/drawing/2014/chart" uri="{C3380CC4-5D6E-409C-BE32-E72D297353CC}">
              <c16:uniqueId val="{00000000-6B9C-4E87-BF9D-1F70246E8385}"/>
            </c:ext>
          </c:extLst>
        </c:ser>
        <c:dLbls>
          <c:showLegendKey val="0"/>
          <c:showVal val="0"/>
          <c:showCatName val="0"/>
          <c:showSerName val="0"/>
          <c:showPercent val="0"/>
          <c:showBubbleSize val="0"/>
        </c:dLbls>
        <c:gapWidth val="150"/>
        <c:axId val="80076160"/>
        <c:axId val="81339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8.18</c:v>
                </c:pt>
                <c:pt idx="1">
                  <c:v>9.64</c:v>
                </c:pt>
                <c:pt idx="2">
                  <c:v>11.68</c:v>
                </c:pt>
                <c:pt idx="3">
                  <c:v>14.01</c:v>
                </c:pt>
                <c:pt idx="4">
                  <c:v>13.58</c:v>
                </c:pt>
              </c:numCache>
            </c:numRef>
          </c:val>
          <c:smooth val="0"/>
          <c:extLst xmlns:c16r2="http://schemas.microsoft.com/office/drawing/2015/06/chart">
            <c:ext xmlns:c16="http://schemas.microsoft.com/office/drawing/2014/chart" uri="{C3380CC4-5D6E-409C-BE32-E72D297353CC}">
              <c16:uniqueId val="{00000001-6B9C-4E87-BF9D-1F70246E8385}"/>
            </c:ext>
          </c:extLst>
        </c:ser>
        <c:dLbls>
          <c:showLegendKey val="0"/>
          <c:showVal val="0"/>
          <c:showCatName val="0"/>
          <c:showSerName val="0"/>
          <c:showPercent val="0"/>
          <c:showBubbleSize val="0"/>
        </c:dLbls>
        <c:marker val="1"/>
        <c:smooth val="0"/>
        <c:axId val="80076160"/>
        <c:axId val="81339904"/>
      </c:lineChart>
      <c:dateAx>
        <c:axId val="80076160"/>
        <c:scaling>
          <c:orientation val="minMax"/>
        </c:scaling>
        <c:delete val="1"/>
        <c:axPos val="b"/>
        <c:numFmt formatCode="ge" sourceLinked="1"/>
        <c:majorTickMark val="none"/>
        <c:minorTickMark val="none"/>
        <c:tickLblPos val="none"/>
        <c:crossAx val="81339904"/>
        <c:crosses val="autoZero"/>
        <c:auto val="1"/>
        <c:lblOffset val="100"/>
        <c:baseTimeUnit val="years"/>
      </c:dateAx>
      <c:valAx>
        <c:axId val="813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F0-4C3B-A517-0A2331F343A0}"/>
            </c:ext>
          </c:extLst>
        </c:ser>
        <c:dLbls>
          <c:showLegendKey val="0"/>
          <c:showVal val="0"/>
          <c:showCatName val="0"/>
          <c:showSerName val="0"/>
          <c:showPercent val="0"/>
          <c:showBubbleSize val="0"/>
        </c:dLbls>
        <c:gapWidth val="150"/>
        <c:axId val="81389824"/>
        <c:axId val="8139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44.3</c:v>
                </c:pt>
                <c:pt idx="1">
                  <c:v>32.31</c:v>
                </c:pt>
                <c:pt idx="2">
                  <c:v>26.85</c:v>
                </c:pt>
                <c:pt idx="3">
                  <c:v>27.19</c:v>
                </c:pt>
                <c:pt idx="4">
                  <c:v>16.399999999999999</c:v>
                </c:pt>
              </c:numCache>
            </c:numRef>
          </c:val>
          <c:smooth val="0"/>
          <c:extLst xmlns:c16r2="http://schemas.microsoft.com/office/drawing/2015/06/chart">
            <c:ext xmlns:c16="http://schemas.microsoft.com/office/drawing/2014/chart" uri="{C3380CC4-5D6E-409C-BE32-E72D297353CC}">
              <c16:uniqueId val="{00000001-64F0-4C3B-A517-0A2331F343A0}"/>
            </c:ext>
          </c:extLst>
        </c:ser>
        <c:dLbls>
          <c:showLegendKey val="0"/>
          <c:showVal val="0"/>
          <c:showCatName val="0"/>
          <c:showSerName val="0"/>
          <c:showPercent val="0"/>
          <c:showBubbleSize val="0"/>
        </c:dLbls>
        <c:marker val="1"/>
        <c:smooth val="0"/>
        <c:axId val="81389824"/>
        <c:axId val="81396096"/>
      </c:lineChart>
      <c:dateAx>
        <c:axId val="81389824"/>
        <c:scaling>
          <c:orientation val="minMax"/>
        </c:scaling>
        <c:delete val="1"/>
        <c:axPos val="b"/>
        <c:numFmt formatCode="ge" sourceLinked="1"/>
        <c:majorTickMark val="none"/>
        <c:minorTickMark val="none"/>
        <c:tickLblPos val="none"/>
        <c:crossAx val="81396096"/>
        <c:crosses val="autoZero"/>
        <c:auto val="1"/>
        <c:lblOffset val="100"/>
        <c:baseTimeUnit val="years"/>
      </c:dateAx>
      <c:valAx>
        <c:axId val="81396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38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672.97</c:v>
                </c:pt>
                <c:pt idx="1">
                  <c:v>347.62</c:v>
                </c:pt>
                <c:pt idx="2">
                  <c:v>273.13</c:v>
                </c:pt>
                <c:pt idx="3">
                  <c:v>423.21</c:v>
                </c:pt>
                <c:pt idx="4">
                  <c:v>168.97</c:v>
                </c:pt>
              </c:numCache>
            </c:numRef>
          </c:val>
          <c:extLst xmlns:c16r2="http://schemas.microsoft.com/office/drawing/2015/06/chart">
            <c:ext xmlns:c16="http://schemas.microsoft.com/office/drawing/2014/chart" uri="{C3380CC4-5D6E-409C-BE32-E72D297353CC}">
              <c16:uniqueId val="{00000000-EDC2-4AF8-9AFA-681F624844E5}"/>
            </c:ext>
          </c:extLst>
        </c:ser>
        <c:dLbls>
          <c:showLegendKey val="0"/>
          <c:showVal val="0"/>
          <c:showCatName val="0"/>
          <c:showSerName val="0"/>
          <c:showPercent val="0"/>
          <c:showBubbleSize val="0"/>
        </c:dLbls>
        <c:gapWidth val="150"/>
        <c:axId val="81417344"/>
        <c:axId val="8141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2098.87</c:v>
                </c:pt>
                <c:pt idx="1">
                  <c:v>571.29999999999995</c:v>
                </c:pt>
                <c:pt idx="2">
                  <c:v>527.82000000000005</c:v>
                </c:pt>
                <c:pt idx="3">
                  <c:v>477.44</c:v>
                </c:pt>
                <c:pt idx="4">
                  <c:v>293.23</c:v>
                </c:pt>
              </c:numCache>
            </c:numRef>
          </c:val>
          <c:smooth val="0"/>
          <c:extLst xmlns:c16r2="http://schemas.microsoft.com/office/drawing/2015/06/chart">
            <c:ext xmlns:c16="http://schemas.microsoft.com/office/drawing/2014/chart" uri="{C3380CC4-5D6E-409C-BE32-E72D297353CC}">
              <c16:uniqueId val="{00000001-EDC2-4AF8-9AFA-681F624844E5}"/>
            </c:ext>
          </c:extLst>
        </c:ser>
        <c:dLbls>
          <c:showLegendKey val="0"/>
          <c:showVal val="0"/>
          <c:showCatName val="0"/>
          <c:showSerName val="0"/>
          <c:showPercent val="0"/>
          <c:showBubbleSize val="0"/>
        </c:dLbls>
        <c:marker val="1"/>
        <c:smooth val="0"/>
        <c:axId val="81417344"/>
        <c:axId val="81419264"/>
      </c:lineChart>
      <c:dateAx>
        <c:axId val="81417344"/>
        <c:scaling>
          <c:orientation val="minMax"/>
        </c:scaling>
        <c:delete val="1"/>
        <c:axPos val="b"/>
        <c:numFmt formatCode="ge" sourceLinked="1"/>
        <c:majorTickMark val="none"/>
        <c:minorTickMark val="none"/>
        <c:tickLblPos val="none"/>
        <c:crossAx val="81419264"/>
        <c:crosses val="autoZero"/>
        <c:auto val="1"/>
        <c:lblOffset val="100"/>
        <c:baseTimeUnit val="years"/>
      </c:dateAx>
      <c:valAx>
        <c:axId val="8141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14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387.48</c:v>
                </c:pt>
                <c:pt idx="1">
                  <c:v>374.26</c:v>
                </c:pt>
                <c:pt idx="2">
                  <c:v>363.2</c:v>
                </c:pt>
                <c:pt idx="3">
                  <c:v>393.39</c:v>
                </c:pt>
                <c:pt idx="4">
                  <c:v>892.39</c:v>
                </c:pt>
              </c:numCache>
            </c:numRef>
          </c:val>
          <c:extLst xmlns:c16r2="http://schemas.microsoft.com/office/drawing/2015/06/chart">
            <c:ext xmlns:c16="http://schemas.microsoft.com/office/drawing/2014/chart" uri="{C3380CC4-5D6E-409C-BE32-E72D297353CC}">
              <c16:uniqueId val="{00000000-134F-412B-AC8B-4C33734990DF}"/>
            </c:ext>
          </c:extLst>
        </c:ser>
        <c:dLbls>
          <c:showLegendKey val="0"/>
          <c:showVal val="0"/>
          <c:showCatName val="0"/>
          <c:showSerName val="0"/>
          <c:showPercent val="0"/>
          <c:showBubbleSize val="0"/>
        </c:dLbls>
        <c:gapWidth val="150"/>
        <c:axId val="82785792"/>
        <c:axId val="8278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536.9</c:v>
                </c:pt>
                <c:pt idx="1">
                  <c:v>495.43</c:v>
                </c:pt>
                <c:pt idx="2">
                  <c:v>488.5</c:v>
                </c:pt>
                <c:pt idx="3">
                  <c:v>485.75</c:v>
                </c:pt>
                <c:pt idx="4">
                  <c:v>542.29999999999995</c:v>
                </c:pt>
              </c:numCache>
            </c:numRef>
          </c:val>
          <c:smooth val="0"/>
          <c:extLst xmlns:c16r2="http://schemas.microsoft.com/office/drawing/2015/06/chart">
            <c:ext xmlns:c16="http://schemas.microsoft.com/office/drawing/2014/chart" uri="{C3380CC4-5D6E-409C-BE32-E72D297353CC}">
              <c16:uniqueId val="{00000001-134F-412B-AC8B-4C33734990DF}"/>
            </c:ext>
          </c:extLst>
        </c:ser>
        <c:dLbls>
          <c:showLegendKey val="0"/>
          <c:showVal val="0"/>
          <c:showCatName val="0"/>
          <c:showSerName val="0"/>
          <c:showPercent val="0"/>
          <c:showBubbleSize val="0"/>
        </c:dLbls>
        <c:marker val="1"/>
        <c:smooth val="0"/>
        <c:axId val="82785792"/>
        <c:axId val="82787712"/>
      </c:lineChart>
      <c:dateAx>
        <c:axId val="82785792"/>
        <c:scaling>
          <c:orientation val="minMax"/>
        </c:scaling>
        <c:delete val="1"/>
        <c:axPos val="b"/>
        <c:numFmt formatCode="ge" sourceLinked="1"/>
        <c:majorTickMark val="none"/>
        <c:minorTickMark val="none"/>
        <c:tickLblPos val="none"/>
        <c:crossAx val="82787712"/>
        <c:crosses val="autoZero"/>
        <c:auto val="1"/>
        <c:lblOffset val="100"/>
        <c:baseTimeUnit val="years"/>
      </c:dateAx>
      <c:valAx>
        <c:axId val="827877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78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103.84</c:v>
                </c:pt>
                <c:pt idx="1">
                  <c:v>117.68</c:v>
                </c:pt>
                <c:pt idx="2">
                  <c:v>94.98</c:v>
                </c:pt>
                <c:pt idx="3">
                  <c:v>128.30000000000001</c:v>
                </c:pt>
                <c:pt idx="4">
                  <c:v>56.84</c:v>
                </c:pt>
              </c:numCache>
            </c:numRef>
          </c:val>
          <c:extLst xmlns:c16r2="http://schemas.microsoft.com/office/drawing/2015/06/chart">
            <c:ext xmlns:c16="http://schemas.microsoft.com/office/drawing/2014/chart" uri="{C3380CC4-5D6E-409C-BE32-E72D297353CC}">
              <c16:uniqueId val="{00000000-8574-4E62-A135-13CAA7D7D256}"/>
            </c:ext>
          </c:extLst>
        </c:ser>
        <c:dLbls>
          <c:showLegendKey val="0"/>
          <c:showVal val="0"/>
          <c:showCatName val="0"/>
          <c:showSerName val="0"/>
          <c:showPercent val="0"/>
          <c:showBubbleSize val="0"/>
        </c:dLbls>
        <c:gapWidth val="150"/>
        <c:axId val="82814848"/>
        <c:axId val="8282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80.010000000000005</c:v>
                </c:pt>
                <c:pt idx="1">
                  <c:v>81.900000000000006</c:v>
                </c:pt>
                <c:pt idx="2">
                  <c:v>82.42</c:v>
                </c:pt>
                <c:pt idx="3">
                  <c:v>83.59</c:v>
                </c:pt>
                <c:pt idx="4">
                  <c:v>87.51</c:v>
                </c:pt>
              </c:numCache>
            </c:numRef>
          </c:val>
          <c:smooth val="0"/>
          <c:extLst xmlns:c16r2="http://schemas.microsoft.com/office/drawing/2015/06/chart">
            <c:ext xmlns:c16="http://schemas.microsoft.com/office/drawing/2014/chart" uri="{C3380CC4-5D6E-409C-BE32-E72D297353CC}">
              <c16:uniqueId val="{00000001-8574-4E62-A135-13CAA7D7D256}"/>
            </c:ext>
          </c:extLst>
        </c:ser>
        <c:dLbls>
          <c:showLegendKey val="0"/>
          <c:showVal val="0"/>
          <c:showCatName val="0"/>
          <c:showSerName val="0"/>
          <c:showPercent val="0"/>
          <c:showBubbleSize val="0"/>
        </c:dLbls>
        <c:marker val="1"/>
        <c:smooth val="0"/>
        <c:axId val="82814848"/>
        <c:axId val="82825216"/>
      </c:lineChart>
      <c:dateAx>
        <c:axId val="82814848"/>
        <c:scaling>
          <c:orientation val="minMax"/>
        </c:scaling>
        <c:delete val="1"/>
        <c:axPos val="b"/>
        <c:numFmt formatCode="ge" sourceLinked="1"/>
        <c:majorTickMark val="none"/>
        <c:minorTickMark val="none"/>
        <c:tickLblPos val="none"/>
        <c:crossAx val="82825216"/>
        <c:crosses val="autoZero"/>
        <c:auto val="1"/>
        <c:lblOffset val="100"/>
        <c:baseTimeUnit val="years"/>
      </c:dateAx>
      <c:valAx>
        <c:axId val="8282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160.84</c:v>
                </c:pt>
                <c:pt idx="1">
                  <c:v>143.19</c:v>
                </c:pt>
                <c:pt idx="2">
                  <c:v>176.33</c:v>
                </c:pt>
                <c:pt idx="3">
                  <c:v>131.28</c:v>
                </c:pt>
                <c:pt idx="4">
                  <c:v>299.08999999999997</c:v>
                </c:pt>
              </c:numCache>
            </c:numRef>
          </c:val>
          <c:extLst xmlns:c16r2="http://schemas.microsoft.com/office/drawing/2015/06/chart">
            <c:ext xmlns:c16="http://schemas.microsoft.com/office/drawing/2014/chart" uri="{C3380CC4-5D6E-409C-BE32-E72D297353CC}">
              <c16:uniqueId val="{00000000-A5D0-46F8-93A7-2914EF643082}"/>
            </c:ext>
          </c:extLst>
        </c:ser>
        <c:dLbls>
          <c:showLegendKey val="0"/>
          <c:showVal val="0"/>
          <c:showCatName val="0"/>
          <c:showSerName val="0"/>
          <c:showPercent val="0"/>
          <c:showBubbleSize val="0"/>
        </c:dLbls>
        <c:gapWidth val="150"/>
        <c:axId val="82593664"/>
        <c:axId val="8259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232.46</c:v>
                </c:pt>
                <c:pt idx="1">
                  <c:v>227.97</c:v>
                </c:pt>
                <c:pt idx="2">
                  <c:v>226.99</c:v>
                </c:pt>
                <c:pt idx="3">
                  <c:v>230.22</c:v>
                </c:pt>
                <c:pt idx="4">
                  <c:v>218.42</c:v>
                </c:pt>
              </c:numCache>
            </c:numRef>
          </c:val>
          <c:smooth val="0"/>
          <c:extLst xmlns:c16r2="http://schemas.microsoft.com/office/drawing/2015/06/chart">
            <c:ext xmlns:c16="http://schemas.microsoft.com/office/drawing/2014/chart" uri="{C3380CC4-5D6E-409C-BE32-E72D297353CC}">
              <c16:uniqueId val="{00000001-A5D0-46F8-93A7-2914EF643082}"/>
            </c:ext>
          </c:extLst>
        </c:ser>
        <c:dLbls>
          <c:showLegendKey val="0"/>
          <c:showVal val="0"/>
          <c:showCatName val="0"/>
          <c:showSerName val="0"/>
          <c:showPercent val="0"/>
          <c:showBubbleSize val="0"/>
        </c:dLbls>
        <c:marker val="1"/>
        <c:smooth val="0"/>
        <c:axId val="82593664"/>
        <c:axId val="82599936"/>
      </c:lineChart>
      <c:dateAx>
        <c:axId val="82593664"/>
        <c:scaling>
          <c:orientation val="minMax"/>
        </c:scaling>
        <c:delete val="1"/>
        <c:axPos val="b"/>
        <c:numFmt formatCode="ge" sourceLinked="1"/>
        <c:majorTickMark val="none"/>
        <c:minorTickMark val="none"/>
        <c:tickLblPos val="none"/>
        <c:crossAx val="82599936"/>
        <c:crosses val="autoZero"/>
        <c:auto val="1"/>
        <c:lblOffset val="100"/>
        <c:baseTimeUnit val="years"/>
      </c:dateAx>
      <c:valAx>
        <c:axId val="8259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9"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0" t="str">
        <f>データ!H6</f>
        <v>広島県　北広島町</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x14ac:dyDescent="0.15">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A8</v>
      </c>
      <c r="X8" s="88"/>
      <c r="Y8" s="88"/>
      <c r="Z8" s="88"/>
      <c r="AA8" s="88"/>
      <c r="AB8" s="88"/>
      <c r="AC8" s="88"/>
      <c r="AD8" s="88" t="str">
        <f>データ!$M$6</f>
        <v>非設置</v>
      </c>
      <c r="AE8" s="88"/>
      <c r="AF8" s="88"/>
      <c r="AG8" s="88"/>
      <c r="AH8" s="88"/>
      <c r="AI8" s="88"/>
      <c r="AJ8" s="88"/>
      <c r="AK8" s="4"/>
      <c r="AL8" s="76">
        <f>データ!$R$6</f>
        <v>19029</v>
      </c>
      <c r="AM8" s="76"/>
      <c r="AN8" s="76"/>
      <c r="AO8" s="76"/>
      <c r="AP8" s="76"/>
      <c r="AQ8" s="76"/>
      <c r="AR8" s="76"/>
      <c r="AS8" s="76"/>
      <c r="AT8" s="72">
        <f>データ!$S$6</f>
        <v>646.20000000000005</v>
      </c>
      <c r="AU8" s="73"/>
      <c r="AV8" s="73"/>
      <c r="AW8" s="73"/>
      <c r="AX8" s="73"/>
      <c r="AY8" s="73"/>
      <c r="AZ8" s="73"/>
      <c r="BA8" s="73"/>
      <c r="BB8" s="75">
        <f>データ!$T$6</f>
        <v>29.45</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x14ac:dyDescent="0.15">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3"/>
      <c r="D10" s="73"/>
      <c r="E10" s="73"/>
      <c r="F10" s="73"/>
      <c r="G10" s="73"/>
      <c r="H10" s="73"/>
      <c r="I10" s="72">
        <f>データ!$O$6</f>
        <v>60.06</v>
      </c>
      <c r="J10" s="73"/>
      <c r="K10" s="73"/>
      <c r="L10" s="73"/>
      <c r="M10" s="73"/>
      <c r="N10" s="73"/>
      <c r="O10" s="74"/>
      <c r="P10" s="75">
        <f>データ!$P$6</f>
        <v>45.87</v>
      </c>
      <c r="Q10" s="75"/>
      <c r="R10" s="75"/>
      <c r="S10" s="75"/>
      <c r="T10" s="75"/>
      <c r="U10" s="75"/>
      <c r="V10" s="75"/>
      <c r="W10" s="76">
        <f>データ!$Q$6</f>
        <v>3056</v>
      </c>
      <c r="X10" s="76"/>
      <c r="Y10" s="76"/>
      <c r="Z10" s="76"/>
      <c r="AA10" s="76"/>
      <c r="AB10" s="76"/>
      <c r="AC10" s="76"/>
      <c r="AD10" s="2"/>
      <c r="AE10" s="2"/>
      <c r="AF10" s="2"/>
      <c r="AG10" s="2"/>
      <c r="AH10" s="4"/>
      <c r="AI10" s="4"/>
      <c r="AJ10" s="4"/>
      <c r="AK10" s="4"/>
      <c r="AL10" s="76">
        <f>データ!$U$6</f>
        <v>8663</v>
      </c>
      <c r="AM10" s="76"/>
      <c r="AN10" s="76"/>
      <c r="AO10" s="76"/>
      <c r="AP10" s="76"/>
      <c r="AQ10" s="76"/>
      <c r="AR10" s="76"/>
      <c r="AS10" s="76"/>
      <c r="AT10" s="72">
        <f>データ!$V$6</f>
        <v>41.5</v>
      </c>
      <c r="AU10" s="73"/>
      <c r="AV10" s="73"/>
      <c r="AW10" s="73"/>
      <c r="AX10" s="73"/>
      <c r="AY10" s="73"/>
      <c r="AZ10" s="73"/>
      <c r="BA10" s="73"/>
      <c r="BB10" s="75">
        <f>データ!$W$6</f>
        <v>208.75</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118</v>
      </c>
      <c r="BM16" s="68"/>
      <c r="BN16" s="68"/>
      <c r="BO16" s="68"/>
      <c r="BP16" s="68"/>
      <c r="BQ16" s="68"/>
      <c r="BR16" s="68"/>
      <c r="BS16" s="68"/>
      <c r="BT16" s="68"/>
      <c r="BU16" s="68"/>
      <c r="BV16" s="68"/>
      <c r="BW16" s="68"/>
      <c r="BX16" s="68"/>
      <c r="BY16" s="68"/>
      <c r="BZ16" s="6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68"/>
      <c r="BN17" s="68"/>
      <c r="BO17" s="68"/>
      <c r="BP17" s="68"/>
      <c r="BQ17" s="68"/>
      <c r="BR17" s="68"/>
      <c r="BS17" s="68"/>
      <c r="BT17" s="68"/>
      <c r="BU17" s="68"/>
      <c r="BV17" s="68"/>
      <c r="BW17" s="68"/>
      <c r="BX17" s="68"/>
      <c r="BY17" s="68"/>
      <c r="BZ17" s="6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68"/>
      <c r="BN18" s="68"/>
      <c r="BO18" s="68"/>
      <c r="BP18" s="68"/>
      <c r="BQ18" s="68"/>
      <c r="BR18" s="68"/>
      <c r="BS18" s="68"/>
      <c r="BT18" s="68"/>
      <c r="BU18" s="68"/>
      <c r="BV18" s="68"/>
      <c r="BW18" s="68"/>
      <c r="BX18" s="68"/>
      <c r="BY18" s="68"/>
      <c r="BZ18" s="6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68"/>
      <c r="BN19" s="68"/>
      <c r="BO19" s="68"/>
      <c r="BP19" s="68"/>
      <c r="BQ19" s="68"/>
      <c r="BR19" s="68"/>
      <c r="BS19" s="68"/>
      <c r="BT19" s="68"/>
      <c r="BU19" s="68"/>
      <c r="BV19" s="68"/>
      <c r="BW19" s="68"/>
      <c r="BX19" s="68"/>
      <c r="BY19" s="68"/>
      <c r="BZ19" s="6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68"/>
      <c r="BN20" s="68"/>
      <c r="BO20" s="68"/>
      <c r="BP20" s="68"/>
      <c r="BQ20" s="68"/>
      <c r="BR20" s="68"/>
      <c r="BS20" s="68"/>
      <c r="BT20" s="68"/>
      <c r="BU20" s="68"/>
      <c r="BV20" s="68"/>
      <c r="BW20" s="68"/>
      <c r="BX20" s="68"/>
      <c r="BY20" s="68"/>
      <c r="BZ20" s="6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68"/>
      <c r="BN21" s="68"/>
      <c r="BO21" s="68"/>
      <c r="BP21" s="68"/>
      <c r="BQ21" s="68"/>
      <c r="BR21" s="68"/>
      <c r="BS21" s="68"/>
      <c r="BT21" s="68"/>
      <c r="BU21" s="68"/>
      <c r="BV21" s="68"/>
      <c r="BW21" s="68"/>
      <c r="BX21" s="68"/>
      <c r="BY21" s="68"/>
      <c r="BZ21" s="6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68"/>
      <c r="BN22" s="68"/>
      <c r="BO22" s="68"/>
      <c r="BP22" s="68"/>
      <c r="BQ22" s="68"/>
      <c r="BR22" s="68"/>
      <c r="BS22" s="68"/>
      <c r="BT22" s="68"/>
      <c r="BU22" s="68"/>
      <c r="BV22" s="68"/>
      <c r="BW22" s="68"/>
      <c r="BX22" s="68"/>
      <c r="BY22" s="68"/>
      <c r="BZ22" s="6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68"/>
      <c r="BN23" s="68"/>
      <c r="BO23" s="68"/>
      <c r="BP23" s="68"/>
      <c r="BQ23" s="68"/>
      <c r="BR23" s="68"/>
      <c r="BS23" s="68"/>
      <c r="BT23" s="68"/>
      <c r="BU23" s="68"/>
      <c r="BV23" s="68"/>
      <c r="BW23" s="68"/>
      <c r="BX23" s="68"/>
      <c r="BY23" s="68"/>
      <c r="BZ23" s="6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68"/>
      <c r="BN24" s="68"/>
      <c r="BO24" s="68"/>
      <c r="BP24" s="68"/>
      <c r="BQ24" s="68"/>
      <c r="BR24" s="68"/>
      <c r="BS24" s="68"/>
      <c r="BT24" s="68"/>
      <c r="BU24" s="68"/>
      <c r="BV24" s="68"/>
      <c r="BW24" s="68"/>
      <c r="BX24" s="68"/>
      <c r="BY24" s="68"/>
      <c r="BZ24" s="6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68"/>
      <c r="BN25" s="68"/>
      <c r="BO25" s="68"/>
      <c r="BP25" s="68"/>
      <c r="BQ25" s="68"/>
      <c r="BR25" s="68"/>
      <c r="BS25" s="68"/>
      <c r="BT25" s="68"/>
      <c r="BU25" s="68"/>
      <c r="BV25" s="68"/>
      <c r="BW25" s="68"/>
      <c r="BX25" s="68"/>
      <c r="BY25" s="68"/>
      <c r="BZ25" s="6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68"/>
      <c r="BN26" s="68"/>
      <c r="BO26" s="68"/>
      <c r="BP26" s="68"/>
      <c r="BQ26" s="68"/>
      <c r="BR26" s="68"/>
      <c r="BS26" s="68"/>
      <c r="BT26" s="68"/>
      <c r="BU26" s="68"/>
      <c r="BV26" s="68"/>
      <c r="BW26" s="68"/>
      <c r="BX26" s="68"/>
      <c r="BY26" s="68"/>
      <c r="BZ26" s="6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68"/>
      <c r="BN27" s="68"/>
      <c r="BO27" s="68"/>
      <c r="BP27" s="68"/>
      <c r="BQ27" s="68"/>
      <c r="BR27" s="68"/>
      <c r="BS27" s="68"/>
      <c r="BT27" s="68"/>
      <c r="BU27" s="68"/>
      <c r="BV27" s="68"/>
      <c r="BW27" s="68"/>
      <c r="BX27" s="68"/>
      <c r="BY27" s="68"/>
      <c r="BZ27" s="6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68"/>
      <c r="BN28" s="68"/>
      <c r="BO28" s="68"/>
      <c r="BP28" s="68"/>
      <c r="BQ28" s="68"/>
      <c r="BR28" s="68"/>
      <c r="BS28" s="68"/>
      <c r="BT28" s="68"/>
      <c r="BU28" s="68"/>
      <c r="BV28" s="68"/>
      <c r="BW28" s="68"/>
      <c r="BX28" s="68"/>
      <c r="BY28" s="68"/>
      <c r="BZ28" s="6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68"/>
      <c r="BN29" s="68"/>
      <c r="BO29" s="68"/>
      <c r="BP29" s="68"/>
      <c r="BQ29" s="68"/>
      <c r="BR29" s="68"/>
      <c r="BS29" s="68"/>
      <c r="BT29" s="68"/>
      <c r="BU29" s="68"/>
      <c r="BV29" s="68"/>
      <c r="BW29" s="68"/>
      <c r="BX29" s="68"/>
      <c r="BY29" s="68"/>
      <c r="BZ29" s="6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68"/>
      <c r="BN30" s="68"/>
      <c r="BO30" s="68"/>
      <c r="BP30" s="68"/>
      <c r="BQ30" s="68"/>
      <c r="BR30" s="68"/>
      <c r="BS30" s="68"/>
      <c r="BT30" s="68"/>
      <c r="BU30" s="68"/>
      <c r="BV30" s="68"/>
      <c r="BW30" s="68"/>
      <c r="BX30" s="68"/>
      <c r="BY30" s="68"/>
      <c r="BZ30" s="6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68"/>
      <c r="BN31" s="68"/>
      <c r="BO31" s="68"/>
      <c r="BP31" s="68"/>
      <c r="BQ31" s="68"/>
      <c r="BR31" s="68"/>
      <c r="BS31" s="68"/>
      <c r="BT31" s="68"/>
      <c r="BU31" s="68"/>
      <c r="BV31" s="68"/>
      <c r="BW31" s="68"/>
      <c r="BX31" s="68"/>
      <c r="BY31" s="68"/>
      <c r="BZ31" s="6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68"/>
      <c r="BN32" s="68"/>
      <c r="BO32" s="68"/>
      <c r="BP32" s="68"/>
      <c r="BQ32" s="68"/>
      <c r="BR32" s="68"/>
      <c r="BS32" s="68"/>
      <c r="BT32" s="68"/>
      <c r="BU32" s="68"/>
      <c r="BV32" s="68"/>
      <c r="BW32" s="68"/>
      <c r="BX32" s="68"/>
      <c r="BY32" s="68"/>
      <c r="BZ32" s="6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68"/>
      <c r="BN33" s="68"/>
      <c r="BO33" s="68"/>
      <c r="BP33" s="68"/>
      <c r="BQ33" s="68"/>
      <c r="BR33" s="68"/>
      <c r="BS33" s="68"/>
      <c r="BT33" s="68"/>
      <c r="BU33" s="68"/>
      <c r="BV33" s="68"/>
      <c r="BW33" s="68"/>
      <c r="BX33" s="68"/>
      <c r="BY33" s="68"/>
      <c r="BZ33" s="69"/>
    </row>
    <row r="34" spans="1:78" ht="13.5" customHeight="1" x14ac:dyDescent="0.15">
      <c r="A34" s="2"/>
      <c r="B34" s="17"/>
      <c r="C34" s="56" t="s">
        <v>26</v>
      </c>
      <c r="D34" s="56"/>
      <c r="E34" s="56"/>
      <c r="F34" s="56"/>
      <c r="G34" s="56"/>
      <c r="H34" s="56"/>
      <c r="I34" s="56"/>
      <c r="J34" s="56"/>
      <c r="K34" s="56"/>
      <c r="L34" s="56"/>
      <c r="M34" s="56"/>
      <c r="N34" s="56"/>
      <c r="O34" s="56"/>
      <c r="P34" s="56"/>
      <c r="Q34" s="19"/>
      <c r="R34" s="56" t="s">
        <v>27</v>
      </c>
      <c r="S34" s="56"/>
      <c r="T34" s="56"/>
      <c r="U34" s="56"/>
      <c r="V34" s="56"/>
      <c r="W34" s="56"/>
      <c r="X34" s="56"/>
      <c r="Y34" s="56"/>
      <c r="Z34" s="56"/>
      <c r="AA34" s="56"/>
      <c r="AB34" s="56"/>
      <c r="AC34" s="56"/>
      <c r="AD34" s="56"/>
      <c r="AE34" s="56"/>
      <c r="AF34" s="19"/>
      <c r="AG34" s="56" t="s">
        <v>28</v>
      </c>
      <c r="AH34" s="56"/>
      <c r="AI34" s="56"/>
      <c r="AJ34" s="56"/>
      <c r="AK34" s="56"/>
      <c r="AL34" s="56"/>
      <c r="AM34" s="56"/>
      <c r="AN34" s="56"/>
      <c r="AO34" s="56"/>
      <c r="AP34" s="56"/>
      <c r="AQ34" s="56"/>
      <c r="AR34" s="56"/>
      <c r="AS34" s="56"/>
      <c r="AT34" s="56"/>
      <c r="AU34" s="19"/>
      <c r="AV34" s="56" t="s">
        <v>29</v>
      </c>
      <c r="AW34" s="56"/>
      <c r="AX34" s="56"/>
      <c r="AY34" s="56"/>
      <c r="AZ34" s="56"/>
      <c r="BA34" s="56"/>
      <c r="BB34" s="56"/>
      <c r="BC34" s="56"/>
      <c r="BD34" s="56"/>
      <c r="BE34" s="56"/>
      <c r="BF34" s="56"/>
      <c r="BG34" s="56"/>
      <c r="BH34" s="56"/>
      <c r="BI34" s="56"/>
      <c r="BJ34" s="18"/>
      <c r="BK34" s="2"/>
      <c r="BL34" s="49"/>
      <c r="BM34" s="68"/>
      <c r="BN34" s="68"/>
      <c r="BO34" s="68"/>
      <c r="BP34" s="68"/>
      <c r="BQ34" s="68"/>
      <c r="BR34" s="68"/>
      <c r="BS34" s="68"/>
      <c r="BT34" s="68"/>
      <c r="BU34" s="68"/>
      <c r="BV34" s="68"/>
      <c r="BW34" s="68"/>
      <c r="BX34" s="68"/>
      <c r="BY34" s="68"/>
      <c r="BZ34" s="69"/>
    </row>
    <row r="35" spans="1:78" ht="13.5" customHeight="1" x14ac:dyDescent="0.15">
      <c r="A35" s="2"/>
      <c r="B35" s="17"/>
      <c r="C35" s="56"/>
      <c r="D35" s="56"/>
      <c r="E35" s="56"/>
      <c r="F35" s="56"/>
      <c r="G35" s="56"/>
      <c r="H35" s="56"/>
      <c r="I35" s="56"/>
      <c r="J35" s="56"/>
      <c r="K35" s="56"/>
      <c r="L35" s="56"/>
      <c r="M35" s="56"/>
      <c r="N35" s="56"/>
      <c r="O35" s="56"/>
      <c r="P35" s="56"/>
      <c r="Q35" s="19"/>
      <c r="R35" s="56"/>
      <c r="S35" s="56"/>
      <c r="T35" s="56"/>
      <c r="U35" s="56"/>
      <c r="V35" s="56"/>
      <c r="W35" s="56"/>
      <c r="X35" s="56"/>
      <c r="Y35" s="56"/>
      <c r="Z35" s="56"/>
      <c r="AA35" s="56"/>
      <c r="AB35" s="56"/>
      <c r="AC35" s="56"/>
      <c r="AD35" s="56"/>
      <c r="AE35" s="56"/>
      <c r="AF35" s="19"/>
      <c r="AG35" s="56"/>
      <c r="AH35" s="56"/>
      <c r="AI35" s="56"/>
      <c r="AJ35" s="56"/>
      <c r="AK35" s="56"/>
      <c r="AL35" s="56"/>
      <c r="AM35" s="56"/>
      <c r="AN35" s="56"/>
      <c r="AO35" s="56"/>
      <c r="AP35" s="56"/>
      <c r="AQ35" s="56"/>
      <c r="AR35" s="56"/>
      <c r="AS35" s="56"/>
      <c r="AT35" s="56"/>
      <c r="AU35" s="19"/>
      <c r="AV35" s="56"/>
      <c r="AW35" s="56"/>
      <c r="AX35" s="56"/>
      <c r="AY35" s="56"/>
      <c r="AZ35" s="56"/>
      <c r="BA35" s="56"/>
      <c r="BB35" s="56"/>
      <c r="BC35" s="56"/>
      <c r="BD35" s="56"/>
      <c r="BE35" s="56"/>
      <c r="BF35" s="56"/>
      <c r="BG35" s="56"/>
      <c r="BH35" s="56"/>
      <c r="BI35" s="56"/>
      <c r="BJ35" s="18"/>
      <c r="BK35" s="2"/>
      <c r="BL35" s="49"/>
      <c r="BM35" s="68"/>
      <c r="BN35" s="68"/>
      <c r="BO35" s="68"/>
      <c r="BP35" s="68"/>
      <c r="BQ35" s="68"/>
      <c r="BR35" s="68"/>
      <c r="BS35" s="68"/>
      <c r="BT35" s="68"/>
      <c r="BU35" s="68"/>
      <c r="BV35" s="68"/>
      <c r="BW35" s="68"/>
      <c r="BX35" s="68"/>
      <c r="BY35" s="68"/>
      <c r="BZ35" s="6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68"/>
      <c r="BN36" s="68"/>
      <c r="BO36" s="68"/>
      <c r="BP36" s="68"/>
      <c r="BQ36" s="68"/>
      <c r="BR36" s="68"/>
      <c r="BS36" s="68"/>
      <c r="BT36" s="68"/>
      <c r="BU36" s="68"/>
      <c r="BV36" s="68"/>
      <c r="BW36" s="68"/>
      <c r="BX36" s="68"/>
      <c r="BY36" s="68"/>
      <c r="BZ36" s="6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68"/>
      <c r="BN37" s="68"/>
      <c r="BO37" s="68"/>
      <c r="BP37" s="68"/>
      <c r="BQ37" s="68"/>
      <c r="BR37" s="68"/>
      <c r="BS37" s="68"/>
      <c r="BT37" s="68"/>
      <c r="BU37" s="68"/>
      <c r="BV37" s="68"/>
      <c r="BW37" s="68"/>
      <c r="BX37" s="68"/>
      <c r="BY37" s="68"/>
      <c r="BZ37" s="6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68"/>
      <c r="BN38" s="68"/>
      <c r="BO38" s="68"/>
      <c r="BP38" s="68"/>
      <c r="BQ38" s="68"/>
      <c r="BR38" s="68"/>
      <c r="BS38" s="68"/>
      <c r="BT38" s="68"/>
      <c r="BU38" s="68"/>
      <c r="BV38" s="68"/>
      <c r="BW38" s="68"/>
      <c r="BX38" s="68"/>
      <c r="BY38" s="68"/>
      <c r="BZ38" s="6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68"/>
      <c r="BN39" s="68"/>
      <c r="BO39" s="68"/>
      <c r="BP39" s="68"/>
      <c r="BQ39" s="68"/>
      <c r="BR39" s="68"/>
      <c r="BS39" s="68"/>
      <c r="BT39" s="68"/>
      <c r="BU39" s="68"/>
      <c r="BV39" s="68"/>
      <c r="BW39" s="68"/>
      <c r="BX39" s="68"/>
      <c r="BY39" s="68"/>
      <c r="BZ39" s="6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68"/>
      <c r="BN40" s="68"/>
      <c r="BO40" s="68"/>
      <c r="BP40" s="68"/>
      <c r="BQ40" s="68"/>
      <c r="BR40" s="68"/>
      <c r="BS40" s="68"/>
      <c r="BT40" s="68"/>
      <c r="BU40" s="68"/>
      <c r="BV40" s="68"/>
      <c r="BW40" s="68"/>
      <c r="BX40" s="68"/>
      <c r="BY40" s="68"/>
      <c r="BZ40" s="6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68"/>
      <c r="BN41" s="68"/>
      <c r="BO41" s="68"/>
      <c r="BP41" s="68"/>
      <c r="BQ41" s="68"/>
      <c r="BR41" s="68"/>
      <c r="BS41" s="68"/>
      <c r="BT41" s="68"/>
      <c r="BU41" s="68"/>
      <c r="BV41" s="68"/>
      <c r="BW41" s="68"/>
      <c r="BX41" s="68"/>
      <c r="BY41" s="68"/>
      <c r="BZ41" s="6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68"/>
      <c r="BN42" s="68"/>
      <c r="BO42" s="68"/>
      <c r="BP42" s="68"/>
      <c r="BQ42" s="68"/>
      <c r="BR42" s="68"/>
      <c r="BS42" s="68"/>
      <c r="BT42" s="68"/>
      <c r="BU42" s="68"/>
      <c r="BV42" s="68"/>
      <c r="BW42" s="68"/>
      <c r="BX42" s="68"/>
      <c r="BY42" s="68"/>
      <c r="BZ42" s="6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68"/>
      <c r="BN43" s="68"/>
      <c r="BO43" s="68"/>
      <c r="BP43" s="68"/>
      <c r="BQ43" s="68"/>
      <c r="BR43" s="68"/>
      <c r="BS43" s="68"/>
      <c r="BT43" s="68"/>
      <c r="BU43" s="68"/>
      <c r="BV43" s="68"/>
      <c r="BW43" s="68"/>
      <c r="BX43" s="68"/>
      <c r="BY43" s="68"/>
      <c r="BZ43" s="6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68"/>
      <c r="BN44" s="68"/>
      <c r="BO44" s="68"/>
      <c r="BP44" s="68"/>
      <c r="BQ44" s="68"/>
      <c r="BR44" s="68"/>
      <c r="BS44" s="68"/>
      <c r="BT44" s="68"/>
      <c r="BU44" s="68"/>
      <c r="BV44" s="68"/>
      <c r="BW44" s="68"/>
      <c r="BX44" s="68"/>
      <c r="BY44" s="68"/>
      <c r="BZ44" s="6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7" t="s">
        <v>119</v>
      </c>
      <c r="BM47" s="58"/>
      <c r="BN47" s="58"/>
      <c r="BO47" s="58"/>
      <c r="BP47" s="58"/>
      <c r="BQ47" s="58"/>
      <c r="BR47" s="58"/>
      <c r="BS47" s="58"/>
      <c r="BT47" s="58"/>
      <c r="BU47" s="58"/>
      <c r="BV47" s="58"/>
      <c r="BW47" s="58"/>
      <c r="BX47" s="58"/>
      <c r="BY47" s="58"/>
      <c r="BZ47" s="5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7"/>
      <c r="BM48" s="58"/>
      <c r="BN48" s="58"/>
      <c r="BO48" s="58"/>
      <c r="BP48" s="58"/>
      <c r="BQ48" s="58"/>
      <c r="BR48" s="58"/>
      <c r="BS48" s="58"/>
      <c r="BT48" s="58"/>
      <c r="BU48" s="58"/>
      <c r="BV48" s="58"/>
      <c r="BW48" s="58"/>
      <c r="BX48" s="58"/>
      <c r="BY48" s="58"/>
      <c r="BZ48" s="5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7"/>
      <c r="BM49" s="58"/>
      <c r="BN49" s="58"/>
      <c r="BO49" s="58"/>
      <c r="BP49" s="58"/>
      <c r="BQ49" s="58"/>
      <c r="BR49" s="58"/>
      <c r="BS49" s="58"/>
      <c r="BT49" s="58"/>
      <c r="BU49" s="58"/>
      <c r="BV49" s="58"/>
      <c r="BW49" s="58"/>
      <c r="BX49" s="58"/>
      <c r="BY49" s="58"/>
      <c r="BZ49" s="5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7"/>
      <c r="BM50" s="58"/>
      <c r="BN50" s="58"/>
      <c r="BO50" s="58"/>
      <c r="BP50" s="58"/>
      <c r="BQ50" s="58"/>
      <c r="BR50" s="58"/>
      <c r="BS50" s="58"/>
      <c r="BT50" s="58"/>
      <c r="BU50" s="58"/>
      <c r="BV50" s="58"/>
      <c r="BW50" s="58"/>
      <c r="BX50" s="58"/>
      <c r="BY50" s="58"/>
      <c r="BZ50" s="5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7"/>
      <c r="BM51" s="58"/>
      <c r="BN51" s="58"/>
      <c r="BO51" s="58"/>
      <c r="BP51" s="58"/>
      <c r="BQ51" s="58"/>
      <c r="BR51" s="58"/>
      <c r="BS51" s="58"/>
      <c r="BT51" s="58"/>
      <c r="BU51" s="58"/>
      <c r="BV51" s="58"/>
      <c r="BW51" s="58"/>
      <c r="BX51" s="58"/>
      <c r="BY51" s="58"/>
      <c r="BZ51" s="5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7"/>
      <c r="BM52" s="58"/>
      <c r="BN52" s="58"/>
      <c r="BO52" s="58"/>
      <c r="BP52" s="58"/>
      <c r="BQ52" s="58"/>
      <c r="BR52" s="58"/>
      <c r="BS52" s="58"/>
      <c r="BT52" s="58"/>
      <c r="BU52" s="58"/>
      <c r="BV52" s="58"/>
      <c r="BW52" s="58"/>
      <c r="BX52" s="58"/>
      <c r="BY52" s="58"/>
      <c r="BZ52" s="5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7"/>
      <c r="BM53" s="58"/>
      <c r="BN53" s="58"/>
      <c r="BO53" s="58"/>
      <c r="BP53" s="58"/>
      <c r="BQ53" s="58"/>
      <c r="BR53" s="58"/>
      <c r="BS53" s="58"/>
      <c r="BT53" s="58"/>
      <c r="BU53" s="58"/>
      <c r="BV53" s="58"/>
      <c r="BW53" s="58"/>
      <c r="BX53" s="58"/>
      <c r="BY53" s="58"/>
      <c r="BZ53" s="5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7"/>
      <c r="BM54" s="58"/>
      <c r="BN54" s="58"/>
      <c r="BO54" s="58"/>
      <c r="BP54" s="58"/>
      <c r="BQ54" s="58"/>
      <c r="BR54" s="58"/>
      <c r="BS54" s="58"/>
      <c r="BT54" s="58"/>
      <c r="BU54" s="58"/>
      <c r="BV54" s="58"/>
      <c r="BW54" s="58"/>
      <c r="BX54" s="58"/>
      <c r="BY54" s="58"/>
      <c r="BZ54" s="5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7"/>
      <c r="BM55" s="58"/>
      <c r="BN55" s="58"/>
      <c r="BO55" s="58"/>
      <c r="BP55" s="58"/>
      <c r="BQ55" s="58"/>
      <c r="BR55" s="58"/>
      <c r="BS55" s="58"/>
      <c r="BT55" s="58"/>
      <c r="BU55" s="58"/>
      <c r="BV55" s="58"/>
      <c r="BW55" s="58"/>
      <c r="BX55" s="58"/>
      <c r="BY55" s="58"/>
      <c r="BZ55" s="59"/>
    </row>
    <row r="56" spans="1:78" ht="13.5" customHeight="1" x14ac:dyDescent="0.15">
      <c r="A56" s="2"/>
      <c r="B56" s="17"/>
      <c r="C56" s="56" t="s">
        <v>31</v>
      </c>
      <c r="D56" s="56"/>
      <c r="E56" s="56"/>
      <c r="F56" s="56"/>
      <c r="G56" s="56"/>
      <c r="H56" s="56"/>
      <c r="I56" s="56"/>
      <c r="J56" s="56"/>
      <c r="K56" s="56"/>
      <c r="L56" s="56"/>
      <c r="M56" s="56"/>
      <c r="N56" s="56"/>
      <c r="O56" s="56"/>
      <c r="P56" s="56"/>
      <c r="Q56" s="19"/>
      <c r="R56" s="56" t="s">
        <v>32</v>
      </c>
      <c r="S56" s="56"/>
      <c r="T56" s="56"/>
      <c r="U56" s="56"/>
      <c r="V56" s="56"/>
      <c r="W56" s="56"/>
      <c r="X56" s="56"/>
      <c r="Y56" s="56"/>
      <c r="Z56" s="56"/>
      <c r="AA56" s="56"/>
      <c r="AB56" s="56"/>
      <c r="AC56" s="56"/>
      <c r="AD56" s="56"/>
      <c r="AE56" s="56"/>
      <c r="AF56" s="19"/>
      <c r="AG56" s="56" t="s">
        <v>33</v>
      </c>
      <c r="AH56" s="56"/>
      <c r="AI56" s="56"/>
      <c r="AJ56" s="56"/>
      <c r="AK56" s="56"/>
      <c r="AL56" s="56"/>
      <c r="AM56" s="56"/>
      <c r="AN56" s="56"/>
      <c r="AO56" s="56"/>
      <c r="AP56" s="56"/>
      <c r="AQ56" s="56"/>
      <c r="AR56" s="56"/>
      <c r="AS56" s="56"/>
      <c r="AT56" s="56"/>
      <c r="AU56" s="19"/>
      <c r="AV56" s="56" t="s">
        <v>34</v>
      </c>
      <c r="AW56" s="56"/>
      <c r="AX56" s="56"/>
      <c r="AY56" s="56"/>
      <c r="AZ56" s="56"/>
      <c r="BA56" s="56"/>
      <c r="BB56" s="56"/>
      <c r="BC56" s="56"/>
      <c r="BD56" s="56"/>
      <c r="BE56" s="56"/>
      <c r="BF56" s="56"/>
      <c r="BG56" s="56"/>
      <c r="BH56" s="56"/>
      <c r="BI56" s="56"/>
      <c r="BJ56" s="18"/>
      <c r="BK56" s="2"/>
      <c r="BL56" s="57"/>
      <c r="BM56" s="58"/>
      <c r="BN56" s="58"/>
      <c r="BO56" s="58"/>
      <c r="BP56" s="58"/>
      <c r="BQ56" s="58"/>
      <c r="BR56" s="58"/>
      <c r="BS56" s="58"/>
      <c r="BT56" s="58"/>
      <c r="BU56" s="58"/>
      <c r="BV56" s="58"/>
      <c r="BW56" s="58"/>
      <c r="BX56" s="58"/>
      <c r="BY56" s="58"/>
      <c r="BZ56" s="59"/>
    </row>
    <row r="57" spans="1:78" ht="13.5" customHeight="1" x14ac:dyDescent="0.15">
      <c r="A57" s="2"/>
      <c r="B57" s="17"/>
      <c r="C57" s="56"/>
      <c r="D57" s="56"/>
      <c r="E57" s="56"/>
      <c r="F57" s="56"/>
      <c r="G57" s="56"/>
      <c r="H57" s="56"/>
      <c r="I57" s="56"/>
      <c r="J57" s="56"/>
      <c r="K57" s="56"/>
      <c r="L57" s="56"/>
      <c r="M57" s="56"/>
      <c r="N57" s="56"/>
      <c r="O57" s="56"/>
      <c r="P57" s="56"/>
      <c r="Q57" s="19"/>
      <c r="R57" s="56"/>
      <c r="S57" s="56"/>
      <c r="T57" s="56"/>
      <c r="U57" s="56"/>
      <c r="V57" s="56"/>
      <c r="W57" s="56"/>
      <c r="X57" s="56"/>
      <c r="Y57" s="56"/>
      <c r="Z57" s="56"/>
      <c r="AA57" s="56"/>
      <c r="AB57" s="56"/>
      <c r="AC57" s="56"/>
      <c r="AD57" s="56"/>
      <c r="AE57" s="56"/>
      <c r="AF57" s="19"/>
      <c r="AG57" s="56"/>
      <c r="AH57" s="56"/>
      <c r="AI57" s="56"/>
      <c r="AJ57" s="56"/>
      <c r="AK57" s="56"/>
      <c r="AL57" s="56"/>
      <c r="AM57" s="56"/>
      <c r="AN57" s="56"/>
      <c r="AO57" s="56"/>
      <c r="AP57" s="56"/>
      <c r="AQ57" s="56"/>
      <c r="AR57" s="56"/>
      <c r="AS57" s="56"/>
      <c r="AT57" s="56"/>
      <c r="AU57" s="19"/>
      <c r="AV57" s="56"/>
      <c r="AW57" s="56"/>
      <c r="AX57" s="56"/>
      <c r="AY57" s="56"/>
      <c r="AZ57" s="56"/>
      <c r="BA57" s="56"/>
      <c r="BB57" s="56"/>
      <c r="BC57" s="56"/>
      <c r="BD57" s="56"/>
      <c r="BE57" s="56"/>
      <c r="BF57" s="56"/>
      <c r="BG57" s="56"/>
      <c r="BH57" s="56"/>
      <c r="BI57" s="56"/>
      <c r="BJ57" s="18"/>
      <c r="BK57" s="2"/>
      <c r="BL57" s="57"/>
      <c r="BM57" s="58"/>
      <c r="BN57" s="58"/>
      <c r="BO57" s="58"/>
      <c r="BP57" s="58"/>
      <c r="BQ57" s="58"/>
      <c r="BR57" s="58"/>
      <c r="BS57" s="58"/>
      <c r="BT57" s="58"/>
      <c r="BU57" s="58"/>
      <c r="BV57" s="58"/>
      <c r="BW57" s="58"/>
      <c r="BX57" s="58"/>
      <c r="BY57" s="58"/>
      <c r="BZ57" s="59"/>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x14ac:dyDescent="0.15">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7"/>
      <c r="BM62" s="58"/>
      <c r="BN62" s="58"/>
      <c r="BO62" s="58"/>
      <c r="BP62" s="58"/>
      <c r="BQ62" s="58"/>
      <c r="BR62" s="58"/>
      <c r="BS62" s="58"/>
      <c r="BT62" s="58"/>
      <c r="BU62" s="58"/>
      <c r="BV62" s="58"/>
      <c r="BW62" s="58"/>
      <c r="BX62" s="58"/>
      <c r="BY62" s="58"/>
      <c r="BZ62" s="5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2"/>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2"/>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2"/>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2"/>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2"/>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2"/>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2"/>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2"/>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2"/>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2"/>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2"/>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2"/>
      <c r="BM78" s="50"/>
      <c r="BN78" s="50"/>
      <c r="BO78" s="50"/>
      <c r="BP78" s="50"/>
      <c r="BQ78" s="50"/>
      <c r="BR78" s="50"/>
      <c r="BS78" s="50"/>
      <c r="BT78" s="50"/>
      <c r="BU78" s="50"/>
      <c r="BV78" s="50"/>
      <c r="BW78" s="50"/>
      <c r="BX78" s="50"/>
      <c r="BY78" s="50"/>
      <c r="BZ78" s="51"/>
    </row>
    <row r="79" spans="1:78" ht="13.5" customHeight="1" x14ac:dyDescent="0.15">
      <c r="A79" s="2"/>
      <c r="B79" s="17"/>
      <c r="C79" s="56" t="s">
        <v>37</v>
      </c>
      <c r="D79" s="56"/>
      <c r="E79" s="56"/>
      <c r="F79" s="56"/>
      <c r="G79" s="56"/>
      <c r="H79" s="56"/>
      <c r="I79" s="56"/>
      <c r="J79" s="56"/>
      <c r="K79" s="56"/>
      <c r="L79" s="56"/>
      <c r="M79" s="56"/>
      <c r="N79" s="56"/>
      <c r="O79" s="56"/>
      <c r="P79" s="56"/>
      <c r="Q79" s="56"/>
      <c r="R79" s="56"/>
      <c r="S79" s="56"/>
      <c r="T79" s="56"/>
      <c r="U79" s="19"/>
      <c r="V79" s="19"/>
      <c r="W79" s="56" t="s">
        <v>38</v>
      </c>
      <c r="X79" s="56"/>
      <c r="Y79" s="56"/>
      <c r="Z79" s="56"/>
      <c r="AA79" s="56"/>
      <c r="AB79" s="56"/>
      <c r="AC79" s="56"/>
      <c r="AD79" s="56"/>
      <c r="AE79" s="56"/>
      <c r="AF79" s="56"/>
      <c r="AG79" s="56"/>
      <c r="AH79" s="56"/>
      <c r="AI79" s="56"/>
      <c r="AJ79" s="56"/>
      <c r="AK79" s="56"/>
      <c r="AL79" s="56"/>
      <c r="AM79" s="56"/>
      <c r="AN79" s="56"/>
      <c r="AO79" s="19"/>
      <c r="AP79" s="19"/>
      <c r="AQ79" s="56" t="s">
        <v>39</v>
      </c>
      <c r="AR79" s="56"/>
      <c r="AS79" s="56"/>
      <c r="AT79" s="56"/>
      <c r="AU79" s="56"/>
      <c r="AV79" s="56"/>
      <c r="AW79" s="56"/>
      <c r="AX79" s="56"/>
      <c r="AY79" s="56"/>
      <c r="AZ79" s="56"/>
      <c r="BA79" s="56"/>
      <c r="BB79" s="56"/>
      <c r="BC79" s="56"/>
      <c r="BD79" s="56"/>
      <c r="BE79" s="56"/>
      <c r="BF79" s="56"/>
      <c r="BG79" s="56"/>
      <c r="BH79" s="56"/>
      <c r="BI79" s="4"/>
      <c r="BJ79" s="18"/>
      <c r="BK79" s="2"/>
      <c r="BL79" s="52"/>
      <c r="BM79" s="50"/>
      <c r="BN79" s="50"/>
      <c r="BO79" s="50"/>
      <c r="BP79" s="50"/>
      <c r="BQ79" s="50"/>
      <c r="BR79" s="50"/>
      <c r="BS79" s="50"/>
      <c r="BT79" s="50"/>
      <c r="BU79" s="50"/>
      <c r="BV79" s="50"/>
      <c r="BW79" s="50"/>
      <c r="BX79" s="50"/>
      <c r="BY79" s="50"/>
      <c r="BZ79" s="51"/>
    </row>
    <row r="80" spans="1:78" ht="13.5" customHeight="1" x14ac:dyDescent="0.15">
      <c r="A80" s="2"/>
      <c r="B80" s="17"/>
      <c r="C80" s="56"/>
      <c r="D80" s="56"/>
      <c r="E80" s="56"/>
      <c r="F80" s="56"/>
      <c r="G80" s="56"/>
      <c r="H80" s="56"/>
      <c r="I80" s="56"/>
      <c r="J80" s="56"/>
      <c r="K80" s="56"/>
      <c r="L80" s="56"/>
      <c r="M80" s="56"/>
      <c r="N80" s="56"/>
      <c r="O80" s="56"/>
      <c r="P80" s="56"/>
      <c r="Q80" s="56"/>
      <c r="R80" s="56"/>
      <c r="S80" s="56"/>
      <c r="T80" s="56"/>
      <c r="U80" s="19"/>
      <c r="V80" s="19"/>
      <c r="W80" s="56"/>
      <c r="X80" s="56"/>
      <c r="Y80" s="56"/>
      <c r="Z80" s="56"/>
      <c r="AA80" s="56"/>
      <c r="AB80" s="56"/>
      <c r="AC80" s="56"/>
      <c r="AD80" s="56"/>
      <c r="AE80" s="56"/>
      <c r="AF80" s="56"/>
      <c r="AG80" s="56"/>
      <c r="AH80" s="56"/>
      <c r="AI80" s="56"/>
      <c r="AJ80" s="56"/>
      <c r="AK80" s="56"/>
      <c r="AL80" s="56"/>
      <c r="AM80" s="56"/>
      <c r="AN80" s="56"/>
      <c r="AO80" s="19"/>
      <c r="AP80" s="19"/>
      <c r="AQ80" s="56"/>
      <c r="AR80" s="56"/>
      <c r="AS80" s="56"/>
      <c r="AT80" s="56"/>
      <c r="AU80" s="56"/>
      <c r="AV80" s="56"/>
      <c r="AW80" s="56"/>
      <c r="AX80" s="56"/>
      <c r="AY80" s="56"/>
      <c r="AZ80" s="56"/>
      <c r="BA80" s="56"/>
      <c r="BB80" s="56"/>
      <c r="BC80" s="56"/>
      <c r="BD80" s="56"/>
      <c r="BE80" s="56"/>
      <c r="BF80" s="56"/>
      <c r="BG80" s="56"/>
      <c r="BH80" s="56"/>
      <c r="BI80" s="4"/>
      <c r="BJ80" s="18"/>
      <c r="BK80" s="2"/>
      <c r="BL80" s="52"/>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52"/>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3"/>
      <c r="BM82" s="54"/>
      <c r="BN82" s="54"/>
      <c r="BO82" s="54"/>
      <c r="BP82" s="54"/>
      <c r="BQ82" s="54"/>
      <c r="BR82" s="54"/>
      <c r="BS82" s="54"/>
      <c r="BT82" s="54"/>
      <c r="BU82" s="54"/>
      <c r="BV82" s="54"/>
      <c r="BW82" s="54"/>
      <c r="BX82" s="54"/>
      <c r="BY82" s="54"/>
      <c r="BZ82" s="5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IVb8VG2xnR/icI2OyScyz/8WSzFOFZ20fUxSqIIkoUmYdwjQwj6MNRnV9ScbDL1/FVx2rDR3wZCybfS8FM8SQ==" saltValue="X59ZUFUjJJfR9Jw5dPotk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343692</v>
      </c>
      <c r="D6" s="33">
        <f t="shared" si="3"/>
        <v>46</v>
      </c>
      <c r="E6" s="33">
        <f t="shared" si="3"/>
        <v>1</v>
      </c>
      <c r="F6" s="33">
        <f t="shared" si="3"/>
        <v>0</v>
      </c>
      <c r="G6" s="33">
        <f t="shared" si="3"/>
        <v>1</v>
      </c>
      <c r="H6" s="33" t="str">
        <f t="shared" si="3"/>
        <v>広島県　北広島町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60.06</v>
      </c>
      <c r="P6" s="34">
        <f t="shared" si="3"/>
        <v>45.87</v>
      </c>
      <c r="Q6" s="34">
        <f t="shared" si="3"/>
        <v>3056</v>
      </c>
      <c r="R6" s="34">
        <f t="shared" si="3"/>
        <v>19029</v>
      </c>
      <c r="S6" s="34">
        <f t="shared" si="3"/>
        <v>646.20000000000005</v>
      </c>
      <c r="T6" s="34">
        <f t="shared" si="3"/>
        <v>29.45</v>
      </c>
      <c r="U6" s="34">
        <f t="shared" si="3"/>
        <v>8663</v>
      </c>
      <c r="V6" s="34">
        <f t="shared" si="3"/>
        <v>41.5</v>
      </c>
      <c r="W6" s="34">
        <f t="shared" si="3"/>
        <v>208.75</v>
      </c>
      <c r="X6" s="35">
        <f>IF(X7="",NA(),X7)</f>
        <v>119.96</v>
      </c>
      <c r="Y6" s="35">
        <f t="shared" ref="Y6:AG6" si="4">IF(Y7="",NA(),Y7)</f>
        <v>141.30000000000001</v>
      </c>
      <c r="Z6" s="35">
        <f t="shared" si="4"/>
        <v>117.35</v>
      </c>
      <c r="AA6" s="35">
        <f t="shared" si="4"/>
        <v>147.71</v>
      </c>
      <c r="AB6" s="35">
        <f t="shared" si="4"/>
        <v>111.77</v>
      </c>
      <c r="AC6" s="35">
        <f t="shared" si="4"/>
        <v>109.5</v>
      </c>
      <c r="AD6" s="35">
        <f t="shared" si="4"/>
        <v>106.28</v>
      </c>
      <c r="AE6" s="35">
        <f t="shared" si="4"/>
        <v>108.35</v>
      </c>
      <c r="AF6" s="35">
        <f t="shared" si="4"/>
        <v>114.74</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44.3</v>
      </c>
      <c r="AO6" s="35">
        <f t="shared" si="5"/>
        <v>32.31</v>
      </c>
      <c r="AP6" s="35">
        <f t="shared" si="5"/>
        <v>26.85</v>
      </c>
      <c r="AQ6" s="35">
        <f t="shared" si="5"/>
        <v>27.19</v>
      </c>
      <c r="AR6" s="35">
        <f t="shared" si="5"/>
        <v>16.399999999999999</v>
      </c>
      <c r="AS6" s="34" t="str">
        <f>IF(AS7="","",IF(AS7="-","【-】","【"&amp;SUBSTITUTE(TEXT(AS7,"#,##0.00"),"-","△")&amp;"】"))</f>
        <v>【0.85】</v>
      </c>
      <c r="AT6" s="35">
        <f>IF(AT7="",NA(),AT7)</f>
        <v>672.97</v>
      </c>
      <c r="AU6" s="35">
        <f t="shared" ref="AU6:BC6" si="6">IF(AU7="",NA(),AU7)</f>
        <v>347.62</v>
      </c>
      <c r="AV6" s="35">
        <f t="shared" si="6"/>
        <v>273.13</v>
      </c>
      <c r="AW6" s="35">
        <f t="shared" si="6"/>
        <v>423.21</v>
      </c>
      <c r="AX6" s="35">
        <f t="shared" si="6"/>
        <v>168.97</v>
      </c>
      <c r="AY6" s="35">
        <f t="shared" si="6"/>
        <v>2098.87</v>
      </c>
      <c r="AZ6" s="35">
        <f t="shared" si="6"/>
        <v>571.29999999999995</v>
      </c>
      <c r="BA6" s="35">
        <f t="shared" si="6"/>
        <v>527.82000000000005</v>
      </c>
      <c r="BB6" s="35">
        <f t="shared" si="6"/>
        <v>477.44</v>
      </c>
      <c r="BC6" s="35">
        <f t="shared" si="6"/>
        <v>293.23</v>
      </c>
      <c r="BD6" s="34" t="str">
        <f>IF(BD7="","",IF(BD7="-","【-】","【"&amp;SUBSTITUTE(TEXT(BD7,"#,##0.00"),"-","△")&amp;"】"))</f>
        <v>【264.34】</v>
      </c>
      <c r="BE6" s="35">
        <f>IF(BE7="",NA(),BE7)</f>
        <v>387.48</v>
      </c>
      <c r="BF6" s="35">
        <f t="shared" ref="BF6:BN6" si="7">IF(BF7="",NA(),BF7)</f>
        <v>374.26</v>
      </c>
      <c r="BG6" s="35">
        <f t="shared" si="7"/>
        <v>363.2</v>
      </c>
      <c r="BH6" s="35">
        <f t="shared" si="7"/>
        <v>393.39</v>
      </c>
      <c r="BI6" s="35">
        <f t="shared" si="7"/>
        <v>892.39</v>
      </c>
      <c r="BJ6" s="35">
        <f t="shared" si="7"/>
        <v>536.9</v>
      </c>
      <c r="BK6" s="35">
        <f t="shared" si="7"/>
        <v>495.43</v>
      </c>
      <c r="BL6" s="35">
        <f t="shared" si="7"/>
        <v>488.5</v>
      </c>
      <c r="BM6" s="35">
        <f t="shared" si="7"/>
        <v>485.75</v>
      </c>
      <c r="BN6" s="35">
        <f t="shared" si="7"/>
        <v>542.29999999999995</v>
      </c>
      <c r="BO6" s="34" t="str">
        <f>IF(BO7="","",IF(BO7="-","【-】","【"&amp;SUBSTITUTE(TEXT(BO7,"#,##0.00"),"-","△")&amp;"】"))</f>
        <v>【274.27】</v>
      </c>
      <c r="BP6" s="35">
        <f>IF(BP7="",NA(),BP7)</f>
        <v>103.84</v>
      </c>
      <c r="BQ6" s="35">
        <f t="shared" ref="BQ6:BY6" si="8">IF(BQ7="",NA(),BQ7)</f>
        <v>117.68</v>
      </c>
      <c r="BR6" s="35">
        <f t="shared" si="8"/>
        <v>94.98</v>
      </c>
      <c r="BS6" s="35">
        <f t="shared" si="8"/>
        <v>128.30000000000001</v>
      </c>
      <c r="BT6" s="35">
        <f t="shared" si="8"/>
        <v>56.84</v>
      </c>
      <c r="BU6" s="35">
        <f t="shared" si="8"/>
        <v>80.010000000000005</v>
      </c>
      <c r="BV6" s="35">
        <f t="shared" si="8"/>
        <v>81.900000000000006</v>
      </c>
      <c r="BW6" s="35">
        <f t="shared" si="8"/>
        <v>82.42</v>
      </c>
      <c r="BX6" s="35">
        <f t="shared" si="8"/>
        <v>83.59</v>
      </c>
      <c r="BY6" s="35">
        <f t="shared" si="8"/>
        <v>87.51</v>
      </c>
      <c r="BZ6" s="34" t="str">
        <f>IF(BZ7="","",IF(BZ7="-","【-】","【"&amp;SUBSTITUTE(TEXT(BZ7,"#,##0.00"),"-","△")&amp;"】"))</f>
        <v>【104.36】</v>
      </c>
      <c r="CA6" s="35">
        <f>IF(CA7="",NA(),CA7)</f>
        <v>160.84</v>
      </c>
      <c r="CB6" s="35">
        <f t="shared" ref="CB6:CJ6" si="9">IF(CB7="",NA(),CB7)</f>
        <v>143.19</v>
      </c>
      <c r="CC6" s="35">
        <f t="shared" si="9"/>
        <v>176.33</v>
      </c>
      <c r="CD6" s="35">
        <f t="shared" si="9"/>
        <v>131.28</v>
      </c>
      <c r="CE6" s="35">
        <f t="shared" si="9"/>
        <v>299.08999999999997</v>
      </c>
      <c r="CF6" s="35">
        <f t="shared" si="9"/>
        <v>232.46</v>
      </c>
      <c r="CG6" s="35">
        <f t="shared" si="9"/>
        <v>227.97</v>
      </c>
      <c r="CH6" s="35">
        <f t="shared" si="9"/>
        <v>226.99</v>
      </c>
      <c r="CI6" s="35">
        <f t="shared" si="9"/>
        <v>230.22</v>
      </c>
      <c r="CJ6" s="35">
        <f t="shared" si="9"/>
        <v>218.42</v>
      </c>
      <c r="CK6" s="34" t="str">
        <f>IF(CK7="","",IF(CK7="-","【-】","【"&amp;SUBSTITUTE(TEXT(CK7,"#,##0.00"),"-","△")&amp;"】"))</f>
        <v>【165.71】</v>
      </c>
      <c r="CL6" s="35">
        <f>IF(CL7="",NA(),CL7)</f>
        <v>81.010000000000005</v>
      </c>
      <c r="CM6" s="35">
        <f t="shared" ref="CM6:CU6" si="10">IF(CM7="",NA(),CM7)</f>
        <v>80.03</v>
      </c>
      <c r="CN6" s="35">
        <f t="shared" si="10"/>
        <v>79.44</v>
      </c>
      <c r="CO6" s="35">
        <f t="shared" si="10"/>
        <v>79.25</v>
      </c>
      <c r="CP6" s="35">
        <f t="shared" si="10"/>
        <v>64.010000000000005</v>
      </c>
      <c r="CQ6" s="35">
        <f t="shared" si="10"/>
        <v>41.24</v>
      </c>
      <c r="CR6" s="35">
        <f t="shared" si="10"/>
        <v>40.700000000000003</v>
      </c>
      <c r="CS6" s="35">
        <f t="shared" si="10"/>
        <v>39.909999999999997</v>
      </c>
      <c r="CT6" s="35">
        <f t="shared" si="10"/>
        <v>41.09</v>
      </c>
      <c r="CU6" s="35">
        <f t="shared" si="10"/>
        <v>50.24</v>
      </c>
      <c r="CV6" s="34" t="str">
        <f>IF(CV7="","",IF(CV7="-","【-】","【"&amp;SUBSTITUTE(TEXT(CV7,"#,##0.00"),"-","△")&amp;"】"))</f>
        <v>【60.41】</v>
      </c>
      <c r="CW6" s="35">
        <f>IF(CW7="",NA(),CW7)</f>
        <v>87.15</v>
      </c>
      <c r="CX6" s="35">
        <f t="shared" ref="CX6:DF6" si="11">IF(CX7="",NA(),CX7)</f>
        <v>86.75</v>
      </c>
      <c r="CY6" s="35">
        <f t="shared" si="11"/>
        <v>85.95</v>
      </c>
      <c r="CZ6" s="35">
        <f t="shared" si="11"/>
        <v>89.53</v>
      </c>
      <c r="DA6" s="35">
        <f t="shared" si="11"/>
        <v>80.400000000000006</v>
      </c>
      <c r="DB6" s="35">
        <f t="shared" si="11"/>
        <v>74.900000000000006</v>
      </c>
      <c r="DC6" s="35">
        <f t="shared" si="11"/>
        <v>74.61</v>
      </c>
      <c r="DD6" s="35">
        <f t="shared" si="11"/>
        <v>75.62</v>
      </c>
      <c r="DE6" s="35">
        <f t="shared" si="11"/>
        <v>75.91</v>
      </c>
      <c r="DF6" s="35">
        <f t="shared" si="11"/>
        <v>78.650000000000006</v>
      </c>
      <c r="DG6" s="34" t="str">
        <f>IF(DG7="","",IF(DG7="-","【-】","【"&amp;SUBSTITUTE(TEXT(DG7,"#,##0.00"),"-","△")&amp;"】"))</f>
        <v>【89.93】</v>
      </c>
      <c r="DH6" s="35">
        <f>IF(DH7="",NA(),DH7)</f>
        <v>39.07</v>
      </c>
      <c r="DI6" s="35">
        <f t="shared" ref="DI6:DQ6" si="12">IF(DI7="",NA(),DI7)</f>
        <v>47.99</v>
      </c>
      <c r="DJ6" s="35">
        <f t="shared" si="12"/>
        <v>49.83</v>
      </c>
      <c r="DK6" s="35">
        <f t="shared" si="12"/>
        <v>50.05</v>
      </c>
      <c r="DL6" s="35">
        <f t="shared" si="12"/>
        <v>21.9</v>
      </c>
      <c r="DM6" s="35">
        <f t="shared" si="12"/>
        <v>39.049999999999997</v>
      </c>
      <c r="DN6" s="35">
        <f t="shared" si="12"/>
        <v>50.44</v>
      </c>
      <c r="DO6" s="35">
        <f t="shared" si="12"/>
        <v>51.44</v>
      </c>
      <c r="DP6" s="35">
        <f t="shared" si="12"/>
        <v>52.4</v>
      </c>
      <c r="DQ6" s="35">
        <f t="shared" si="12"/>
        <v>45.14</v>
      </c>
      <c r="DR6" s="34" t="str">
        <f>IF(DR7="","",IF(DR7="-","【-】","【"&amp;SUBSTITUTE(TEXT(DR7,"#,##0.00"),"-","△")&amp;"】"))</f>
        <v>【48.12】</v>
      </c>
      <c r="DS6" s="34">
        <f>IF(DS7="",NA(),DS7)</f>
        <v>0</v>
      </c>
      <c r="DT6" s="35">
        <f t="shared" ref="DT6:EB6" si="13">IF(DT7="",NA(),DT7)</f>
        <v>16.05</v>
      </c>
      <c r="DU6" s="35">
        <f t="shared" si="13"/>
        <v>16.02</v>
      </c>
      <c r="DV6" s="35">
        <f t="shared" si="13"/>
        <v>15.94</v>
      </c>
      <c r="DW6" s="35">
        <f t="shared" si="13"/>
        <v>5.89</v>
      </c>
      <c r="DX6" s="35">
        <f t="shared" si="13"/>
        <v>8.18</v>
      </c>
      <c r="DY6" s="35">
        <f t="shared" si="13"/>
        <v>9.64</v>
      </c>
      <c r="DZ6" s="35">
        <f t="shared" si="13"/>
        <v>11.68</v>
      </c>
      <c r="EA6" s="35">
        <f t="shared" si="13"/>
        <v>14.01</v>
      </c>
      <c r="EB6" s="35">
        <f t="shared" si="13"/>
        <v>13.58</v>
      </c>
      <c r="EC6" s="34" t="str">
        <f>IF(EC7="","",IF(EC7="-","【-】","【"&amp;SUBSTITUTE(TEXT(EC7,"#,##0.00"),"-","△")&amp;"】"))</f>
        <v>【15.89】</v>
      </c>
      <c r="ED6" s="34">
        <f>IF(ED7="",NA(),ED7)</f>
        <v>0</v>
      </c>
      <c r="EE6" s="34">
        <f t="shared" ref="EE6:EM6" si="14">IF(EE7="",NA(),EE7)</f>
        <v>0</v>
      </c>
      <c r="EF6" s="35">
        <f t="shared" si="14"/>
        <v>0.08</v>
      </c>
      <c r="EG6" s="34">
        <f t="shared" si="14"/>
        <v>0</v>
      </c>
      <c r="EH6" s="34">
        <f t="shared" si="14"/>
        <v>0</v>
      </c>
      <c r="EI6" s="35">
        <f t="shared" si="14"/>
        <v>0.23</v>
      </c>
      <c r="EJ6" s="35">
        <f t="shared" si="14"/>
        <v>0.34</v>
      </c>
      <c r="EK6" s="35">
        <f t="shared" si="14"/>
        <v>0.28999999999999998</v>
      </c>
      <c r="EL6" s="35">
        <f t="shared" si="14"/>
        <v>0.41</v>
      </c>
      <c r="EM6" s="35">
        <f t="shared" si="14"/>
        <v>0.44</v>
      </c>
      <c r="EN6" s="34" t="str">
        <f>IF(EN7="","",IF(EN7="-","【-】","【"&amp;SUBSTITUTE(TEXT(EN7,"#,##0.00"),"-","△")&amp;"】"))</f>
        <v>【0.69】</v>
      </c>
    </row>
    <row r="7" spans="1:144" s="36" customFormat="1" x14ac:dyDescent="0.15">
      <c r="A7" s="28"/>
      <c r="B7" s="37">
        <v>2017</v>
      </c>
      <c r="C7" s="37">
        <v>343692</v>
      </c>
      <c r="D7" s="37">
        <v>46</v>
      </c>
      <c r="E7" s="37">
        <v>1</v>
      </c>
      <c r="F7" s="37">
        <v>0</v>
      </c>
      <c r="G7" s="37">
        <v>1</v>
      </c>
      <c r="H7" s="37" t="s">
        <v>105</v>
      </c>
      <c r="I7" s="37" t="s">
        <v>106</v>
      </c>
      <c r="J7" s="37" t="s">
        <v>107</v>
      </c>
      <c r="K7" s="37" t="s">
        <v>108</v>
      </c>
      <c r="L7" s="37" t="s">
        <v>109</v>
      </c>
      <c r="M7" s="37" t="s">
        <v>110</v>
      </c>
      <c r="N7" s="38" t="s">
        <v>111</v>
      </c>
      <c r="O7" s="38">
        <v>60.06</v>
      </c>
      <c r="P7" s="38">
        <v>45.87</v>
      </c>
      <c r="Q7" s="38">
        <v>3056</v>
      </c>
      <c r="R7" s="38">
        <v>19029</v>
      </c>
      <c r="S7" s="38">
        <v>646.20000000000005</v>
      </c>
      <c r="T7" s="38">
        <v>29.45</v>
      </c>
      <c r="U7" s="38">
        <v>8663</v>
      </c>
      <c r="V7" s="38">
        <v>41.5</v>
      </c>
      <c r="W7" s="38">
        <v>208.75</v>
      </c>
      <c r="X7" s="38">
        <v>119.96</v>
      </c>
      <c r="Y7" s="38">
        <v>141.30000000000001</v>
      </c>
      <c r="Z7" s="38">
        <v>117.35</v>
      </c>
      <c r="AA7" s="38">
        <v>147.71</v>
      </c>
      <c r="AB7" s="38">
        <v>111.77</v>
      </c>
      <c r="AC7" s="38">
        <v>109.5</v>
      </c>
      <c r="AD7" s="38">
        <v>106.28</v>
      </c>
      <c r="AE7" s="38">
        <v>108.35</v>
      </c>
      <c r="AF7" s="38">
        <v>114.74</v>
      </c>
      <c r="AG7" s="38">
        <v>104.47</v>
      </c>
      <c r="AH7" s="38">
        <v>113.39</v>
      </c>
      <c r="AI7" s="38">
        <v>0</v>
      </c>
      <c r="AJ7" s="38">
        <v>0</v>
      </c>
      <c r="AK7" s="38">
        <v>0</v>
      </c>
      <c r="AL7" s="38">
        <v>0</v>
      </c>
      <c r="AM7" s="38">
        <v>0</v>
      </c>
      <c r="AN7" s="38">
        <v>44.3</v>
      </c>
      <c r="AO7" s="38">
        <v>32.31</v>
      </c>
      <c r="AP7" s="38">
        <v>26.85</v>
      </c>
      <c r="AQ7" s="38">
        <v>27.19</v>
      </c>
      <c r="AR7" s="38">
        <v>16.399999999999999</v>
      </c>
      <c r="AS7" s="38">
        <v>0.85</v>
      </c>
      <c r="AT7" s="38">
        <v>672.97</v>
      </c>
      <c r="AU7" s="38">
        <v>347.62</v>
      </c>
      <c r="AV7" s="38">
        <v>273.13</v>
      </c>
      <c r="AW7" s="38">
        <v>423.21</v>
      </c>
      <c r="AX7" s="38">
        <v>168.97</v>
      </c>
      <c r="AY7" s="38">
        <v>2098.87</v>
      </c>
      <c r="AZ7" s="38">
        <v>571.29999999999995</v>
      </c>
      <c r="BA7" s="38">
        <v>527.82000000000005</v>
      </c>
      <c r="BB7" s="38">
        <v>477.44</v>
      </c>
      <c r="BC7" s="38">
        <v>293.23</v>
      </c>
      <c r="BD7" s="38">
        <v>264.33999999999997</v>
      </c>
      <c r="BE7" s="38">
        <v>387.48</v>
      </c>
      <c r="BF7" s="38">
        <v>374.26</v>
      </c>
      <c r="BG7" s="38">
        <v>363.2</v>
      </c>
      <c r="BH7" s="38">
        <v>393.39</v>
      </c>
      <c r="BI7" s="38">
        <v>892.39</v>
      </c>
      <c r="BJ7" s="38">
        <v>536.9</v>
      </c>
      <c r="BK7" s="38">
        <v>495.43</v>
      </c>
      <c r="BL7" s="38">
        <v>488.5</v>
      </c>
      <c r="BM7" s="38">
        <v>485.75</v>
      </c>
      <c r="BN7" s="38">
        <v>542.29999999999995</v>
      </c>
      <c r="BO7" s="38">
        <v>274.27</v>
      </c>
      <c r="BP7" s="38">
        <v>103.84</v>
      </c>
      <c r="BQ7" s="38">
        <v>117.68</v>
      </c>
      <c r="BR7" s="38">
        <v>94.98</v>
      </c>
      <c r="BS7" s="38">
        <v>128.30000000000001</v>
      </c>
      <c r="BT7" s="38">
        <v>56.84</v>
      </c>
      <c r="BU7" s="38">
        <v>80.010000000000005</v>
      </c>
      <c r="BV7" s="38">
        <v>81.900000000000006</v>
      </c>
      <c r="BW7" s="38">
        <v>82.42</v>
      </c>
      <c r="BX7" s="38">
        <v>83.59</v>
      </c>
      <c r="BY7" s="38">
        <v>87.51</v>
      </c>
      <c r="BZ7" s="38">
        <v>104.36</v>
      </c>
      <c r="CA7" s="38">
        <v>160.84</v>
      </c>
      <c r="CB7" s="38">
        <v>143.19</v>
      </c>
      <c r="CC7" s="38">
        <v>176.33</v>
      </c>
      <c r="CD7" s="38">
        <v>131.28</v>
      </c>
      <c r="CE7" s="38">
        <v>299.08999999999997</v>
      </c>
      <c r="CF7" s="38">
        <v>232.46</v>
      </c>
      <c r="CG7" s="38">
        <v>227.97</v>
      </c>
      <c r="CH7" s="38">
        <v>226.99</v>
      </c>
      <c r="CI7" s="38">
        <v>230.22</v>
      </c>
      <c r="CJ7" s="38">
        <v>218.42</v>
      </c>
      <c r="CK7" s="38">
        <v>165.71</v>
      </c>
      <c r="CL7" s="38">
        <v>81.010000000000005</v>
      </c>
      <c r="CM7" s="38">
        <v>80.03</v>
      </c>
      <c r="CN7" s="38">
        <v>79.44</v>
      </c>
      <c r="CO7" s="38">
        <v>79.25</v>
      </c>
      <c r="CP7" s="38">
        <v>64.010000000000005</v>
      </c>
      <c r="CQ7" s="38">
        <v>41.24</v>
      </c>
      <c r="CR7" s="38">
        <v>40.700000000000003</v>
      </c>
      <c r="CS7" s="38">
        <v>39.909999999999997</v>
      </c>
      <c r="CT7" s="38">
        <v>41.09</v>
      </c>
      <c r="CU7" s="38">
        <v>50.24</v>
      </c>
      <c r="CV7" s="38">
        <v>60.41</v>
      </c>
      <c r="CW7" s="38">
        <v>87.15</v>
      </c>
      <c r="CX7" s="38">
        <v>86.75</v>
      </c>
      <c r="CY7" s="38">
        <v>85.95</v>
      </c>
      <c r="CZ7" s="38">
        <v>89.53</v>
      </c>
      <c r="DA7" s="38">
        <v>80.400000000000006</v>
      </c>
      <c r="DB7" s="38">
        <v>74.900000000000006</v>
      </c>
      <c r="DC7" s="38">
        <v>74.61</v>
      </c>
      <c r="DD7" s="38">
        <v>75.62</v>
      </c>
      <c r="DE7" s="38">
        <v>75.91</v>
      </c>
      <c r="DF7" s="38">
        <v>78.650000000000006</v>
      </c>
      <c r="DG7" s="38">
        <v>89.93</v>
      </c>
      <c r="DH7" s="38">
        <v>39.07</v>
      </c>
      <c r="DI7" s="38">
        <v>47.99</v>
      </c>
      <c r="DJ7" s="38">
        <v>49.83</v>
      </c>
      <c r="DK7" s="38">
        <v>50.05</v>
      </c>
      <c r="DL7" s="38">
        <v>21.9</v>
      </c>
      <c r="DM7" s="38">
        <v>39.049999999999997</v>
      </c>
      <c r="DN7" s="38">
        <v>50.44</v>
      </c>
      <c r="DO7" s="38">
        <v>51.44</v>
      </c>
      <c r="DP7" s="38">
        <v>52.4</v>
      </c>
      <c r="DQ7" s="38">
        <v>45.14</v>
      </c>
      <c r="DR7" s="38">
        <v>48.12</v>
      </c>
      <c r="DS7" s="38">
        <v>0</v>
      </c>
      <c r="DT7" s="38">
        <v>16.05</v>
      </c>
      <c r="DU7" s="38">
        <v>16.02</v>
      </c>
      <c r="DV7" s="38">
        <v>15.94</v>
      </c>
      <c r="DW7" s="38">
        <v>5.89</v>
      </c>
      <c r="DX7" s="38">
        <v>8.18</v>
      </c>
      <c r="DY7" s="38">
        <v>9.64</v>
      </c>
      <c r="DZ7" s="38">
        <v>11.68</v>
      </c>
      <c r="EA7" s="38">
        <v>14.01</v>
      </c>
      <c r="EB7" s="38">
        <v>13.58</v>
      </c>
      <c r="EC7" s="38">
        <v>15.89</v>
      </c>
      <c r="ED7" s="38">
        <v>0</v>
      </c>
      <c r="EE7" s="38">
        <v>0</v>
      </c>
      <c r="EF7" s="38">
        <v>0.08</v>
      </c>
      <c r="EG7" s="38">
        <v>0</v>
      </c>
      <c r="EH7" s="38">
        <v>0</v>
      </c>
      <c r="EI7" s="38">
        <v>0.23</v>
      </c>
      <c r="EJ7" s="38">
        <v>0.34</v>
      </c>
      <c r="EK7" s="38">
        <v>0.28999999999999998</v>
      </c>
      <c r="EL7" s="38">
        <v>0.41</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久次　恭子</cp:lastModifiedBy>
  <cp:lastPrinted>2019-01-29T04:44:42Z</cp:lastPrinted>
  <dcterms:created xsi:type="dcterms:W3CDTF">2018-12-03T08:36:28Z</dcterms:created>
  <dcterms:modified xsi:type="dcterms:W3CDTF">2019-02-01T02:40:54Z</dcterms:modified>
  <cp:category/>
</cp:coreProperties>
</file>