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mc:AlternateContent xmlns:mc="http://schemas.openxmlformats.org/markup-compatibility/2006">
    <mc:Choice Requires="x15">
      <x15ac:absPath xmlns:x15ac="http://schemas.microsoft.com/office/spreadsheetml/2010/11/ac" url="\\172.19.0.15\02経営企画課\01企画広報Ｇ\◆04 経営分析\01 経営比較分析表（水道・公共下水・特環）\R02_経営比較分析表\7回答\"/>
    </mc:Choice>
  </mc:AlternateContent>
  <xr:revisionPtr revIDLastSave="0" documentId="13_ncr:1_{8E4E10D0-7334-488C-A678-5ADC1F68343F}" xr6:coauthVersionLast="36" xr6:coauthVersionMax="36" xr10:uidLastSave="{00000000-0000-0000-0000-000000000000}"/>
  <workbookProtection workbookAlgorithmName="SHA-512" workbookHashValue="izgtOMabv6LEENWs3+83YCGdGMXTNfzsKVOqYy2Vy7IdSd9NVMZK7yqWDok9HNNSyDK/vFxCSam3DL1cSeTZSQ==" workbookSaltValue="+2ut2T7YT90m+D/yyu/QZA==" workbookSpinCount="100000" lockStructure="1"/>
  <bookViews>
    <workbookView xWindow="0" yWindow="0" windowWidth="20490" windowHeight="745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AL10" i="4" s="1"/>
  <c r="U6" i="5"/>
  <c r="BB8" i="4" s="1"/>
  <c r="T6" i="5"/>
  <c r="AT8" i="4" s="1"/>
  <c r="S6" i="5"/>
  <c r="R6" i="5"/>
  <c r="AD10" i="4" s="1"/>
  <c r="Q6" i="5"/>
  <c r="P6" i="5"/>
  <c r="O6" i="5"/>
  <c r="N6" i="5"/>
  <c r="B10" i="4" s="1"/>
  <c r="M6" i="5"/>
  <c r="AD8" i="4" s="1"/>
  <c r="L6" i="5"/>
  <c r="W8" i="4" s="1"/>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K86" i="4"/>
  <c r="E86" i="4"/>
  <c r="W10" i="4"/>
  <c r="P10" i="4"/>
  <c r="I10" i="4"/>
  <c r="AL8" i="4"/>
  <c r="P8" i="4"/>
  <c r="B6" i="4"/>
</calcChain>
</file>

<file path=xl/sharedStrings.xml><?xml version="1.0" encoding="utf-8"?>
<sst xmlns="http://schemas.openxmlformats.org/spreadsheetml/2006/main" count="236" uniqueCount="122">
  <si>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</si>
  <si>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</si>
  <si>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</si>
  <si>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</si>
  <si>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</si>
  <si>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</si>
  <si>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</si>
  <si>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</si>
  <si>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</si>
  <si>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</si>
  <si>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</si>
  <si>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</si>
  <si>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</si>
  <si>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</si>
  <si>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</si>
  <si>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</si>
  <si>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</si>
  <si>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</si>
  <si>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</si>
  <si>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</si>
  <si>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</si>
  <si>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</si>
  <si>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</si>
  <si>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</si>
  <si>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</si>
  <si>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</si>
  <si>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</si>
  <si>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</si>
  <si>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</si>
  <si>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</si>
  <si>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</si>
  <si>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</si>
  <si>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</si>
  <si>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</si>
  <si>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</si>
  <si>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</si>
  <si>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</si>
  <si>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</si>
  <si>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</si>
  <si>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</si>
  <si>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</si>
  <si>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</si>
  <si>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</si>
  <si>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</si>
  <si>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</si>
  <si>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</si>
  <si>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</si>
  <si>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</si>
  <si>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</si>
  <si>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</si>
  <si>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</si>
  <si>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</si>
  <si>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</si>
  <si>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</si>
  <si>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</si>
  <si>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</si>
  <si>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</si>
  <si>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</si>
  <si>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</si>
  <si>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</si>
  <si>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</si>
  <si>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</si>
  <si>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</si>
  <si>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</si>
  <si>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</si>
  <si>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</si>
  <si>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</si>
  <si>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</si>
  <si>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</si>
  <si>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</si>
  <si>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</si>
  <si>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</si>
  <si>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</si>
  <si>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</si>
  <si>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</si>
  <si>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</si>
  <si>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</si>
  <si>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</si>
  <si>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</si>
  <si>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</si>
  <si>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</si>
  <si>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</si>
  <si>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</si>
  <si>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</si>
  <si>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</si>
  <si>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</si>
  <si>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</si>
  <si>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</si>
  <si>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</si>
  <si>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</si>
  <si>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</si>
  <si>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</si>
  <si>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</si>
  <si>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</si>
  <si>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</si>
  <si>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</si>
  <si>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</si>
  <si>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</si>
  <si>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呉市</t>
  </si>
  <si>
    <t>法非適用</t>
  </si>
  <si>
    <t>下水道事業</t>
  </si>
  <si>
    <t>漁業集落排水</t>
  </si>
  <si>
    <t>H2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</si>
  <si>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</si>
  <si>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</si>
  <si>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</si>
  <si>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</si>
  <si>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</si>
  <si>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</si>
  <si>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</si>
  <si>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</si>
  <si>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</si>
  <si>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</si>
  <si>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</si>
  <si>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</si>
  <si>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</si>
  <si>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</si>
  <si>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"R"dd</t>
    <phoneticPr fontId="4"/>
  </si>
  <si>
    <t>←書式設定</t>
    <rPh sb="1" eb="3">
      <t>ショシキ</t>
    </rPh>
    <rPh sb="3" eb="5">
      <t>セッテイ</t>
    </rPh>
    <phoneticPr fontId="4"/>
  </si>
  <si>
    <t>　平成12年度の供用開始から21年が経過していますが，法定耐用年数を経過した管渠はありません。</t>
    <rPh sb="1" eb="3">
      <t>ヘイセイ</t>
    </rPh>
    <rPh sb="5" eb="6">
      <t>ネン</t>
    </rPh>
    <rPh sb="6" eb="7">
      <t>ド</t>
    </rPh>
    <rPh sb="8" eb="10">
      <t>キョウヨウ</t>
    </rPh>
    <rPh sb="10" eb="12">
      <t>カイシ</t>
    </rPh>
    <rPh sb="16" eb="17">
      <t>ネン</t>
    </rPh>
    <rPh sb="18" eb="20">
      <t>ケイカ</t>
    </rPh>
    <rPh sb="27" eb="29">
      <t>ホウテイ</t>
    </rPh>
    <rPh sb="29" eb="31">
      <t>タイヨウ</t>
    </rPh>
    <rPh sb="31" eb="33">
      <t>ネンスウ</t>
    </rPh>
    <rPh sb="34" eb="36">
      <t>ケイカ</t>
    </rPh>
    <rPh sb="38" eb="40">
      <t>カンキョ</t>
    </rPh>
    <phoneticPr fontId="4"/>
  </si>
  <si>
    <t xml:space="preserve">「①収益的収支比率」
　100％未満の赤字で推移しています。
「⑤経費回収率，⑥汚水処理原価
　⑦施設利用率，⑧水洗化率」
　本市の水洗化率は，約62％となっています。近年は上昇傾向にあるものの，全国平均・類似団体に比べ低くなっています。これは，使用料収入の基となる有収水量が少ないことを示しており，施設利用率の低さに繋がっています。
　また，有収水量が少ないことから，使用料収入も少なくなり，全国平均・類似団体に比べ，経費回収率は低く，汚水処理原価は高くなっています。
【要因と現状】
　当該事業は，市内３地区の漁業集落における，し尿や生活雑排水等の汚水の処理，公共用水域の水質保全，当該区域の生活環境の改善を目的とした，区域内人口1,522人（令和２年度末）の小規模事業です。
　その経営は，対象区域の人口密度が低く，人口が少ないことから，経常的な経費を使用料収入だけでは賄えないため，不足分は公費（税金）で補てん（負担割合は約７割）している状況です。
</t>
    <rPh sb="2" eb="5">
      <t>シュウエキテキ</t>
    </rPh>
    <rPh sb="5" eb="7">
      <t>シュウシ</t>
    </rPh>
    <rPh sb="7" eb="9">
      <t>ヒリツ</t>
    </rPh>
    <rPh sb="16" eb="18">
      <t>ミマン</t>
    </rPh>
    <rPh sb="19" eb="21">
      <t>アカジ</t>
    </rPh>
    <rPh sb="22" eb="24">
      <t>スイイ</t>
    </rPh>
    <rPh sb="33" eb="35">
      <t>ケイヒ</t>
    </rPh>
    <rPh sb="35" eb="37">
      <t>カイシュウ</t>
    </rPh>
    <rPh sb="37" eb="38">
      <t>リツ</t>
    </rPh>
    <rPh sb="40" eb="42">
      <t>オスイ</t>
    </rPh>
    <rPh sb="42" eb="44">
      <t>ショリ</t>
    </rPh>
    <rPh sb="44" eb="46">
      <t>ゲンカ</t>
    </rPh>
    <rPh sb="49" eb="51">
      <t>シセツ</t>
    </rPh>
    <rPh sb="51" eb="53">
      <t>リヨウ</t>
    </rPh>
    <rPh sb="53" eb="54">
      <t>リツ</t>
    </rPh>
    <rPh sb="56" eb="59">
      <t>スイセンカ</t>
    </rPh>
    <rPh sb="59" eb="60">
      <t>リツ</t>
    </rPh>
    <rPh sb="63" eb="65">
      <t>ホンシ</t>
    </rPh>
    <rPh sb="66" eb="69">
      <t>スイセンカ</t>
    </rPh>
    <rPh sb="69" eb="70">
      <t>リツ</t>
    </rPh>
    <rPh sb="72" eb="73">
      <t>ヤク</t>
    </rPh>
    <rPh sb="84" eb="86">
      <t>キンネン</t>
    </rPh>
    <rPh sb="87" eb="89">
      <t>ジョウショウ</t>
    </rPh>
    <rPh sb="89" eb="91">
      <t>ケイコウ</t>
    </rPh>
    <rPh sb="98" eb="100">
      <t>ゼンコク</t>
    </rPh>
    <rPh sb="100" eb="102">
      <t>ヘイキン</t>
    </rPh>
    <rPh sb="103" eb="105">
      <t>ルイジ</t>
    </rPh>
    <rPh sb="105" eb="107">
      <t>ダンタイ</t>
    </rPh>
    <rPh sb="108" eb="109">
      <t>クラ</t>
    </rPh>
    <rPh sb="110" eb="111">
      <t>ヒク</t>
    </rPh>
    <rPh sb="123" eb="126">
      <t>シヨウリョウ</t>
    </rPh>
    <rPh sb="126" eb="128">
      <t>シュウニュウ</t>
    </rPh>
    <rPh sb="129" eb="130">
      <t>モト</t>
    </rPh>
    <rPh sb="133" eb="135">
      <t>ユウシュウ</t>
    </rPh>
    <rPh sb="135" eb="137">
      <t>スイリョウ</t>
    </rPh>
    <rPh sb="138" eb="139">
      <t>スク</t>
    </rPh>
    <rPh sb="144" eb="145">
      <t>シメ</t>
    </rPh>
    <rPh sb="150" eb="152">
      <t>シセツ</t>
    </rPh>
    <rPh sb="152" eb="154">
      <t>リヨウ</t>
    </rPh>
    <rPh sb="154" eb="155">
      <t>リツ</t>
    </rPh>
    <rPh sb="156" eb="157">
      <t>ヒク</t>
    </rPh>
    <rPh sb="159" eb="160">
      <t>ツナ</t>
    </rPh>
    <rPh sb="172" eb="174">
      <t>ユウシュウ</t>
    </rPh>
    <rPh sb="174" eb="176">
      <t>スイリョウ</t>
    </rPh>
    <rPh sb="177" eb="178">
      <t>スク</t>
    </rPh>
    <rPh sb="185" eb="188">
      <t>シヨウリョウ</t>
    </rPh>
    <rPh sb="188" eb="190">
      <t>シュウニュウ</t>
    </rPh>
    <rPh sb="191" eb="192">
      <t>スク</t>
    </rPh>
    <rPh sb="197" eb="199">
      <t>ゼンコク</t>
    </rPh>
    <rPh sb="199" eb="201">
      <t>ヘイキン</t>
    </rPh>
    <rPh sb="202" eb="204">
      <t>ルイジ</t>
    </rPh>
    <rPh sb="204" eb="206">
      <t>ダンタイ</t>
    </rPh>
    <rPh sb="207" eb="208">
      <t>クラ</t>
    </rPh>
    <rPh sb="210" eb="212">
      <t>ケイヒ</t>
    </rPh>
    <rPh sb="212" eb="214">
      <t>カイシュウ</t>
    </rPh>
    <rPh sb="214" eb="215">
      <t>リツ</t>
    </rPh>
    <rPh sb="216" eb="217">
      <t>ヒク</t>
    </rPh>
    <rPh sb="219" eb="221">
      <t>オスイ</t>
    </rPh>
    <rPh sb="221" eb="223">
      <t>ショリ</t>
    </rPh>
    <rPh sb="223" eb="225">
      <t>ゲンカ</t>
    </rPh>
    <rPh sb="226" eb="227">
      <t>タカ</t>
    </rPh>
    <rPh sb="238" eb="240">
      <t>ヨウイン</t>
    </rPh>
    <rPh sb="241" eb="243">
      <t>ゲンジョウ</t>
    </rPh>
    <rPh sb="246" eb="248">
      <t>トウガイ</t>
    </rPh>
    <rPh sb="248" eb="250">
      <t>ジギョウ</t>
    </rPh>
    <rPh sb="252" eb="254">
      <t>シナイ</t>
    </rPh>
    <rPh sb="255" eb="257">
      <t>チク</t>
    </rPh>
    <rPh sb="258" eb="260">
      <t>ギョギョウ</t>
    </rPh>
    <rPh sb="260" eb="262">
      <t>シュウラク</t>
    </rPh>
    <rPh sb="268" eb="269">
      <t>ニョウ</t>
    </rPh>
    <rPh sb="270" eb="272">
      <t>セイカツ</t>
    </rPh>
    <rPh sb="272" eb="273">
      <t>ザツ</t>
    </rPh>
    <rPh sb="273" eb="275">
      <t>ハイスイ</t>
    </rPh>
    <rPh sb="275" eb="276">
      <t>トウ</t>
    </rPh>
    <rPh sb="277" eb="279">
      <t>オスイ</t>
    </rPh>
    <rPh sb="280" eb="282">
      <t>ショリ</t>
    </rPh>
    <rPh sb="283" eb="285">
      <t>コウキョウ</t>
    </rPh>
    <rPh sb="285" eb="287">
      <t>ヨウスイ</t>
    </rPh>
    <rPh sb="287" eb="288">
      <t>イキ</t>
    </rPh>
    <rPh sb="289" eb="291">
      <t>スイシツ</t>
    </rPh>
    <rPh sb="291" eb="293">
      <t>ホゼン</t>
    </rPh>
    <rPh sb="294" eb="296">
      <t>トウガイ</t>
    </rPh>
    <rPh sb="296" eb="298">
      <t>クイキ</t>
    </rPh>
    <rPh sb="299" eb="303">
      <t>セイカツカンキョウ</t>
    </rPh>
    <rPh sb="304" eb="306">
      <t>カイゼン</t>
    </rPh>
    <rPh sb="307" eb="309">
      <t>モクテキ</t>
    </rPh>
    <rPh sb="313" eb="316">
      <t>クイキナイ</t>
    </rPh>
    <rPh sb="316" eb="318">
      <t>ジンコウ</t>
    </rPh>
    <rPh sb="323" eb="324">
      <t>ニン</t>
    </rPh>
    <rPh sb="325" eb="327">
      <t>レイワ</t>
    </rPh>
    <rPh sb="328" eb="329">
      <t>ネン</t>
    </rPh>
    <rPh sb="329" eb="330">
      <t>ド</t>
    </rPh>
    <rPh sb="330" eb="331">
      <t>マツ</t>
    </rPh>
    <rPh sb="333" eb="336">
      <t>ショウキボ</t>
    </rPh>
    <rPh sb="336" eb="338">
      <t>ジギョウ</t>
    </rPh>
    <rPh sb="345" eb="347">
      <t>ケイエイ</t>
    </rPh>
    <rPh sb="349" eb="351">
      <t>タイショウ</t>
    </rPh>
    <rPh sb="351" eb="353">
      <t>クイキ</t>
    </rPh>
    <rPh sb="354" eb="356">
      <t>ジンコウ</t>
    </rPh>
    <rPh sb="356" eb="358">
      <t>ミツド</t>
    </rPh>
    <rPh sb="359" eb="360">
      <t>ヒク</t>
    </rPh>
    <rPh sb="362" eb="364">
      <t>ジンコウ</t>
    </rPh>
    <rPh sb="365" eb="366">
      <t>スク</t>
    </rPh>
    <rPh sb="373" eb="376">
      <t>ケイジョウテキ</t>
    </rPh>
    <rPh sb="377" eb="379">
      <t>ケイヒ</t>
    </rPh>
    <rPh sb="380" eb="383">
      <t>シヨウリョウ</t>
    </rPh>
    <rPh sb="383" eb="385">
      <t>シュウニュウ</t>
    </rPh>
    <rPh sb="389" eb="390">
      <t>マカナ</t>
    </rPh>
    <rPh sb="396" eb="399">
      <t>フソクブン</t>
    </rPh>
    <rPh sb="400" eb="402">
      <t>コウヒ</t>
    </rPh>
    <rPh sb="403" eb="405">
      <t>ゼイキン</t>
    </rPh>
    <rPh sb="407" eb="408">
      <t>ホ</t>
    </rPh>
    <rPh sb="411" eb="413">
      <t>フタン</t>
    </rPh>
    <rPh sb="413" eb="415">
      <t>ワリアイ</t>
    </rPh>
    <rPh sb="416" eb="417">
      <t>ヤク</t>
    </rPh>
    <rPh sb="418" eb="419">
      <t>ワリ</t>
    </rPh>
    <rPh sb="424" eb="426">
      <t>ジョウキョウ</t>
    </rPh>
    <phoneticPr fontId="4"/>
  </si>
  <si>
    <t>　下水道は，市民生活等に欠くことのできない極めて公共性が高いインフラであることから，今後も持続可能な事業運営が求められます。
　本市の農業集落排水事業は，中長期的な視点に立った事業経営の指針である「呉市集落排水事業経営計画」に基づき事業を運営しており，当該計画に基づき使用料水準を見直し，令和２年４月に公共下水道事業に合わせて，使用料改定を行いました。</t>
    <rPh sb="1" eb="4">
      <t>ゲスイドウ</t>
    </rPh>
    <rPh sb="6" eb="8">
      <t>シミン</t>
    </rPh>
    <rPh sb="8" eb="10">
      <t>セイカツ</t>
    </rPh>
    <rPh sb="10" eb="11">
      <t>トウ</t>
    </rPh>
    <rPh sb="12" eb="13">
      <t>カ</t>
    </rPh>
    <rPh sb="21" eb="22">
      <t>キワ</t>
    </rPh>
    <rPh sb="24" eb="27">
      <t>コウキョウセイ</t>
    </rPh>
    <rPh sb="28" eb="29">
      <t>タカ</t>
    </rPh>
    <rPh sb="42" eb="44">
      <t>コンゴ</t>
    </rPh>
    <rPh sb="45" eb="47">
      <t>ジゾク</t>
    </rPh>
    <rPh sb="47" eb="49">
      <t>カノウ</t>
    </rPh>
    <rPh sb="50" eb="52">
      <t>ジギョウ</t>
    </rPh>
    <rPh sb="52" eb="54">
      <t>ウンエイ</t>
    </rPh>
    <rPh sb="55" eb="56">
      <t>モト</t>
    </rPh>
    <rPh sb="64" eb="66">
      <t>ホンシ</t>
    </rPh>
    <rPh sb="67" eb="71">
      <t>ノウギョウシュウラク</t>
    </rPh>
    <rPh sb="71" eb="73">
      <t>ハイスイ</t>
    </rPh>
    <rPh sb="73" eb="75">
      <t>ジギョウ</t>
    </rPh>
    <rPh sb="77" eb="81">
      <t>チュウチョウキテキ</t>
    </rPh>
    <rPh sb="82" eb="84">
      <t>シテン</t>
    </rPh>
    <rPh sb="85" eb="86">
      <t>タ</t>
    </rPh>
    <rPh sb="88" eb="90">
      <t>ジギョウ</t>
    </rPh>
    <rPh sb="90" eb="92">
      <t>ケイエイ</t>
    </rPh>
    <rPh sb="93" eb="95">
      <t>シシン</t>
    </rPh>
    <rPh sb="99" eb="101">
      <t>クレシ</t>
    </rPh>
    <rPh sb="101" eb="103">
      <t>シュウラク</t>
    </rPh>
    <rPh sb="103" eb="105">
      <t>ハイスイ</t>
    </rPh>
    <rPh sb="105" eb="107">
      <t>ジギョウ</t>
    </rPh>
    <rPh sb="107" eb="109">
      <t>ケイエイ</t>
    </rPh>
    <rPh sb="109" eb="111">
      <t>ケイカク</t>
    </rPh>
    <rPh sb="113" eb="114">
      <t>モト</t>
    </rPh>
    <rPh sb="116" eb="118">
      <t>ジギョウ</t>
    </rPh>
    <rPh sb="119" eb="121">
      <t>ウンエイ</t>
    </rPh>
    <rPh sb="126" eb="128">
      <t>トウガイ</t>
    </rPh>
    <rPh sb="128" eb="130">
      <t>ケイカク</t>
    </rPh>
    <rPh sb="131" eb="132">
      <t>モト</t>
    </rPh>
    <rPh sb="134" eb="137">
      <t>シヨウリョウ</t>
    </rPh>
    <rPh sb="137" eb="139">
      <t>スイジュン</t>
    </rPh>
    <rPh sb="140" eb="142">
      <t>ミナオ</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</si>
</sst>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B19-4C20-A2C6-64EFF05F7BAF}"/>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0.09</c:v>
                </c:pt>
                <c:pt idx="2">
                  <c:v>0.02</c:v>
                </c:pt>
                <c:pt idx="3">
                  <c:v>0.01</c:v>
                </c:pt>
                <c:pt idx="4">
                  <c:v>1.6</c:v>
                </c:pt>
              </c:numCache>
            </c:numRef>
          </c:val>
          <c:smooth val="0"/>
          <c:extLst>
            <c:ext xmlns:c16="http://schemas.microsoft.com/office/drawing/2014/chart" uri="{C3380CC4-5D6E-409C-BE32-E72D297353CC}">
              <c16:uniqueId val="{00000001-0B19-4C20-A2C6-64EFF05F7BAF}"/>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40.72</c:v>
                </c:pt>
                <c:pt idx="1">
                  <c:v>40.72</c:v>
                </c:pt>
                <c:pt idx="2">
                  <c:v>40.72</c:v>
                </c:pt>
                <c:pt idx="3">
                  <c:v>40.72</c:v>
                </c:pt>
                <c:pt idx="4">
                  <c:v>40.72</c:v>
                </c:pt>
              </c:numCache>
            </c:numRef>
          </c:val>
          <c:extLst>
            <c:ext xmlns:c16="http://schemas.microsoft.com/office/drawing/2014/chart" uri="{C3380CC4-5D6E-409C-BE32-E72D297353CC}">
              <c16:uniqueId val="{00000000-97AC-49A7-99C3-B6186DCA18B8}"/>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33.729999999999997</c:v>
                </c:pt>
                <c:pt idx="1">
                  <c:v>33.21</c:v>
                </c:pt>
                <c:pt idx="2">
                  <c:v>32.229999999999997</c:v>
                </c:pt>
                <c:pt idx="3">
                  <c:v>32.479999999999997</c:v>
                </c:pt>
                <c:pt idx="4">
                  <c:v>30.19</c:v>
                </c:pt>
              </c:numCache>
            </c:numRef>
          </c:val>
          <c:smooth val="0"/>
          <c:extLst>
            <c:ext xmlns:c16="http://schemas.microsoft.com/office/drawing/2014/chart" uri="{C3380CC4-5D6E-409C-BE32-E72D297353CC}">
              <c16:uniqueId val="{00000001-97AC-49A7-99C3-B6186DCA18B8}"/>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51.53</c:v>
                </c:pt>
                <c:pt idx="1">
                  <c:v>52.96</c:v>
                </c:pt>
                <c:pt idx="2">
                  <c:v>59.04</c:v>
                </c:pt>
                <c:pt idx="3">
                  <c:v>61.52</c:v>
                </c:pt>
                <c:pt idx="4">
                  <c:v>61.37</c:v>
                </c:pt>
              </c:numCache>
            </c:numRef>
          </c:val>
          <c:extLst>
            <c:ext xmlns:c16="http://schemas.microsoft.com/office/drawing/2014/chart" uri="{C3380CC4-5D6E-409C-BE32-E72D297353CC}">
              <c16:uniqueId val="{00000000-BB59-420B-8871-D0F067D82791}"/>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79.989999999999995</c:v>
                </c:pt>
                <c:pt idx="1">
                  <c:v>79.98</c:v>
                </c:pt>
                <c:pt idx="2">
                  <c:v>80.8</c:v>
                </c:pt>
                <c:pt idx="3">
                  <c:v>79.2</c:v>
                </c:pt>
                <c:pt idx="4">
                  <c:v>79.09</c:v>
                </c:pt>
              </c:numCache>
            </c:numRef>
          </c:val>
          <c:smooth val="0"/>
          <c:extLst>
            <c:ext xmlns:c16="http://schemas.microsoft.com/office/drawing/2014/chart" uri="{C3380CC4-5D6E-409C-BE32-E72D297353CC}">
              <c16:uniqueId val="{00000001-BB59-420B-8871-D0F067D82791}"/>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97.9</c:v>
                </c:pt>
                <c:pt idx="1">
                  <c:v>98.88</c:v>
                </c:pt>
                <c:pt idx="2">
                  <c:v>89.41</c:v>
                </c:pt>
                <c:pt idx="3">
                  <c:v>85.08</c:v>
                </c:pt>
                <c:pt idx="4">
                  <c:v>84.76</c:v>
                </c:pt>
              </c:numCache>
            </c:numRef>
          </c:val>
          <c:extLst>
            <c:ext xmlns:c16="http://schemas.microsoft.com/office/drawing/2014/chart" uri="{C3380CC4-5D6E-409C-BE32-E72D297353CC}">
              <c16:uniqueId val="{00000000-0C93-48B6-A072-8F53D9219040}"/>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C93-48B6-A072-8F53D9219040}"/>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1F2-4D40-8F51-6054A7D5A6AF}"/>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1F2-4D40-8F51-6054A7D5A6AF}"/>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88A-4F35-834E-429477F43AC8}"/>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88A-4F35-834E-429477F43AC8}"/>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C16-44BB-AF24-13E7B24E0173}"/>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C16-44BB-AF24-13E7B24E0173}"/>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1CE-4C6E-835E-F067D3D3A6DA}"/>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1CE-4C6E-835E-F067D3D3A6DA}"/>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3.29</c:v>
                </c:pt>
                <c:pt idx="1">
                  <c:v>2.73</c:v>
                </c:pt>
                <c:pt idx="2">
                  <c:v>2.2999999999999998</c:v>
                </c:pt>
                <c:pt idx="3">
                  <c:v>1.68</c:v>
                </c:pt>
                <c:pt idx="4">
                  <c:v>1.01</c:v>
                </c:pt>
              </c:numCache>
            </c:numRef>
          </c:val>
          <c:extLst>
            <c:ext xmlns:c16="http://schemas.microsoft.com/office/drawing/2014/chart" uri="{C3380CC4-5D6E-409C-BE32-E72D297353CC}">
              <c16:uniqueId val="{00000000-A1A5-4907-ACF0-E0AEEF97A138}"/>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1063.93</c:v>
                </c:pt>
                <c:pt idx="1">
                  <c:v>1060.8599999999999</c:v>
                </c:pt>
                <c:pt idx="2">
                  <c:v>1006.65</c:v>
                </c:pt>
                <c:pt idx="3">
                  <c:v>998.42</c:v>
                </c:pt>
                <c:pt idx="4">
                  <c:v>1095.52</c:v>
                </c:pt>
              </c:numCache>
            </c:numRef>
          </c:val>
          <c:smooth val="0"/>
          <c:extLst>
            <c:ext xmlns:c16="http://schemas.microsoft.com/office/drawing/2014/chart" uri="{C3380CC4-5D6E-409C-BE32-E72D297353CC}">
              <c16:uniqueId val="{00000001-A1A5-4907-ACF0-E0AEEF97A138}"/>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33.24</c:v>
                </c:pt>
                <c:pt idx="1">
                  <c:v>31.6</c:v>
                </c:pt>
                <c:pt idx="2">
                  <c:v>27.82</c:v>
                </c:pt>
                <c:pt idx="3">
                  <c:v>27.86</c:v>
                </c:pt>
                <c:pt idx="4">
                  <c:v>30.69</c:v>
                </c:pt>
              </c:numCache>
            </c:numRef>
          </c:val>
          <c:extLst>
            <c:ext xmlns:c16="http://schemas.microsoft.com/office/drawing/2014/chart" uri="{C3380CC4-5D6E-409C-BE32-E72D297353CC}">
              <c16:uniqueId val="{00000000-9B51-40D6-B1C0-5B50E2891AA8}"/>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46.26</c:v>
                </c:pt>
                <c:pt idx="1">
                  <c:v>45.81</c:v>
                </c:pt>
                <c:pt idx="2">
                  <c:v>43.43</c:v>
                </c:pt>
                <c:pt idx="3">
                  <c:v>41.41</c:v>
                </c:pt>
                <c:pt idx="4">
                  <c:v>39.64</c:v>
                </c:pt>
              </c:numCache>
            </c:numRef>
          </c:val>
          <c:smooth val="0"/>
          <c:extLst>
            <c:ext xmlns:c16="http://schemas.microsoft.com/office/drawing/2014/chart" uri="{C3380CC4-5D6E-409C-BE32-E72D297353CC}">
              <c16:uniqueId val="{00000001-9B51-40D6-B1C0-5B50E2891AA8}"/>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579.41999999999996</c:v>
                </c:pt>
                <c:pt idx="1">
                  <c:v>674.37</c:v>
                </c:pt>
                <c:pt idx="2">
                  <c:v>742.25</c:v>
                </c:pt>
                <c:pt idx="3">
                  <c:v>716.39</c:v>
                </c:pt>
                <c:pt idx="4">
                  <c:v>719.78</c:v>
                </c:pt>
              </c:numCache>
            </c:numRef>
          </c:val>
          <c:extLst>
            <c:ext xmlns:c16="http://schemas.microsoft.com/office/drawing/2014/chart" uri="{C3380CC4-5D6E-409C-BE32-E72D297353CC}">
              <c16:uniqueId val="{00000000-AC0C-4CAF-A9D8-41841A40A991}"/>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376.4</c:v>
                </c:pt>
                <c:pt idx="1">
                  <c:v>383.92</c:v>
                </c:pt>
                <c:pt idx="2">
                  <c:v>400.44</c:v>
                </c:pt>
                <c:pt idx="3">
                  <c:v>417.56</c:v>
                </c:pt>
                <c:pt idx="4">
                  <c:v>449.72</c:v>
                </c:pt>
              </c:numCache>
            </c:numRef>
          </c:val>
          <c:smooth val="0"/>
          <c:extLst>
            <c:ext xmlns:c16="http://schemas.microsoft.com/office/drawing/2014/chart" uri="{C3380CC4-5D6E-409C-BE32-E72D297353CC}">
              <c16:uniqueId val="{00000001-AC0C-4CAF-A9D8-41841A40A991}"/>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【1,042.34】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【80.45】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【410.22】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広島県　呉市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漁業集落排水</v>
      </c>
      <c r="Q8" s="49"/>
      <c r="R8" s="49"/>
      <c r="S8" s="49"/>
      <c r="T8" s="49"/>
      <c r="U8" s="49"/>
      <c r="V8" s="49"/>
      <c r="W8" s="49" t="str">
        <f>データ!L6</f>
        <v>H2</v>
      </c>
      <c r="X8" s="49"/>
      <c r="Y8" s="49"/>
      <c r="Z8" s="49"/>
      <c r="AA8" s="49"/>
      <c r="AB8" s="49"/>
      <c r="AC8" s="49"/>
      <c r="AD8" s="50" t="str">
        <f>データ!$M$6</f>
        <v>非設置</v>
      </c>
      <c r="AE8" s="50"/>
      <c r="AF8" s="50"/>
      <c r="AG8" s="50"/>
      <c r="AH8" s="50"/>
      <c r="AI8" s="50"/>
      <c r="AJ8" s="50"/>
      <c r="AK8" s="3"/>
      <c r="AL8" s="51">
        <f>データ!S6</f>
        <v>217690</v>
      </c>
      <c r="AM8" s="51"/>
      <c r="AN8" s="51"/>
      <c r="AO8" s="51"/>
      <c r="AP8" s="51"/>
      <c r="AQ8" s="51"/>
      <c r="AR8" s="51"/>
      <c r="AS8" s="51"/>
      <c r="AT8" s="46">
        <f>データ!T6</f>
        <v>352.83</v>
      </c>
      <c r="AU8" s="46"/>
      <c r="AV8" s="46"/>
      <c r="AW8" s="46"/>
      <c r="AX8" s="46"/>
      <c r="AY8" s="46"/>
      <c r="AZ8" s="46"/>
      <c r="BA8" s="46"/>
      <c r="BB8" s="46">
        <f>データ!U6</f>
        <v>616.98</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0.7</v>
      </c>
      <c r="Q10" s="46"/>
      <c r="R10" s="46"/>
      <c r="S10" s="46"/>
      <c r="T10" s="46"/>
      <c r="U10" s="46"/>
      <c r="V10" s="46"/>
      <c r="W10" s="46">
        <f>データ!Q6</f>
        <v>98.18</v>
      </c>
      <c r="X10" s="46"/>
      <c r="Y10" s="46"/>
      <c r="Z10" s="46"/>
      <c r="AA10" s="46"/>
      <c r="AB10" s="46"/>
      <c r="AC10" s="46"/>
      <c r="AD10" s="51">
        <f>データ!R6</f>
        <v>3894</v>
      </c>
      <c r="AE10" s="51"/>
      <c r="AF10" s="51"/>
      <c r="AG10" s="51"/>
      <c r="AH10" s="51"/>
      <c r="AI10" s="51"/>
      <c r="AJ10" s="51"/>
      <c r="AK10" s="2"/>
      <c r="AL10" s="51">
        <f>データ!V6</f>
        <v>1522</v>
      </c>
      <c r="AM10" s="51"/>
      <c r="AN10" s="51"/>
      <c r="AO10" s="51"/>
      <c r="AP10" s="51"/>
      <c r="AQ10" s="51"/>
      <c r="AR10" s="51"/>
      <c r="AS10" s="51"/>
      <c r="AT10" s="46">
        <f>データ!W6</f>
        <v>0.57999999999999996</v>
      </c>
      <c r="AU10" s="46"/>
      <c r="AV10" s="46"/>
      <c r="AW10" s="46"/>
      <c r="AX10" s="46"/>
      <c r="AY10" s="46"/>
      <c r="AZ10" s="46"/>
      <c r="BA10" s="46"/>
      <c r="BB10" s="46">
        <f>データ!X6</f>
        <v>2624.14</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57" t="s">
        <v>26</v>
      </c>
      <c r="BM14" s="58"/>
      <c r="BN14" s="58"/>
      <c r="BO14" s="58"/>
      <c r="BP14" s="58"/>
      <c r="BQ14" s="58"/>
      <c r="BR14" s="58"/>
      <c r="BS14" s="58"/>
      <c r="BT14" s="58"/>
      <c r="BU14" s="58"/>
      <c r="BV14" s="58"/>
      <c r="BW14" s="58"/>
      <c r="BX14" s="58"/>
      <c r="BY14" s="58"/>
      <c r="BZ14" s="59"/>
    </row>
    <row r="15" spans="1:78" ht="13.5" customHeight="1" x14ac:dyDescent="0.15">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60"/>
      <c r="BM15" s="61"/>
      <c r="BN15" s="61"/>
      <c r="BO15" s="61"/>
      <c r="BP15" s="61"/>
      <c r="BQ15" s="61"/>
      <c r="BR15" s="61"/>
      <c r="BS15" s="61"/>
      <c r="BT15" s="61"/>
      <c r="BU15" s="61"/>
      <c r="BV15" s="61"/>
      <c r="BW15" s="61"/>
      <c r="BX15" s="61"/>
      <c r="BY15" s="61"/>
      <c r="BZ15" s="62"/>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3" t="s">
        <v>120</v>
      </c>
      <c r="BM16" s="64"/>
      <c r="BN16" s="64"/>
      <c r="BO16" s="64"/>
      <c r="BP16" s="64"/>
      <c r="BQ16" s="64"/>
      <c r="BR16" s="64"/>
      <c r="BS16" s="64"/>
      <c r="BT16" s="64"/>
      <c r="BU16" s="64"/>
      <c r="BV16" s="64"/>
      <c r="BW16" s="64"/>
      <c r="BX16" s="64"/>
      <c r="BY16" s="64"/>
      <c r="BZ16" s="6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3"/>
      <c r="BM17" s="64"/>
      <c r="BN17" s="64"/>
      <c r="BO17" s="64"/>
      <c r="BP17" s="64"/>
      <c r="BQ17" s="64"/>
      <c r="BR17" s="64"/>
      <c r="BS17" s="64"/>
      <c r="BT17" s="64"/>
      <c r="BU17" s="64"/>
      <c r="BV17" s="64"/>
      <c r="BW17" s="64"/>
      <c r="BX17" s="64"/>
      <c r="BY17" s="64"/>
      <c r="BZ17" s="6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3"/>
      <c r="BM18" s="64"/>
      <c r="BN18" s="64"/>
      <c r="BO18" s="64"/>
      <c r="BP18" s="64"/>
      <c r="BQ18" s="64"/>
      <c r="BR18" s="64"/>
      <c r="BS18" s="64"/>
      <c r="BT18" s="64"/>
      <c r="BU18" s="64"/>
      <c r="BV18" s="64"/>
      <c r="BW18" s="64"/>
      <c r="BX18" s="64"/>
      <c r="BY18" s="64"/>
      <c r="BZ18" s="6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3"/>
      <c r="BM19" s="64"/>
      <c r="BN19" s="64"/>
      <c r="BO19" s="64"/>
      <c r="BP19" s="64"/>
      <c r="BQ19" s="64"/>
      <c r="BR19" s="64"/>
      <c r="BS19" s="64"/>
      <c r="BT19" s="64"/>
      <c r="BU19" s="64"/>
      <c r="BV19" s="64"/>
      <c r="BW19" s="64"/>
      <c r="BX19" s="64"/>
      <c r="BY19" s="64"/>
      <c r="BZ19" s="6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3"/>
      <c r="BM20" s="64"/>
      <c r="BN20" s="64"/>
      <c r="BO20" s="64"/>
      <c r="BP20" s="64"/>
      <c r="BQ20" s="64"/>
      <c r="BR20" s="64"/>
      <c r="BS20" s="64"/>
      <c r="BT20" s="64"/>
      <c r="BU20" s="64"/>
      <c r="BV20" s="64"/>
      <c r="BW20" s="64"/>
      <c r="BX20" s="64"/>
      <c r="BY20" s="64"/>
      <c r="BZ20" s="6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3"/>
      <c r="BM21" s="64"/>
      <c r="BN21" s="64"/>
      <c r="BO21" s="64"/>
      <c r="BP21" s="64"/>
      <c r="BQ21" s="64"/>
      <c r="BR21" s="64"/>
      <c r="BS21" s="64"/>
      <c r="BT21" s="64"/>
      <c r="BU21" s="64"/>
      <c r="BV21" s="64"/>
      <c r="BW21" s="64"/>
      <c r="BX21" s="64"/>
      <c r="BY21" s="64"/>
      <c r="BZ21" s="6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3"/>
      <c r="BM22" s="64"/>
      <c r="BN22" s="64"/>
      <c r="BO22" s="64"/>
      <c r="BP22" s="64"/>
      <c r="BQ22" s="64"/>
      <c r="BR22" s="64"/>
      <c r="BS22" s="64"/>
      <c r="BT22" s="64"/>
      <c r="BU22" s="64"/>
      <c r="BV22" s="64"/>
      <c r="BW22" s="64"/>
      <c r="BX22" s="64"/>
      <c r="BY22" s="64"/>
      <c r="BZ22" s="6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3"/>
      <c r="BM23" s="64"/>
      <c r="BN23" s="64"/>
      <c r="BO23" s="64"/>
      <c r="BP23" s="64"/>
      <c r="BQ23" s="64"/>
      <c r="BR23" s="64"/>
      <c r="BS23" s="64"/>
      <c r="BT23" s="64"/>
      <c r="BU23" s="64"/>
      <c r="BV23" s="64"/>
      <c r="BW23" s="64"/>
      <c r="BX23" s="64"/>
      <c r="BY23" s="64"/>
      <c r="BZ23" s="6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3"/>
      <c r="BM24" s="64"/>
      <c r="BN24" s="64"/>
      <c r="BO24" s="64"/>
      <c r="BP24" s="64"/>
      <c r="BQ24" s="64"/>
      <c r="BR24" s="64"/>
      <c r="BS24" s="64"/>
      <c r="BT24" s="64"/>
      <c r="BU24" s="64"/>
      <c r="BV24" s="64"/>
      <c r="BW24" s="64"/>
      <c r="BX24" s="64"/>
      <c r="BY24" s="64"/>
      <c r="BZ24" s="6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3"/>
      <c r="BM25" s="64"/>
      <c r="BN25" s="64"/>
      <c r="BO25" s="64"/>
      <c r="BP25" s="64"/>
      <c r="BQ25" s="64"/>
      <c r="BR25" s="64"/>
      <c r="BS25" s="64"/>
      <c r="BT25" s="64"/>
      <c r="BU25" s="64"/>
      <c r="BV25" s="64"/>
      <c r="BW25" s="64"/>
      <c r="BX25" s="64"/>
      <c r="BY25" s="64"/>
      <c r="BZ25" s="6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3"/>
      <c r="BM26" s="64"/>
      <c r="BN26" s="64"/>
      <c r="BO26" s="64"/>
      <c r="BP26" s="64"/>
      <c r="BQ26" s="64"/>
      <c r="BR26" s="64"/>
      <c r="BS26" s="64"/>
      <c r="BT26" s="64"/>
      <c r="BU26" s="64"/>
      <c r="BV26" s="64"/>
      <c r="BW26" s="64"/>
      <c r="BX26" s="64"/>
      <c r="BY26" s="64"/>
      <c r="BZ26" s="6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3"/>
      <c r="BM27" s="64"/>
      <c r="BN27" s="64"/>
      <c r="BO27" s="64"/>
      <c r="BP27" s="64"/>
      <c r="BQ27" s="64"/>
      <c r="BR27" s="64"/>
      <c r="BS27" s="64"/>
      <c r="BT27" s="64"/>
      <c r="BU27" s="64"/>
      <c r="BV27" s="64"/>
      <c r="BW27" s="64"/>
      <c r="BX27" s="64"/>
      <c r="BY27" s="64"/>
      <c r="BZ27" s="6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3"/>
      <c r="BM28" s="64"/>
      <c r="BN28" s="64"/>
      <c r="BO28" s="64"/>
      <c r="BP28" s="64"/>
      <c r="BQ28" s="64"/>
      <c r="BR28" s="64"/>
      <c r="BS28" s="64"/>
      <c r="BT28" s="64"/>
      <c r="BU28" s="64"/>
      <c r="BV28" s="64"/>
      <c r="BW28" s="64"/>
      <c r="BX28" s="64"/>
      <c r="BY28" s="64"/>
      <c r="BZ28" s="6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3"/>
      <c r="BM29" s="64"/>
      <c r="BN29" s="64"/>
      <c r="BO29" s="64"/>
      <c r="BP29" s="64"/>
      <c r="BQ29" s="64"/>
      <c r="BR29" s="64"/>
      <c r="BS29" s="64"/>
      <c r="BT29" s="64"/>
      <c r="BU29" s="64"/>
      <c r="BV29" s="64"/>
      <c r="BW29" s="64"/>
      <c r="BX29" s="64"/>
      <c r="BY29" s="64"/>
      <c r="BZ29" s="6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3"/>
      <c r="BM30" s="64"/>
      <c r="BN30" s="64"/>
      <c r="BO30" s="64"/>
      <c r="BP30" s="64"/>
      <c r="BQ30" s="64"/>
      <c r="BR30" s="64"/>
      <c r="BS30" s="64"/>
      <c r="BT30" s="64"/>
      <c r="BU30" s="64"/>
      <c r="BV30" s="64"/>
      <c r="BW30" s="64"/>
      <c r="BX30" s="64"/>
      <c r="BY30" s="64"/>
      <c r="BZ30" s="6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3"/>
      <c r="BM31" s="64"/>
      <c r="BN31" s="64"/>
      <c r="BO31" s="64"/>
      <c r="BP31" s="64"/>
      <c r="BQ31" s="64"/>
      <c r="BR31" s="64"/>
      <c r="BS31" s="64"/>
      <c r="BT31" s="64"/>
      <c r="BU31" s="64"/>
      <c r="BV31" s="64"/>
      <c r="BW31" s="64"/>
      <c r="BX31" s="64"/>
      <c r="BY31" s="64"/>
      <c r="BZ31" s="6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3"/>
      <c r="BM32" s="64"/>
      <c r="BN32" s="64"/>
      <c r="BO32" s="64"/>
      <c r="BP32" s="64"/>
      <c r="BQ32" s="64"/>
      <c r="BR32" s="64"/>
      <c r="BS32" s="64"/>
      <c r="BT32" s="64"/>
      <c r="BU32" s="64"/>
      <c r="BV32" s="64"/>
      <c r="BW32" s="64"/>
      <c r="BX32" s="64"/>
      <c r="BY32" s="64"/>
      <c r="BZ32" s="6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3"/>
      <c r="BM33" s="64"/>
      <c r="BN33" s="64"/>
      <c r="BO33" s="64"/>
      <c r="BP33" s="64"/>
      <c r="BQ33" s="64"/>
      <c r="BR33" s="64"/>
      <c r="BS33" s="64"/>
      <c r="BT33" s="64"/>
      <c r="BU33" s="64"/>
      <c r="BV33" s="64"/>
      <c r="BW33" s="64"/>
      <c r="BX33" s="64"/>
      <c r="BY33" s="64"/>
      <c r="BZ33" s="6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63"/>
      <c r="BM34" s="64"/>
      <c r="BN34" s="64"/>
      <c r="BO34" s="64"/>
      <c r="BP34" s="64"/>
      <c r="BQ34" s="64"/>
      <c r="BR34" s="64"/>
      <c r="BS34" s="64"/>
      <c r="BT34" s="64"/>
      <c r="BU34" s="64"/>
      <c r="BV34" s="64"/>
      <c r="BW34" s="64"/>
      <c r="BX34" s="64"/>
      <c r="BY34" s="64"/>
      <c r="BZ34" s="6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63"/>
      <c r="BM35" s="64"/>
      <c r="BN35" s="64"/>
      <c r="BO35" s="64"/>
      <c r="BP35" s="64"/>
      <c r="BQ35" s="64"/>
      <c r="BR35" s="64"/>
      <c r="BS35" s="64"/>
      <c r="BT35" s="64"/>
      <c r="BU35" s="64"/>
      <c r="BV35" s="64"/>
      <c r="BW35" s="64"/>
      <c r="BX35" s="64"/>
      <c r="BY35" s="64"/>
      <c r="BZ35" s="6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3"/>
      <c r="BM36" s="64"/>
      <c r="BN36" s="64"/>
      <c r="BO36" s="64"/>
      <c r="BP36" s="64"/>
      <c r="BQ36" s="64"/>
      <c r="BR36" s="64"/>
      <c r="BS36" s="64"/>
      <c r="BT36" s="64"/>
      <c r="BU36" s="64"/>
      <c r="BV36" s="64"/>
      <c r="BW36" s="64"/>
      <c r="BX36" s="64"/>
      <c r="BY36" s="64"/>
      <c r="BZ36" s="6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3"/>
      <c r="BM37" s="64"/>
      <c r="BN37" s="64"/>
      <c r="BO37" s="64"/>
      <c r="BP37" s="64"/>
      <c r="BQ37" s="64"/>
      <c r="BR37" s="64"/>
      <c r="BS37" s="64"/>
      <c r="BT37" s="64"/>
      <c r="BU37" s="64"/>
      <c r="BV37" s="64"/>
      <c r="BW37" s="64"/>
      <c r="BX37" s="64"/>
      <c r="BY37" s="64"/>
      <c r="BZ37" s="6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3"/>
      <c r="BM38" s="64"/>
      <c r="BN38" s="64"/>
      <c r="BO38" s="64"/>
      <c r="BP38" s="64"/>
      <c r="BQ38" s="64"/>
      <c r="BR38" s="64"/>
      <c r="BS38" s="64"/>
      <c r="BT38" s="64"/>
      <c r="BU38" s="64"/>
      <c r="BV38" s="64"/>
      <c r="BW38" s="64"/>
      <c r="BX38" s="64"/>
      <c r="BY38" s="64"/>
      <c r="BZ38" s="6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3"/>
      <c r="BM39" s="64"/>
      <c r="BN39" s="64"/>
      <c r="BO39" s="64"/>
      <c r="BP39" s="64"/>
      <c r="BQ39" s="64"/>
      <c r="BR39" s="64"/>
      <c r="BS39" s="64"/>
      <c r="BT39" s="64"/>
      <c r="BU39" s="64"/>
      <c r="BV39" s="64"/>
      <c r="BW39" s="64"/>
      <c r="BX39" s="64"/>
      <c r="BY39" s="64"/>
      <c r="BZ39" s="6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3"/>
      <c r="BM40" s="64"/>
      <c r="BN40" s="64"/>
      <c r="BO40" s="64"/>
      <c r="BP40" s="64"/>
      <c r="BQ40" s="64"/>
      <c r="BR40" s="64"/>
      <c r="BS40" s="64"/>
      <c r="BT40" s="64"/>
      <c r="BU40" s="64"/>
      <c r="BV40" s="64"/>
      <c r="BW40" s="64"/>
      <c r="BX40" s="64"/>
      <c r="BY40" s="64"/>
      <c r="BZ40" s="6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3"/>
      <c r="BM41" s="64"/>
      <c r="BN41" s="64"/>
      <c r="BO41" s="64"/>
      <c r="BP41" s="64"/>
      <c r="BQ41" s="64"/>
      <c r="BR41" s="64"/>
      <c r="BS41" s="64"/>
      <c r="BT41" s="64"/>
      <c r="BU41" s="64"/>
      <c r="BV41" s="64"/>
      <c r="BW41" s="64"/>
      <c r="BX41" s="64"/>
      <c r="BY41" s="64"/>
      <c r="BZ41" s="6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3"/>
      <c r="BM42" s="64"/>
      <c r="BN42" s="64"/>
      <c r="BO42" s="64"/>
      <c r="BP42" s="64"/>
      <c r="BQ42" s="64"/>
      <c r="BR42" s="64"/>
      <c r="BS42" s="64"/>
      <c r="BT42" s="64"/>
      <c r="BU42" s="64"/>
      <c r="BV42" s="64"/>
      <c r="BW42" s="64"/>
      <c r="BX42" s="64"/>
      <c r="BY42" s="64"/>
      <c r="BZ42" s="6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3"/>
      <c r="BM43" s="64"/>
      <c r="BN43" s="64"/>
      <c r="BO43" s="64"/>
      <c r="BP43" s="64"/>
      <c r="BQ43" s="64"/>
      <c r="BR43" s="64"/>
      <c r="BS43" s="64"/>
      <c r="BT43" s="64"/>
      <c r="BU43" s="64"/>
      <c r="BV43" s="64"/>
      <c r="BW43" s="64"/>
      <c r="BX43" s="64"/>
      <c r="BY43" s="64"/>
      <c r="BZ43" s="6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6"/>
      <c r="BM44" s="67"/>
      <c r="BN44" s="67"/>
      <c r="BO44" s="67"/>
      <c r="BP44" s="67"/>
      <c r="BQ44" s="67"/>
      <c r="BR44" s="67"/>
      <c r="BS44" s="67"/>
      <c r="BT44" s="67"/>
      <c r="BU44" s="67"/>
      <c r="BV44" s="67"/>
      <c r="BW44" s="67"/>
      <c r="BX44" s="67"/>
      <c r="BY44" s="67"/>
      <c r="BZ44" s="6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7" t="s">
        <v>27</v>
      </c>
      <c r="BM45" s="58"/>
      <c r="BN45" s="58"/>
      <c r="BO45" s="58"/>
      <c r="BP45" s="58"/>
      <c r="BQ45" s="58"/>
      <c r="BR45" s="58"/>
      <c r="BS45" s="58"/>
      <c r="BT45" s="58"/>
      <c r="BU45" s="58"/>
      <c r="BV45" s="58"/>
      <c r="BW45" s="58"/>
      <c r="BX45" s="58"/>
      <c r="BY45" s="58"/>
      <c r="BZ45" s="59"/>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0"/>
      <c r="BM46" s="61"/>
      <c r="BN46" s="61"/>
      <c r="BO46" s="61"/>
      <c r="BP46" s="61"/>
      <c r="BQ46" s="61"/>
      <c r="BR46" s="61"/>
      <c r="BS46" s="61"/>
      <c r="BT46" s="61"/>
      <c r="BU46" s="61"/>
      <c r="BV46" s="61"/>
      <c r="BW46" s="61"/>
      <c r="BX46" s="61"/>
      <c r="BY46" s="61"/>
      <c r="BZ46" s="62"/>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3" t="s">
        <v>119</v>
      </c>
      <c r="BM47" s="64"/>
      <c r="BN47" s="64"/>
      <c r="BO47" s="64"/>
      <c r="BP47" s="64"/>
      <c r="BQ47" s="64"/>
      <c r="BR47" s="64"/>
      <c r="BS47" s="64"/>
      <c r="BT47" s="64"/>
      <c r="BU47" s="64"/>
      <c r="BV47" s="64"/>
      <c r="BW47" s="64"/>
      <c r="BX47" s="64"/>
      <c r="BY47" s="64"/>
      <c r="BZ47" s="6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3"/>
      <c r="BM48" s="64"/>
      <c r="BN48" s="64"/>
      <c r="BO48" s="64"/>
      <c r="BP48" s="64"/>
      <c r="BQ48" s="64"/>
      <c r="BR48" s="64"/>
      <c r="BS48" s="64"/>
      <c r="BT48" s="64"/>
      <c r="BU48" s="64"/>
      <c r="BV48" s="64"/>
      <c r="BW48" s="64"/>
      <c r="BX48" s="64"/>
      <c r="BY48" s="64"/>
      <c r="BZ48" s="6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3"/>
      <c r="BM49" s="64"/>
      <c r="BN49" s="64"/>
      <c r="BO49" s="64"/>
      <c r="BP49" s="64"/>
      <c r="BQ49" s="64"/>
      <c r="BR49" s="64"/>
      <c r="BS49" s="64"/>
      <c r="BT49" s="64"/>
      <c r="BU49" s="64"/>
      <c r="BV49" s="64"/>
      <c r="BW49" s="64"/>
      <c r="BX49" s="64"/>
      <c r="BY49" s="64"/>
      <c r="BZ49" s="6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3"/>
      <c r="BM50" s="64"/>
      <c r="BN50" s="64"/>
      <c r="BO50" s="64"/>
      <c r="BP50" s="64"/>
      <c r="BQ50" s="64"/>
      <c r="BR50" s="64"/>
      <c r="BS50" s="64"/>
      <c r="BT50" s="64"/>
      <c r="BU50" s="64"/>
      <c r="BV50" s="64"/>
      <c r="BW50" s="64"/>
      <c r="BX50" s="64"/>
      <c r="BY50" s="64"/>
      <c r="BZ50" s="6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3"/>
      <c r="BM51" s="64"/>
      <c r="BN51" s="64"/>
      <c r="BO51" s="64"/>
      <c r="BP51" s="64"/>
      <c r="BQ51" s="64"/>
      <c r="BR51" s="64"/>
      <c r="BS51" s="64"/>
      <c r="BT51" s="64"/>
      <c r="BU51" s="64"/>
      <c r="BV51" s="64"/>
      <c r="BW51" s="64"/>
      <c r="BX51" s="64"/>
      <c r="BY51" s="64"/>
      <c r="BZ51" s="6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3"/>
      <c r="BM52" s="64"/>
      <c r="BN52" s="64"/>
      <c r="BO52" s="64"/>
      <c r="BP52" s="64"/>
      <c r="BQ52" s="64"/>
      <c r="BR52" s="64"/>
      <c r="BS52" s="64"/>
      <c r="BT52" s="64"/>
      <c r="BU52" s="64"/>
      <c r="BV52" s="64"/>
      <c r="BW52" s="64"/>
      <c r="BX52" s="64"/>
      <c r="BY52" s="64"/>
      <c r="BZ52" s="6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3"/>
      <c r="BM53" s="64"/>
      <c r="BN53" s="64"/>
      <c r="BO53" s="64"/>
      <c r="BP53" s="64"/>
      <c r="BQ53" s="64"/>
      <c r="BR53" s="64"/>
      <c r="BS53" s="64"/>
      <c r="BT53" s="64"/>
      <c r="BU53" s="64"/>
      <c r="BV53" s="64"/>
      <c r="BW53" s="64"/>
      <c r="BX53" s="64"/>
      <c r="BY53" s="64"/>
      <c r="BZ53" s="6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3"/>
      <c r="BM54" s="64"/>
      <c r="BN54" s="64"/>
      <c r="BO54" s="64"/>
      <c r="BP54" s="64"/>
      <c r="BQ54" s="64"/>
      <c r="BR54" s="64"/>
      <c r="BS54" s="64"/>
      <c r="BT54" s="64"/>
      <c r="BU54" s="64"/>
      <c r="BV54" s="64"/>
      <c r="BW54" s="64"/>
      <c r="BX54" s="64"/>
      <c r="BY54" s="64"/>
      <c r="BZ54" s="6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3"/>
      <c r="BM55" s="64"/>
      <c r="BN55" s="64"/>
      <c r="BO55" s="64"/>
      <c r="BP55" s="64"/>
      <c r="BQ55" s="64"/>
      <c r="BR55" s="64"/>
      <c r="BS55" s="64"/>
      <c r="BT55" s="64"/>
      <c r="BU55" s="64"/>
      <c r="BV55" s="64"/>
      <c r="BW55" s="64"/>
      <c r="BX55" s="64"/>
      <c r="BY55" s="64"/>
      <c r="BZ55" s="6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63"/>
      <c r="BM56" s="64"/>
      <c r="BN56" s="64"/>
      <c r="BO56" s="64"/>
      <c r="BP56" s="64"/>
      <c r="BQ56" s="64"/>
      <c r="BR56" s="64"/>
      <c r="BS56" s="64"/>
      <c r="BT56" s="64"/>
      <c r="BU56" s="64"/>
      <c r="BV56" s="64"/>
      <c r="BW56" s="64"/>
      <c r="BX56" s="64"/>
      <c r="BY56" s="64"/>
      <c r="BZ56" s="6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63"/>
      <c r="BM57" s="64"/>
      <c r="BN57" s="64"/>
      <c r="BO57" s="64"/>
      <c r="BP57" s="64"/>
      <c r="BQ57" s="64"/>
      <c r="BR57" s="64"/>
      <c r="BS57" s="64"/>
      <c r="BT57" s="64"/>
      <c r="BU57" s="64"/>
      <c r="BV57" s="64"/>
      <c r="BW57" s="64"/>
      <c r="BX57" s="64"/>
      <c r="BY57" s="64"/>
      <c r="BZ57" s="6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63"/>
      <c r="BM58" s="64"/>
      <c r="BN58" s="64"/>
      <c r="BO58" s="64"/>
      <c r="BP58" s="64"/>
      <c r="BQ58" s="64"/>
      <c r="BR58" s="64"/>
      <c r="BS58" s="64"/>
      <c r="BT58" s="64"/>
      <c r="BU58" s="64"/>
      <c r="BV58" s="64"/>
      <c r="BW58" s="64"/>
      <c r="BX58" s="64"/>
      <c r="BY58" s="64"/>
      <c r="BZ58" s="6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3"/>
      <c r="BM59" s="64"/>
      <c r="BN59" s="64"/>
      <c r="BO59" s="64"/>
      <c r="BP59" s="64"/>
      <c r="BQ59" s="64"/>
      <c r="BR59" s="64"/>
      <c r="BS59" s="64"/>
      <c r="BT59" s="64"/>
      <c r="BU59" s="64"/>
      <c r="BV59" s="64"/>
      <c r="BW59" s="64"/>
      <c r="BX59" s="64"/>
      <c r="BY59" s="64"/>
      <c r="BZ59" s="65"/>
    </row>
    <row r="60" spans="1:78" ht="13.5" customHeight="1" x14ac:dyDescent="0.15">
      <c r="A60" s="2"/>
      <c r="B60" s="54" t="s">
        <v>28</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63"/>
      <c r="BM60" s="64"/>
      <c r="BN60" s="64"/>
      <c r="BO60" s="64"/>
      <c r="BP60" s="64"/>
      <c r="BQ60" s="64"/>
      <c r="BR60" s="64"/>
      <c r="BS60" s="64"/>
      <c r="BT60" s="64"/>
      <c r="BU60" s="64"/>
      <c r="BV60" s="64"/>
      <c r="BW60" s="64"/>
      <c r="BX60" s="64"/>
      <c r="BY60" s="64"/>
      <c r="BZ60" s="65"/>
    </row>
    <row r="61" spans="1:78" ht="13.5" customHeight="1" x14ac:dyDescent="0.15">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63"/>
      <c r="BM61" s="64"/>
      <c r="BN61" s="64"/>
      <c r="BO61" s="64"/>
      <c r="BP61" s="64"/>
      <c r="BQ61" s="64"/>
      <c r="BR61" s="64"/>
      <c r="BS61" s="64"/>
      <c r="BT61" s="64"/>
      <c r="BU61" s="64"/>
      <c r="BV61" s="64"/>
      <c r="BW61" s="64"/>
      <c r="BX61" s="64"/>
      <c r="BY61" s="64"/>
      <c r="BZ61" s="6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3"/>
      <c r="BM62" s="64"/>
      <c r="BN62" s="64"/>
      <c r="BO62" s="64"/>
      <c r="BP62" s="64"/>
      <c r="BQ62" s="64"/>
      <c r="BR62" s="64"/>
      <c r="BS62" s="64"/>
      <c r="BT62" s="64"/>
      <c r="BU62" s="64"/>
      <c r="BV62" s="64"/>
      <c r="BW62" s="64"/>
      <c r="BX62" s="64"/>
      <c r="BY62" s="64"/>
      <c r="BZ62" s="6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6"/>
      <c r="BM63" s="67"/>
      <c r="BN63" s="67"/>
      <c r="BO63" s="67"/>
      <c r="BP63" s="67"/>
      <c r="BQ63" s="67"/>
      <c r="BR63" s="67"/>
      <c r="BS63" s="67"/>
      <c r="BT63" s="67"/>
      <c r="BU63" s="67"/>
      <c r="BV63" s="67"/>
      <c r="BW63" s="67"/>
      <c r="BX63" s="67"/>
      <c r="BY63" s="67"/>
      <c r="BZ63" s="6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7" t="s">
        <v>29</v>
      </c>
      <c r="BM64" s="58"/>
      <c r="BN64" s="58"/>
      <c r="BO64" s="58"/>
      <c r="BP64" s="58"/>
      <c r="BQ64" s="58"/>
      <c r="BR64" s="58"/>
      <c r="BS64" s="58"/>
      <c r="BT64" s="58"/>
      <c r="BU64" s="58"/>
      <c r="BV64" s="58"/>
      <c r="BW64" s="58"/>
      <c r="BX64" s="58"/>
      <c r="BY64" s="58"/>
      <c r="BZ64" s="59"/>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0"/>
      <c r="BM65" s="61"/>
      <c r="BN65" s="61"/>
      <c r="BO65" s="61"/>
      <c r="BP65" s="61"/>
      <c r="BQ65" s="61"/>
      <c r="BR65" s="61"/>
      <c r="BS65" s="61"/>
      <c r="BT65" s="61"/>
      <c r="BU65" s="61"/>
      <c r="BV65" s="61"/>
      <c r="BW65" s="61"/>
      <c r="BX65" s="61"/>
      <c r="BY65" s="61"/>
      <c r="BZ65" s="62"/>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3" t="s">
        <v>121</v>
      </c>
      <c r="BM66" s="64"/>
      <c r="BN66" s="64"/>
      <c r="BO66" s="64"/>
      <c r="BP66" s="64"/>
      <c r="BQ66" s="64"/>
      <c r="BR66" s="64"/>
      <c r="BS66" s="64"/>
      <c r="BT66" s="64"/>
      <c r="BU66" s="64"/>
      <c r="BV66" s="64"/>
      <c r="BW66" s="64"/>
      <c r="BX66" s="64"/>
      <c r="BY66" s="64"/>
      <c r="BZ66" s="6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3"/>
      <c r="BM67" s="64"/>
      <c r="BN67" s="64"/>
      <c r="BO67" s="64"/>
      <c r="BP67" s="64"/>
      <c r="BQ67" s="64"/>
      <c r="BR67" s="64"/>
      <c r="BS67" s="64"/>
      <c r="BT67" s="64"/>
      <c r="BU67" s="64"/>
      <c r="BV67" s="64"/>
      <c r="BW67" s="64"/>
      <c r="BX67" s="64"/>
      <c r="BY67" s="64"/>
      <c r="BZ67" s="6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3"/>
      <c r="BM68" s="64"/>
      <c r="BN68" s="64"/>
      <c r="BO68" s="64"/>
      <c r="BP68" s="64"/>
      <c r="BQ68" s="64"/>
      <c r="BR68" s="64"/>
      <c r="BS68" s="64"/>
      <c r="BT68" s="64"/>
      <c r="BU68" s="64"/>
      <c r="BV68" s="64"/>
      <c r="BW68" s="64"/>
      <c r="BX68" s="64"/>
      <c r="BY68" s="64"/>
      <c r="BZ68" s="6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3"/>
      <c r="BM69" s="64"/>
      <c r="BN69" s="64"/>
      <c r="BO69" s="64"/>
      <c r="BP69" s="64"/>
      <c r="BQ69" s="64"/>
      <c r="BR69" s="64"/>
      <c r="BS69" s="64"/>
      <c r="BT69" s="64"/>
      <c r="BU69" s="64"/>
      <c r="BV69" s="64"/>
      <c r="BW69" s="64"/>
      <c r="BX69" s="64"/>
      <c r="BY69" s="64"/>
      <c r="BZ69" s="6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3"/>
      <c r="BM70" s="64"/>
      <c r="BN70" s="64"/>
      <c r="BO70" s="64"/>
      <c r="BP70" s="64"/>
      <c r="BQ70" s="64"/>
      <c r="BR70" s="64"/>
      <c r="BS70" s="64"/>
      <c r="BT70" s="64"/>
      <c r="BU70" s="64"/>
      <c r="BV70" s="64"/>
      <c r="BW70" s="64"/>
      <c r="BX70" s="64"/>
      <c r="BY70" s="64"/>
      <c r="BZ70" s="6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3"/>
      <c r="BM71" s="64"/>
      <c r="BN71" s="64"/>
      <c r="BO71" s="64"/>
      <c r="BP71" s="64"/>
      <c r="BQ71" s="64"/>
      <c r="BR71" s="64"/>
      <c r="BS71" s="64"/>
      <c r="BT71" s="64"/>
      <c r="BU71" s="64"/>
      <c r="BV71" s="64"/>
      <c r="BW71" s="64"/>
      <c r="BX71" s="64"/>
      <c r="BY71" s="64"/>
      <c r="BZ71" s="6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3"/>
      <c r="BM72" s="64"/>
      <c r="BN72" s="64"/>
      <c r="BO72" s="64"/>
      <c r="BP72" s="64"/>
      <c r="BQ72" s="64"/>
      <c r="BR72" s="64"/>
      <c r="BS72" s="64"/>
      <c r="BT72" s="64"/>
      <c r="BU72" s="64"/>
      <c r="BV72" s="64"/>
      <c r="BW72" s="64"/>
      <c r="BX72" s="64"/>
      <c r="BY72" s="64"/>
      <c r="BZ72" s="6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3"/>
      <c r="BM73" s="64"/>
      <c r="BN73" s="64"/>
      <c r="BO73" s="64"/>
      <c r="BP73" s="64"/>
      <c r="BQ73" s="64"/>
      <c r="BR73" s="64"/>
      <c r="BS73" s="64"/>
      <c r="BT73" s="64"/>
      <c r="BU73" s="64"/>
      <c r="BV73" s="64"/>
      <c r="BW73" s="64"/>
      <c r="BX73" s="64"/>
      <c r="BY73" s="64"/>
      <c r="BZ73" s="6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3"/>
      <c r="BM74" s="64"/>
      <c r="BN74" s="64"/>
      <c r="BO74" s="64"/>
      <c r="BP74" s="64"/>
      <c r="BQ74" s="64"/>
      <c r="BR74" s="64"/>
      <c r="BS74" s="64"/>
      <c r="BT74" s="64"/>
      <c r="BU74" s="64"/>
      <c r="BV74" s="64"/>
      <c r="BW74" s="64"/>
      <c r="BX74" s="64"/>
      <c r="BY74" s="64"/>
      <c r="BZ74" s="6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3"/>
      <c r="BM75" s="64"/>
      <c r="BN75" s="64"/>
      <c r="BO75" s="64"/>
      <c r="BP75" s="64"/>
      <c r="BQ75" s="64"/>
      <c r="BR75" s="64"/>
      <c r="BS75" s="64"/>
      <c r="BT75" s="64"/>
      <c r="BU75" s="64"/>
      <c r="BV75" s="64"/>
      <c r="BW75" s="64"/>
      <c r="BX75" s="64"/>
      <c r="BY75" s="64"/>
      <c r="BZ75" s="6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3"/>
      <c r="BM76" s="64"/>
      <c r="BN76" s="64"/>
      <c r="BO76" s="64"/>
      <c r="BP76" s="64"/>
      <c r="BQ76" s="64"/>
      <c r="BR76" s="64"/>
      <c r="BS76" s="64"/>
      <c r="BT76" s="64"/>
      <c r="BU76" s="64"/>
      <c r="BV76" s="64"/>
      <c r="BW76" s="64"/>
      <c r="BX76" s="64"/>
      <c r="BY76" s="64"/>
      <c r="BZ76" s="6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3"/>
      <c r="BM77" s="64"/>
      <c r="BN77" s="64"/>
      <c r="BO77" s="64"/>
      <c r="BP77" s="64"/>
      <c r="BQ77" s="64"/>
      <c r="BR77" s="64"/>
      <c r="BS77" s="64"/>
      <c r="BT77" s="64"/>
      <c r="BU77" s="64"/>
      <c r="BV77" s="64"/>
      <c r="BW77" s="64"/>
      <c r="BX77" s="64"/>
      <c r="BY77" s="64"/>
      <c r="BZ77" s="6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3"/>
      <c r="BM78" s="64"/>
      <c r="BN78" s="64"/>
      <c r="BO78" s="64"/>
      <c r="BP78" s="64"/>
      <c r="BQ78" s="64"/>
      <c r="BR78" s="64"/>
      <c r="BS78" s="64"/>
      <c r="BT78" s="64"/>
      <c r="BU78" s="64"/>
      <c r="BV78" s="64"/>
      <c r="BW78" s="64"/>
      <c r="BX78" s="64"/>
      <c r="BY78" s="64"/>
      <c r="BZ78" s="6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63"/>
      <c r="BM79" s="64"/>
      <c r="BN79" s="64"/>
      <c r="BO79" s="64"/>
      <c r="BP79" s="64"/>
      <c r="BQ79" s="64"/>
      <c r="BR79" s="64"/>
      <c r="BS79" s="64"/>
      <c r="BT79" s="64"/>
      <c r="BU79" s="64"/>
      <c r="BV79" s="64"/>
      <c r="BW79" s="64"/>
      <c r="BX79" s="64"/>
      <c r="BY79" s="64"/>
      <c r="BZ79" s="6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63"/>
      <c r="BM80" s="64"/>
      <c r="BN80" s="64"/>
      <c r="BO80" s="64"/>
      <c r="BP80" s="64"/>
      <c r="BQ80" s="64"/>
      <c r="BR80" s="64"/>
      <c r="BS80" s="64"/>
      <c r="BT80" s="64"/>
      <c r="BU80" s="64"/>
      <c r="BV80" s="64"/>
      <c r="BW80" s="64"/>
      <c r="BX80" s="64"/>
      <c r="BY80" s="64"/>
      <c r="BZ80" s="6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63"/>
      <c r="BM81" s="64"/>
      <c r="BN81" s="64"/>
      <c r="BO81" s="64"/>
      <c r="BP81" s="64"/>
      <c r="BQ81" s="64"/>
      <c r="BR81" s="64"/>
      <c r="BS81" s="64"/>
      <c r="BT81" s="64"/>
      <c r="BU81" s="64"/>
      <c r="BV81" s="64"/>
      <c r="BW81" s="64"/>
      <c r="BX81" s="64"/>
      <c r="BY81" s="64"/>
      <c r="BZ81" s="6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66"/>
      <c r="BM82" s="67"/>
      <c r="BN82" s="67"/>
      <c r="BO82" s="67"/>
      <c r="BP82" s="67"/>
      <c r="BQ82" s="67"/>
      <c r="BR82" s="67"/>
      <c r="BS82" s="67"/>
      <c r="BT82" s="67"/>
      <c r="BU82" s="67"/>
      <c r="BV82" s="67"/>
      <c r="BW82" s="67"/>
      <c r="BX82" s="67"/>
      <c r="BY82" s="67"/>
      <c r="BZ82" s="6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【1,042.34】</v>
      </c>
      <c r="I86" s="26" t="str">
        <f>データ!CA6</f>
        <v>【42.60】</v>
      </c>
      <c r="J86" s="26" t="str">
        <f>データ!CL6</f>
        <v>【410.22】</v>
      </c>
      <c r="K86" s="26" t="str">
        <f>データ!CW6</f>
        <v>【32.98】</v>
      </c>
      <c r="L86" s="26" t="str">
        <f>データ!DH6</f>
        <v>【80.45】</v>
      </c>
      <c r="M86" s="26" t="s">
        <v>44</v>
      </c>
      <c r="N86" s="26" t="s">
        <v>44</v>
      </c>
      <c r="O86" s="26" t="str">
        <f>データ!EO6</f>
        <v>【1.09】</v>
      </c>
    </row>
  </sheetData>
  <sheetProtection algorithmName="SHA-512" hashValue="K8gSwDXvtd4Wb7bh4Gff4NkMCYfSgjEOh/Cf3UfIGkTaxJW+kUza+AOjcJJVI9X+B2xjFgBNF5ADJOC8kwSSTQ==" saltValue="wWZ9XdEVug/8hUDo2512sw==" spinCount="100000" sheet="1" objects="1" scenarios="1" formatCells="0" formatColumns="0" formatRows="0"/>
  <mergeCells count="46">
    <mergeCell ref="B60:BJ61"/>
    <mergeCell ref="BL64:BZ65"/>
    <mergeCell ref="BL66:BZ82"/>
    <mergeCell ref="BL10:BM10"/>
    <mergeCell ref="BL11:BZ13"/>
    <mergeCell ref="B14:BJ15"/>
    <mergeCell ref="BL14:BZ15"/>
    <mergeCell ref="BL16:BZ44"/>
    <mergeCell ref="BL45:BZ46"/>
    <mergeCell ref="BL47:BZ63"/>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headerFooter>
    <oddFooter>&amp;L&amp;8&amp;Z&amp;F   &amp;A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342025</v>
      </c>
      <c r="D6" s="33">
        <f t="shared" si="3"/>
        <v>47</v>
      </c>
      <c r="E6" s="33">
        <f t="shared" si="3"/>
        <v>17</v>
      </c>
      <c r="F6" s="33">
        <f t="shared" si="3"/>
        <v>6</v>
      </c>
      <c r="G6" s="33">
        <f t="shared" si="3"/>
        <v>0</v>
      </c>
      <c r="H6" s="33" t="str">
        <f t="shared" si="3"/>
        <v>広島県　呉市</v>
      </c>
      <c r="I6" s="33" t="str">
        <f t="shared" si="3"/>
        <v>法非適用</v>
      </c>
      <c r="J6" s="33" t="str">
        <f t="shared" si="3"/>
        <v>下水道事業</v>
      </c>
      <c r="K6" s="33" t="str">
        <f t="shared" si="3"/>
        <v>漁業集落排水</v>
      </c>
      <c r="L6" s="33" t="str">
        <f t="shared" si="3"/>
        <v>H2</v>
      </c>
      <c r="M6" s="33" t="str">
        <f t="shared" si="3"/>
        <v>非設置</v>
      </c>
      <c r="N6" s="34" t="str">
        <f t="shared" si="3"/>
        <v>-</v>
      </c>
      <c r="O6" s="34" t="str">
        <f t="shared" si="3"/>
        <v>該当数値なし</v>
      </c>
      <c r="P6" s="34">
        <f t="shared" si="3"/>
        <v>0.7</v>
      </c>
      <c r="Q6" s="34">
        <f t="shared" si="3"/>
        <v>98.18</v>
      </c>
      <c r="R6" s="34">
        <f t="shared" si="3"/>
        <v>3894</v>
      </c>
      <c r="S6" s="34">
        <f t="shared" si="3"/>
        <v>217690</v>
      </c>
      <c r="T6" s="34">
        <f t="shared" si="3"/>
        <v>352.83</v>
      </c>
      <c r="U6" s="34">
        <f t="shared" si="3"/>
        <v>616.98</v>
      </c>
      <c r="V6" s="34">
        <f t="shared" si="3"/>
        <v>1522</v>
      </c>
      <c r="W6" s="34">
        <f t="shared" si="3"/>
        <v>0.57999999999999996</v>
      </c>
      <c r="X6" s="34">
        <f t="shared" si="3"/>
        <v>2624.14</v>
      </c>
      <c r="Y6" s="35">
        <f>IF(Y7="",NA(),Y7)</f>
        <v>97.9</v>
      </c>
      <c r="Z6" s="35">
        <f t="shared" ref="Z6:AH6" si="4">IF(Z7="",NA(),Z7)</f>
        <v>98.88</v>
      </c>
      <c r="AA6" s="35">
        <f t="shared" si="4"/>
        <v>89.41</v>
      </c>
      <c r="AB6" s="35">
        <f t="shared" si="4"/>
        <v>85.08</v>
      </c>
      <c r="AC6" s="35">
        <f t="shared" si="4"/>
        <v>84.76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3.29</v>
      </c>
      <c r="BG6" s="35">
        <f t="shared" ref="BG6:BO6" si="7">IF(BG7="",NA(),BG7)</f>
        <v>2.73</v>
      </c>
      <c r="BH6" s="35">
        <f t="shared" si="7"/>
        <v>2.2999999999999998</v>
      </c>
      <c r="BI6" s="35">
        <f t="shared" si="7"/>
        <v>1.68</v>
      </c>
      <c r="BJ6" s="35">
        <f t="shared" si="7"/>
        <v>1.01</v>
      </c>
      <c r="BK6" s="35">
        <f t="shared" si="7"/>
        <v>1063.93</v>
      </c>
      <c r="BL6" s="35">
        <f t="shared" si="7"/>
        <v>1060.8599999999999</v>
      </c>
      <c r="BM6" s="35">
        <f t="shared" si="7"/>
        <v>1006.65</v>
      </c>
      <c r="BN6" s="35">
        <f t="shared" si="7"/>
        <v>998.42</v>
      </c>
      <c r="BO6" s="35">
        <f t="shared" si="7"/>
        <v>1095.52</v>
      </c>
      <c r="BP6" s="34" t="str">
        <f>IF(BP7="","",IF(BP7="-","【-】","【"&amp;SUBSTITUTE(TEXT(BP7,"#,##0.00"),"-","△")&amp;"】"))</f>
        <v>【1,042.34】</v>
      </c>
      <c r="BQ6" s="35">
        <f>IF(BQ7="",NA(),BQ7)</f>
        <v>33.24</v>
      </c>
      <c r="BR6" s="35">
        <f t="shared" ref="BR6:BZ6" si="8">IF(BR7="",NA(),BR7)</f>
        <v>31.6</v>
      </c>
      <c r="BS6" s="35">
        <f t="shared" si="8"/>
        <v>27.82</v>
      </c>
      <c r="BT6" s="35">
        <f t="shared" si="8"/>
        <v>27.86</v>
      </c>
      <c r="BU6" s="35">
        <f t="shared" si="8"/>
        <v>30.69</v>
      </c>
      <c r="BV6" s="35">
        <f t="shared" si="8"/>
        <v>46.26</v>
      </c>
      <c r="BW6" s="35">
        <f t="shared" si="8"/>
        <v>45.81</v>
      </c>
      <c r="BX6" s="35">
        <f t="shared" si="8"/>
        <v>43.43</v>
      </c>
      <c r="BY6" s="35">
        <f t="shared" si="8"/>
        <v>41.41</v>
      </c>
      <c r="BZ6" s="35">
        <f t="shared" si="8"/>
        <v>39.64</v>
      </c>
      <c r="CA6" s="34" t="str">
        <f>IF(CA7="","",IF(CA7="-","【-】","【"&amp;SUBSTITUTE(TEXT(CA7,"#,##0.00"),"-","△")&amp;"】"))</f>
        <v>【42.60】</v>
      </c>
      <c r="CB6" s="35">
        <f>IF(CB7="",NA(),CB7)</f>
        <v>579.41999999999996</v>
      </c>
      <c r="CC6" s="35">
        <f t="shared" ref="CC6:CK6" si="9">IF(CC7="",NA(),CC7)</f>
        <v>674.37</v>
      </c>
      <c r="CD6" s="35">
        <f t="shared" si="9"/>
        <v>742.25</v>
      </c>
      <c r="CE6" s="35">
        <f t="shared" si="9"/>
        <v>716.39</v>
      </c>
      <c r="CF6" s="35">
        <f t="shared" si="9"/>
        <v>719.78</v>
      </c>
      <c r="CG6" s="35">
        <f t="shared" si="9"/>
        <v>376.4</v>
      </c>
      <c r="CH6" s="35">
        <f t="shared" si="9"/>
        <v>383.92</v>
      </c>
      <c r="CI6" s="35">
        <f t="shared" si="9"/>
        <v>400.44</v>
      </c>
      <c r="CJ6" s="35">
        <f t="shared" si="9"/>
        <v>417.56</v>
      </c>
      <c r="CK6" s="35">
        <f t="shared" si="9"/>
        <v>449.72</v>
      </c>
      <c r="CL6" s="34" t="str">
        <f>IF(CL7="","",IF(CL7="-","【-】","【"&amp;SUBSTITUTE(TEXT(CL7,"#,##0.00"),"-","△")&amp;"】"))</f>
        <v>【410.22】</v>
      </c>
      <c r="CM6" s="35">
        <f>IF(CM7="",NA(),CM7)</f>
        <v>40.72</v>
      </c>
      <c r="CN6" s="35">
        <f t="shared" ref="CN6:CV6" si="10">IF(CN7="",NA(),CN7)</f>
        <v>40.72</v>
      </c>
      <c r="CO6" s="35">
        <f t="shared" si="10"/>
        <v>40.72</v>
      </c>
      <c r="CP6" s="35">
        <f t="shared" si="10"/>
        <v>40.72</v>
      </c>
      <c r="CQ6" s="35">
        <f t="shared" si="10"/>
        <v>40.72</v>
      </c>
      <c r="CR6" s="35">
        <f t="shared" si="10"/>
        <v>33.729999999999997</v>
      </c>
      <c r="CS6" s="35">
        <f t="shared" si="10"/>
        <v>33.21</v>
      </c>
      <c r="CT6" s="35">
        <f t="shared" si="10"/>
        <v>32.229999999999997</v>
      </c>
      <c r="CU6" s="35">
        <f t="shared" si="10"/>
        <v>32.479999999999997</v>
      </c>
      <c r="CV6" s="35">
        <f t="shared" si="10"/>
        <v>30.19</v>
      </c>
      <c r="CW6" s="34" t="str">
        <f>IF(CW7="","",IF(CW7="-","【-】","【"&amp;SUBSTITUTE(TEXT(CW7,"#,##0.00"),"-","△")&amp;"】"))</f>
        <v>【32.98】</v>
      </c>
      <c r="CX6" s="35">
        <f>IF(CX7="",NA(),CX7)</f>
        <v>51.53</v>
      </c>
      <c r="CY6" s="35">
        <f t="shared" ref="CY6:DG6" si="11">IF(CY7="",NA(),CY7)</f>
        <v>52.96</v>
      </c>
      <c r="CZ6" s="35">
        <f t="shared" si="11"/>
        <v>59.04</v>
      </c>
      <c r="DA6" s="35">
        <f t="shared" si="11"/>
        <v>61.52</v>
      </c>
      <c r="DB6" s="35">
        <f t="shared" si="11"/>
        <v>61.37</v>
      </c>
      <c r="DC6" s="35">
        <f t="shared" si="11"/>
        <v>79.989999999999995</v>
      </c>
      <c r="DD6" s="35">
        <f t="shared" si="11"/>
        <v>79.98</v>
      </c>
      <c r="DE6" s="35">
        <f t="shared" si="11"/>
        <v>80.8</v>
      </c>
      <c r="DF6" s="35">
        <f t="shared" si="11"/>
        <v>79.2</v>
      </c>
      <c r="DG6" s="35">
        <f t="shared" si="11"/>
        <v>79.09</v>
      </c>
      <c r="DH6" s="34" t="str">
        <f>IF(DH7="","",IF(DH7="-","【-】","【"&amp;SUBSTITUTE(TEXT(DH7,"#,##0.00"),"-","△")&amp;"】"))</f>
        <v>【80.45】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0.01</v>
      </c>
      <c r="EK6" s="35">
        <f t="shared" si="14"/>
        <v>0.09</v>
      </c>
      <c r="EL6" s="35">
        <f t="shared" si="14"/>
        <v>0.02</v>
      </c>
      <c r="EM6" s="35">
        <f t="shared" si="14"/>
        <v>0.01</v>
      </c>
      <c r="EN6" s="35">
        <f t="shared" si="14"/>
        <v>1.6</v>
      </c>
      <c r="EO6" s="34" t="str">
        <f>IF(EO7="","",IF(EO7="-","【-】","【"&amp;SUBSTITUTE(TEXT(EO7,"#,##0.00"),"-","△")&amp;"】"))</f>
        <v>【1.09】</v>
      </c>
    </row>
    <row r="7" spans="1:145" s="36" customFormat="1" x14ac:dyDescent="0.15">
      <c r="A7" s="28"/>
      <c r="B7" s="37">
        <v>2020</v>
      </c>
      <c r="C7" s="37">
        <v>342025</v>
      </c>
      <c r="D7" s="37">
        <v>47</v>
      </c>
      <c r="E7" s="37">
        <v>17</v>
      </c>
      <c r="F7" s="37">
        <v>6</v>
      </c>
      <c r="G7" s="37">
        <v>0</v>
      </c>
      <c r="H7" s="37" t="s">
        <v>98</v>
      </c>
      <c r="I7" s="37" t="s">
        <v>99</v>
      </c>
      <c r="J7" s="37" t="s">
        <v>100</v>
      </c>
      <c r="K7" s="37" t="s">
        <v>101</v>
      </c>
      <c r="L7" s="37" t="s">
        <v>102</v>
      </c>
      <c r="M7" s="37" t="s">
        <v>103</v>
      </c>
      <c r="N7" s="38" t="s">
        <v>104</v>
      </c>
      <c r="O7" s="38" t="s">
        <v>105</v>
      </c>
      <c r="P7" s="38">
        <v>0.7</v>
      </c>
      <c r="Q7" s="38">
        <v>98.18</v>
      </c>
      <c r="R7" s="38">
        <v>3894</v>
      </c>
      <c r="S7" s="38">
        <v>217690</v>
      </c>
      <c r="T7" s="38">
        <v>352.83</v>
      </c>
      <c r="U7" s="38">
        <v>616.98</v>
      </c>
      <c r="V7" s="38">
        <v>1522</v>
      </c>
      <c r="W7" s="38">
        <v>0.57999999999999996</v>
      </c>
      <c r="X7" s="38">
        <v>2624.14</v>
      </c>
      <c r="Y7" s="38">
        <v>97.9</v>
      </c>
      <c r="Z7" s="38">
        <v>98.88</v>
      </c>
      <c r="AA7" s="38">
        <v>89.41</v>
      </c>
      <c r="AB7" s="38">
        <v>85.08</v>
      </c>
      <c r="AC7" s="38">
        <v>84.76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3.29</v>
      </c>
      <c r="BG7" s="38">
        <v>2.73</v>
      </c>
      <c r="BH7" s="38">
        <v>2.2999999999999998</v>
      </c>
      <c r="BI7" s="38">
        <v>1.68</v>
      </c>
      <c r="BJ7" s="38">
        <v>1.01</v>
      </c>
      <c r="BK7" s="38">
        <v>1063.93</v>
      </c>
      <c r="BL7" s="38">
        <v>1060.8599999999999</v>
      </c>
      <c r="BM7" s="38">
        <v>1006.65</v>
      </c>
      <c r="BN7" s="38">
        <v>998.42</v>
      </c>
      <c r="BO7" s="38">
        <v>1095.52</v>
      </c>
      <c r="BP7" s="38">
        <v>1042.3399999999999</v>
      </c>
      <c r="BQ7" s="38">
        <v>33.24</v>
      </c>
      <c r="BR7" s="38">
        <v>31.6</v>
      </c>
      <c r="BS7" s="38">
        <v>27.82</v>
      </c>
      <c r="BT7" s="38">
        <v>27.86</v>
      </c>
      <c r="BU7" s="38">
        <v>30.69</v>
      </c>
      <c r="BV7" s="38">
        <v>46.26</v>
      </c>
      <c r="BW7" s="38">
        <v>45.81</v>
      </c>
      <c r="BX7" s="38">
        <v>43.43</v>
      </c>
      <c r="BY7" s="38">
        <v>41.41</v>
      </c>
      <c r="BZ7" s="38">
        <v>39.64</v>
      </c>
      <c r="CA7" s="38">
        <v>42.6</v>
      </c>
      <c r="CB7" s="38">
        <v>579.41999999999996</v>
      </c>
      <c r="CC7" s="38">
        <v>674.37</v>
      </c>
      <c r="CD7" s="38">
        <v>742.25</v>
      </c>
      <c r="CE7" s="38">
        <v>716.39</v>
      </c>
      <c r="CF7" s="38">
        <v>719.78</v>
      </c>
      <c r="CG7" s="38">
        <v>376.4</v>
      </c>
      <c r="CH7" s="38">
        <v>383.92</v>
      </c>
      <c r="CI7" s="38">
        <v>400.44</v>
      </c>
      <c r="CJ7" s="38">
        <v>417.56</v>
      </c>
      <c r="CK7" s="38">
        <v>449.72</v>
      </c>
      <c r="CL7" s="38">
        <v>410.22</v>
      </c>
      <c r="CM7" s="38">
        <v>40.72</v>
      </c>
      <c r="CN7" s="38">
        <v>40.72</v>
      </c>
      <c r="CO7" s="38">
        <v>40.72</v>
      </c>
      <c r="CP7" s="38">
        <v>40.72</v>
      </c>
      <c r="CQ7" s="38">
        <v>40.72</v>
      </c>
      <c r="CR7" s="38">
        <v>33.729999999999997</v>
      </c>
      <c r="CS7" s="38">
        <v>33.21</v>
      </c>
      <c r="CT7" s="38">
        <v>32.229999999999997</v>
      </c>
      <c r="CU7" s="38">
        <v>32.479999999999997</v>
      </c>
      <c r="CV7" s="38">
        <v>30.19</v>
      </c>
      <c r="CW7" s="38">
        <v>32.979999999999997</v>
      </c>
      <c r="CX7" s="38">
        <v>51.53</v>
      </c>
      <c r="CY7" s="38">
        <v>52.96</v>
      </c>
      <c r="CZ7" s="38">
        <v>59.04</v>
      </c>
      <c r="DA7" s="38">
        <v>61.52</v>
      </c>
      <c r="DB7" s="38">
        <v>61.37</v>
      </c>
      <c r="DC7" s="38">
        <v>79.989999999999995</v>
      </c>
      <c r="DD7" s="38">
        <v>79.98</v>
      </c>
      <c r="DE7" s="38">
        <v>80.8</v>
      </c>
      <c r="DF7" s="38">
        <v>79.2</v>
      </c>
      <c r="DG7" s="38">
        <v>79.09</v>
      </c>
      <c r="DH7" s="38">
        <v>80.45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0.01</v>
      </c>
      <c r="EK7" s="38">
        <v>0.09</v>
      </c>
      <c r="EL7" s="38">
        <v>0.02</v>
      </c>
      <c r="EM7" s="38">
        <v>0.01</v>
      </c>
      <c r="EN7" s="38">
        <v>1.6</v>
      </c>
      <c r="EO7" s="38">
        <v>1.0900000000000001</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114</v>
      </c>
      <c r="D13" t="s">
        <v>115</v>
      </c>
      <c r="E13" t="s">
        <v>116</v>
      </c>
      <c r="F13" t="s">
        <v>117</v>
      </c>
      <c r="G13" t="s">
        <v>118</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ﾊｼﾓﾄ ﾀｶﾕｷ</cp:lastModifiedBy>
  <cp:lastPrinted>2022-01-20T07:03:45Z</cp:lastPrinted>
  <dcterms:created xsi:type="dcterms:W3CDTF">2021-12-03T08:05:37Z</dcterms:created>
  <dcterms:modified xsi:type="dcterms:W3CDTF">2022-01-20T07:06:45Z</dcterms:modified>
  <cp:category/>
</cp:coreProperties>
</file>