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70商工労働局\075医工連携推進ﾌﾟﾛｼﾞｪｸﾄ・ﾁｰﾑ\06 健康・医療関連産業創出支援事業費補助金（旧医療関連産業創出支援補助金）\R04年度\01 募集\"/>
    </mc:Choice>
  </mc:AlternateContent>
  <bookViews>
    <workbookView xWindow="0" yWindow="0" windowWidth="23040" windowHeight="8580"/>
  </bookViews>
  <sheets>
    <sheet name="フォーマット（執行状況）" sheetId="3" r:id="rId1"/>
    <sheet name="業者選定理由書" sheetId="4" r:id="rId2"/>
  </sheets>
  <definedNames>
    <definedName name="_xlnm.Print_Area" localSheetId="0">'フォーマット（執行状況）'!$A$1:$AA$65</definedName>
    <definedName name="_xlnm.Print_Titles" localSheetId="0">'フォーマット（執行状況）'!$5:$8</definedName>
  </definedNames>
  <calcPr calcId="152511"/>
</workbook>
</file>

<file path=xl/calcChain.xml><?xml version="1.0" encoding="utf-8"?>
<calcChain xmlns="http://schemas.openxmlformats.org/spreadsheetml/2006/main">
  <c r="P64" i="3" l="1"/>
  <c r="P63" i="3"/>
  <c r="P50" i="3"/>
  <c r="P25" i="3"/>
  <c r="I25" i="3"/>
  <c r="I50" i="3"/>
  <c r="I64" i="3"/>
  <c r="I63" i="3"/>
  <c r="N61" i="3" l="1"/>
  <c r="O61" i="3" s="1"/>
  <c r="N60" i="3"/>
  <c r="O60" i="3" s="1"/>
  <c r="O62" i="3" s="1"/>
  <c r="N58" i="3"/>
  <c r="O58" i="3" s="1"/>
  <c r="N57" i="3"/>
  <c r="N59" i="3" s="1"/>
  <c r="N56" i="3"/>
  <c r="O55" i="3"/>
  <c r="O56" i="3" s="1"/>
  <c r="N55" i="3"/>
  <c r="O54" i="3"/>
  <c r="N54" i="3"/>
  <c r="N52" i="3"/>
  <c r="O52" i="3" s="1"/>
  <c r="N51" i="3"/>
  <c r="O51" i="3" s="1"/>
  <c r="O53" i="3" s="1"/>
  <c r="N48" i="3"/>
  <c r="N49" i="3" s="1"/>
  <c r="N47" i="3"/>
  <c r="O47" i="3" s="1"/>
  <c r="N45" i="3"/>
  <c r="O45" i="3" s="1"/>
  <c r="N44" i="3"/>
  <c r="N42" i="3"/>
  <c r="O42" i="3" s="1"/>
  <c r="N41" i="3"/>
  <c r="N43" i="3" s="1"/>
  <c r="N39" i="3"/>
  <c r="O39" i="3" s="1"/>
  <c r="N38" i="3"/>
  <c r="O38" i="3" s="1"/>
  <c r="O36" i="3"/>
  <c r="N36" i="3"/>
  <c r="N35" i="3"/>
  <c r="O35" i="3" s="1"/>
  <c r="N33" i="3"/>
  <c r="O33" i="3" s="1"/>
  <c r="N32" i="3"/>
  <c r="N34" i="3" s="1"/>
  <c r="N30" i="3"/>
  <c r="O30" i="3" s="1"/>
  <c r="N29" i="3"/>
  <c r="N28" i="3"/>
  <c r="N27" i="3"/>
  <c r="O27" i="3" s="1"/>
  <c r="N26" i="3"/>
  <c r="O26" i="3" s="1"/>
  <c r="O28" i="3" s="1"/>
  <c r="N23" i="3"/>
  <c r="O23" i="3" s="1"/>
  <c r="N22" i="3"/>
  <c r="N24" i="3" s="1"/>
  <c r="N21" i="3"/>
  <c r="N20" i="3"/>
  <c r="O20" i="3" s="1"/>
  <c r="N19" i="3"/>
  <c r="O19" i="3" s="1"/>
  <c r="N17" i="3"/>
  <c r="N16" i="3"/>
  <c r="O16" i="3" s="1"/>
  <c r="N14" i="3"/>
  <c r="O14" i="3" s="1"/>
  <c r="N13" i="3"/>
  <c r="O11" i="3"/>
  <c r="N11" i="3"/>
  <c r="N10" i="3"/>
  <c r="N12" i="3" s="1"/>
  <c r="O21" i="3" l="1"/>
  <c r="N40" i="3"/>
  <c r="O48" i="3"/>
  <c r="O37" i="3"/>
  <c r="N46" i="3"/>
  <c r="O44" i="3"/>
  <c r="O46" i="3" s="1"/>
  <c r="N37" i="3"/>
  <c r="O32" i="3"/>
  <c r="O34" i="3" s="1"/>
  <c r="O50" i="3" s="1"/>
  <c r="N18" i="3"/>
  <c r="N15" i="3"/>
  <c r="N31" i="3"/>
  <c r="N50" i="3" s="1"/>
  <c r="O40" i="3"/>
  <c r="O49" i="3"/>
  <c r="O18" i="3"/>
  <c r="N25" i="3"/>
  <c r="O13" i="3"/>
  <c r="O15" i="3" s="1"/>
  <c r="O29" i="3"/>
  <c r="O31" i="3" s="1"/>
  <c r="O41" i="3"/>
  <c r="O43" i="3" s="1"/>
  <c r="N53" i="3"/>
  <c r="N63" i="3" s="1"/>
  <c r="O10" i="3"/>
  <c r="O12" i="3" s="1"/>
  <c r="O22" i="3"/>
  <c r="O24" i="3" s="1"/>
  <c r="O57" i="3"/>
  <c r="O59" i="3" s="1"/>
  <c r="O63" i="3" s="1"/>
  <c r="N62" i="3"/>
  <c r="O17" i="3"/>
  <c r="O25" i="3" l="1"/>
  <c r="N64" i="3"/>
  <c r="O64" i="3" l="1"/>
  <c r="G23" i="3" l="1"/>
  <c r="H23" i="3" s="1"/>
  <c r="G22" i="3"/>
  <c r="H22" i="3" s="1"/>
  <c r="G20" i="3"/>
  <c r="H20" i="3" s="1"/>
  <c r="G19" i="3"/>
  <c r="H19" i="3" s="1"/>
  <c r="G17" i="3"/>
  <c r="H17" i="3" s="1"/>
  <c r="G16" i="3"/>
  <c r="G18" i="3" s="1"/>
  <c r="G14" i="3"/>
  <c r="H14" i="3" s="1"/>
  <c r="G13" i="3"/>
  <c r="G15" i="3" s="1"/>
  <c r="G11" i="3"/>
  <c r="H11" i="3" s="1"/>
  <c r="G10" i="3"/>
  <c r="H10" i="3" s="1"/>
  <c r="H12" i="3" s="1"/>
  <c r="G61" i="3"/>
  <c r="G60" i="3"/>
  <c r="H60" i="3" s="1"/>
  <c r="G58" i="3"/>
  <c r="H58" i="3" s="1"/>
  <c r="G57" i="3"/>
  <c r="H57" i="3" s="1"/>
  <c r="H59" i="3" s="1"/>
  <c r="G55" i="3"/>
  <c r="H55" i="3" s="1"/>
  <c r="G54" i="3"/>
  <c r="G52" i="3"/>
  <c r="H52" i="3" s="1"/>
  <c r="G51" i="3"/>
  <c r="G53" i="3" s="1"/>
  <c r="G48" i="3"/>
  <c r="G47" i="3"/>
  <c r="H47" i="3" s="1"/>
  <c r="G45" i="3"/>
  <c r="H45" i="3" s="1"/>
  <c r="G44" i="3"/>
  <c r="H44" i="3" s="1"/>
  <c r="G42" i="3"/>
  <c r="H42" i="3" s="1"/>
  <c r="G41" i="3"/>
  <c r="G39" i="3"/>
  <c r="H39" i="3" s="1"/>
  <c r="G38" i="3"/>
  <c r="G40" i="3" s="1"/>
  <c r="G36" i="3"/>
  <c r="H36" i="3" s="1"/>
  <c r="G35" i="3"/>
  <c r="H35" i="3" s="1"/>
  <c r="H37" i="3" s="1"/>
  <c r="G30" i="3"/>
  <c r="G29" i="3"/>
  <c r="H29" i="3" s="1"/>
  <c r="G27" i="3"/>
  <c r="H27" i="3" s="1"/>
  <c r="G26" i="3"/>
  <c r="H26" i="3" s="1"/>
  <c r="G62" i="3" l="1"/>
  <c r="H28" i="3"/>
  <c r="G12" i="3"/>
  <c r="H38" i="3"/>
  <c r="H40" i="3"/>
  <c r="G49" i="3"/>
  <c r="G31" i="3"/>
  <c r="G43" i="3"/>
  <c r="H51" i="3"/>
  <c r="H53" i="3" s="1"/>
  <c r="G24" i="3"/>
  <c r="G37" i="3"/>
  <c r="H46" i="3"/>
  <c r="G56" i="3"/>
  <c r="H24" i="3"/>
  <c r="H21" i="3"/>
  <c r="H16" i="3"/>
  <c r="H18" i="3" s="1"/>
  <c r="G21" i="3"/>
  <c r="H13" i="3"/>
  <c r="H15" i="3" s="1"/>
  <c r="H61" i="3"/>
  <c r="H62" i="3" s="1"/>
  <c r="H54" i="3"/>
  <c r="H56" i="3" s="1"/>
  <c r="G59" i="3"/>
  <c r="H48" i="3"/>
  <c r="H49" i="3" s="1"/>
  <c r="H41" i="3"/>
  <c r="H43" i="3" s="1"/>
  <c r="G46" i="3"/>
  <c r="G28" i="3"/>
  <c r="H30" i="3"/>
  <c r="H31" i="3" s="1"/>
  <c r="G33" i="3"/>
  <c r="G32" i="3"/>
  <c r="H33" i="3" l="1"/>
  <c r="G34" i="3"/>
  <c r="H32" i="3"/>
  <c r="H34" i="3" l="1"/>
  <c r="H50" i="3" s="1"/>
  <c r="G25" i="3" l="1"/>
  <c r="G63" i="3"/>
  <c r="H63" i="3"/>
  <c r="H25" i="3"/>
  <c r="G50" i="3" l="1"/>
  <c r="G64" i="3" s="1"/>
  <c r="H64" i="3" l="1"/>
</calcChain>
</file>

<file path=xl/comments1.xml><?xml version="1.0" encoding="utf-8"?>
<comments xmlns="http://schemas.openxmlformats.org/spreadsheetml/2006/main">
  <authors>
    <author>広島県</author>
  </authors>
  <commentList>
    <comment ref="R8" authorId="0" shapeId="0">
      <text>
        <r>
          <rPr>
            <b/>
            <sz val="9"/>
            <color indexed="81"/>
            <rFont val="HGPｺﾞｼｯｸM"/>
            <family val="3"/>
            <charset val="128"/>
          </rPr>
          <t>１件あたり１０万円以上の場合は，原則として２社以上からの見積書が必要です。</t>
        </r>
      </text>
    </comment>
    <comment ref="S8" authorId="0" shapeId="0">
      <text>
        <r>
          <rPr>
            <b/>
            <sz val="9"/>
            <color indexed="81"/>
            <rFont val="HGPｺﾞｼｯｸM"/>
            <family val="3"/>
            <charset val="128"/>
          </rPr>
          <t>特定の発注先しか履行できない業務の場合，選定理由書（別シート）を作成してください。（発注先からの見積書は必要です。）</t>
        </r>
      </text>
    </comment>
    <comment ref="T8" authorId="0" shapeId="0">
      <text>
        <r>
          <rPr>
            <b/>
            <sz val="9"/>
            <color indexed="81"/>
            <rFont val="HGPｺﾞｼｯｸM"/>
            <family val="3"/>
            <charset val="128"/>
          </rPr>
          <t>展示会申込を除き，発注行為を交付決定日以降に実施したものが補助対象です。事前に発注したものは除外してください。</t>
        </r>
      </text>
    </comment>
    <comment ref="U8" authorId="0" shapeId="0">
      <text>
        <r>
          <rPr>
            <b/>
            <sz val="9"/>
            <color indexed="81"/>
            <rFont val="HGｺﾞｼｯｸM"/>
            <family val="3"/>
            <charset val="128"/>
          </rPr>
          <t>・150万円以上</t>
        </r>
        <r>
          <rPr>
            <b/>
            <sz val="4.5"/>
            <color indexed="81"/>
            <rFont val="HGｺﾞｼｯｸM"/>
            <family val="3"/>
            <charset val="128"/>
          </rPr>
          <t xml:space="preserve"> </t>
        </r>
        <r>
          <rPr>
            <b/>
            <sz val="9"/>
            <color indexed="81"/>
            <rFont val="HGｺﾞｼｯｸM"/>
            <family val="3"/>
            <charset val="128"/>
          </rPr>
          <t>・・・・・・・・</t>
        </r>
        <r>
          <rPr>
            <b/>
            <sz val="4.5"/>
            <color indexed="81"/>
            <rFont val="HGｺﾞｼｯｸM"/>
            <family val="3"/>
            <charset val="128"/>
          </rPr>
          <t xml:space="preserve"> </t>
        </r>
        <r>
          <rPr>
            <b/>
            <sz val="9"/>
            <color indexed="81"/>
            <rFont val="HGｺﾞｼｯｸM"/>
            <family val="3"/>
            <charset val="128"/>
          </rPr>
          <t>契約書
・50万円以上150万円未満</t>
        </r>
        <r>
          <rPr>
            <b/>
            <sz val="4.5"/>
            <color indexed="81"/>
            <rFont val="HGｺﾞｼｯｸM"/>
            <family val="3"/>
            <charset val="128"/>
          </rPr>
          <t xml:space="preserve"> </t>
        </r>
        <r>
          <rPr>
            <b/>
            <sz val="9"/>
            <color indexed="81"/>
            <rFont val="HGｺﾞｼｯｸM"/>
            <family val="3"/>
            <charset val="128"/>
          </rPr>
          <t>・・・</t>
        </r>
        <r>
          <rPr>
            <b/>
            <sz val="4.5"/>
            <color indexed="81"/>
            <rFont val="HGｺﾞｼｯｸM"/>
            <family val="3"/>
            <charset val="128"/>
          </rPr>
          <t xml:space="preserve"> </t>
        </r>
        <r>
          <rPr>
            <b/>
            <sz val="9"/>
            <color indexed="81"/>
            <rFont val="HGｺﾞｼｯｸM"/>
            <family val="3"/>
            <charset val="128"/>
          </rPr>
          <t>請書
・50万円未満</t>
        </r>
        <r>
          <rPr>
            <b/>
            <sz val="4.5"/>
            <color indexed="81"/>
            <rFont val="HGｺﾞｼｯｸM"/>
            <family val="3"/>
            <charset val="128"/>
          </rPr>
          <t xml:space="preserve"> </t>
        </r>
        <r>
          <rPr>
            <b/>
            <sz val="9"/>
            <color indexed="81"/>
            <rFont val="HGｺﾞｼｯｸM"/>
            <family val="3"/>
            <charset val="128"/>
          </rPr>
          <t xml:space="preserve">・・・・・・・・ </t>
        </r>
        <r>
          <rPr>
            <b/>
            <sz val="4.5"/>
            <color indexed="81"/>
            <rFont val="HGｺﾞｼｯｸM"/>
            <family val="3"/>
            <charset val="128"/>
          </rPr>
          <t xml:space="preserve"> </t>
        </r>
        <r>
          <rPr>
            <b/>
            <sz val="9"/>
            <color indexed="81"/>
            <rFont val="HGｺﾞｼｯｸM"/>
            <family val="3"/>
            <charset val="128"/>
          </rPr>
          <t>不要</t>
        </r>
      </text>
    </comment>
    <comment ref="Z10" authorId="0" shapeId="0">
      <text>
        <r>
          <rPr>
            <b/>
            <sz val="9"/>
            <color indexed="81"/>
            <rFont val="HGPｺﾞｼｯｸM"/>
            <family val="3"/>
            <charset val="128"/>
          </rPr>
          <t>受払簿（様式任意）が必要</t>
        </r>
      </text>
    </comment>
    <comment ref="Z13" authorId="0" shapeId="0">
      <text>
        <r>
          <rPr>
            <b/>
            <sz val="9"/>
            <color indexed="81"/>
            <rFont val="HGｺﾞｼｯｸM"/>
            <family val="3"/>
            <charset val="128"/>
          </rPr>
          <t>・購入の場合・・・</t>
        </r>
        <r>
          <rPr>
            <b/>
            <sz val="9"/>
            <color indexed="81"/>
            <rFont val="HGPｺﾞｼｯｸM"/>
            <family val="3"/>
            <charset val="128"/>
          </rPr>
          <t xml:space="preserve">取得財産等管理台帳（50万円以上）＋写真
</t>
        </r>
        <r>
          <rPr>
            <b/>
            <sz val="9"/>
            <color indexed="81"/>
            <rFont val="HGｺﾞｼｯｸM"/>
            <family val="3"/>
            <charset val="128"/>
          </rPr>
          <t>・リースの場合・・</t>
        </r>
        <r>
          <rPr>
            <b/>
            <sz val="9"/>
            <color indexed="81"/>
            <rFont val="HGPｺﾞｼｯｸM"/>
            <family val="3"/>
            <charset val="128"/>
          </rPr>
          <t>写真</t>
        </r>
      </text>
    </comment>
    <comment ref="U19" authorId="0" shapeId="0">
      <text>
        <r>
          <rPr>
            <b/>
            <sz val="9"/>
            <color indexed="81"/>
            <rFont val="HGPｺﾞｼｯｸM"/>
            <family val="3"/>
            <charset val="128"/>
          </rPr>
          <t>契約書は，指導期間，延べ指導時間，契約金額，指導内容及び指導者氏名・略歴が明記されたもの</t>
        </r>
      </text>
    </comment>
    <comment ref="V19" authorId="0" shapeId="0">
      <text>
        <r>
          <rPr>
            <b/>
            <sz val="9"/>
            <color indexed="81"/>
            <rFont val="HGPｺﾞｼｯｸM"/>
            <family val="3"/>
            <charset val="128"/>
          </rPr>
          <t>技術指導報告書（指導者名が記載されたもの）</t>
        </r>
      </text>
    </comment>
    <comment ref="U22" authorId="0" shapeId="0">
      <text>
        <r>
          <rPr>
            <b/>
            <sz val="9"/>
            <color indexed="81"/>
            <rFont val="HGPｺﾞｼｯｸM"/>
            <family val="3"/>
            <charset val="128"/>
          </rPr>
          <t>契約書は，委託内容を具体的に明記したもの</t>
        </r>
      </text>
    </comment>
    <comment ref="V22" authorId="0" shapeId="0">
      <text>
        <r>
          <rPr>
            <b/>
            <sz val="9"/>
            <color indexed="81"/>
            <rFont val="HGPｺﾞｼｯｸM"/>
            <family val="3"/>
            <charset val="128"/>
          </rPr>
          <t>業務完了報告書及び調査報告書などの成果品が必要</t>
        </r>
      </text>
    </comment>
    <comment ref="Z26" authorId="0" shapeId="0">
      <text>
        <r>
          <rPr>
            <b/>
            <sz val="9"/>
            <color indexed="81"/>
            <rFont val="HGPｺﾞｼｯｸM"/>
            <family val="3"/>
            <charset val="128"/>
          </rPr>
          <t>受払簿（様式任意）が必要</t>
        </r>
      </text>
    </comment>
    <comment ref="Z29" authorId="0" shapeId="0">
      <text>
        <r>
          <rPr>
            <b/>
            <sz val="9"/>
            <color indexed="81"/>
            <rFont val="HGｺﾞｼｯｸM"/>
            <family val="3"/>
            <charset val="128"/>
          </rPr>
          <t>・購入の場合・・・</t>
        </r>
        <r>
          <rPr>
            <b/>
            <sz val="9"/>
            <color indexed="81"/>
            <rFont val="HGPｺﾞｼｯｸM"/>
            <family val="3"/>
            <charset val="128"/>
          </rPr>
          <t xml:space="preserve">取得財産等管理台帳（50万円以上）＋写真
</t>
        </r>
        <r>
          <rPr>
            <b/>
            <sz val="9"/>
            <color indexed="81"/>
            <rFont val="HGｺﾞｼｯｸM"/>
            <family val="3"/>
            <charset val="128"/>
          </rPr>
          <t>・リースの場合・・</t>
        </r>
        <r>
          <rPr>
            <b/>
            <sz val="9"/>
            <color indexed="81"/>
            <rFont val="HGPｺﾞｼｯｸM"/>
            <family val="3"/>
            <charset val="128"/>
          </rPr>
          <t>写真</t>
        </r>
      </text>
    </comment>
    <comment ref="U35" authorId="0" shapeId="0">
      <text>
        <r>
          <rPr>
            <b/>
            <sz val="9"/>
            <color indexed="81"/>
            <rFont val="HGPｺﾞｼｯｸM"/>
            <family val="3"/>
            <charset val="128"/>
          </rPr>
          <t>契約書は，指導期間，延べ指導時間，契約金額，指導内容及び指導者氏名・略歴が明記されたもの</t>
        </r>
      </text>
    </comment>
    <comment ref="V35" authorId="0" shapeId="0">
      <text>
        <r>
          <rPr>
            <b/>
            <sz val="9"/>
            <color indexed="81"/>
            <rFont val="HGPｺﾞｼｯｸM"/>
            <family val="3"/>
            <charset val="128"/>
          </rPr>
          <t>技術指導報告書（指導者が記載されたもの）</t>
        </r>
      </text>
    </comment>
    <comment ref="U38" authorId="0" shapeId="0">
      <text>
        <r>
          <rPr>
            <b/>
            <sz val="9"/>
            <color indexed="81"/>
            <rFont val="HGPｺﾞｼｯｸM"/>
            <family val="3"/>
            <charset val="128"/>
          </rPr>
          <t>契約書は，委託内容を具体的に明記したもの</t>
        </r>
      </text>
    </comment>
    <comment ref="V38" authorId="0" shapeId="0">
      <text>
        <r>
          <rPr>
            <b/>
            <sz val="9"/>
            <color indexed="81"/>
            <rFont val="HGPｺﾞｼｯｸM"/>
            <family val="3"/>
            <charset val="128"/>
          </rPr>
          <t>業務完了報告書及び調査報告書などの成果品が必要</t>
        </r>
      </text>
    </comment>
    <comment ref="U41" authorId="0" shapeId="0">
      <text>
        <r>
          <rPr>
            <b/>
            <sz val="9"/>
            <color indexed="81"/>
            <rFont val="HGPｺﾞｼｯｸM"/>
            <family val="3"/>
            <charset val="128"/>
          </rPr>
          <t>契約書は，共同研究内容，期間，共同研究者等を明記したもの</t>
        </r>
      </text>
    </comment>
    <comment ref="V41" authorId="0" shapeId="0">
      <text>
        <r>
          <rPr>
            <b/>
            <sz val="9"/>
            <color indexed="81"/>
            <rFont val="HGPｺﾞｼｯｸM"/>
            <family val="3"/>
            <charset val="128"/>
          </rPr>
          <t>共同研究報告書</t>
        </r>
      </text>
    </comment>
    <comment ref="Z44" authorId="0" shapeId="0">
      <text>
        <r>
          <rPr>
            <b/>
            <sz val="9"/>
            <color indexed="81"/>
            <rFont val="HGPｺﾞｼｯｸM"/>
            <family val="3"/>
            <charset val="128"/>
          </rPr>
          <t>必要書類は，公募要領の『ひろしま医療関連産業創出支援事業費補助金における直接人件費に係る実施細則』をご確認ください。</t>
        </r>
      </text>
    </comment>
    <comment ref="V47" authorId="0" shapeId="0">
      <text>
        <r>
          <rPr>
            <b/>
            <sz val="9"/>
            <color indexed="81"/>
            <rFont val="HGPｺﾞｼｯｸM"/>
            <family val="3"/>
            <charset val="128"/>
          </rPr>
          <t xml:space="preserve">完了報告書，出願手続きが完了していることを証する書面等　 </t>
        </r>
        <r>
          <rPr>
            <b/>
            <sz val="8"/>
            <color indexed="81"/>
            <rFont val="HGPｺﾞｼｯｸM"/>
            <family val="3"/>
            <charset val="128"/>
          </rPr>
          <t>※ 譲渡，実施許諾を受ける場合は，①譲渡（実施許諾）契約書， ②請求書，③銀行振込明細書のみ必要です。</t>
        </r>
      </text>
    </comment>
    <comment ref="U51" authorId="0" shapeId="0">
      <text>
        <r>
          <rPr>
            <b/>
            <sz val="9"/>
            <color indexed="81"/>
            <rFont val="HGPｺﾞｼｯｸM"/>
            <family val="3"/>
            <charset val="128"/>
          </rPr>
          <t>契約書は，委託内容を具体的に明記したもの</t>
        </r>
      </text>
    </comment>
    <comment ref="V51" authorId="0" shapeId="0">
      <text>
        <r>
          <rPr>
            <b/>
            <sz val="9"/>
            <color indexed="81"/>
            <rFont val="HGPｺﾞｼｯｸM"/>
            <family val="3"/>
            <charset val="128"/>
          </rPr>
          <t>業務完了報告書及び調査報告書などの成果品が必要</t>
        </r>
      </text>
    </comment>
    <comment ref="T57" authorId="0" shapeId="0">
      <text>
        <r>
          <rPr>
            <b/>
            <sz val="9"/>
            <color indexed="81"/>
            <rFont val="HGPｺﾞｼｯｸM"/>
            <family val="3"/>
            <charset val="128"/>
          </rPr>
          <t>出展申込書，ブース設営・装飾等発注書</t>
        </r>
      </text>
    </comment>
    <comment ref="Z57" authorId="0" shapeId="0">
      <text>
        <r>
          <rPr>
            <b/>
            <sz val="9"/>
            <color indexed="81"/>
            <rFont val="HGPｺﾞｼｯｸM"/>
            <family val="3"/>
            <charset val="128"/>
          </rPr>
          <t>出展要綱等，出展時の写真</t>
        </r>
      </text>
    </comment>
    <comment ref="Z60" authorId="0" shapeId="0">
      <text>
        <r>
          <rPr>
            <b/>
            <sz val="9"/>
            <color indexed="81"/>
            <rFont val="HGPｺﾞｼｯｸM"/>
            <family val="3"/>
            <charset val="128"/>
          </rPr>
          <t>印刷物などの成果品</t>
        </r>
      </text>
    </comment>
  </commentList>
</comments>
</file>

<file path=xl/sharedStrings.xml><?xml version="1.0" encoding="utf-8"?>
<sst xmlns="http://schemas.openxmlformats.org/spreadsheetml/2006/main" count="105" uniqueCount="59">
  <si>
    <t>経費区分</t>
  </si>
  <si>
    <t>種別</t>
  </si>
  <si>
    <t>単位</t>
  </si>
  <si>
    <t>数量</t>
  </si>
  <si>
    <t>単価</t>
  </si>
  <si>
    <t>原材料費</t>
  </si>
  <si>
    <t>機械装置費</t>
  </si>
  <si>
    <t>外注加工費</t>
  </si>
  <si>
    <t>技術指導受入費</t>
  </si>
  <si>
    <t>調査等委託費</t>
  </si>
  <si>
    <t>研究開発・技術開発に要する経費</t>
  </si>
  <si>
    <t>共同研究費</t>
  </si>
  <si>
    <t>産業財産権導入費</t>
  </si>
  <si>
    <t>許認可申請経費</t>
  </si>
  <si>
    <t>展示会等出展費</t>
  </si>
  <si>
    <t>広告宣伝費</t>
  </si>
  <si>
    <t>補助事業に
要する経費</t>
    <phoneticPr fontId="2"/>
  </si>
  <si>
    <t>補助金交付
確定額</t>
    <rPh sb="0" eb="3">
      <t>ホジョキン</t>
    </rPh>
    <rPh sb="3" eb="5">
      <t>コウフ</t>
    </rPh>
    <rPh sb="6" eb="8">
      <t>カクテイ</t>
    </rPh>
    <rPh sb="8" eb="9">
      <t>ガク</t>
    </rPh>
    <phoneticPr fontId="2"/>
  </si>
  <si>
    <t>補助金交付
申請額</t>
    <rPh sb="0" eb="3">
      <t>ホジョキン</t>
    </rPh>
    <rPh sb="3" eb="5">
      <t>コウフ</t>
    </rPh>
    <rPh sb="6" eb="8">
      <t>シンセイ</t>
    </rPh>
    <rPh sb="8" eb="9">
      <t>ガク</t>
    </rPh>
    <phoneticPr fontId="2"/>
  </si>
  <si>
    <t>計</t>
  </si>
  <si>
    <t>計</t>
    <phoneticPr fontId="2"/>
  </si>
  <si>
    <t>計</t>
    <phoneticPr fontId="2"/>
  </si>
  <si>
    <t>直接人件費</t>
    <rPh sb="0" eb="2">
      <t>チョクセツ</t>
    </rPh>
    <rPh sb="2" eb="5">
      <t>ジンケンヒ</t>
    </rPh>
    <phoneticPr fontId="2"/>
  </si>
  <si>
    <t>事前研究・可能性調査
（F／S）に要する経費</t>
    <phoneticPr fontId="2"/>
  </si>
  <si>
    <t>事業化・販路拡大に
要する経費</t>
    <phoneticPr fontId="2"/>
  </si>
  <si>
    <t>補助対象
経費</t>
    <rPh sb="2" eb="4">
      <t>タイショウ</t>
    </rPh>
    <rPh sb="5" eb="6">
      <t>ヘ</t>
    </rPh>
    <rPh sb="6" eb="7">
      <t>ヒ</t>
    </rPh>
    <phoneticPr fontId="2"/>
  </si>
  <si>
    <t>補助事業者名</t>
    <rPh sb="0" eb="2">
      <t>ホジョ</t>
    </rPh>
    <rPh sb="2" eb="4">
      <t>ジギョウ</t>
    </rPh>
    <rPh sb="4" eb="5">
      <t>シャ</t>
    </rPh>
    <rPh sb="5" eb="6">
      <t>メイ</t>
    </rPh>
    <phoneticPr fontId="2"/>
  </si>
  <si>
    <t>作　 成　 者</t>
    <rPh sb="0" eb="1">
      <t>サク</t>
    </rPh>
    <rPh sb="3" eb="4">
      <t>シゲル</t>
    </rPh>
    <rPh sb="6" eb="7">
      <t>シャ</t>
    </rPh>
    <phoneticPr fontId="2"/>
  </si>
  <si>
    <t>連携タイプ</t>
    <rPh sb="0" eb="2">
      <t>レンケイ</t>
    </rPh>
    <phoneticPr fontId="2"/>
  </si>
  <si>
    <t>一般タイプ</t>
    <rPh sb="0" eb="2">
      <t>イッパン</t>
    </rPh>
    <phoneticPr fontId="2"/>
  </si>
  <si>
    <r>
      <rPr>
        <sz val="1"/>
        <rFont val="HGPｺﾞｼｯｸM"/>
        <family val="3"/>
        <charset val="128"/>
      </rPr>
      <t xml:space="preserve"> </t>
    </r>
    <r>
      <rPr>
        <sz val="6"/>
        <rFont val="HGPｺﾞｼｯｸM"/>
        <family val="3"/>
        <charset val="128"/>
      </rPr>
      <t>仕様書等</t>
    </r>
    <rPh sb="1" eb="4">
      <t>シヨウショ</t>
    </rPh>
    <rPh sb="4" eb="5">
      <t>トウ</t>
    </rPh>
    <phoneticPr fontId="2"/>
  </si>
  <si>
    <r>
      <rPr>
        <sz val="1"/>
        <rFont val="HGPｺﾞｼｯｸM"/>
        <family val="3"/>
        <charset val="128"/>
      </rPr>
      <t xml:space="preserve"> </t>
    </r>
    <r>
      <rPr>
        <sz val="6"/>
        <rFont val="HGPｺﾞｼｯｸM"/>
        <family val="3"/>
        <charset val="128"/>
      </rPr>
      <t>見積書</t>
    </r>
    <rPh sb="1" eb="4">
      <t>ミツモリショ</t>
    </rPh>
    <phoneticPr fontId="2"/>
  </si>
  <si>
    <r>
      <rPr>
        <sz val="1"/>
        <rFont val="HGPｺﾞｼｯｸM"/>
        <family val="3"/>
        <charset val="128"/>
      </rPr>
      <t xml:space="preserve"> </t>
    </r>
    <r>
      <rPr>
        <sz val="6"/>
        <rFont val="HGPｺﾞｼｯｸM"/>
        <family val="3"/>
        <charset val="128"/>
      </rPr>
      <t>選定理由書</t>
    </r>
    <rPh sb="1" eb="3">
      <t>センテイ</t>
    </rPh>
    <rPh sb="3" eb="6">
      <t>リユウショ</t>
    </rPh>
    <phoneticPr fontId="2"/>
  </si>
  <si>
    <r>
      <rPr>
        <sz val="1"/>
        <rFont val="HGPｺﾞｼｯｸM"/>
        <family val="3"/>
        <charset val="128"/>
      </rPr>
      <t xml:space="preserve"> </t>
    </r>
    <r>
      <rPr>
        <sz val="6"/>
        <rFont val="HGPｺﾞｼｯｸM"/>
        <family val="3"/>
        <charset val="128"/>
      </rPr>
      <t>発注書</t>
    </r>
    <rPh sb="1" eb="3">
      <t>ハッチュウ</t>
    </rPh>
    <rPh sb="3" eb="4">
      <t>ショ</t>
    </rPh>
    <phoneticPr fontId="2"/>
  </si>
  <si>
    <r>
      <rPr>
        <sz val="1"/>
        <rFont val="HGPｺﾞｼｯｸM"/>
        <family val="3"/>
        <charset val="128"/>
      </rPr>
      <t xml:space="preserve"> </t>
    </r>
    <r>
      <rPr>
        <sz val="6"/>
        <rFont val="HGPｺﾞｼｯｸM"/>
        <family val="3"/>
        <charset val="128"/>
      </rPr>
      <t>契約書（請書）</t>
    </r>
    <rPh sb="1" eb="4">
      <t>ケイヤクショ</t>
    </rPh>
    <rPh sb="5" eb="7">
      <t>ウケショ</t>
    </rPh>
    <phoneticPr fontId="2"/>
  </si>
  <si>
    <r>
      <rPr>
        <sz val="1"/>
        <rFont val="HGPｺﾞｼｯｸM"/>
        <family val="3"/>
        <charset val="128"/>
      </rPr>
      <t xml:space="preserve"> </t>
    </r>
    <r>
      <rPr>
        <sz val="6"/>
        <rFont val="HGPｺﾞｼｯｸM"/>
        <family val="3"/>
        <charset val="128"/>
      </rPr>
      <t>納品書（報告書）</t>
    </r>
    <rPh sb="1" eb="4">
      <t>ノウヒンショ</t>
    </rPh>
    <rPh sb="5" eb="8">
      <t>ホウコクショ</t>
    </rPh>
    <phoneticPr fontId="2"/>
  </si>
  <si>
    <r>
      <rPr>
        <sz val="1"/>
        <rFont val="HGPｺﾞｼｯｸM"/>
        <family val="3"/>
        <charset val="128"/>
      </rPr>
      <t xml:space="preserve"> </t>
    </r>
    <r>
      <rPr>
        <sz val="6"/>
        <rFont val="HGPｺﾞｼｯｸM"/>
        <family val="3"/>
        <charset val="128"/>
      </rPr>
      <t>検収調書</t>
    </r>
    <rPh sb="1" eb="3">
      <t>ケンシュウ</t>
    </rPh>
    <rPh sb="3" eb="5">
      <t>チョウショ</t>
    </rPh>
    <phoneticPr fontId="2"/>
  </si>
  <si>
    <r>
      <rPr>
        <sz val="1"/>
        <rFont val="HGPｺﾞｼｯｸM"/>
        <family val="3"/>
        <charset val="128"/>
      </rPr>
      <t xml:space="preserve"> </t>
    </r>
    <r>
      <rPr>
        <sz val="6"/>
        <rFont val="HGPｺﾞｼｯｸM"/>
        <family val="3"/>
        <charset val="128"/>
      </rPr>
      <t>請求書</t>
    </r>
    <rPh sb="1" eb="4">
      <t>セイキュウショ</t>
    </rPh>
    <phoneticPr fontId="2"/>
  </si>
  <si>
    <r>
      <rPr>
        <sz val="1"/>
        <rFont val="HGPｺﾞｼｯｸM"/>
        <family val="3"/>
        <charset val="128"/>
      </rPr>
      <t xml:space="preserve"> </t>
    </r>
    <r>
      <rPr>
        <sz val="6"/>
        <rFont val="HGPｺﾞｼｯｸM"/>
        <family val="3"/>
        <charset val="128"/>
      </rPr>
      <t>振込明細書</t>
    </r>
    <rPh sb="1" eb="3">
      <t>フリコミ</t>
    </rPh>
    <rPh sb="3" eb="6">
      <t>メイサイショ</t>
    </rPh>
    <phoneticPr fontId="2"/>
  </si>
  <si>
    <r>
      <rPr>
        <sz val="1"/>
        <rFont val="HGPｺﾞｼｯｸM"/>
        <family val="3"/>
        <charset val="128"/>
      </rPr>
      <t xml:space="preserve"> </t>
    </r>
    <r>
      <rPr>
        <sz val="6"/>
        <rFont val="HGPｺﾞｼｯｸM"/>
        <family val="3"/>
        <charset val="128"/>
      </rPr>
      <t>その他</t>
    </r>
    <rPh sb="3" eb="4">
      <t>タ</t>
    </rPh>
    <phoneticPr fontId="2"/>
  </si>
  <si>
    <r>
      <t>補</t>
    </r>
    <r>
      <rPr>
        <sz val="6"/>
        <rFont val="HGｺﾞｼｯｸM"/>
        <family val="3"/>
        <charset val="128"/>
      </rPr>
      <t xml:space="preserve">  </t>
    </r>
    <r>
      <rPr>
        <sz val="9"/>
        <rFont val="HGｺﾞｼｯｸM"/>
        <family val="3"/>
        <charset val="128"/>
      </rPr>
      <t>助</t>
    </r>
    <r>
      <rPr>
        <sz val="6"/>
        <rFont val="HGｺﾞｼｯｸM"/>
        <family val="3"/>
        <charset val="128"/>
      </rPr>
      <t xml:space="preserve">  </t>
    </r>
    <r>
      <rPr>
        <sz val="9"/>
        <rFont val="HGｺﾞｼｯｸM"/>
        <family val="3"/>
        <charset val="128"/>
      </rPr>
      <t>区</t>
    </r>
    <r>
      <rPr>
        <sz val="6"/>
        <rFont val="HGｺﾞｼｯｸM"/>
        <family val="3"/>
        <charset val="128"/>
      </rPr>
      <t xml:space="preserve">  </t>
    </r>
    <r>
      <rPr>
        <sz val="9"/>
        <rFont val="HGｺﾞｼｯｸM"/>
        <family val="3"/>
        <charset val="128"/>
      </rPr>
      <t>分</t>
    </r>
    <rPh sb="0" eb="1">
      <t>ホ</t>
    </rPh>
    <rPh sb="3" eb="4">
      <t>スケ</t>
    </rPh>
    <rPh sb="6" eb="7">
      <t>ク</t>
    </rPh>
    <rPh sb="9" eb="10">
      <t>ブン</t>
    </rPh>
    <phoneticPr fontId="2"/>
  </si>
  <si>
    <t>小　　　　　　　計</t>
    <phoneticPr fontId="2"/>
  </si>
  <si>
    <t>作　 成　 日</t>
    <rPh sb="0" eb="1">
      <t>サク</t>
    </rPh>
    <rPh sb="3" eb="4">
      <t>シゲル</t>
    </rPh>
    <phoneticPr fontId="2"/>
  </si>
  <si>
    <t>交付申請（変更交付申請）内容</t>
    <rPh sb="0" eb="2">
      <t>コウフ</t>
    </rPh>
    <rPh sb="2" eb="4">
      <t>シンセイ</t>
    </rPh>
    <rPh sb="5" eb="7">
      <t>ヘンコウ</t>
    </rPh>
    <rPh sb="7" eb="9">
      <t>コウフ</t>
    </rPh>
    <rPh sb="9" eb="11">
      <t>シンセイ</t>
    </rPh>
    <rPh sb="12" eb="14">
      <t>ナイヨウ</t>
    </rPh>
    <phoneticPr fontId="2"/>
  </si>
  <si>
    <t>令和　　年　　月　　日</t>
  </si>
  <si>
    <t>選定理由</t>
  </si>
  <si>
    <t>補助事業者名</t>
    <rPh sb="0" eb="2">
      <t>ホジョ</t>
    </rPh>
    <rPh sb="2" eb="4">
      <t>ジギョウ</t>
    </rPh>
    <rPh sb="4" eb="5">
      <t>シャ</t>
    </rPh>
    <rPh sb="5" eb="6">
      <t>メイ</t>
    </rPh>
    <phoneticPr fontId="2"/>
  </si>
  <si>
    <t>担　 当　 者</t>
    <phoneticPr fontId="2"/>
  </si>
  <si>
    <t>案 件 名</t>
  </si>
  <si>
    <t>業 者 名</t>
  </si>
  <si>
    <t>見 積 額</t>
  </si>
  <si>
    <t>業 者 選 定 理 由 書</t>
    <phoneticPr fontId="2"/>
  </si>
  <si>
    <t>小　　　　　　　計</t>
    <phoneticPr fontId="2"/>
  </si>
  <si>
    <t>小　　　　　　　計</t>
    <rPh sb="0" eb="1">
      <t>ショウ</t>
    </rPh>
    <rPh sb="8" eb="9">
      <t>ケイ</t>
    </rPh>
    <phoneticPr fontId="2"/>
  </si>
  <si>
    <t>合　　　　　　　　　　　　　　　　　　　計</t>
    <phoneticPr fontId="2"/>
  </si>
  <si>
    <t>合　　　　　　　　　　　　　　　　　　　計</t>
    <rPh sb="0" eb="1">
      <t>ゴウ</t>
    </rPh>
    <rPh sb="20" eb="21">
      <t>ケイ</t>
    </rPh>
    <phoneticPr fontId="2"/>
  </si>
  <si>
    <r>
      <t>執行状況（令和●●年●●月時点）</t>
    </r>
    <r>
      <rPr>
        <b/>
        <sz val="8"/>
        <color rgb="FF0000FF"/>
        <rFont val="HGPｺﾞｼｯｸM"/>
        <family val="3"/>
        <charset val="128"/>
      </rPr>
      <t xml:space="preserve"> </t>
    </r>
    <rPh sb="0" eb="2">
      <t>シッコウ</t>
    </rPh>
    <rPh sb="2" eb="4">
      <t>ジョウキョウ</t>
    </rPh>
    <rPh sb="5" eb="7">
      <t>レイワ</t>
    </rPh>
    <rPh sb="9" eb="10">
      <t>ネン</t>
    </rPh>
    <rPh sb="12" eb="13">
      <t>ガツ</t>
    </rPh>
    <rPh sb="13" eb="15">
      <t>ジテン</t>
    </rPh>
    <phoneticPr fontId="2"/>
  </si>
  <si>
    <t>健康・医療関連産業創出支援事業費補助金　執行状況整理シート</t>
    <rPh sb="0" eb="2">
      <t>ケンコウ</t>
    </rPh>
    <rPh sb="3" eb="5">
      <t>イリョウ</t>
    </rPh>
    <rPh sb="5" eb="7">
      <t>カンレン</t>
    </rPh>
    <rPh sb="7" eb="9">
      <t>サンギョウ</t>
    </rPh>
    <rPh sb="9" eb="11">
      <t>ソウシュツ</t>
    </rPh>
    <rPh sb="11" eb="13">
      <t>シエン</t>
    </rPh>
    <rPh sb="13" eb="16">
      <t>ジギョウヒ</t>
    </rPh>
    <rPh sb="16" eb="19">
      <t>ホジョキン</t>
    </rPh>
    <rPh sb="20" eb="22">
      <t>シッコウ</t>
    </rPh>
    <rPh sb="22" eb="24">
      <t>ジョウキョウ</t>
    </rPh>
    <rPh sb="24" eb="26">
      <t>セイリ</t>
    </rPh>
    <phoneticPr fontId="2"/>
  </si>
  <si>
    <t xml:space="preserve">  ※選定理由は，これまでの取引実績などではなく，技術的な観点等から発注先は
　   　当該企業以外に存在しない理由を記載してください。</t>
    <rPh sb="3" eb="5">
      <t>センテイ</t>
    </rPh>
    <rPh sb="5" eb="7">
      <t>リユウ</t>
    </rPh>
    <rPh sb="14" eb="16">
      <t>トリヒキ</t>
    </rPh>
    <rPh sb="16" eb="18">
      <t>ジッセキ</t>
    </rPh>
    <rPh sb="29" eb="31">
      <t>カンテン</t>
    </rPh>
    <rPh sb="31" eb="32">
      <t>トウ</t>
    </rPh>
    <rPh sb="34" eb="36">
      <t>ハッチュウ</t>
    </rPh>
    <rPh sb="36" eb="37">
      <t>サキ</t>
    </rPh>
    <rPh sb="51" eb="53">
      <t>ソンザイ</t>
    </rPh>
    <rPh sb="56" eb="58">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</si>
</sst>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Red]\-#,##0.0"/>
    <numFmt numFmtId="177" formatCode="m/d;@"/>
    <numFmt numFmtId="178" formatCode="#,##0_);\(#,##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4"/>
      <name val="HGPｺﾞｼｯｸM"/>
      <family val="3"/>
      <charset val="128"/>
    </font>
    <font>
      <sz val="10"/>
      <name val="HGPｺﾞｼｯｸM"/>
      <family val="3"/>
      <charset val="128"/>
    </font>
    <font>
      <sz val="12"/>
      <name val="HGPｺﾞｼｯｸM"/>
      <family val="3"/>
      <charset val="128"/>
    </font>
    <font>
      <sz val="1"/>
      <name val="HGPｺﾞｼｯｸM"/>
      <family val="3"/>
      <charset val="128"/>
    </font>
    <font>
      <sz val="8"/>
      <name val="HGPｺﾞｼｯｸM"/>
      <family val="3"/>
      <charset val="128"/>
    </font>
    <font>
      <sz val="10"/>
      <color rgb="FFFF0000"/>
      <name val="HGPｺﾞｼｯｸM"/>
      <family val="3"/>
      <charset val="128"/>
    </font>
    <font>
      <sz val="6"/>
      <name val="HGPｺﾞｼｯｸM"/>
      <family val="3"/>
      <charset val="128"/>
    </font>
    <font>
      <sz val="12"/>
      <name val="HGｺﾞｼｯｸM"/>
      <family val="3"/>
      <charset val="128"/>
    </font>
    <font>
      <b/>
      <sz val="12"/>
      <name val="HGPｺﾞｼｯｸM"/>
      <family val="3"/>
      <charset val="128"/>
    </font>
    <font>
      <sz val="6"/>
      <name val="HGｺﾞｼｯｸM"/>
      <family val="3"/>
      <charset val="128"/>
    </font>
    <font>
      <b/>
      <sz val="6"/>
      <name val="HGPｺﾞｼｯｸM"/>
      <family val="3"/>
      <charset val="128"/>
    </font>
    <font>
      <b/>
      <sz val="8"/>
      <name val="HGPｺﾞｼｯｸM"/>
      <family val="3"/>
      <charset val="128"/>
    </font>
    <font>
      <sz val="9"/>
      <name val="HGｺﾞｼｯｸM"/>
      <family val="3"/>
      <charset val="128"/>
    </font>
    <font>
      <sz val="12"/>
      <name val="ＭＳ 明朝"/>
      <family val="1"/>
      <charset val="128"/>
    </font>
    <font>
      <sz val="11"/>
      <name val="HGｺﾞｼｯｸM"/>
      <family val="3"/>
      <charset val="128"/>
    </font>
    <font>
      <sz val="13"/>
      <name val="HGｺﾞｼｯｸM"/>
      <family val="3"/>
      <charset val="128"/>
    </font>
    <font>
      <sz val="15"/>
      <name val="HGｺﾞｼｯｸM"/>
      <family val="3"/>
      <charset val="128"/>
    </font>
    <font>
      <sz val="10.5"/>
      <name val="HGｺﾞｼｯｸM"/>
      <family val="3"/>
      <charset val="128"/>
    </font>
    <font>
      <b/>
      <sz val="9"/>
      <color indexed="81"/>
      <name val="HGPｺﾞｼｯｸM"/>
      <family val="3"/>
      <charset val="128"/>
    </font>
    <font>
      <b/>
      <sz val="9"/>
      <color indexed="81"/>
      <name val="HGｺﾞｼｯｸM"/>
      <family val="3"/>
      <charset val="128"/>
    </font>
    <font>
      <b/>
      <sz val="4.5"/>
      <color indexed="81"/>
      <name val="HGｺﾞｼｯｸM"/>
      <family val="3"/>
      <charset val="128"/>
    </font>
    <font>
      <b/>
      <sz val="8"/>
      <color indexed="81"/>
      <name val="HGPｺﾞｼｯｸM"/>
      <family val="3"/>
      <charset val="128"/>
    </font>
    <font>
      <b/>
      <sz val="8"/>
      <color rgb="FF0000FF"/>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E1"/>
        <bgColor indexed="64"/>
      </patternFill>
    </fill>
  </fills>
  <borders count="82">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thin">
        <color indexed="64"/>
      </left>
      <right style="hair">
        <color indexed="64"/>
      </right>
      <top style="thick">
        <color rgb="FFFF0000"/>
      </top>
      <bottom/>
      <diagonal/>
    </border>
    <border>
      <left style="hair">
        <color indexed="64"/>
      </left>
      <right style="hair">
        <color indexed="64"/>
      </right>
      <top style="thick">
        <color rgb="FFFF0000"/>
      </top>
      <bottom/>
      <diagonal/>
    </border>
    <border>
      <left style="hair">
        <color indexed="64"/>
      </left>
      <right style="thick">
        <color rgb="FFFF0000"/>
      </right>
      <top style="thick">
        <color rgb="FFFF0000"/>
      </top>
      <bottom/>
      <diagonal/>
    </border>
    <border>
      <left style="thick">
        <color rgb="FFFF0000"/>
      </left>
      <right style="hair">
        <color indexed="64"/>
      </right>
      <top style="hair">
        <color indexed="64"/>
      </top>
      <bottom style="hair">
        <color indexed="64"/>
      </bottom>
      <diagonal/>
    </border>
    <border>
      <left style="hair">
        <color indexed="64"/>
      </left>
      <right style="thick">
        <color rgb="FFFF0000"/>
      </right>
      <top/>
      <bottom style="hair">
        <color indexed="64"/>
      </bottom>
      <diagonal/>
    </border>
    <border>
      <left style="hair">
        <color indexed="64"/>
      </left>
      <right style="thick">
        <color rgb="FFFF0000"/>
      </right>
      <top style="hair">
        <color indexed="64"/>
      </top>
      <bottom style="hair">
        <color indexed="64"/>
      </bottom>
      <diagonal/>
    </border>
    <border diagonalUp="1">
      <left style="hair">
        <color indexed="64"/>
      </left>
      <right style="thick">
        <color rgb="FFFF0000"/>
      </right>
      <top style="hair">
        <color indexed="64"/>
      </top>
      <bottom style="hair">
        <color indexed="64"/>
      </bottom>
      <diagonal style="hair">
        <color indexed="64"/>
      </diagonal>
    </border>
    <border>
      <left style="thick">
        <color rgb="FFFF0000"/>
      </left>
      <right style="hair">
        <color indexed="64"/>
      </right>
      <top style="hair">
        <color indexed="64"/>
      </top>
      <bottom/>
      <diagonal/>
    </border>
    <border>
      <left style="hair">
        <color indexed="64"/>
      </left>
      <right style="thin">
        <color indexed="64"/>
      </right>
      <top/>
      <bottom/>
      <diagonal/>
    </border>
    <border>
      <left style="thin">
        <color indexed="64"/>
      </left>
      <right/>
      <top/>
      <bottom style="thin">
        <color indexed="64"/>
      </bottom>
      <diagonal/>
    </border>
    <border>
      <left/>
      <right style="thick">
        <color indexed="64"/>
      </right>
      <top/>
      <bottom style="thin">
        <color indexed="64"/>
      </bottom>
      <diagonal/>
    </border>
    <border>
      <left style="hair">
        <color indexed="64"/>
      </left>
      <right style="thin">
        <color indexed="64"/>
      </right>
      <top style="hair">
        <color indexed="64"/>
      </top>
      <bottom style="thick">
        <color indexed="64"/>
      </bottom>
      <diagonal/>
    </border>
    <border diagonalUp="1">
      <left/>
      <right style="hair">
        <color indexed="64"/>
      </right>
      <top style="hair">
        <color indexed="64"/>
      </top>
      <bottom style="hair">
        <color indexed="64"/>
      </bottom>
      <diagonal style="hair">
        <color indexed="64"/>
      </diagonal>
    </border>
    <border>
      <left style="thick">
        <color rgb="FFFF0000"/>
      </left>
      <right/>
      <top/>
      <bottom style="thick">
        <color rgb="FFFF0000"/>
      </bottom>
      <diagonal/>
    </border>
    <border>
      <left/>
      <right/>
      <top/>
      <bottom style="thick">
        <color rgb="FFFF0000"/>
      </bottom>
      <diagonal/>
    </border>
    <border>
      <left/>
      <right style="thick">
        <color indexed="64"/>
      </right>
      <top/>
      <bottom style="thick">
        <color rgb="FFFF0000"/>
      </bottom>
      <diagonal/>
    </border>
    <border>
      <left style="hair">
        <color indexed="64"/>
      </left>
      <right/>
      <top/>
      <bottom style="hair">
        <color indexed="64"/>
      </bottom>
      <diagonal/>
    </border>
    <border>
      <left style="thick">
        <color rgb="FFFF0000"/>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ck">
        <color rgb="FFFF0000"/>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style="hair">
        <color indexed="64"/>
      </left>
      <right style="hair">
        <color indexed="64"/>
      </right>
      <top/>
      <bottom style="thick">
        <color rgb="FFFF0000"/>
      </bottom>
      <diagonal/>
    </border>
    <border>
      <left/>
      <right style="hair">
        <color indexed="64"/>
      </right>
      <top/>
      <bottom style="thick">
        <color rgb="FFFF0000"/>
      </bottom>
      <diagonal/>
    </border>
    <border>
      <left style="hair">
        <color indexed="64"/>
      </left>
      <right/>
      <top/>
      <bottom style="thick">
        <color rgb="FFFF0000"/>
      </bottom>
      <diagonal/>
    </border>
    <border>
      <left style="hair">
        <color indexed="64"/>
      </left>
      <right style="thick">
        <color rgb="FFFF0000"/>
      </right>
      <top/>
      <bottom style="thick">
        <color rgb="FFFF0000"/>
      </bottom>
      <diagonal/>
    </border>
    <border>
      <left style="thick">
        <color rgb="FFFF0000"/>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thick">
        <color rgb="FFFF0000"/>
      </right>
      <top style="thin">
        <color indexed="64"/>
      </top>
      <bottom style="hair">
        <color indexed="64"/>
      </bottom>
      <diagonal style="hair">
        <color indexed="64"/>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ck">
        <color rgb="FFFF0000"/>
      </left>
      <right/>
      <top style="hair">
        <color indexed="64"/>
      </top>
      <bottom style="double">
        <color indexed="64"/>
      </bottom>
      <diagonal/>
    </border>
    <border>
      <left style="hair">
        <color indexed="64"/>
      </left>
      <right style="thick">
        <color rgb="FFFF0000"/>
      </right>
      <top style="hair">
        <color indexed="64"/>
      </top>
      <bottom style="double">
        <color indexed="64"/>
      </bottom>
      <diagonal/>
    </border>
    <border>
      <left style="hair">
        <color indexed="64"/>
      </left>
      <right style="hair">
        <color indexed="64"/>
      </right>
      <top style="hair">
        <color indexed="64"/>
      </top>
      <bottom style="thick">
        <color indexed="64"/>
      </bottom>
      <diagonal/>
    </border>
    <border>
      <left style="hair">
        <color indexed="64"/>
      </left>
      <right style="thick">
        <color rgb="FFFF0000"/>
      </right>
      <top style="hair">
        <color indexed="64"/>
      </top>
      <bottom style="thick">
        <color indexed="64"/>
      </bottom>
      <diagonal/>
    </border>
    <border diagonalUp="1">
      <left/>
      <right style="hair">
        <color indexed="64"/>
      </right>
      <top style="thin">
        <color indexed="64"/>
      </top>
      <bottom style="hair">
        <color indexed="64"/>
      </bottom>
      <diagonal style="hair">
        <color indexed="64"/>
      </diagonal>
    </border>
    <border>
      <left style="hair">
        <color indexed="64"/>
      </left>
      <right style="thick">
        <color indexed="64"/>
      </right>
      <top style="thick">
        <color indexed="64"/>
      </top>
      <bottom style="thick">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200">
    <xf numFmtId="0" fontId="0" fillId="0" borderId="0" xfId="0"/>
    <xf numFmtId="38" fontId="3" fillId="0" borderId="0" xfId="2" applyFont="1" applyAlignment="1">
      <alignment horizontal="center" vertical="center"/>
    </xf>
    <xf numFmtId="38" fontId="4" fillId="0" borderId="0" xfId="2" applyFont="1" applyAlignment="1">
      <alignment horizontal="left" vertical="center"/>
    </xf>
    <xf numFmtId="38" fontId="5" fillId="0" borderId="0" xfId="2" applyFont="1" applyAlignment="1">
      <alignment horizontal="center" vertical="center"/>
    </xf>
    <xf numFmtId="38" fontId="4" fillId="0" borderId="0" xfId="2" applyFont="1" applyBorder="1" applyAlignment="1">
      <alignment horizontal="left" vertical="center"/>
    </xf>
    <xf numFmtId="178" fontId="4" fillId="0" borderId="0" xfId="2" applyNumberFormat="1" applyFont="1" applyBorder="1" applyAlignment="1">
      <alignment horizontal="right" vertical="center"/>
    </xf>
    <xf numFmtId="38" fontId="4" fillId="0" borderId="0" xfId="2" applyFont="1" applyBorder="1" applyAlignment="1">
      <alignment vertical="top" wrapText="1"/>
    </xf>
    <xf numFmtId="38" fontId="4" fillId="0" borderId="0" xfId="2" applyFont="1" applyBorder="1" applyAlignment="1">
      <alignment horizontal="center" vertical="center"/>
    </xf>
    <xf numFmtId="178" fontId="4" fillId="0" borderId="0" xfId="2" applyNumberFormat="1" applyFont="1" applyAlignment="1">
      <alignment horizontal="right" vertical="center"/>
    </xf>
    <xf numFmtId="38" fontId="8" fillId="0" borderId="0" xfId="2" applyFont="1" applyAlignment="1">
      <alignment horizontal="left" vertical="center"/>
    </xf>
    <xf numFmtId="9" fontId="4" fillId="0" borderId="0" xfId="1" applyFont="1" applyAlignment="1">
      <alignment horizontal="left" vertical="center"/>
    </xf>
    <xf numFmtId="177" fontId="9" fillId="0" borderId="5" xfId="2" applyNumberFormat="1" applyFont="1" applyFill="1" applyBorder="1" applyAlignment="1">
      <alignment horizontal="center" vertical="center"/>
    </xf>
    <xf numFmtId="38" fontId="4" fillId="0" borderId="0" xfId="2" applyFont="1" applyFill="1" applyAlignment="1">
      <alignment horizontal="left" vertical="center"/>
    </xf>
    <xf numFmtId="9" fontId="4" fillId="0" borderId="0" xfId="1" applyFont="1" applyFill="1" applyAlignment="1">
      <alignment horizontal="left" vertical="center"/>
    </xf>
    <xf numFmtId="38" fontId="8" fillId="0" borderId="0" xfId="2" applyFont="1" applyFill="1" applyAlignment="1">
      <alignment horizontal="left" vertical="center"/>
    </xf>
    <xf numFmtId="38" fontId="4" fillId="0" borderId="0" xfId="2" applyFont="1" applyAlignment="1">
      <alignment horizontal="right" vertical="center"/>
    </xf>
    <xf numFmtId="38" fontId="7" fillId="0" borderId="0" xfId="2" applyFont="1" applyAlignment="1">
      <alignment horizontal="center" vertical="center"/>
    </xf>
    <xf numFmtId="38" fontId="4" fillId="0" borderId="0" xfId="2" applyFont="1" applyAlignment="1">
      <alignment horizontal="center" vertical="center"/>
    </xf>
    <xf numFmtId="38" fontId="9" fillId="0" borderId="0" xfId="2" applyFont="1" applyAlignment="1">
      <alignment horizontal="center" vertical="center"/>
    </xf>
    <xf numFmtId="38" fontId="9" fillId="0" borderId="0" xfId="2" applyFont="1" applyBorder="1" applyAlignment="1">
      <alignment horizontal="center" vertical="center"/>
    </xf>
    <xf numFmtId="38" fontId="9" fillId="0" borderId="4" xfId="2" applyFont="1" applyBorder="1" applyAlignment="1">
      <alignment horizontal="center" vertical="center" wrapText="1"/>
    </xf>
    <xf numFmtId="38" fontId="9" fillId="0" borderId="0" xfId="2" applyFont="1" applyAlignment="1">
      <alignment horizontal="left" vertical="center"/>
    </xf>
    <xf numFmtId="38" fontId="9" fillId="0" borderId="2" xfId="2" applyFont="1" applyBorder="1" applyAlignment="1">
      <alignment horizontal="center" vertical="center" wrapText="1"/>
    </xf>
    <xf numFmtId="38" fontId="9" fillId="0" borderId="1" xfId="2" applyFont="1" applyBorder="1" applyAlignment="1">
      <alignment horizontal="center" vertical="center" wrapText="1"/>
    </xf>
    <xf numFmtId="38" fontId="9" fillId="0" borderId="36" xfId="2" applyFont="1" applyBorder="1" applyAlignment="1">
      <alignment horizontal="center" vertical="center" wrapText="1"/>
    </xf>
    <xf numFmtId="38" fontId="9" fillId="0" borderId="3" xfId="2" applyFont="1" applyBorder="1" applyAlignment="1">
      <alignment horizontal="center" vertical="center" wrapText="1"/>
    </xf>
    <xf numFmtId="41" fontId="9" fillId="0" borderId="2" xfId="2" applyNumberFormat="1" applyFont="1" applyBorder="1" applyAlignment="1">
      <alignment horizontal="left" vertical="center" wrapText="1"/>
    </xf>
    <xf numFmtId="38" fontId="9" fillId="0" borderId="1" xfId="2" applyFont="1" applyBorder="1" applyAlignment="1">
      <alignment horizontal="right" vertical="center" wrapText="1"/>
    </xf>
    <xf numFmtId="178" fontId="9" fillId="0" borderId="1" xfId="2" applyNumberFormat="1" applyFont="1" applyBorder="1" applyAlignment="1">
      <alignment horizontal="right" vertical="center"/>
    </xf>
    <xf numFmtId="178" fontId="9" fillId="0" borderId="4" xfId="2" applyNumberFormat="1" applyFont="1" applyBorder="1" applyAlignment="1">
      <alignment horizontal="right" vertical="center" wrapText="1"/>
    </xf>
    <xf numFmtId="41" fontId="9" fillId="0" borderId="36" xfId="2" applyNumberFormat="1" applyFont="1" applyBorder="1" applyAlignment="1">
      <alignment horizontal="left" vertical="center" wrapText="1"/>
    </xf>
    <xf numFmtId="178" fontId="9" fillId="0" borderId="3" xfId="2" applyNumberFormat="1" applyFont="1" applyBorder="1" applyAlignment="1">
      <alignment horizontal="right" vertical="center" wrapText="1"/>
    </xf>
    <xf numFmtId="177" fontId="9" fillId="0" borderId="5" xfId="2" applyNumberFormat="1" applyFont="1" applyBorder="1" applyAlignment="1">
      <alignment horizontal="center"/>
    </xf>
    <xf numFmtId="177" fontId="9" fillId="0" borderId="1" xfId="2" applyNumberFormat="1" applyFont="1" applyBorder="1" applyAlignment="1">
      <alignment horizontal="center"/>
    </xf>
    <xf numFmtId="177" fontId="9" fillId="0" borderId="4" xfId="2" applyNumberFormat="1" applyFont="1" applyBorder="1" applyAlignment="1">
      <alignment horizontal="center"/>
    </xf>
    <xf numFmtId="177" fontId="9" fillId="0" borderId="38" xfId="2" applyNumberFormat="1" applyFont="1" applyBorder="1" applyAlignment="1">
      <alignment horizontal="center"/>
    </xf>
    <xf numFmtId="41" fontId="9" fillId="3" borderId="2" xfId="2" applyNumberFormat="1" applyFont="1" applyFill="1" applyBorder="1" applyAlignment="1">
      <alignment horizontal="left" vertical="center" shrinkToFit="1"/>
    </xf>
    <xf numFmtId="38" fontId="9" fillId="3" borderId="1" xfId="2" applyFont="1" applyFill="1" applyBorder="1" applyAlignment="1">
      <alignment horizontal="right" vertical="center" wrapText="1"/>
    </xf>
    <xf numFmtId="178" fontId="9" fillId="3" borderId="1" xfId="2" applyNumberFormat="1" applyFont="1" applyFill="1" applyBorder="1" applyAlignment="1">
      <alignment horizontal="right" vertical="center"/>
    </xf>
    <xf numFmtId="178" fontId="9" fillId="3" borderId="4" xfId="2" applyNumberFormat="1" applyFont="1" applyFill="1" applyBorder="1" applyAlignment="1">
      <alignment horizontal="right" vertical="center"/>
    </xf>
    <xf numFmtId="41" fontId="9" fillId="3" borderId="36" xfId="2" applyNumberFormat="1" applyFont="1" applyFill="1" applyBorder="1" applyAlignment="1">
      <alignment horizontal="left" vertical="center" shrinkToFit="1"/>
    </xf>
    <xf numFmtId="178" fontId="9" fillId="3" borderId="3" xfId="2" applyNumberFormat="1" applyFont="1" applyFill="1" applyBorder="1" applyAlignment="1">
      <alignment horizontal="right" vertical="center"/>
    </xf>
    <xf numFmtId="177" fontId="9" fillId="3" borderId="5" xfId="2" applyNumberFormat="1" applyFont="1" applyFill="1" applyBorder="1" applyAlignment="1">
      <alignment horizontal="center"/>
    </xf>
    <xf numFmtId="177" fontId="9" fillId="3" borderId="1" xfId="2" applyNumberFormat="1" applyFont="1" applyFill="1" applyBorder="1" applyAlignment="1">
      <alignment horizontal="center"/>
    </xf>
    <xf numFmtId="177" fontId="9" fillId="3" borderId="4" xfId="2" applyNumberFormat="1" applyFont="1" applyFill="1" applyBorder="1" applyAlignment="1">
      <alignment horizontal="center"/>
    </xf>
    <xf numFmtId="177" fontId="9" fillId="3" borderId="38" xfId="2" applyNumberFormat="1" applyFont="1" applyFill="1" applyBorder="1" applyAlignment="1">
      <alignment horizontal="center"/>
    </xf>
    <xf numFmtId="177" fontId="9" fillId="0" borderId="5" xfId="2" applyNumberFormat="1" applyFont="1" applyBorder="1" applyAlignment="1">
      <alignment horizontal="center" vertical="center"/>
    </xf>
    <xf numFmtId="177" fontId="9" fillId="0" borderId="1" xfId="2" applyNumberFormat="1" applyFont="1" applyBorder="1" applyAlignment="1">
      <alignment horizontal="center" vertical="center"/>
    </xf>
    <xf numFmtId="177" fontId="9" fillId="0" borderId="4" xfId="2" applyNumberFormat="1" applyFont="1" applyBorder="1" applyAlignment="1">
      <alignment horizontal="center" vertical="center"/>
    </xf>
    <xf numFmtId="177" fontId="9" fillId="0" borderId="38" xfId="2" applyNumberFormat="1" applyFont="1" applyBorder="1" applyAlignment="1">
      <alignment horizontal="center" vertical="center"/>
    </xf>
    <xf numFmtId="41" fontId="9" fillId="0" borderId="2" xfId="2" applyNumberFormat="1" applyFont="1" applyBorder="1" applyAlignment="1">
      <alignment horizontal="left" vertical="center" shrinkToFit="1"/>
    </xf>
    <xf numFmtId="41" fontId="9" fillId="0" borderId="36" xfId="2" applyNumberFormat="1" applyFont="1" applyBorder="1" applyAlignment="1">
      <alignment horizontal="left" vertical="center" shrinkToFit="1"/>
    </xf>
    <xf numFmtId="38" fontId="9" fillId="0" borderId="1" xfId="2" applyNumberFormat="1" applyFont="1" applyBorder="1" applyAlignment="1">
      <alignment horizontal="right" vertical="center" wrapText="1"/>
    </xf>
    <xf numFmtId="178" fontId="9" fillId="0" borderId="4" xfId="2" applyNumberFormat="1" applyFont="1" applyBorder="1" applyAlignment="1">
      <alignment horizontal="right" vertical="center"/>
    </xf>
    <xf numFmtId="41" fontId="9" fillId="3" borderId="2" xfId="2" applyNumberFormat="1" applyFont="1" applyFill="1" applyBorder="1" applyAlignment="1">
      <alignment horizontal="left" vertical="center" wrapText="1"/>
    </xf>
    <xf numFmtId="178" fontId="9" fillId="0" borderId="3" xfId="2" applyNumberFormat="1" applyFont="1" applyBorder="1" applyAlignment="1">
      <alignment horizontal="right" vertical="center"/>
    </xf>
    <xf numFmtId="177" fontId="9" fillId="0" borderId="1" xfId="2" applyNumberFormat="1" applyFont="1" applyFill="1" applyBorder="1" applyAlignment="1">
      <alignment horizontal="center" vertical="center" wrapText="1"/>
    </xf>
    <xf numFmtId="177" fontId="9" fillId="0" borderId="1" xfId="2" applyNumberFormat="1" applyFont="1" applyFill="1" applyBorder="1" applyAlignment="1">
      <alignment horizontal="center" vertical="center"/>
    </xf>
    <xf numFmtId="177" fontId="9" fillId="0" borderId="4" xfId="2" applyNumberFormat="1" applyFont="1" applyFill="1" applyBorder="1" applyAlignment="1">
      <alignment horizontal="center" vertical="center"/>
    </xf>
    <xf numFmtId="177" fontId="9" fillId="0" borderId="38" xfId="2" applyNumberFormat="1" applyFont="1" applyFill="1" applyBorder="1" applyAlignment="1">
      <alignment horizontal="center" vertical="center"/>
    </xf>
    <xf numFmtId="177" fontId="9" fillId="2" borderId="18" xfId="2" applyNumberFormat="1" applyFont="1" applyFill="1" applyBorder="1" applyAlignment="1">
      <alignment horizontal="center"/>
    </xf>
    <xf numFmtId="177" fontId="9" fillId="2" borderId="39" xfId="2" applyNumberFormat="1" applyFont="1" applyFill="1" applyBorder="1" applyAlignment="1">
      <alignment horizontal="center"/>
    </xf>
    <xf numFmtId="41" fontId="9" fillId="0" borderId="17" xfId="2" applyNumberFormat="1" applyFont="1" applyBorder="1" applyAlignment="1">
      <alignment horizontal="left" vertical="center" wrapText="1"/>
    </xf>
    <xf numFmtId="41" fontId="9" fillId="0" borderId="40" xfId="2" applyNumberFormat="1" applyFont="1" applyBorder="1" applyAlignment="1">
      <alignment horizontal="left" vertical="center" wrapText="1"/>
    </xf>
    <xf numFmtId="41" fontId="9" fillId="3" borderId="36" xfId="2" applyNumberFormat="1" applyFont="1" applyFill="1" applyBorder="1" applyAlignment="1">
      <alignment horizontal="left" vertical="center" wrapText="1"/>
    </xf>
    <xf numFmtId="178" fontId="9" fillId="0" borderId="4" xfId="2" applyNumberFormat="1" applyFont="1" applyFill="1" applyBorder="1" applyAlignment="1">
      <alignment horizontal="right" vertical="center"/>
    </xf>
    <xf numFmtId="178" fontId="9" fillId="0" borderId="1" xfId="2" applyNumberFormat="1" applyFont="1" applyFill="1" applyBorder="1" applyAlignment="1">
      <alignment horizontal="right" vertical="center"/>
    </xf>
    <xf numFmtId="178" fontId="9" fillId="0" borderId="3" xfId="2" applyNumberFormat="1" applyFont="1" applyFill="1" applyBorder="1" applyAlignment="1">
      <alignment horizontal="right" vertical="center"/>
    </xf>
    <xf numFmtId="40" fontId="9" fillId="0" borderId="1" xfId="2" applyNumberFormat="1" applyFont="1" applyBorder="1" applyAlignment="1">
      <alignment horizontal="right" vertical="center" wrapText="1"/>
    </xf>
    <xf numFmtId="0" fontId="17" fillId="0" borderId="0" xfId="0" applyFont="1"/>
    <xf numFmtId="0" fontId="18" fillId="0" borderId="0" xfId="0" applyFont="1" applyAlignment="1">
      <alignment horizontal="center" vertical="center"/>
    </xf>
    <xf numFmtId="0" fontId="17" fillId="0" borderId="0" xfId="0" applyFont="1" applyAlignment="1">
      <alignment horizontal="justify" vertical="center"/>
    </xf>
    <xf numFmtId="0" fontId="17" fillId="0" borderId="0" xfId="0" applyFont="1" applyAlignment="1">
      <alignment horizontal="left" vertical="center"/>
    </xf>
    <xf numFmtId="0" fontId="15" fillId="0" borderId="0" xfId="0" applyFont="1" applyAlignment="1">
      <alignment horizontal="center" vertical="center"/>
    </xf>
    <xf numFmtId="0" fontId="10" fillId="0" borderId="19" xfId="0" applyFont="1" applyBorder="1" applyAlignment="1">
      <alignment horizontal="center" vertical="center" wrapText="1"/>
    </xf>
    <xf numFmtId="0" fontId="20" fillId="0" borderId="0" xfId="0" applyFont="1"/>
    <xf numFmtId="177" fontId="9" fillId="0" borderId="39" xfId="2" applyNumberFormat="1" applyFont="1" applyBorder="1" applyAlignment="1">
      <alignment horizontal="center" vertical="center"/>
    </xf>
    <xf numFmtId="177" fontId="9" fillId="0" borderId="45" xfId="2" applyNumberFormat="1" applyFont="1" applyBorder="1" applyAlignment="1">
      <alignment horizontal="center" vertical="center"/>
    </xf>
    <xf numFmtId="41" fontId="9" fillId="0" borderId="16" xfId="2" applyNumberFormat="1" applyFont="1" applyBorder="1" applyAlignment="1">
      <alignment horizontal="left" vertical="center" shrinkToFit="1"/>
    </xf>
    <xf numFmtId="38" fontId="9" fillId="0" borderId="15" xfId="2" applyFont="1" applyBorder="1" applyAlignment="1">
      <alignment horizontal="right" vertical="center" wrapText="1"/>
    </xf>
    <xf numFmtId="178" fontId="9" fillId="0" borderId="15" xfId="2" applyNumberFormat="1" applyFont="1" applyBorder="1" applyAlignment="1">
      <alignment horizontal="right" vertical="center"/>
    </xf>
    <xf numFmtId="177" fontId="9" fillId="0" borderId="15" xfId="2" applyNumberFormat="1" applyFont="1" applyBorder="1" applyAlignment="1">
      <alignment horizontal="center"/>
    </xf>
    <xf numFmtId="178" fontId="9" fillId="0" borderId="56" xfId="2" applyNumberFormat="1" applyFont="1" applyBorder="1" applyAlignment="1">
      <alignment horizontal="right" vertical="center"/>
    </xf>
    <xf numFmtId="178" fontId="9" fillId="4" borderId="53" xfId="2" applyNumberFormat="1" applyFont="1" applyFill="1" applyBorder="1" applyAlignment="1">
      <alignment horizontal="right" vertical="center"/>
    </xf>
    <xf numFmtId="177" fontId="9" fillId="0" borderId="55" xfId="2" applyNumberFormat="1" applyFont="1" applyBorder="1" applyAlignment="1">
      <alignment horizontal="center" vertical="center"/>
    </xf>
    <xf numFmtId="177" fontId="9" fillId="0" borderId="56" xfId="2" applyNumberFormat="1" applyFont="1" applyBorder="1" applyAlignment="1">
      <alignment horizontal="center" vertical="center"/>
    </xf>
    <xf numFmtId="177" fontId="9" fillId="0" borderId="53" xfId="2" applyNumberFormat="1" applyFont="1" applyBorder="1" applyAlignment="1">
      <alignment horizontal="center" vertical="center"/>
    </xf>
    <xf numFmtId="177" fontId="9" fillId="0" borderId="59" xfId="2" applyNumberFormat="1" applyFont="1" applyBorder="1" applyAlignment="1">
      <alignment horizontal="center" vertical="center"/>
    </xf>
    <xf numFmtId="178" fontId="13" fillId="0" borderId="60" xfId="2" applyNumberFormat="1" applyFont="1" applyFill="1" applyBorder="1" applyAlignment="1">
      <alignment horizontal="right" vertical="center"/>
    </xf>
    <xf numFmtId="178" fontId="13" fillId="0" borderId="61" xfId="2" applyNumberFormat="1" applyFont="1" applyFill="1" applyBorder="1" applyAlignment="1">
      <alignment horizontal="right" vertical="center"/>
    </xf>
    <xf numFmtId="178" fontId="13" fillId="0" borderId="62" xfId="2" applyNumberFormat="1" applyFont="1" applyFill="1" applyBorder="1" applyAlignment="1">
      <alignment horizontal="right" vertical="center"/>
    </xf>
    <xf numFmtId="177" fontId="9" fillId="0" borderId="64" xfId="2" applyNumberFormat="1" applyFont="1" applyBorder="1" applyAlignment="1">
      <alignment horizontal="center" vertical="center"/>
    </xf>
    <xf numFmtId="177" fontId="9" fillId="0" borderId="63" xfId="2" applyNumberFormat="1" applyFont="1" applyBorder="1" applyAlignment="1">
      <alignment horizontal="center" vertical="center"/>
    </xf>
    <xf numFmtId="177" fontId="9" fillId="0" borderId="65" xfId="2" applyNumberFormat="1" applyFont="1" applyBorder="1" applyAlignment="1">
      <alignment horizontal="center" vertical="center"/>
    </xf>
    <xf numFmtId="177" fontId="9" fillId="0" borderId="66" xfId="2" applyNumberFormat="1" applyFont="1" applyBorder="1" applyAlignment="1">
      <alignment horizontal="center" vertical="center"/>
    </xf>
    <xf numFmtId="41" fontId="9" fillId="0" borderId="9" xfId="2" applyNumberFormat="1" applyFont="1" applyBorder="1" applyAlignment="1">
      <alignment horizontal="left" vertical="center" shrinkToFit="1"/>
    </xf>
    <xf numFmtId="38" fontId="9" fillId="0" borderId="8" xfId="2" applyFont="1" applyBorder="1" applyAlignment="1">
      <alignment horizontal="right" vertical="center" wrapText="1"/>
    </xf>
    <xf numFmtId="178" fontId="9" fillId="0" borderId="8" xfId="2" applyNumberFormat="1" applyFont="1" applyFill="1" applyBorder="1" applyAlignment="1">
      <alignment horizontal="right" vertical="center"/>
    </xf>
    <xf numFmtId="178" fontId="9" fillId="0" borderId="8" xfId="2" applyNumberFormat="1" applyFont="1" applyBorder="1" applyAlignment="1">
      <alignment horizontal="right" vertical="center"/>
    </xf>
    <xf numFmtId="178" fontId="9" fillId="0" borderId="21" xfId="2" applyNumberFormat="1" applyFont="1" applyFill="1" applyBorder="1" applyAlignment="1">
      <alignment horizontal="right" vertical="center"/>
    </xf>
    <xf numFmtId="41" fontId="9" fillId="0" borderId="67" xfId="2" applyNumberFormat="1" applyFont="1" applyBorder="1" applyAlignment="1">
      <alignment horizontal="left" vertical="center" wrapText="1"/>
    </xf>
    <xf numFmtId="178" fontId="9" fillId="0" borderId="68" xfId="2" applyNumberFormat="1" applyFont="1" applyFill="1" applyBorder="1" applyAlignment="1">
      <alignment horizontal="right" vertical="center"/>
    </xf>
    <xf numFmtId="177" fontId="9" fillId="0" borderId="69" xfId="2" applyNumberFormat="1" applyFont="1" applyBorder="1" applyAlignment="1">
      <alignment horizontal="center" vertical="center"/>
    </xf>
    <xf numFmtId="177" fontId="9" fillId="0" borderId="8" xfId="2" applyNumberFormat="1" applyFont="1" applyBorder="1" applyAlignment="1">
      <alignment horizontal="center" vertical="center"/>
    </xf>
    <xf numFmtId="177" fontId="9" fillId="0" borderId="8" xfId="2" applyNumberFormat="1" applyFont="1" applyBorder="1" applyAlignment="1">
      <alignment horizontal="center"/>
    </xf>
    <xf numFmtId="177" fontId="9" fillId="0" borderId="21" xfId="2" applyNumberFormat="1" applyFont="1" applyBorder="1" applyAlignment="1">
      <alignment horizontal="center" vertical="center"/>
    </xf>
    <xf numFmtId="177" fontId="9" fillId="0" borderId="70" xfId="2" applyNumberFormat="1" applyFont="1" applyBorder="1" applyAlignment="1">
      <alignment horizontal="center" vertical="center"/>
    </xf>
    <xf numFmtId="177" fontId="9" fillId="0" borderId="74" xfId="2" applyNumberFormat="1" applyFont="1" applyBorder="1" applyAlignment="1">
      <alignment horizontal="center" vertical="center"/>
    </xf>
    <xf numFmtId="177" fontId="9" fillId="0" borderId="75" xfId="2" applyNumberFormat="1" applyFont="1" applyBorder="1" applyAlignment="1">
      <alignment horizontal="center" vertical="center"/>
    </xf>
    <xf numFmtId="177" fontId="9" fillId="0" borderId="72" xfId="2" applyNumberFormat="1" applyFont="1" applyBorder="1" applyAlignment="1">
      <alignment horizontal="center" vertical="center"/>
    </xf>
    <xf numFmtId="177" fontId="9" fillId="0" borderId="77" xfId="2" applyNumberFormat="1" applyFont="1" applyBorder="1" applyAlignment="1">
      <alignment horizontal="center" vertical="center"/>
    </xf>
    <xf numFmtId="178" fontId="9" fillId="0" borderId="78" xfId="2" applyNumberFormat="1" applyFont="1" applyFill="1" applyBorder="1" applyAlignment="1">
      <alignment horizontal="right" vertical="center"/>
    </xf>
    <xf numFmtId="12" fontId="4" fillId="0" borderId="0" xfId="2" applyNumberFormat="1" applyFont="1" applyAlignment="1">
      <alignment horizontal="left" vertical="center"/>
    </xf>
    <xf numFmtId="178" fontId="9" fillId="4" borderId="79" xfId="2" applyNumberFormat="1" applyFont="1" applyFill="1" applyBorder="1" applyAlignment="1">
      <alignment horizontal="right" vertical="center"/>
    </xf>
    <xf numFmtId="178" fontId="9" fillId="0" borderId="49" xfId="2" applyNumberFormat="1" applyFont="1" applyBorder="1" applyAlignment="1">
      <alignment horizontal="right" vertical="center" wrapText="1"/>
    </xf>
    <xf numFmtId="41" fontId="9" fillId="0" borderId="50" xfId="2" applyNumberFormat="1" applyFont="1" applyBorder="1" applyAlignment="1">
      <alignment horizontal="left" vertical="center" shrinkToFit="1"/>
    </xf>
    <xf numFmtId="38" fontId="9" fillId="0" borderId="15" xfId="2" applyNumberFormat="1" applyFont="1" applyBorder="1" applyAlignment="1">
      <alignment horizontal="right" vertical="center" wrapText="1"/>
    </xf>
    <xf numFmtId="178" fontId="9" fillId="0" borderId="7" xfId="2" applyNumberFormat="1" applyFont="1" applyBorder="1" applyAlignment="1">
      <alignment horizontal="right" vertical="center" wrapText="1"/>
    </xf>
    <xf numFmtId="177" fontId="9" fillId="0" borderId="51" xfId="2" applyNumberFormat="1" applyFont="1" applyBorder="1" applyAlignment="1">
      <alignment horizontal="center"/>
    </xf>
    <xf numFmtId="177" fontId="9" fillId="0" borderId="49" xfId="2" applyNumberFormat="1" applyFont="1" applyBorder="1" applyAlignment="1">
      <alignment horizontal="center"/>
    </xf>
    <xf numFmtId="177" fontId="9" fillId="0" borderId="37" xfId="2" applyNumberFormat="1" applyFont="1" applyBorder="1" applyAlignment="1">
      <alignment horizontal="center"/>
    </xf>
    <xf numFmtId="177" fontId="9" fillId="2" borderId="45" xfId="2" applyNumberFormat="1" applyFont="1" applyFill="1" applyBorder="1" applyAlignment="1">
      <alignment horizontal="center"/>
    </xf>
    <xf numFmtId="177" fontId="9" fillId="0" borderId="80" xfId="2" applyNumberFormat="1" applyFont="1" applyBorder="1" applyAlignment="1">
      <alignment horizontal="center" vertical="center"/>
    </xf>
    <xf numFmtId="178" fontId="9" fillId="4" borderId="58" xfId="2" applyNumberFormat="1" applyFont="1" applyFill="1" applyBorder="1" applyAlignment="1">
      <alignment horizontal="right" vertical="center"/>
    </xf>
    <xf numFmtId="178" fontId="9" fillId="4" borderId="44" xfId="2" applyNumberFormat="1" applyFont="1" applyFill="1" applyBorder="1" applyAlignment="1">
      <alignment horizontal="right" vertical="center"/>
    </xf>
    <xf numFmtId="178" fontId="13" fillId="0" borderId="81" xfId="2" applyNumberFormat="1" applyFont="1" applyFill="1" applyBorder="1" applyAlignment="1">
      <alignment horizontal="right" vertical="center"/>
    </xf>
    <xf numFmtId="178" fontId="9" fillId="0" borderId="1" xfId="2" applyNumberFormat="1" applyFont="1" applyBorder="1" applyAlignment="1">
      <alignment horizontal="center" vertical="center"/>
    </xf>
    <xf numFmtId="178" fontId="9" fillId="0" borderId="8" xfId="2" applyNumberFormat="1" applyFont="1" applyFill="1" applyBorder="1" applyAlignment="1">
      <alignment horizontal="center" vertical="center"/>
    </xf>
    <xf numFmtId="178" fontId="9" fillId="0" borderId="1" xfId="2" applyNumberFormat="1" applyFont="1" applyFill="1" applyBorder="1" applyAlignment="1">
      <alignment horizontal="center" vertical="center"/>
    </xf>
    <xf numFmtId="38" fontId="4" fillId="0" borderId="0" xfId="2" applyFont="1" applyBorder="1" applyAlignment="1">
      <alignment horizontal="center" vertical="center"/>
    </xf>
    <xf numFmtId="38" fontId="9" fillId="0" borderId="1" xfId="2" applyFont="1" applyBorder="1" applyAlignment="1">
      <alignment horizontal="center" vertical="center"/>
    </xf>
    <xf numFmtId="38" fontId="9" fillId="3" borderId="1" xfId="2" applyFont="1" applyFill="1" applyBorder="1" applyAlignment="1">
      <alignment horizontal="center" vertical="center"/>
    </xf>
    <xf numFmtId="38" fontId="9" fillId="0" borderId="15" xfId="2" applyFont="1" applyBorder="1" applyAlignment="1">
      <alignment horizontal="center" vertical="center"/>
    </xf>
    <xf numFmtId="176" fontId="9" fillId="0" borderId="15" xfId="2" applyNumberFormat="1" applyFont="1" applyBorder="1" applyAlignment="1">
      <alignment horizontal="center" vertical="center"/>
    </xf>
    <xf numFmtId="176" fontId="9" fillId="0" borderId="1" xfId="2" applyNumberFormat="1" applyFont="1" applyBorder="1" applyAlignment="1">
      <alignment horizontal="center" vertical="center"/>
    </xf>
    <xf numFmtId="38" fontId="9" fillId="0" borderId="8" xfId="2" applyFont="1" applyBorder="1" applyAlignment="1">
      <alignment horizontal="center" vertical="center"/>
    </xf>
    <xf numFmtId="41" fontId="9" fillId="0" borderId="6" xfId="2" applyNumberFormat="1" applyFont="1" applyBorder="1" applyAlignment="1">
      <alignment vertical="center" wrapText="1"/>
    </xf>
    <xf numFmtId="41" fontId="9" fillId="0" borderId="41" xfId="2" applyNumberFormat="1" applyFont="1" applyBorder="1" applyAlignment="1">
      <alignment vertical="center" wrapText="1"/>
    </xf>
    <xf numFmtId="41" fontId="9" fillId="0" borderId="7" xfId="2" applyNumberFormat="1" applyFont="1" applyBorder="1" applyAlignment="1">
      <alignment vertical="center" wrapText="1"/>
    </xf>
    <xf numFmtId="41" fontId="9" fillId="0" borderId="4" xfId="2" applyNumberFormat="1" applyFont="1" applyBorder="1" applyAlignment="1">
      <alignment horizontal="left" vertical="center" wrapText="1"/>
    </xf>
    <xf numFmtId="41" fontId="9" fillId="0" borderId="49" xfId="2" applyNumberFormat="1" applyFont="1" applyBorder="1" applyAlignment="1">
      <alignment horizontal="left" vertical="center" wrapText="1"/>
    </xf>
    <xf numFmtId="41" fontId="9" fillId="0" borderId="6" xfId="2" applyNumberFormat="1" applyFont="1" applyBorder="1" applyAlignment="1">
      <alignment horizontal="left" vertical="center" wrapText="1"/>
    </xf>
    <xf numFmtId="41" fontId="9" fillId="0" borderId="41" xfId="2" applyNumberFormat="1" applyFont="1" applyBorder="1" applyAlignment="1">
      <alignment horizontal="left" vertical="center" wrapText="1"/>
    </xf>
    <xf numFmtId="41" fontId="9" fillId="0" borderId="7" xfId="2" applyNumberFormat="1" applyFont="1" applyBorder="1" applyAlignment="1">
      <alignment horizontal="left" vertical="center" wrapText="1"/>
    </xf>
    <xf numFmtId="38" fontId="9" fillId="0" borderId="53" xfId="2" applyFont="1" applyBorder="1" applyAlignment="1">
      <alignment horizontal="center" vertical="center" wrapText="1"/>
    </xf>
    <xf numFmtId="38" fontId="9" fillId="0" borderId="54" xfId="2" applyFont="1" applyBorder="1" applyAlignment="1">
      <alignment horizontal="center" vertical="center" wrapText="1"/>
    </xf>
    <xf numFmtId="38" fontId="9" fillId="0" borderId="55" xfId="2" applyFont="1" applyBorder="1" applyAlignment="1">
      <alignment horizontal="center" vertical="center" wrapText="1"/>
    </xf>
    <xf numFmtId="41" fontId="9" fillId="0" borderId="21" xfId="2" applyNumberFormat="1" applyFont="1" applyBorder="1" applyAlignment="1">
      <alignment horizontal="left" vertical="center" wrapText="1"/>
    </xf>
    <xf numFmtId="38" fontId="11" fillId="0" borderId="0" xfId="2" applyFont="1" applyAlignment="1">
      <alignment horizontal="center" vertical="center"/>
    </xf>
    <xf numFmtId="38" fontId="4" fillId="0" borderId="0" xfId="2" applyFont="1" applyBorder="1" applyAlignment="1">
      <alignment horizontal="center" vertical="center"/>
    </xf>
    <xf numFmtId="38" fontId="9" fillId="0" borderId="34" xfId="2" applyFont="1" applyBorder="1" applyAlignment="1">
      <alignment horizontal="center" vertical="top" textRotation="255"/>
    </xf>
    <xf numFmtId="38" fontId="9" fillId="0" borderId="15" xfId="2" applyFont="1" applyBorder="1" applyAlignment="1">
      <alignment horizontal="center" vertical="top" textRotation="255"/>
    </xf>
    <xf numFmtId="38" fontId="14" fillId="0" borderId="9" xfId="2" applyFont="1" applyFill="1" applyBorder="1" applyAlignment="1">
      <alignment horizontal="center" vertical="center"/>
    </xf>
    <xf numFmtId="38" fontId="14" fillId="0" borderId="8" xfId="2" applyFont="1" applyFill="1" applyBorder="1" applyAlignment="1">
      <alignment horizontal="center" vertical="center"/>
    </xf>
    <xf numFmtId="38" fontId="14" fillId="0" borderId="21" xfId="2" applyFont="1" applyFill="1" applyBorder="1" applyAlignment="1">
      <alignment horizontal="center" vertical="center"/>
    </xf>
    <xf numFmtId="38" fontId="9" fillId="0" borderId="11" xfId="2" applyFont="1" applyBorder="1" applyAlignment="1">
      <alignment horizontal="center" vertical="center" wrapText="1"/>
    </xf>
    <xf numFmtId="38" fontId="9" fillId="0" borderId="12" xfId="2" applyFont="1" applyBorder="1" applyAlignment="1">
      <alignment horizontal="center" vertical="center" wrapText="1"/>
    </xf>
    <xf numFmtId="38" fontId="9" fillId="0" borderId="13" xfId="2" applyFont="1" applyBorder="1" applyAlignment="1">
      <alignment horizontal="center" vertical="center" wrapText="1"/>
    </xf>
    <xf numFmtId="38" fontId="9" fillId="0" borderId="14" xfId="2" applyFont="1" applyBorder="1" applyAlignment="1">
      <alignment horizontal="center" vertical="center" wrapText="1"/>
    </xf>
    <xf numFmtId="38" fontId="9" fillId="0" borderId="33" xfId="2" applyFont="1" applyBorder="1" applyAlignment="1">
      <alignment horizontal="center" vertical="top" textRotation="255"/>
    </xf>
    <xf numFmtId="38" fontId="9" fillId="0" borderId="16" xfId="2" applyFont="1" applyBorder="1" applyAlignment="1">
      <alignment horizontal="center" vertical="top" textRotation="255"/>
    </xf>
    <xf numFmtId="38" fontId="15" fillId="0" borderId="19" xfId="2" applyFont="1" applyBorder="1" applyAlignment="1">
      <alignment horizontal="center" vertical="center"/>
    </xf>
    <xf numFmtId="38" fontId="15" fillId="0" borderId="20" xfId="2" applyFont="1" applyBorder="1" applyAlignment="1">
      <alignment horizontal="center" vertical="center"/>
    </xf>
    <xf numFmtId="38" fontId="15" fillId="0" borderId="19" xfId="2" applyFont="1" applyBorder="1" applyAlignment="1">
      <alignment horizontal="center" vertical="center" wrapText="1"/>
    </xf>
    <xf numFmtId="38" fontId="15" fillId="0" borderId="20" xfId="2" applyFont="1" applyBorder="1" applyAlignment="1">
      <alignment horizontal="center" vertical="center" wrapText="1"/>
    </xf>
    <xf numFmtId="38" fontId="4" fillId="0" borderId="25" xfId="2" applyFont="1" applyBorder="1" applyAlignment="1">
      <alignment horizontal="center" vertical="center"/>
    </xf>
    <xf numFmtId="38" fontId="4" fillId="0" borderId="19" xfId="2" applyFont="1" applyBorder="1" applyAlignment="1">
      <alignment horizontal="center" vertical="center"/>
    </xf>
    <xf numFmtId="38" fontId="4" fillId="0" borderId="26" xfId="2" applyFont="1" applyBorder="1" applyAlignment="1">
      <alignment horizontal="center" vertical="center"/>
    </xf>
    <xf numFmtId="38" fontId="9" fillId="0" borderId="2" xfId="2" applyFont="1" applyBorder="1" applyAlignment="1">
      <alignment horizontal="center" vertical="center" textRotation="255" wrapText="1"/>
    </xf>
    <xf numFmtId="38" fontId="9" fillId="0" borderId="52" xfId="2" applyFont="1" applyBorder="1" applyAlignment="1">
      <alignment horizontal="center" vertical="center" textRotation="255" wrapText="1"/>
    </xf>
    <xf numFmtId="38" fontId="4" fillId="0" borderId="22" xfId="2" applyFont="1" applyBorder="1" applyAlignment="1">
      <alignment horizontal="center" vertical="center"/>
    </xf>
    <xf numFmtId="38" fontId="4" fillId="0" borderId="23" xfId="2" applyFont="1" applyBorder="1" applyAlignment="1">
      <alignment horizontal="center" vertical="center"/>
    </xf>
    <xf numFmtId="38" fontId="4" fillId="0" borderId="24" xfId="2" applyFont="1" applyBorder="1" applyAlignment="1">
      <alignment horizontal="center" vertical="center"/>
    </xf>
    <xf numFmtId="38" fontId="9" fillId="0" borderId="35" xfId="2" applyFont="1" applyBorder="1" applyAlignment="1">
      <alignment horizontal="center" vertical="top" textRotation="255"/>
    </xf>
    <xf numFmtId="38" fontId="9" fillId="0" borderId="37" xfId="2" applyFont="1" applyBorder="1" applyAlignment="1">
      <alignment horizontal="center" vertical="top" textRotation="255"/>
    </xf>
    <xf numFmtId="38" fontId="9" fillId="0" borderId="42" xfId="2" applyFont="1" applyBorder="1" applyAlignment="1">
      <alignment horizontal="center" vertical="center" wrapText="1"/>
    </xf>
    <xf numFmtId="38" fontId="9" fillId="0" borderId="10" xfId="2" applyFont="1" applyBorder="1" applyAlignment="1">
      <alignment horizontal="center" vertical="center" wrapText="1"/>
    </xf>
    <xf numFmtId="38" fontId="9" fillId="0" borderId="43" xfId="2" applyFont="1" applyBorder="1" applyAlignment="1">
      <alignment horizontal="center" vertical="center" wrapText="1"/>
    </xf>
    <xf numFmtId="38" fontId="9" fillId="0" borderId="72" xfId="2" applyFont="1" applyBorder="1" applyAlignment="1">
      <alignment horizontal="center" vertical="center" wrapText="1"/>
    </xf>
    <xf numFmtId="38" fontId="9" fillId="0" borderId="73" xfId="2" applyFont="1" applyBorder="1" applyAlignment="1">
      <alignment horizontal="center" vertical="center" wrapText="1"/>
    </xf>
    <xf numFmtId="38" fontId="9" fillId="0" borderId="74" xfId="2" applyFont="1" applyBorder="1" applyAlignment="1">
      <alignment horizontal="center" vertical="center" wrapText="1"/>
    </xf>
    <xf numFmtId="38" fontId="4" fillId="0" borderId="27" xfId="2" applyFont="1" applyBorder="1" applyAlignment="1">
      <alignment horizontal="center" vertical="center"/>
    </xf>
    <xf numFmtId="38" fontId="4" fillId="0" borderId="28" xfId="2" applyFont="1" applyBorder="1" applyAlignment="1">
      <alignment horizontal="center" vertical="center"/>
    </xf>
    <xf numFmtId="38" fontId="4" fillId="0" borderId="29" xfId="2" applyFont="1" applyBorder="1" applyAlignment="1">
      <alignment horizontal="center" vertical="center"/>
    </xf>
    <xf numFmtId="38" fontId="9" fillId="0" borderId="57" xfId="2" applyFont="1" applyBorder="1" applyAlignment="1">
      <alignment horizontal="center" vertical="center" wrapText="1"/>
    </xf>
    <xf numFmtId="38" fontId="9" fillId="0" borderId="9" xfId="2" applyFont="1" applyBorder="1" applyAlignment="1">
      <alignment horizontal="center" vertical="center" textRotation="255" wrapText="1"/>
    </xf>
    <xf numFmtId="38" fontId="9" fillId="0" borderId="71" xfId="2" applyFont="1" applyBorder="1" applyAlignment="1">
      <alignment horizontal="center" vertical="center" textRotation="255" wrapText="1"/>
    </xf>
    <xf numFmtId="38" fontId="9" fillId="0" borderId="46" xfId="2" applyFont="1" applyBorder="1" applyAlignment="1">
      <alignment horizontal="center" vertical="center" wrapText="1"/>
    </xf>
    <xf numFmtId="38" fontId="9" fillId="0" borderId="47" xfId="2" applyFont="1" applyBorder="1" applyAlignment="1">
      <alignment horizontal="center" vertical="center" wrapText="1"/>
    </xf>
    <xf numFmtId="38" fontId="9" fillId="0" borderId="48" xfId="2" applyFont="1" applyBorder="1" applyAlignment="1">
      <alignment horizontal="center" vertical="center" wrapText="1"/>
    </xf>
    <xf numFmtId="38" fontId="9" fillId="0" borderId="76" xfId="2" applyFont="1" applyBorder="1" applyAlignment="1">
      <alignment horizontal="center" vertical="center" wrapText="1"/>
    </xf>
    <xf numFmtId="38" fontId="14" fillId="0" borderId="30" xfId="2" applyFont="1" applyFill="1" applyBorder="1" applyAlignment="1">
      <alignment horizontal="center" vertical="center"/>
    </xf>
    <xf numFmtId="38" fontId="14" fillId="0" borderId="31" xfId="2" applyFont="1" applyFill="1" applyBorder="1" applyAlignment="1">
      <alignment horizontal="center" vertical="center"/>
    </xf>
    <xf numFmtId="38" fontId="14" fillId="0" borderId="32" xfId="2" applyFont="1" applyFill="1" applyBorder="1" applyAlignment="1">
      <alignment horizontal="center" vertical="center"/>
    </xf>
    <xf numFmtId="38" fontId="9" fillId="0" borderId="16" xfId="2" applyFont="1" applyBorder="1" applyAlignment="1">
      <alignment horizontal="center" vertical="center" textRotation="255" wrapText="1"/>
    </xf>
    <xf numFmtId="0" fontId="17" fillId="0" borderId="0" xfId="0" applyFont="1" applyAlignment="1">
      <alignment horizontal="right" vertical="center"/>
    </xf>
    <xf numFmtId="0" fontId="20" fillId="0" borderId="0" xfId="0" applyFont="1" applyAlignment="1">
      <alignment horizontal="left" vertical="center" wrapText="1"/>
    </xf>
    <xf numFmtId="0" fontId="17" fillId="0" borderId="0" xfId="0" applyFont="1" applyAlignment="1">
      <alignment horizontal="left"/>
    </xf>
    <xf numFmtId="0" fontId="19" fillId="0" borderId="0" xfId="0" applyFont="1" applyAlignment="1">
      <alignment horizontal="center" vertical="center"/>
    </xf>
    <xf numFmtId="0" fontId="16" fillId="0" borderId="19" xfId="0" applyFont="1" applyBorder="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0000FF"/>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228600</xdr:colOff>
      <xdr:row>8</xdr:row>
      <xdr:rowOff>533400</xdr:rowOff>
    </xdr:from>
    <xdr:to>
      <xdr:col>25</xdr:col>
      <xdr:colOff>120650</xdr:colOff>
      <xdr:row>8</xdr:row>
      <xdr:rowOff>673100</xdr:rowOff>
    </xdr:to>
    <xdr:sp macro="" textlink="">
      <xdr:nvSpPr>
        <xdr:cNvPr id="2" name="テキスト ボックス 1"/>
        <xdr:cNvSpPr txBox="1"/>
      </xdr:nvSpPr>
      <xdr:spPr>
        <a:xfrm>
          <a:off x="9315450" y="1885950"/>
          <a:ext cx="2178050" cy="13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en-US" altLang="ja-JP" sz="800" b="1" u="sng">
              <a:solidFill>
                <a:srgbClr val="0000FF"/>
              </a:solidFill>
              <a:latin typeface="HGPｺﾞｼｯｸM" panose="020B0600000000000000" pitchFamily="50" charset="-128"/>
              <a:ea typeface="HGPｺﾞｼｯｸM" panose="020B0600000000000000" pitchFamily="50" charset="-128"/>
            </a:rPr>
            <a:t>※</a:t>
          </a:r>
          <a:r>
            <a:rPr kumimoji="1" lang="ja-JP" altLang="en-US" sz="800" b="1" u="sng">
              <a:solidFill>
                <a:srgbClr val="0000FF"/>
              </a:solidFill>
              <a:latin typeface="HGPｺﾞｼｯｸM" panose="020B0600000000000000" pitchFamily="50" charset="-128"/>
              <a:ea typeface="HGPｺﾞｼｯｸM" panose="020B0600000000000000" pitchFamily="50" charset="-128"/>
            </a:rPr>
            <a:t> ↓の欄は，日付等を実績で記入してください。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72"/>
  <sheetViews>
    <sheetView tabSelected="1" view="pageBreakPreview" zoomScale="85" zoomScaleNormal="70" zoomScaleSheetLayoutView="85" workbookViewId="0">
      <pane xSplit="2" ySplit="9" topLeftCell="C10" activePane="bottomRight" state="frozen"/>
      <selection pane="topRight" activeCell="C1" sqref="C1"/>
      <selection pane="bottomLeft" activeCell="A7" sqref="A7"/>
      <selection pane="bottomRight" activeCell="AM54" sqref="AM54"/>
    </sheetView>
  </sheetViews>
  <sheetFormatPr defaultColWidth="9" defaultRowHeight="12" x14ac:dyDescent="0.2"/>
  <cols>
    <col min="1" max="1" width="4.109375" style="21" customWidth="1"/>
    <col min="2" max="2" width="10.21875" style="21" bestFit="1" customWidth="1"/>
    <col min="3" max="3" width="20.6640625" style="2" customWidth="1"/>
    <col min="4" max="5" width="3.6640625" style="17" customWidth="1"/>
    <col min="6" max="6" width="6.77734375" style="2" customWidth="1"/>
    <col min="7" max="8" width="8" style="2" customWidth="1"/>
    <col min="9" max="9" width="7.21875" style="2" customWidth="1"/>
    <col min="10" max="10" width="20.6640625" style="2" customWidth="1"/>
    <col min="11" max="12" width="3.6640625" style="17" customWidth="1"/>
    <col min="13" max="13" width="6.77734375" style="2" customWidth="1"/>
    <col min="14" max="15" width="8" style="2" customWidth="1"/>
    <col min="16" max="16" width="7.21875" style="2" customWidth="1"/>
    <col min="17" max="26" width="3.6640625" style="17" customWidth="1"/>
    <col min="27" max="27" width="0.77734375" style="2" customWidth="1"/>
    <col min="28" max="28" width="9" style="2"/>
    <col min="29" max="29" width="9.21875" style="2" bestFit="1" customWidth="1"/>
    <col min="30" max="30" width="2.33203125" style="2" bestFit="1" customWidth="1"/>
    <col min="31" max="34" width="9" style="2"/>
    <col min="35" max="35" width="0" style="2" hidden="1" customWidth="1"/>
    <col min="36" max="36" width="5.21875" style="2" hidden="1" customWidth="1"/>
    <col min="37" max="37" width="9.6640625" style="2" hidden="1" customWidth="1"/>
    <col min="38" max="16384" width="9" style="2"/>
  </cols>
  <sheetData>
    <row r="1" spans="1:37" ht="16.2" x14ac:dyDescent="0.2">
      <c r="A1" s="148" t="s">
        <v>57</v>
      </c>
      <c r="B1" s="148"/>
      <c r="C1" s="148"/>
      <c r="D1" s="148"/>
      <c r="E1" s="148"/>
      <c r="F1" s="148"/>
      <c r="G1" s="148"/>
      <c r="H1" s="148"/>
      <c r="I1" s="148"/>
      <c r="J1" s="148"/>
      <c r="K1" s="148"/>
      <c r="L1" s="148"/>
      <c r="M1" s="148"/>
      <c r="N1" s="148"/>
      <c r="O1" s="148"/>
      <c r="P1" s="148"/>
      <c r="Q1" s="148"/>
      <c r="R1" s="148"/>
      <c r="S1" s="148"/>
      <c r="T1" s="148"/>
      <c r="U1" s="148"/>
      <c r="V1" s="148"/>
      <c r="W1" s="148"/>
      <c r="X1" s="148"/>
      <c r="Y1" s="148"/>
      <c r="Z1" s="1"/>
    </row>
    <row r="2" spans="1:37" ht="12" customHeight="1" thickBot="1" x14ac:dyDescent="0.25">
      <c r="A2" s="18"/>
      <c r="B2" s="18"/>
      <c r="C2" s="3"/>
      <c r="D2" s="3"/>
      <c r="E2" s="3"/>
      <c r="F2" s="3"/>
      <c r="G2" s="3"/>
      <c r="H2" s="3"/>
      <c r="I2" s="3"/>
      <c r="J2" s="3"/>
      <c r="K2" s="3"/>
      <c r="L2" s="3"/>
      <c r="M2" s="3"/>
      <c r="N2" s="3"/>
      <c r="O2" s="3"/>
      <c r="P2" s="3"/>
      <c r="Q2" s="3"/>
      <c r="R2" s="3"/>
      <c r="S2" s="3"/>
      <c r="T2" s="3"/>
      <c r="U2" s="3"/>
      <c r="V2" s="3"/>
      <c r="W2" s="3"/>
      <c r="X2" s="3"/>
      <c r="Y2" s="3"/>
      <c r="Z2" s="3"/>
    </row>
    <row r="3" spans="1:37" ht="12" customHeight="1" thickTop="1" x14ac:dyDescent="0.2">
      <c r="A3" s="18"/>
      <c r="B3" s="18"/>
      <c r="C3" s="3"/>
      <c r="D3" s="3"/>
      <c r="E3" s="3"/>
      <c r="F3" s="3"/>
      <c r="G3" s="3"/>
      <c r="H3" s="3"/>
      <c r="I3" s="3"/>
      <c r="N3" s="3"/>
      <c r="P3" s="161" t="s">
        <v>26</v>
      </c>
      <c r="Q3" s="161"/>
      <c r="R3" s="161"/>
      <c r="S3" s="162"/>
      <c r="T3" s="170"/>
      <c r="U3" s="171"/>
      <c r="V3" s="171"/>
      <c r="W3" s="171"/>
      <c r="X3" s="171"/>
      <c r="Y3" s="171"/>
      <c r="Z3" s="172"/>
      <c r="AI3" s="2" t="s">
        <v>28</v>
      </c>
      <c r="AJ3" s="112">
        <v>0.66666666666666663</v>
      </c>
      <c r="AK3" s="2">
        <v>6000000</v>
      </c>
    </row>
    <row r="4" spans="1:37" ht="12" customHeight="1" x14ac:dyDescent="0.2">
      <c r="A4" s="18"/>
      <c r="B4" s="18"/>
      <c r="C4" s="3"/>
      <c r="D4" s="3"/>
      <c r="E4" s="3"/>
      <c r="F4" s="3"/>
      <c r="G4" s="3"/>
      <c r="H4" s="3"/>
      <c r="I4" s="3"/>
      <c r="N4" s="3"/>
      <c r="P4" s="163" t="s">
        <v>40</v>
      </c>
      <c r="Q4" s="163"/>
      <c r="R4" s="163"/>
      <c r="S4" s="164"/>
      <c r="T4" s="165"/>
      <c r="U4" s="166"/>
      <c r="V4" s="166"/>
      <c r="W4" s="166"/>
      <c r="X4" s="166"/>
      <c r="Y4" s="166"/>
      <c r="Z4" s="167"/>
      <c r="AI4" s="2" t="s">
        <v>29</v>
      </c>
      <c r="AJ4" s="112">
        <v>0.5</v>
      </c>
      <c r="AK4" s="2">
        <v>3000000</v>
      </c>
    </row>
    <row r="5" spans="1:37" ht="12" customHeight="1" x14ac:dyDescent="0.2">
      <c r="A5" s="149"/>
      <c r="B5" s="149"/>
      <c r="C5" s="149"/>
      <c r="D5" s="129"/>
      <c r="E5" s="129"/>
      <c r="F5" s="5"/>
      <c r="G5" s="4"/>
      <c r="H5" s="4"/>
      <c r="I5" s="4"/>
      <c r="N5" s="4"/>
      <c r="P5" s="163" t="s">
        <v>27</v>
      </c>
      <c r="Q5" s="163"/>
      <c r="R5" s="163"/>
      <c r="S5" s="164"/>
      <c r="T5" s="165"/>
      <c r="U5" s="166"/>
      <c r="V5" s="166"/>
      <c r="W5" s="166"/>
      <c r="X5" s="166"/>
      <c r="Y5" s="166"/>
      <c r="Z5" s="167"/>
    </row>
    <row r="6" spans="1:37" ht="12" customHeight="1" thickBot="1" x14ac:dyDescent="0.25">
      <c r="A6" s="18"/>
      <c r="B6" s="18"/>
      <c r="C6" s="3"/>
      <c r="D6" s="3"/>
      <c r="E6" s="3"/>
      <c r="F6" s="3"/>
      <c r="G6" s="3"/>
      <c r="H6" s="3"/>
      <c r="I6" s="3"/>
      <c r="N6" s="3"/>
      <c r="P6" s="161" t="s">
        <v>42</v>
      </c>
      <c r="Q6" s="161"/>
      <c r="R6" s="161"/>
      <c r="S6" s="162"/>
      <c r="T6" s="181"/>
      <c r="U6" s="182"/>
      <c r="V6" s="182"/>
      <c r="W6" s="182"/>
      <c r="X6" s="182"/>
      <c r="Y6" s="182"/>
      <c r="Z6" s="183"/>
    </row>
    <row r="7" spans="1:37" ht="6" customHeight="1" thickTop="1" thickBot="1" x14ac:dyDescent="0.25">
      <c r="A7" s="19"/>
      <c r="B7" s="19"/>
      <c r="C7" s="7"/>
      <c r="F7" s="8"/>
      <c r="O7" s="6"/>
      <c r="P7" s="6"/>
      <c r="Q7" s="6"/>
      <c r="R7" s="6"/>
      <c r="S7" s="6"/>
      <c r="T7" s="6"/>
      <c r="U7" s="6"/>
      <c r="V7" s="6"/>
      <c r="W7" s="6"/>
      <c r="X7" s="6"/>
      <c r="Y7" s="6"/>
      <c r="Z7" s="6"/>
    </row>
    <row r="8" spans="1:37" s="21" customFormat="1" ht="24" customHeight="1" thickTop="1" x14ac:dyDescent="0.2">
      <c r="A8" s="155" t="s">
        <v>0</v>
      </c>
      <c r="B8" s="156"/>
      <c r="C8" s="152" t="s">
        <v>43</v>
      </c>
      <c r="D8" s="153"/>
      <c r="E8" s="153"/>
      <c r="F8" s="153"/>
      <c r="G8" s="153"/>
      <c r="H8" s="153"/>
      <c r="I8" s="154"/>
      <c r="J8" s="191" t="s">
        <v>56</v>
      </c>
      <c r="K8" s="192"/>
      <c r="L8" s="192"/>
      <c r="M8" s="192"/>
      <c r="N8" s="192"/>
      <c r="O8" s="192"/>
      <c r="P8" s="193"/>
      <c r="Q8" s="159" t="s">
        <v>30</v>
      </c>
      <c r="R8" s="150" t="s">
        <v>31</v>
      </c>
      <c r="S8" s="150" t="s">
        <v>32</v>
      </c>
      <c r="T8" s="150" t="s">
        <v>33</v>
      </c>
      <c r="U8" s="150" t="s">
        <v>34</v>
      </c>
      <c r="V8" s="150" t="s">
        <v>35</v>
      </c>
      <c r="W8" s="150" t="s">
        <v>36</v>
      </c>
      <c r="X8" s="150" t="s">
        <v>37</v>
      </c>
      <c r="Y8" s="150" t="s">
        <v>38</v>
      </c>
      <c r="Z8" s="173" t="s">
        <v>39</v>
      </c>
    </row>
    <row r="9" spans="1:37" s="21" customFormat="1" ht="54" customHeight="1" x14ac:dyDescent="0.2">
      <c r="A9" s="157"/>
      <c r="B9" s="158"/>
      <c r="C9" s="22" t="s">
        <v>1</v>
      </c>
      <c r="D9" s="23" t="s">
        <v>2</v>
      </c>
      <c r="E9" s="23" t="s">
        <v>3</v>
      </c>
      <c r="F9" s="23" t="s">
        <v>4</v>
      </c>
      <c r="G9" s="23" t="s">
        <v>16</v>
      </c>
      <c r="H9" s="23" t="s">
        <v>25</v>
      </c>
      <c r="I9" s="20" t="s">
        <v>18</v>
      </c>
      <c r="J9" s="24" t="s">
        <v>1</v>
      </c>
      <c r="K9" s="23" t="s">
        <v>2</v>
      </c>
      <c r="L9" s="23" t="s">
        <v>3</v>
      </c>
      <c r="M9" s="23" t="s">
        <v>4</v>
      </c>
      <c r="N9" s="23" t="s">
        <v>16</v>
      </c>
      <c r="O9" s="23" t="s">
        <v>25</v>
      </c>
      <c r="P9" s="25" t="s">
        <v>17</v>
      </c>
      <c r="Q9" s="160"/>
      <c r="R9" s="151"/>
      <c r="S9" s="151"/>
      <c r="T9" s="151"/>
      <c r="U9" s="151"/>
      <c r="V9" s="151"/>
      <c r="W9" s="151"/>
      <c r="X9" s="151"/>
      <c r="Y9" s="151"/>
      <c r="Z9" s="174"/>
    </row>
    <row r="10" spans="1:37" ht="10.5" customHeight="1" x14ac:dyDescent="0.15">
      <c r="A10" s="168" t="s">
        <v>23</v>
      </c>
      <c r="B10" s="139" t="s">
        <v>5</v>
      </c>
      <c r="C10" s="26"/>
      <c r="D10" s="130"/>
      <c r="E10" s="130"/>
      <c r="F10" s="27"/>
      <c r="G10" s="28">
        <f t="shared" ref="G10:G11" si="0">E10*F10</f>
        <v>0</v>
      </c>
      <c r="H10" s="28">
        <f t="shared" ref="H10:H23" si="1">G10/1.1</f>
        <v>0</v>
      </c>
      <c r="I10" s="29"/>
      <c r="J10" s="30"/>
      <c r="K10" s="130"/>
      <c r="L10" s="130"/>
      <c r="M10" s="27"/>
      <c r="N10" s="28">
        <f t="shared" ref="N10:N11" si="2">L10*M10</f>
        <v>0</v>
      </c>
      <c r="O10" s="28">
        <f t="shared" ref="O10:O11" si="3">N10/1.1</f>
        <v>0</v>
      </c>
      <c r="P10" s="31"/>
      <c r="Q10" s="77"/>
      <c r="R10" s="32"/>
      <c r="S10" s="32"/>
      <c r="T10" s="33"/>
      <c r="U10" s="33"/>
      <c r="V10" s="33"/>
      <c r="W10" s="33"/>
      <c r="X10" s="33"/>
      <c r="Y10" s="34"/>
      <c r="Z10" s="35"/>
    </row>
    <row r="11" spans="1:37" ht="10.5" customHeight="1" x14ac:dyDescent="0.15">
      <c r="A11" s="168"/>
      <c r="B11" s="139"/>
      <c r="C11" s="26"/>
      <c r="D11" s="130"/>
      <c r="E11" s="130"/>
      <c r="F11" s="27"/>
      <c r="G11" s="28">
        <f t="shared" si="0"/>
        <v>0</v>
      </c>
      <c r="H11" s="28">
        <f t="shared" si="1"/>
        <v>0</v>
      </c>
      <c r="I11" s="29"/>
      <c r="J11" s="30"/>
      <c r="K11" s="130"/>
      <c r="L11" s="130"/>
      <c r="M11" s="27"/>
      <c r="N11" s="28">
        <f t="shared" si="2"/>
        <v>0</v>
      </c>
      <c r="O11" s="28">
        <f t="shared" si="3"/>
        <v>0</v>
      </c>
      <c r="P11" s="31"/>
      <c r="Q11" s="77"/>
      <c r="R11" s="32"/>
      <c r="S11" s="32"/>
      <c r="T11" s="33"/>
      <c r="U11" s="33"/>
      <c r="V11" s="33"/>
      <c r="W11" s="33"/>
      <c r="X11" s="33"/>
      <c r="Y11" s="34"/>
      <c r="Z11" s="35"/>
    </row>
    <row r="12" spans="1:37" ht="10.5" customHeight="1" x14ac:dyDescent="0.15">
      <c r="A12" s="168"/>
      <c r="B12" s="139"/>
      <c r="C12" s="36" t="s">
        <v>20</v>
      </c>
      <c r="D12" s="131"/>
      <c r="E12" s="131"/>
      <c r="F12" s="37"/>
      <c r="G12" s="38">
        <f t="shared" ref="G12" si="4">SUM(G10:G11)</f>
        <v>0</v>
      </c>
      <c r="H12" s="38">
        <f t="shared" ref="H12" si="5">SUM(H10:H11)</f>
        <v>0</v>
      </c>
      <c r="I12" s="39"/>
      <c r="J12" s="40" t="s">
        <v>20</v>
      </c>
      <c r="K12" s="131"/>
      <c r="L12" s="131"/>
      <c r="M12" s="37"/>
      <c r="N12" s="38">
        <f t="shared" ref="N12" si="6">SUM(N10:N11)</f>
        <v>0</v>
      </c>
      <c r="O12" s="38">
        <f t="shared" ref="O12" si="7">SUM(O10:O11)</f>
        <v>0</v>
      </c>
      <c r="P12" s="41"/>
      <c r="Q12" s="42"/>
      <c r="R12" s="42"/>
      <c r="S12" s="42"/>
      <c r="T12" s="43"/>
      <c r="U12" s="43"/>
      <c r="V12" s="43"/>
      <c r="W12" s="43"/>
      <c r="X12" s="43"/>
      <c r="Y12" s="44"/>
      <c r="Z12" s="45"/>
    </row>
    <row r="13" spans="1:37" ht="10.5" customHeight="1" x14ac:dyDescent="0.15">
      <c r="A13" s="168"/>
      <c r="B13" s="139" t="s">
        <v>6</v>
      </c>
      <c r="C13" s="26"/>
      <c r="D13" s="130"/>
      <c r="E13" s="130"/>
      <c r="F13" s="27"/>
      <c r="G13" s="28">
        <f t="shared" ref="G13:G14" si="8">E13*F13</f>
        <v>0</v>
      </c>
      <c r="H13" s="28">
        <f t="shared" si="1"/>
        <v>0</v>
      </c>
      <c r="I13" s="29"/>
      <c r="J13" s="30"/>
      <c r="K13" s="130"/>
      <c r="L13" s="130"/>
      <c r="M13" s="27"/>
      <c r="N13" s="28">
        <f t="shared" ref="N13:N14" si="9">L13*M13</f>
        <v>0</v>
      </c>
      <c r="O13" s="28">
        <f t="shared" ref="O13:O14" si="10">N13/1.1</f>
        <v>0</v>
      </c>
      <c r="P13" s="31"/>
      <c r="Q13" s="32"/>
      <c r="R13" s="32"/>
      <c r="S13" s="32"/>
      <c r="T13" s="33"/>
      <c r="U13" s="33"/>
      <c r="V13" s="33"/>
      <c r="W13" s="33"/>
      <c r="X13" s="33"/>
      <c r="Y13" s="34"/>
      <c r="Z13" s="35"/>
    </row>
    <row r="14" spans="1:37" ht="10.5" customHeight="1" x14ac:dyDescent="0.15">
      <c r="A14" s="168"/>
      <c r="B14" s="139"/>
      <c r="C14" s="26"/>
      <c r="D14" s="130"/>
      <c r="E14" s="130"/>
      <c r="F14" s="27"/>
      <c r="G14" s="28">
        <f t="shared" si="8"/>
        <v>0</v>
      </c>
      <c r="H14" s="28">
        <f t="shared" si="1"/>
        <v>0</v>
      </c>
      <c r="I14" s="29"/>
      <c r="J14" s="30"/>
      <c r="K14" s="130"/>
      <c r="L14" s="130"/>
      <c r="M14" s="27"/>
      <c r="N14" s="28">
        <f t="shared" si="9"/>
        <v>0</v>
      </c>
      <c r="O14" s="28">
        <f t="shared" si="10"/>
        <v>0</v>
      </c>
      <c r="P14" s="31"/>
      <c r="Q14" s="32"/>
      <c r="R14" s="32"/>
      <c r="S14" s="32"/>
      <c r="T14" s="33"/>
      <c r="U14" s="33"/>
      <c r="V14" s="33"/>
      <c r="W14" s="33"/>
      <c r="X14" s="33"/>
      <c r="Y14" s="34"/>
      <c r="Z14" s="35"/>
    </row>
    <row r="15" spans="1:37" ht="10.5" customHeight="1" x14ac:dyDescent="0.15">
      <c r="A15" s="168"/>
      <c r="B15" s="139"/>
      <c r="C15" s="36" t="s">
        <v>20</v>
      </c>
      <c r="D15" s="131"/>
      <c r="E15" s="131"/>
      <c r="F15" s="37"/>
      <c r="G15" s="38">
        <f t="shared" ref="G15" si="11">SUM(G13:G14)</f>
        <v>0</v>
      </c>
      <c r="H15" s="38">
        <f t="shared" ref="H15" si="12">SUM(H13:H14)</f>
        <v>0</v>
      </c>
      <c r="I15" s="39"/>
      <c r="J15" s="40" t="s">
        <v>20</v>
      </c>
      <c r="K15" s="131"/>
      <c r="L15" s="131"/>
      <c r="M15" s="37"/>
      <c r="N15" s="38">
        <f t="shared" ref="N15:O15" si="13">SUM(N13:N14)</f>
        <v>0</v>
      </c>
      <c r="O15" s="38">
        <f t="shared" si="13"/>
        <v>0</v>
      </c>
      <c r="P15" s="41"/>
      <c r="Q15" s="42"/>
      <c r="R15" s="42"/>
      <c r="S15" s="42"/>
      <c r="T15" s="43"/>
      <c r="U15" s="43"/>
      <c r="V15" s="43"/>
      <c r="W15" s="43"/>
      <c r="X15" s="43"/>
      <c r="Y15" s="44"/>
      <c r="Z15" s="45"/>
    </row>
    <row r="16" spans="1:37" ht="10.5" customHeight="1" x14ac:dyDescent="0.2">
      <c r="A16" s="168"/>
      <c r="B16" s="139" t="s">
        <v>7</v>
      </c>
      <c r="C16" s="26"/>
      <c r="D16" s="130"/>
      <c r="E16" s="130"/>
      <c r="F16" s="27"/>
      <c r="G16" s="28">
        <f t="shared" ref="G16:G17" si="14">E16*F16</f>
        <v>0</v>
      </c>
      <c r="H16" s="28">
        <f t="shared" si="1"/>
        <v>0</v>
      </c>
      <c r="I16" s="29"/>
      <c r="J16" s="30"/>
      <c r="K16" s="130"/>
      <c r="L16" s="130"/>
      <c r="M16" s="27"/>
      <c r="N16" s="28">
        <f t="shared" ref="N16:N17" si="15">L16*M16</f>
        <v>0</v>
      </c>
      <c r="O16" s="28">
        <f t="shared" ref="O16:O17" si="16">N16/1.1</f>
        <v>0</v>
      </c>
      <c r="P16" s="31"/>
      <c r="Q16" s="46"/>
      <c r="R16" s="46"/>
      <c r="S16" s="46"/>
      <c r="T16" s="47"/>
      <c r="U16" s="47"/>
      <c r="V16" s="47"/>
      <c r="W16" s="47"/>
      <c r="X16" s="47"/>
      <c r="Y16" s="48"/>
      <c r="Z16" s="76"/>
    </row>
    <row r="17" spans="1:27" ht="10.5" customHeight="1" x14ac:dyDescent="0.2">
      <c r="A17" s="168"/>
      <c r="B17" s="139"/>
      <c r="C17" s="26"/>
      <c r="D17" s="130"/>
      <c r="E17" s="130"/>
      <c r="F17" s="27"/>
      <c r="G17" s="28">
        <f t="shared" si="14"/>
        <v>0</v>
      </c>
      <c r="H17" s="28">
        <f t="shared" si="1"/>
        <v>0</v>
      </c>
      <c r="I17" s="29"/>
      <c r="J17" s="30"/>
      <c r="K17" s="130"/>
      <c r="L17" s="130"/>
      <c r="M17" s="27"/>
      <c r="N17" s="28">
        <f t="shared" si="15"/>
        <v>0</v>
      </c>
      <c r="O17" s="28">
        <f t="shared" si="16"/>
        <v>0</v>
      </c>
      <c r="P17" s="31"/>
      <c r="Q17" s="46"/>
      <c r="R17" s="46"/>
      <c r="S17" s="46"/>
      <c r="T17" s="47"/>
      <c r="U17" s="47"/>
      <c r="V17" s="47"/>
      <c r="W17" s="47"/>
      <c r="X17" s="47"/>
      <c r="Y17" s="48"/>
      <c r="Z17" s="76"/>
    </row>
    <row r="18" spans="1:27" ht="10.5" customHeight="1" x14ac:dyDescent="0.15">
      <c r="A18" s="168"/>
      <c r="B18" s="139"/>
      <c r="C18" s="36" t="s">
        <v>20</v>
      </c>
      <c r="D18" s="131"/>
      <c r="E18" s="131"/>
      <c r="F18" s="37"/>
      <c r="G18" s="38">
        <f t="shared" ref="G18" si="17">SUM(G16:G17)</f>
        <v>0</v>
      </c>
      <c r="H18" s="38">
        <f t="shared" ref="H18" si="18">SUM(H16:H17)</f>
        <v>0</v>
      </c>
      <c r="I18" s="39"/>
      <c r="J18" s="40" t="s">
        <v>20</v>
      </c>
      <c r="K18" s="131"/>
      <c r="L18" s="131"/>
      <c r="M18" s="37"/>
      <c r="N18" s="38">
        <f t="shared" ref="N18:O18" si="19">SUM(N16:N17)</f>
        <v>0</v>
      </c>
      <c r="O18" s="38">
        <f t="shared" si="19"/>
        <v>0</v>
      </c>
      <c r="P18" s="41"/>
      <c r="Q18" s="42"/>
      <c r="R18" s="42"/>
      <c r="S18" s="42"/>
      <c r="T18" s="43"/>
      <c r="U18" s="43"/>
      <c r="V18" s="43"/>
      <c r="W18" s="43"/>
      <c r="X18" s="43"/>
      <c r="Y18" s="44"/>
      <c r="Z18" s="45"/>
    </row>
    <row r="19" spans="1:27" ht="10.5" customHeight="1" x14ac:dyDescent="0.15">
      <c r="A19" s="168"/>
      <c r="B19" s="139" t="s">
        <v>8</v>
      </c>
      <c r="C19" s="26"/>
      <c r="D19" s="130"/>
      <c r="E19" s="130"/>
      <c r="F19" s="27"/>
      <c r="G19" s="28">
        <f t="shared" ref="G19:G20" si="20">E19*F19</f>
        <v>0</v>
      </c>
      <c r="H19" s="28">
        <f t="shared" si="1"/>
        <v>0</v>
      </c>
      <c r="I19" s="29"/>
      <c r="J19" s="30"/>
      <c r="K19" s="130"/>
      <c r="L19" s="130"/>
      <c r="M19" s="27"/>
      <c r="N19" s="28">
        <f t="shared" ref="N19:N20" si="21">L19*M19</f>
        <v>0</v>
      </c>
      <c r="O19" s="28">
        <f t="shared" ref="O19:O20" si="22">N19/1.1</f>
        <v>0</v>
      </c>
      <c r="P19" s="31"/>
      <c r="Q19" s="77"/>
      <c r="R19" s="77"/>
      <c r="S19" s="77"/>
      <c r="T19" s="77"/>
      <c r="U19" s="33"/>
      <c r="V19" s="33"/>
      <c r="W19" s="77"/>
      <c r="X19" s="47"/>
      <c r="Y19" s="48"/>
      <c r="Z19" s="76"/>
    </row>
    <row r="20" spans="1:27" ht="10.5" customHeight="1" x14ac:dyDescent="0.2">
      <c r="A20" s="168"/>
      <c r="B20" s="139"/>
      <c r="C20" s="26"/>
      <c r="D20" s="130"/>
      <c r="E20" s="130"/>
      <c r="F20" s="27"/>
      <c r="G20" s="28">
        <f t="shared" si="20"/>
        <v>0</v>
      </c>
      <c r="H20" s="28">
        <f t="shared" si="1"/>
        <v>0</v>
      </c>
      <c r="I20" s="29"/>
      <c r="J20" s="30"/>
      <c r="K20" s="130"/>
      <c r="L20" s="130"/>
      <c r="M20" s="27"/>
      <c r="N20" s="28">
        <f t="shared" si="21"/>
        <v>0</v>
      </c>
      <c r="O20" s="28">
        <f t="shared" si="22"/>
        <v>0</v>
      </c>
      <c r="P20" s="31"/>
      <c r="Q20" s="77"/>
      <c r="R20" s="77"/>
      <c r="S20" s="77"/>
      <c r="T20" s="77"/>
      <c r="U20" s="47"/>
      <c r="V20" s="47"/>
      <c r="W20" s="77"/>
      <c r="X20" s="47"/>
      <c r="Y20" s="48"/>
      <c r="Z20" s="76"/>
    </row>
    <row r="21" spans="1:27" ht="10.5" customHeight="1" x14ac:dyDescent="0.15">
      <c r="A21" s="168"/>
      <c r="B21" s="139"/>
      <c r="C21" s="36" t="s">
        <v>20</v>
      </c>
      <c r="D21" s="131"/>
      <c r="E21" s="131"/>
      <c r="F21" s="37"/>
      <c r="G21" s="38">
        <f t="shared" ref="G21" si="23">SUM(G19:G20)</f>
        <v>0</v>
      </c>
      <c r="H21" s="38">
        <f t="shared" ref="H21" si="24">SUM(H19:H20)</f>
        <v>0</v>
      </c>
      <c r="I21" s="39"/>
      <c r="J21" s="40" t="s">
        <v>20</v>
      </c>
      <c r="K21" s="131"/>
      <c r="L21" s="131"/>
      <c r="M21" s="37"/>
      <c r="N21" s="38">
        <f t="shared" ref="N21:O21" si="25">SUM(N19:N20)</f>
        <v>0</v>
      </c>
      <c r="O21" s="38">
        <f t="shared" si="25"/>
        <v>0</v>
      </c>
      <c r="P21" s="41"/>
      <c r="Q21" s="42"/>
      <c r="R21" s="42"/>
      <c r="S21" s="42"/>
      <c r="T21" s="43"/>
      <c r="U21" s="43"/>
      <c r="V21" s="43"/>
      <c r="W21" s="43"/>
      <c r="X21" s="43"/>
      <c r="Y21" s="44"/>
      <c r="Z21" s="45"/>
    </row>
    <row r="22" spans="1:27" ht="10.5" customHeight="1" x14ac:dyDescent="0.15">
      <c r="A22" s="168"/>
      <c r="B22" s="139" t="s">
        <v>9</v>
      </c>
      <c r="C22" s="26"/>
      <c r="D22" s="130"/>
      <c r="E22" s="130"/>
      <c r="F22" s="27"/>
      <c r="G22" s="28">
        <f t="shared" ref="G22:G23" si="26">E22*F22</f>
        <v>0</v>
      </c>
      <c r="H22" s="28">
        <f t="shared" si="1"/>
        <v>0</v>
      </c>
      <c r="I22" s="29"/>
      <c r="J22" s="30"/>
      <c r="K22" s="130"/>
      <c r="L22" s="130"/>
      <c r="M22" s="27"/>
      <c r="N22" s="28">
        <f t="shared" ref="N22:N23" si="27">L22*M22</f>
        <v>0</v>
      </c>
      <c r="O22" s="28">
        <f t="shared" ref="O22:O23" si="28">N22/1.1</f>
        <v>0</v>
      </c>
      <c r="P22" s="31"/>
      <c r="Q22" s="77"/>
      <c r="R22" s="46"/>
      <c r="S22" s="46"/>
      <c r="T22" s="47"/>
      <c r="U22" s="33"/>
      <c r="V22" s="33"/>
      <c r="W22" s="47"/>
      <c r="X22" s="47"/>
      <c r="Y22" s="48"/>
      <c r="Z22" s="76"/>
    </row>
    <row r="23" spans="1:27" ht="10.5" customHeight="1" x14ac:dyDescent="0.2">
      <c r="A23" s="168"/>
      <c r="B23" s="139"/>
      <c r="C23" s="26"/>
      <c r="D23" s="130"/>
      <c r="E23" s="130"/>
      <c r="F23" s="27"/>
      <c r="G23" s="28">
        <f t="shared" si="26"/>
        <v>0</v>
      </c>
      <c r="H23" s="28">
        <f t="shared" si="1"/>
        <v>0</v>
      </c>
      <c r="I23" s="29"/>
      <c r="J23" s="30"/>
      <c r="K23" s="130"/>
      <c r="L23" s="130"/>
      <c r="M23" s="27"/>
      <c r="N23" s="28">
        <f t="shared" si="27"/>
        <v>0</v>
      </c>
      <c r="O23" s="28">
        <f t="shared" si="28"/>
        <v>0</v>
      </c>
      <c r="P23" s="31"/>
      <c r="Q23" s="77"/>
      <c r="R23" s="46"/>
      <c r="S23" s="46"/>
      <c r="T23" s="47"/>
      <c r="U23" s="47"/>
      <c r="V23" s="47"/>
      <c r="W23" s="47"/>
      <c r="X23" s="47"/>
      <c r="Y23" s="48"/>
      <c r="Z23" s="76"/>
    </row>
    <row r="24" spans="1:27" ht="10.5" customHeight="1" x14ac:dyDescent="0.15">
      <c r="A24" s="168"/>
      <c r="B24" s="139"/>
      <c r="C24" s="36" t="s">
        <v>20</v>
      </c>
      <c r="D24" s="131"/>
      <c r="E24" s="131"/>
      <c r="F24" s="37"/>
      <c r="G24" s="38">
        <f t="shared" ref="G24" si="29">SUM(G22:G23)</f>
        <v>0</v>
      </c>
      <c r="H24" s="38">
        <f t="shared" ref="H24" si="30">SUM(H22:H23)</f>
        <v>0</v>
      </c>
      <c r="I24" s="39"/>
      <c r="J24" s="40" t="s">
        <v>20</v>
      </c>
      <c r="K24" s="131"/>
      <c r="L24" s="131"/>
      <c r="M24" s="37"/>
      <c r="N24" s="38">
        <f t="shared" ref="N24:O24" si="31">SUM(N22:N23)</f>
        <v>0</v>
      </c>
      <c r="O24" s="38">
        <f t="shared" si="31"/>
        <v>0</v>
      </c>
      <c r="P24" s="41"/>
      <c r="Q24" s="42"/>
      <c r="R24" s="42"/>
      <c r="S24" s="42"/>
      <c r="T24" s="43"/>
      <c r="U24" s="43"/>
      <c r="V24" s="43"/>
      <c r="W24" s="43"/>
      <c r="X24" s="43"/>
      <c r="Y24" s="44"/>
      <c r="Z24" s="45"/>
    </row>
    <row r="25" spans="1:27" ht="10.5" customHeight="1" x14ac:dyDescent="0.2">
      <c r="A25" s="169"/>
      <c r="B25" s="144" t="s">
        <v>41</v>
      </c>
      <c r="C25" s="145"/>
      <c r="D25" s="145"/>
      <c r="E25" s="145"/>
      <c r="F25" s="146"/>
      <c r="G25" s="82">
        <f>G12+G15+G18+G21+G24</f>
        <v>0</v>
      </c>
      <c r="H25" s="82">
        <f>H12+H15+H18+H21+H24</f>
        <v>0</v>
      </c>
      <c r="I25" s="83">
        <f>IF($T$4=$AI$3,ROUNDDOWN(H25*$AJ$3,-3),IF($T$4=$AI$4,ROUNDDOWN(H25*$AJ$4,-3),0))</f>
        <v>0</v>
      </c>
      <c r="J25" s="184" t="s">
        <v>53</v>
      </c>
      <c r="K25" s="145"/>
      <c r="L25" s="145"/>
      <c r="M25" s="146"/>
      <c r="N25" s="82">
        <f>N12+N15+N18+N21+N24</f>
        <v>0</v>
      </c>
      <c r="O25" s="82">
        <f>O12+O15+O18+O21+O24</f>
        <v>0</v>
      </c>
      <c r="P25" s="123">
        <f>IF($T$4=$AI$3,ROUNDDOWN(O25*$AJ$3,-3),IF($T$4=$AI$4,ROUNDDOWN(O25*$AJ$4,-3),0))</f>
        <v>0</v>
      </c>
      <c r="Q25" s="84"/>
      <c r="R25" s="84"/>
      <c r="S25" s="84"/>
      <c r="T25" s="85"/>
      <c r="U25" s="85"/>
      <c r="V25" s="85"/>
      <c r="W25" s="85"/>
      <c r="X25" s="85"/>
      <c r="Y25" s="86"/>
      <c r="Z25" s="87"/>
      <c r="AA25" s="9"/>
    </row>
    <row r="26" spans="1:27" ht="10.5" customHeight="1" x14ac:dyDescent="0.15">
      <c r="A26" s="194" t="s">
        <v>10</v>
      </c>
      <c r="B26" s="140" t="s">
        <v>5</v>
      </c>
      <c r="C26" s="78"/>
      <c r="D26" s="132"/>
      <c r="E26" s="132"/>
      <c r="F26" s="79"/>
      <c r="G26" s="80">
        <f t="shared" ref="G26:G27" si="32">E26*F26</f>
        <v>0</v>
      </c>
      <c r="H26" s="80">
        <f t="shared" ref="H26:H27" si="33">G26/1.1</f>
        <v>0</v>
      </c>
      <c r="I26" s="114"/>
      <c r="J26" s="115"/>
      <c r="K26" s="132"/>
      <c r="L26" s="133"/>
      <c r="M26" s="116"/>
      <c r="N26" s="80">
        <f t="shared" ref="N26:N27" si="34">L26*M26</f>
        <v>0</v>
      </c>
      <c r="O26" s="80">
        <f t="shared" ref="O26:O27" si="35">N26/1.1</f>
        <v>0</v>
      </c>
      <c r="P26" s="117"/>
      <c r="Q26" s="77"/>
      <c r="R26" s="118"/>
      <c r="S26" s="118"/>
      <c r="T26" s="81"/>
      <c r="U26" s="81"/>
      <c r="V26" s="81"/>
      <c r="W26" s="81"/>
      <c r="X26" s="81"/>
      <c r="Y26" s="119"/>
      <c r="Z26" s="120"/>
      <c r="AA26" s="10"/>
    </row>
    <row r="27" spans="1:27" ht="10.5" customHeight="1" x14ac:dyDescent="0.15">
      <c r="A27" s="168"/>
      <c r="B27" s="139"/>
      <c r="C27" s="50"/>
      <c r="D27" s="130"/>
      <c r="E27" s="130"/>
      <c r="F27" s="27"/>
      <c r="G27" s="28">
        <f t="shared" si="32"/>
        <v>0</v>
      </c>
      <c r="H27" s="28">
        <f t="shared" si="33"/>
        <v>0</v>
      </c>
      <c r="I27" s="29"/>
      <c r="J27" s="51"/>
      <c r="K27" s="130"/>
      <c r="L27" s="134"/>
      <c r="M27" s="52"/>
      <c r="N27" s="28">
        <f t="shared" si="34"/>
        <v>0</v>
      </c>
      <c r="O27" s="28">
        <f t="shared" si="35"/>
        <v>0</v>
      </c>
      <c r="P27" s="31"/>
      <c r="Q27" s="77"/>
      <c r="R27" s="32"/>
      <c r="S27" s="32"/>
      <c r="T27" s="33"/>
      <c r="U27" s="33"/>
      <c r="V27" s="33"/>
      <c r="W27" s="33"/>
      <c r="X27" s="33"/>
      <c r="Y27" s="34"/>
      <c r="Z27" s="35"/>
      <c r="AA27" s="10"/>
    </row>
    <row r="28" spans="1:27" ht="10.5" customHeight="1" x14ac:dyDescent="0.15">
      <c r="A28" s="168"/>
      <c r="B28" s="139"/>
      <c r="C28" s="36" t="s">
        <v>20</v>
      </c>
      <c r="D28" s="131"/>
      <c r="E28" s="131"/>
      <c r="F28" s="37"/>
      <c r="G28" s="38">
        <f t="shared" ref="G28:H28" si="36">SUM(G26:G27)</f>
        <v>0</v>
      </c>
      <c r="H28" s="38">
        <f t="shared" si="36"/>
        <v>0</v>
      </c>
      <c r="I28" s="39"/>
      <c r="J28" s="40" t="s">
        <v>20</v>
      </c>
      <c r="K28" s="131"/>
      <c r="L28" s="131"/>
      <c r="M28" s="37"/>
      <c r="N28" s="38">
        <f t="shared" ref="N28:O28" si="37">SUM(N26:N27)</f>
        <v>0</v>
      </c>
      <c r="O28" s="38">
        <f t="shared" si="37"/>
        <v>0</v>
      </c>
      <c r="P28" s="41"/>
      <c r="Q28" s="42"/>
      <c r="R28" s="42"/>
      <c r="S28" s="42"/>
      <c r="T28" s="43"/>
      <c r="U28" s="43"/>
      <c r="V28" s="43"/>
      <c r="W28" s="43"/>
      <c r="X28" s="43"/>
      <c r="Y28" s="44"/>
      <c r="Z28" s="45"/>
    </row>
    <row r="29" spans="1:27" ht="10.5" customHeight="1" x14ac:dyDescent="0.15">
      <c r="A29" s="168"/>
      <c r="B29" s="139" t="s">
        <v>6</v>
      </c>
      <c r="C29" s="26"/>
      <c r="D29" s="130"/>
      <c r="E29" s="126"/>
      <c r="F29" s="28"/>
      <c r="G29" s="28">
        <f t="shared" ref="G29:G30" si="38">E29*F29</f>
        <v>0</v>
      </c>
      <c r="H29" s="28">
        <f t="shared" ref="H29:H30" si="39">G29/1.1</f>
        <v>0</v>
      </c>
      <c r="I29" s="53"/>
      <c r="J29" s="30"/>
      <c r="K29" s="130"/>
      <c r="L29" s="126"/>
      <c r="M29" s="28"/>
      <c r="N29" s="28">
        <f t="shared" ref="N29:N30" si="40">L29*M29</f>
        <v>0</v>
      </c>
      <c r="O29" s="28">
        <f t="shared" ref="O29:O30" si="41">N29/1.1</f>
        <v>0</v>
      </c>
      <c r="P29" s="55"/>
      <c r="Q29" s="32"/>
      <c r="R29" s="32"/>
      <c r="S29" s="32"/>
      <c r="T29" s="33"/>
      <c r="U29" s="33"/>
      <c r="V29" s="33"/>
      <c r="W29" s="33"/>
      <c r="X29" s="33"/>
      <c r="Y29" s="34"/>
      <c r="Z29" s="35"/>
    </row>
    <row r="30" spans="1:27" ht="10.5" customHeight="1" x14ac:dyDescent="0.15">
      <c r="A30" s="168"/>
      <c r="B30" s="139"/>
      <c r="C30" s="26"/>
      <c r="D30" s="130"/>
      <c r="E30" s="126"/>
      <c r="F30" s="28"/>
      <c r="G30" s="28">
        <f t="shared" si="38"/>
        <v>0</v>
      </c>
      <c r="H30" s="28">
        <f t="shared" si="39"/>
        <v>0</v>
      </c>
      <c r="I30" s="53"/>
      <c r="J30" s="30"/>
      <c r="K30" s="130"/>
      <c r="L30" s="126"/>
      <c r="M30" s="28"/>
      <c r="N30" s="28">
        <f t="shared" si="40"/>
        <v>0</v>
      </c>
      <c r="O30" s="28">
        <f t="shared" si="41"/>
        <v>0</v>
      </c>
      <c r="P30" s="55"/>
      <c r="Q30" s="32"/>
      <c r="R30" s="32"/>
      <c r="S30" s="32"/>
      <c r="T30" s="33"/>
      <c r="U30" s="33"/>
      <c r="V30" s="33"/>
      <c r="W30" s="33"/>
      <c r="X30" s="33"/>
      <c r="Y30" s="34"/>
      <c r="Z30" s="35"/>
    </row>
    <row r="31" spans="1:27" ht="10.5" customHeight="1" x14ac:dyDescent="0.15">
      <c r="A31" s="168"/>
      <c r="B31" s="139"/>
      <c r="C31" s="54" t="s">
        <v>20</v>
      </c>
      <c r="D31" s="131"/>
      <c r="E31" s="131"/>
      <c r="F31" s="37"/>
      <c r="G31" s="38">
        <f t="shared" ref="G31:H31" si="42">SUM(G29:G30)</f>
        <v>0</v>
      </c>
      <c r="H31" s="38">
        <f t="shared" si="42"/>
        <v>0</v>
      </c>
      <c r="I31" s="39"/>
      <c r="J31" s="40" t="s">
        <v>20</v>
      </c>
      <c r="K31" s="131"/>
      <c r="L31" s="131"/>
      <c r="M31" s="37"/>
      <c r="N31" s="38">
        <f t="shared" ref="N31:O31" si="43">SUM(N29:N30)</f>
        <v>0</v>
      </c>
      <c r="O31" s="38">
        <f t="shared" si="43"/>
        <v>0</v>
      </c>
      <c r="P31" s="41"/>
      <c r="Q31" s="42"/>
      <c r="R31" s="42"/>
      <c r="S31" s="42"/>
      <c r="T31" s="43"/>
      <c r="U31" s="43"/>
      <c r="V31" s="43"/>
      <c r="W31" s="43"/>
      <c r="X31" s="43"/>
      <c r="Y31" s="44"/>
      <c r="Z31" s="45"/>
    </row>
    <row r="32" spans="1:27" ht="10.5" customHeight="1" x14ac:dyDescent="0.2">
      <c r="A32" s="168"/>
      <c r="B32" s="139" t="s">
        <v>7</v>
      </c>
      <c r="C32" s="50"/>
      <c r="D32" s="130"/>
      <c r="E32" s="126"/>
      <c r="F32" s="28"/>
      <c r="G32" s="28">
        <f>E32*F32</f>
        <v>0</v>
      </c>
      <c r="H32" s="28">
        <f>G32/1.1</f>
        <v>0</v>
      </c>
      <c r="I32" s="53"/>
      <c r="J32" s="51"/>
      <c r="K32" s="130"/>
      <c r="L32" s="126"/>
      <c r="M32" s="28"/>
      <c r="N32" s="28">
        <f>L32*M32</f>
        <v>0</v>
      </c>
      <c r="O32" s="28">
        <f>N32/1.1</f>
        <v>0</v>
      </c>
      <c r="P32" s="55"/>
      <c r="Q32" s="46"/>
      <c r="R32" s="46"/>
      <c r="S32" s="46"/>
      <c r="T32" s="47"/>
      <c r="U32" s="47"/>
      <c r="V32" s="47"/>
      <c r="W32" s="47"/>
      <c r="X32" s="47"/>
      <c r="Y32" s="48"/>
      <c r="Z32" s="76"/>
      <c r="AA32" s="10"/>
    </row>
    <row r="33" spans="1:27" ht="10.5" customHeight="1" x14ac:dyDescent="0.2">
      <c r="A33" s="168"/>
      <c r="B33" s="139"/>
      <c r="C33" s="50"/>
      <c r="D33" s="130"/>
      <c r="E33" s="126"/>
      <c r="F33" s="28"/>
      <c r="G33" s="28">
        <f t="shared" ref="G33" si="44">E33*F33</f>
        <v>0</v>
      </c>
      <c r="H33" s="28">
        <f t="shared" ref="H33" si="45">G33/1.1</f>
        <v>0</v>
      </c>
      <c r="I33" s="53"/>
      <c r="J33" s="51"/>
      <c r="K33" s="130"/>
      <c r="L33" s="126"/>
      <c r="M33" s="28"/>
      <c r="N33" s="28">
        <f t="shared" ref="N33" si="46">L33*M33</f>
        <v>0</v>
      </c>
      <c r="O33" s="28">
        <f t="shared" ref="O33" si="47">N33/1.1</f>
        <v>0</v>
      </c>
      <c r="P33" s="55"/>
      <c r="Q33" s="46"/>
      <c r="R33" s="46"/>
      <c r="S33" s="46"/>
      <c r="T33" s="47"/>
      <c r="U33" s="47"/>
      <c r="V33" s="47"/>
      <c r="W33" s="47"/>
      <c r="X33" s="47"/>
      <c r="Y33" s="48"/>
      <c r="Z33" s="76"/>
      <c r="AA33" s="10"/>
    </row>
    <row r="34" spans="1:27" ht="10.5" customHeight="1" x14ac:dyDescent="0.15">
      <c r="A34" s="168"/>
      <c r="B34" s="139"/>
      <c r="C34" s="54" t="s">
        <v>21</v>
      </c>
      <c r="D34" s="131"/>
      <c r="E34" s="131"/>
      <c r="F34" s="37"/>
      <c r="G34" s="38">
        <f>SUM(G32:G33)</f>
        <v>0</v>
      </c>
      <c r="H34" s="38">
        <f>SUM(H32:H33)</f>
        <v>0</v>
      </c>
      <c r="I34" s="39"/>
      <c r="J34" s="40" t="s">
        <v>20</v>
      </c>
      <c r="K34" s="131"/>
      <c r="L34" s="131"/>
      <c r="M34" s="37"/>
      <c r="N34" s="38">
        <f>SUM(N32:N33)</f>
        <v>0</v>
      </c>
      <c r="O34" s="38">
        <f>SUM(O32:O33)</f>
        <v>0</v>
      </c>
      <c r="P34" s="41"/>
      <c r="Q34" s="42"/>
      <c r="R34" s="42"/>
      <c r="S34" s="42"/>
      <c r="T34" s="43"/>
      <c r="U34" s="43"/>
      <c r="V34" s="43"/>
      <c r="W34" s="43"/>
      <c r="X34" s="43"/>
      <c r="Y34" s="44"/>
      <c r="Z34" s="45"/>
    </row>
    <row r="35" spans="1:27" ht="10.5" customHeight="1" x14ac:dyDescent="0.15">
      <c r="A35" s="168"/>
      <c r="B35" s="139" t="s">
        <v>8</v>
      </c>
      <c r="C35" s="50"/>
      <c r="D35" s="126"/>
      <c r="E35" s="126"/>
      <c r="F35" s="28"/>
      <c r="G35" s="28">
        <f>E35*F35</f>
        <v>0</v>
      </c>
      <c r="H35" s="28">
        <f>G35/1.1</f>
        <v>0</v>
      </c>
      <c r="I35" s="53"/>
      <c r="J35" s="51"/>
      <c r="K35" s="126"/>
      <c r="L35" s="126"/>
      <c r="M35" s="28"/>
      <c r="N35" s="28">
        <f>L35*M35</f>
        <v>0</v>
      </c>
      <c r="O35" s="28">
        <f>N35/1.1</f>
        <v>0</v>
      </c>
      <c r="P35" s="55"/>
      <c r="Q35" s="77"/>
      <c r="R35" s="77"/>
      <c r="S35" s="77"/>
      <c r="T35" s="77"/>
      <c r="U35" s="33"/>
      <c r="V35" s="33"/>
      <c r="W35" s="77"/>
      <c r="X35" s="47"/>
      <c r="Y35" s="48"/>
      <c r="Z35" s="76"/>
    </row>
    <row r="36" spans="1:27" ht="10.5" customHeight="1" x14ac:dyDescent="0.2">
      <c r="A36" s="168"/>
      <c r="B36" s="139"/>
      <c r="C36" s="50"/>
      <c r="D36" s="126"/>
      <c r="E36" s="126"/>
      <c r="F36" s="28"/>
      <c r="G36" s="28">
        <f t="shared" ref="G36" si="48">E36*F36</f>
        <v>0</v>
      </c>
      <c r="H36" s="28">
        <f t="shared" ref="H36" si="49">G36/1.1</f>
        <v>0</v>
      </c>
      <c r="I36" s="53"/>
      <c r="J36" s="51"/>
      <c r="K36" s="126"/>
      <c r="L36" s="126"/>
      <c r="M36" s="28"/>
      <c r="N36" s="28">
        <f t="shared" ref="N36" si="50">L36*M36</f>
        <v>0</v>
      </c>
      <c r="O36" s="28">
        <f t="shared" ref="O36" si="51">N36/1.1</f>
        <v>0</v>
      </c>
      <c r="P36" s="55"/>
      <c r="Q36" s="77"/>
      <c r="R36" s="77"/>
      <c r="S36" s="77"/>
      <c r="T36" s="77"/>
      <c r="U36" s="47"/>
      <c r="V36" s="47"/>
      <c r="W36" s="77"/>
      <c r="X36" s="47"/>
      <c r="Y36" s="48"/>
      <c r="Z36" s="76"/>
    </row>
    <row r="37" spans="1:27" ht="10.5" customHeight="1" x14ac:dyDescent="0.15">
      <c r="A37" s="168"/>
      <c r="B37" s="139"/>
      <c r="C37" s="54" t="s">
        <v>20</v>
      </c>
      <c r="D37" s="131"/>
      <c r="E37" s="131"/>
      <c r="F37" s="37"/>
      <c r="G37" s="38">
        <f>SUM(G35:G36)</f>
        <v>0</v>
      </c>
      <c r="H37" s="38">
        <f>SUM(H35:H36)</f>
        <v>0</v>
      </c>
      <c r="I37" s="39"/>
      <c r="J37" s="40" t="s">
        <v>20</v>
      </c>
      <c r="K37" s="131"/>
      <c r="L37" s="131"/>
      <c r="M37" s="37"/>
      <c r="N37" s="38">
        <f>SUM(N35:N36)</f>
        <v>0</v>
      </c>
      <c r="O37" s="38">
        <f>SUM(O35:O36)</f>
        <v>0</v>
      </c>
      <c r="P37" s="41"/>
      <c r="Q37" s="42"/>
      <c r="R37" s="42"/>
      <c r="S37" s="42"/>
      <c r="T37" s="43"/>
      <c r="U37" s="43"/>
      <c r="V37" s="43"/>
      <c r="W37" s="43"/>
      <c r="X37" s="43"/>
      <c r="Y37" s="44"/>
      <c r="Z37" s="45"/>
    </row>
    <row r="38" spans="1:27" ht="10.5" customHeight="1" x14ac:dyDescent="0.15">
      <c r="A38" s="168"/>
      <c r="B38" s="139" t="s">
        <v>9</v>
      </c>
      <c r="C38" s="26"/>
      <c r="D38" s="130"/>
      <c r="E38" s="130"/>
      <c r="F38" s="27"/>
      <c r="G38" s="28">
        <f t="shared" ref="G38:G39" si="52">E38*F38</f>
        <v>0</v>
      </c>
      <c r="H38" s="28">
        <f t="shared" ref="H38:H39" si="53">G38/1.1</f>
        <v>0</v>
      </c>
      <c r="I38" s="53"/>
      <c r="J38" s="51"/>
      <c r="K38" s="130"/>
      <c r="L38" s="130"/>
      <c r="M38" s="27"/>
      <c r="N38" s="28">
        <f t="shared" ref="N38:N39" si="54">L38*M38</f>
        <v>0</v>
      </c>
      <c r="O38" s="28">
        <f t="shared" ref="O38:O39" si="55">N38/1.1</f>
        <v>0</v>
      </c>
      <c r="P38" s="55"/>
      <c r="Q38" s="77"/>
      <c r="R38" s="46"/>
      <c r="S38" s="46"/>
      <c r="T38" s="47"/>
      <c r="U38" s="33"/>
      <c r="V38" s="33"/>
      <c r="W38" s="47"/>
      <c r="X38" s="47"/>
      <c r="Y38" s="48"/>
      <c r="Z38" s="76"/>
    </row>
    <row r="39" spans="1:27" ht="10.5" customHeight="1" x14ac:dyDescent="0.2">
      <c r="A39" s="168"/>
      <c r="B39" s="139"/>
      <c r="C39" s="26"/>
      <c r="D39" s="130"/>
      <c r="E39" s="130"/>
      <c r="F39" s="27"/>
      <c r="G39" s="28">
        <f t="shared" si="52"/>
        <v>0</v>
      </c>
      <c r="H39" s="28">
        <f t="shared" si="53"/>
        <v>0</v>
      </c>
      <c r="I39" s="53"/>
      <c r="J39" s="51"/>
      <c r="K39" s="130"/>
      <c r="L39" s="130"/>
      <c r="M39" s="27"/>
      <c r="N39" s="28">
        <f t="shared" si="54"/>
        <v>0</v>
      </c>
      <c r="O39" s="28">
        <f t="shared" si="55"/>
        <v>0</v>
      </c>
      <c r="P39" s="55"/>
      <c r="Q39" s="77"/>
      <c r="R39" s="46"/>
      <c r="S39" s="46"/>
      <c r="T39" s="47"/>
      <c r="U39" s="47"/>
      <c r="V39" s="47"/>
      <c r="W39" s="47"/>
      <c r="X39" s="47"/>
      <c r="Y39" s="48"/>
      <c r="Z39" s="76"/>
    </row>
    <row r="40" spans="1:27" ht="10.5" customHeight="1" x14ac:dyDescent="0.15">
      <c r="A40" s="168"/>
      <c r="B40" s="139"/>
      <c r="C40" s="54" t="s">
        <v>20</v>
      </c>
      <c r="D40" s="131"/>
      <c r="E40" s="131"/>
      <c r="F40" s="37"/>
      <c r="G40" s="38">
        <f t="shared" ref="G40:H40" si="56">SUM(G38:G39)</f>
        <v>0</v>
      </c>
      <c r="H40" s="38">
        <f t="shared" si="56"/>
        <v>0</v>
      </c>
      <c r="I40" s="39"/>
      <c r="J40" s="40" t="s">
        <v>20</v>
      </c>
      <c r="K40" s="131"/>
      <c r="L40" s="131"/>
      <c r="M40" s="37"/>
      <c r="N40" s="38">
        <f t="shared" ref="N40:O40" si="57">SUM(N38:N39)</f>
        <v>0</v>
      </c>
      <c r="O40" s="38">
        <f t="shared" si="57"/>
        <v>0</v>
      </c>
      <c r="P40" s="41"/>
      <c r="Q40" s="42"/>
      <c r="R40" s="42"/>
      <c r="S40" s="42"/>
      <c r="T40" s="43"/>
      <c r="U40" s="43"/>
      <c r="V40" s="43"/>
      <c r="W40" s="43"/>
      <c r="X40" s="43"/>
      <c r="Y40" s="44"/>
      <c r="Z40" s="45"/>
    </row>
    <row r="41" spans="1:27" ht="10.5" customHeight="1" x14ac:dyDescent="0.15">
      <c r="A41" s="168"/>
      <c r="B41" s="139" t="s">
        <v>11</v>
      </c>
      <c r="C41" s="26"/>
      <c r="D41" s="130"/>
      <c r="E41" s="126"/>
      <c r="F41" s="28"/>
      <c r="G41" s="28">
        <f t="shared" ref="G41:G42" si="58">E41*F41</f>
        <v>0</v>
      </c>
      <c r="H41" s="28">
        <f t="shared" ref="H41:H42" si="59">G41/1.1</f>
        <v>0</v>
      </c>
      <c r="I41" s="53"/>
      <c r="J41" s="30"/>
      <c r="K41" s="130"/>
      <c r="L41" s="126"/>
      <c r="M41" s="28"/>
      <c r="N41" s="28">
        <f t="shared" ref="N41:N42" si="60">L41*M41</f>
        <v>0</v>
      </c>
      <c r="O41" s="28">
        <f t="shared" ref="O41:O42" si="61">N41/1.1</f>
        <v>0</v>
      </c>
      <c r="P41" s="55"/>
      <c r="Q41" s="121"/>
      <c r="R41" s="60"/>
      <c r="S41" s="60"/>
      <c r="T41" s="47"/>
      <c r="U41" s="33"/>
      <c r="V41" s="33"/>
      <c r="W41" s="60"/>
      <c r="X41" s="47"/>
      <c r="Y41" s="48"/>
      <c r="Z41" s="61"/>
    </row>
    <row r="42" spans="1:27" ht="10.5" customHeight="1" x14ac:dyDescent="0.15">
      <c r="A42" s="168"/>
      <c r="B42" s="139"/>
      <c r="C42" s="26"/>
      <c r="D42" s="130"/>
      <c r="E42" s="126"/>
      <c r="F42" s="28"/>
      <c r="G42" s="28">
        <f t="shared" si="58"/>
        <v>0</v>
      </c>
      <c r="H42" s="28">
        <f t="shared" si="59"/>
        <v>0</v>
      </c>
      <c r="I42" s="53"/>
      <c r="J42" s="30"/>
      <c r="K42" s="130"/>
      <c r="L42" s="126"/>
      <c r="M42" s="28"/>
      <c r="N42" s="28">
        <f t="shared" si="60"/>
        <v>0</v>
      </c>
      <c r="O42" s="28">
        <f t="shared" si="61"/>
        <v>0</v>
      </c>
      <c r="P42" s="55"/>
      <c r="Q42" s="121"/>
      <c r="R42" s="60"/>
      <c r="S42" s="60"/>
      <c r="T42" s="47"/>
      <c r="U42" s="47"/>
      <c r="V42" s="56"/>
      <c r="W42" s="60"/>
      <c r="X42" s="47"/>
      <c r="Y42" s="48"/>
      <c r="Z42" s="61"/>
    </row>
    <row r="43" spans="1:27" ht="10.5" customHeight="1" x14ac:dyDescent="0.15">
      <c r="A43" s="168"/>
      <c r="B43" s="139"/>
      <c r="C43" s="54" t="s">
        <v>20</v>
      </c>
      <c r="D43" s="131"/>
      <c r="E43" s="131"/>
      <c r="F43" s="37"/>
      <c r="G43" s="38">
        <f t="shared" ref="G43:H43" si="62">SUM(G41:G42)</f>
        <v>0</v>
      </c>
      <c r="H43" s="38">
        <f t="shared" si="62"/>
        <v>0</v>
      </c>
      <c r="I43" s="39"/>
      <c r="J43" s="40" t="s">
        <v>20</v>
      </c>
      <c r="K43" s="131"/>
      <c r="L43" s="131"/>
      <c r="M43" s="37"/>
      <c r="N43" s="38">
        <f t="shared" ref="N43:O43" si="63">SUM(N41:N42)</f>
        <v>0</v>
      </c>
      <c r="O43" s="38">
        <f t="shared" si="63"/>
        <v>0</v>
      </c>
      <c r="P43" s="41"/>
      <c r="Q43" s="42"/>
      <c r="R43" s="42"/>
      <c r="S43" s="42"/>
      <c r="T43" s="43"/>
      <c r="U43" s="43"/>
      <c r="V43" s="43"/>
      <c r="W43" s="43"/>
      <c r="X43" s="43"/>
      <c r="Y43" s="44"/>
      <c r="Z43" s="45"/>
      <c r="AA43" s="10"/>
    </row>
    <row r="44" spans="1:27" ht="10.5" customHeight="1" x14ac:dyDescent="0.15">
      <c r="A44" s="168"/>
      <c r="B44" s="136" t="s">
        <v>22</v>
      </c>
      <c r="C44" s="62"/>
      <c r="D44" s="130"/>
      <c r="E44" s="126"/>
      <c r="F44" s="28"/>
      <c r="G44" s="28">
        <f t="shared" ref="G44:G45" si="64">E44*F44</f>
        <v>0</v>
      </c>
      <c r="H44" s="28">
        <f>G44</f>
        <v>0</v>
      </c>
      <c r="I44" s="53"/>
      <c r="J44" s="63"/>
      <c r="K44" s="130"/>
      <c r="L44" s="126"/>
      <c r="M44" s="28"/>
      <c r="N44" s="28">
        <f t="shared" ref="N44:N45" si="65">L44*M44</f>
        <v>0</v>
      </c>
      <c r="O44" s="28">
        <f>N44</f>
        <v>0</v>
      </c>
      <c r="P44" s="55"/>
      <c r="Q44" s="121"/>
      <c r="R44" s="60"/>
      <c r="S44" s="60"/>
      <c r="T44" s="60"/>
      <c r="U44" s="60"/>
      <c r="V44" s="60"/>
      <c r="W44" s="60"/>
      <c r="X44" s="60"/>
      <c r="Y44" s="60"/>
      <c r="Z44" s="35"/>
      <c r="AA44" s="10"/>
    </row>
    <row r="45" spans="1:27" ht="10.5" customHeight="1" x14ac:dyDescent="0.15">
      <c r="A45" s="168"/>
      <c r="B45" s="137"/>
      <c r="C45" s="62"/>
      <c r="D45" s="130"/>
      <c r="E45" s="126"/>
      <c r="F45" s="28"/>
      <c r="G45" s="28">
        <f t="shared" si="64"/>
        <v>0</v>
      </c>
      <c r="H45" s="28">
        <f>G45</f>
        <v>0</v>
      </c>
      <c r="I45" s="53"/>
      <c r="J45" s="63"/>
      <c r="K45" s="130"/>
      <c r="L45" s="126"/>
      <c r="M45" s="28"/>
      <c r="N45" s="28">
        <f t="shared" si="65"/>
        <v>0</v>
      </c>
      <c r="O45" s="28">
        <f>N45</f>
        <v>0</v>
      </c>
      <c r="P45" s="55"/>
      <c r="Q45" s="121"/>
      <c r="R45" s="60"/>
      <c r="S45" s="60"/>
      <c r="T45" s="60"/>
      <c r="U45" s="60"/>
      <c r="V45" s="60"/>
      <c r="W45" s="60"/>
      <c r="X45" s="60"/>
      <c r="Y45" s="60"/>
      <c r="Z45" s="49"/>
      <c r="AA45" s="10"/>
    </row>
    <row r="46" spans="1:27" ht="10.5" customHeight="1" x14ac:dyDescent="0.15">
      <c r="A46" s="168"/>
      <c r="B46" s="138"/>
      <c r="C46" s="54" t="s">
        <v>19</v>
      </c>
      <c r="D46" s="131"/>
      <c r="E46" s="131"/>
      <c r="F46" s="37"/>
      <c r="G46" s="38">
        <f t="shared" ref="G46:H46" si="66">SUM(G44:G45)</f>
        <v>0</v>
      </c>
      <c r="H46" s="38">
        <f t="shared" si="66"/>
        <v>0</v>
      </c>
      <c r="I46" s="39"/>
      <c r="J46" s="64" t="s">
        <v>19</v>
      </c>
      <c r="K46" s="131"/>
      <c r="L46" s="131"/>
      <c r="M46" s="37"/>
      <c r="N46" s="38">
        <f t="shared" ref="N46:O46" si="67">SUM(N44:N45)</f>
        <v>0</v>
      </c>
      <c r="O46" s="38">
        <f t="shared" si="67"/>
        <v>0</v>
      </c>
      <c r="P46" s="41"/>
      <c r="Q46" s="42"/>
      <c r="R46" s="42"/>
      <c r="S46" s="42"/>
      <c r="T46" s="43"/>
      <c r="U46" s="43"/>
      <c r="V46" s="43"/>
      <c r="W46" s="43"/>
      <c r="X46" s="43"/>
      <c r="Y46" s="44"/>
      <c r="Z46" s="45"/>
    </row>
    <row r="47" spans="1:27" ht="10.5" customHeight="1" x14ac:dyDescent="0.15">
      <c r="A47" s="168"/>
      <c r="B47" s="141" t="s">
        <v>12</v>
      </c>
      <c r="C47" s="26"/>
      <c r="D47" s="130"/>
      <c r="E47" s="130"/>
      <c r="F47" s="27"/>
      <c r="G47" s="28">
        <f t="shared" ref="G47:G48" si="68">E47*F47</f>
        <v>0</v>
      </c>
      <c r="H47" s="28">
        <f t="shared" ref="H47:H48" si="69">G47/1.1</f>
        <v>0</v>
      </c>
      <c r="I47" s="65"/>
      <c r="J47" s="30"/>
      <c r="K47" s="130"/>
      <c r="L47" s="130"/>
      <c r="M47" s="27"/>
      <c r="N47" s="28">
        <f t="shared" ref="N47:N48" si="70">L47*M47</f>
        <v>0</v>
      </c>
      <c r="O47" s="28">
        <f t="shared" ref="O47:O48" si="71">N47/1.1</f>
        <v>0</v>
      </c>
      <c r="P47" s="67"/>
      <c r="Q47" s="77"/>
      <c r="R47" s="46"/>
      <c r="S47" s="46"/>
      <c r="T47" s="47"/>
      <c r="U47" s="47"/>
      <c r="V47" s="33"/>
      <c r="W47" s="60"/>
      <c r="X47" s="47"/>
      <c r="Y47" s="48"/>
      <c r="Z47" s="76"/>
    </row>
    <row r="48" spans="1:27" ht="10.5" customHeight="1" x14ac:dyDescent="0.15">
      <c r="A48" s="168"/>
      <c r="B48" s="142"/>
      <c r="C48" s="26"/>
      <c r="D48" s="130"/>
      <c r="E48" s="130"/>
      <c r="F48" s="27"/>
      <c r="G48" s="28">
        <f t="shared" si="68"/>
        <v>0</v>
      </c>
      <c r="H48" s="28">
        <f t="shared" si="69"/>
        <v>0</v>
      </c>
      <c r="I48" s="65"/>
      <c r="J48" s="30"/>
      <c r="K48" s="130"/>
      <c r="L48" s="130"/>
      <c r="M48" s="27"/>
      <c r="N48" s="28">
        <f t="shared" si="70"/>
        <v>0</v>
      </c>
      <c r="O48" s="28">
        <f t="shared" si="71"/>
        <v>0</v>
      </c>
      <c r="P48" s="67"/>
      <c r="Q48" s="77"/>
      <c r="R48" s="46"/>
      <c r="S48" s="46"/>
      <c r="T48" s="47"/>
      <c r="U48" s="47"/>
      <c r="V48" s="47"/>
      <c r="W48" s="60"/>
      <c r="X48" s="47"/>
      <c r="Y48" s="48"/>
      <c r="Z48" s="76"/>
    </row>
    <row r="49" spans="1:27" ht="10.5" customHeight="1" x14ac:dyDescent="0.15">
      <c r="A49" s="168"/>
      <c r="B49" s="143"/>
      <c r="C49" s="54" t="s">
        <v>19</v>
      </c>
      <c r="D49" s="131"/>
      <c r="E49" s="131"/>
      <c r="F49" s="37"/>
      <c r="G49" s="38">
        <f t="shared" ref="G49:H49" si="72">SUM(G47:G48)</f>
        <v>0</v>
      </c>
      <c r="H49" s="38">
        <f t="shared" si="72"/>
        <v>0</v>
      </c>
      <c r="I49" s="39"/>
      <c r="J49" s="64" t="s">
        <v>19</v>
      </c>
      <c r="K49" s="131"/>
      <c r="L49" s="131"/>
      <c r="M49" s="37"/>
      <c r="N49" s="38">
        <f t="shared" ref="N49:O49" si="73">SUM(N47:N48)</f>
        <v>0</v>
      </c>
      <c r="O49" s="38">
        <f t="shared" si="73"/>
        <v>0</v>
      </c>
      <c r="P49" s="41"/>
      <c r="Q49" s="42"/>
      <c r="R49" s="42"/>
      <c r="S49" s="42"/>
      <c r="T49" s="43"/>
      <c r="U49" s="43"/>
      <c r="V49" s="43"/>
      <c r="W49" s="43"/>
      <c r="X49" s="43"/>
      <c r="Y49" s="44"/>
      <c r="Z49" s="45"/>
    </row>
    <row r="50" spans="1:27" ht="10.5" customHeight="1" x14ac:dyDescent="0.2">
      <c r="A50" s="169"/>
      <c r="B50" s="144" t="s">
        <v>41</v>
      </c>
      <c r="C50" s="145"/>
      <c r="D50" s="145"/>
      <c r="E50" s="145"/>
      <c r="F50" s="146"/>
      <c r="G50" s="82">
        <f>SUM(G28+G31+G34+G37+G40+G46+G43+G49)</f>
        <v>0</v>
      </c>
      <c r="H50" s="82">
        <f>SUM(H28+H31+H34+H37+H40+H46+H43+H49)</f>
        <v>0</v>
      </c>
      <c r="I50" s="83">
        <f>IF($T$4=$AI$3,ROUNDDOWN(H50*$AJ$3,-3),IF($T$4=$AI$4,ROUNDDOWN(H50*$AJ$4,-3),0))</f>
        <v>0</v>
      </c>
      <c r="J50" s="184" t="s">
        <v>53</v>
      </c>
      <c r="K50" s="145"/>
      <c r="L50" s="145"/>
      <c r="M50" s="146"/>
      <c r="N50" s="82">
        <f>SUM(N28+N31+N34+N37+N40+N46+N43+N49)</f>
        <v>0</v>
      </c>
      <c r="O50" s="82">
        <f>SUM(O28+O31+O34+O37+O40+O46+O43+O49)</f>
        <v>0</v>
      </c>
      <c r="P50" s="123">
        <f>IF($T$4=$AI$3,ROUNDDOWN(O50*$AJ$3,-3),IF($T$4=$AI$4,ROUNDDOWN(O50*$AJ$4,-3),0))</f>
        <v>0</v>
      </c>
      <c r="Q50" s="84"/>
      <c r="R50" s="84"/>
      <c r="S50" s="84"/>
      <c r="T50" s="85"/>
      <c r="U50" s="85"/>
      <c r="V50" s="85"/>
      <c r="W50" s="85"/>
      <c r="X50" s="85"/>
      <c r="Y50" s="86"/>
      <c r="Z50" s="87"/>
    </row>
    <row r="51" spans="1:27" ht="10.5" customHeight="1" x14ac:dyDescent="0.15">
      <c r="A51" s="185" t="s">
        <v>24</v>
      </c>
      <c r="B51" s="147" t="s">
        <v>9</v>
      </c>
      <c r="C51" s="95"/>
      <c r="D51" s="135"/>
      <c r="E51" s="127"/>
      <c r="F51" s="97"/>
      <c r="G51" s="98">
        <f t="shared" ref="G51:G52" si="74">E51*F51</f>
        <v>0</v>
      </c>
      <c r="H51" s="98">
        <f t="shared" ref="H51:H61" si="75">G51/1.1</f>
        <v>0</v>
      </c>
      <c r="I51" s="99"/>
      <c r="J51" s="100"/>
      <c r="K51" s="135"/>
      <c r="L51" s="135"/>
      <c r="M51" s="96"/>
      <c r="N51" s="98">
        <f t="shared" ref="N51:N52" si="76">L51*M51</f>
        <v>0</v>
      </c>
      <c r="O51" s="98">
        <f t="shared" ref="O51:O52" si="77">N51/1.1</f>
        <v>0</v>
      </c>
      <c r="P51" s="101"/>
      <c r="Q51" s="122"/>
      <c r="R51" s="102"/>
      <c r="S51" s="102"/>
      <c r="T51" s="103"/>
      <c r="U51" s="104"/>
      <c r="V51" s="104"/>
      <c r="W51" s="103"/>
      <c r="X51" s="103"/>
      <c r="Y51" s="105"/>
      <c r="Z51" s="106"/>
    </row>
    <row r="52" spans="1:27" ht="10.5" customHeight="1" x14ac:dyDescent="0.2">
      <c r="A52" s="168"/>
      <c r="B52" s="139"/>
      <c r="C52" s="50"/>
      <c r="D52" s="130"/>
      <c r="E52" s="128"/>
      <c r="F52" s="66"/>
      <c r="G52" s="28">
        <f t="shared" si="74"/>
        <v>0</v>
      </c>
      <c r="H52" s="28">
        <f t="shared" si="75"/>
        <v>0</v>
      </c>
      <c r="I52" s="65"/>
      <c r="J52" s="30"/>
      <c r="K52" s="130"/>
      <c r="L52" s="130"/>
      <c r="M52" s="27"/>
      <c r="N52" s="28">
        <f t="shared" si="76"/>
        <v>0</v>
      </c>
      <c r="O52" s="28">
        <f t="shared" si="77"/>
        <v>0</v>
      </c>
      <c r="P52" s="67"/>
      <c r="Q52" s="77"/>
      <c r="R52" s="46"/>
      <c r="S52" s="46"/>
      <c r="T52" s="47"/>
      <c r="U52" s="47"/>
      <c r="V52" s="47"/>
      <c r="W52" s="47"/>
      <c r="X52" s="47"/>
      <c r="Y52" s="48"/>
      <c r="Z52" s="76"/>
    </row>
    <row r="53" spans="1:27" ht="10.5" customHeight="1" x14ac:dyDescent="0.15">
      <c r="A53" s="168"/>
      <c r="B53" s="139"/>
      <c r="C53" s="54" t="s">
        <v>19</v>
      </c>
      <c r="D53" s="131"/>
      <c r="E53" s="131"/>
      <c r="F53" s="37"/>
      <c r="G53" s="38">
        <f t="shared" ref="G53" si="78">SUM(G51:G52)</f>
        <v>0</v>
      </c>
      <c r="H53" s="38">
        <f t="shared" ref="H53" si="79">SUM(H51:H52)</f>
        <v>0</v>
      </c>
      <c r="I53" s="39"/>
      <c r="J53" s="64" t="s">
        <v>19</v>
      </c>
      <c r="K53" s="131"/>
      <c r="L53" s="131"/>
      <c r="M53" s="37"/>
      <c r="N53" s="38">
        <f t="shared" ref="N53" si="80">SUM(N51:N52)</f>
        <v>0</v>
      </c>
      <c r="O53" s="38">
        <f t="shared" ref="O53" si="81">SUM(O51:O52)</f>
        <v>0</v>
      </c>
      <c r="P53" s="41"/>
      <c r="Q53" s="42"/>
      <c r="R53" s="42"/>
      <c r="S53" s="42"/>
      <c r="T53" s="43"/>
      <c r="U53" s="43"/>
      <c r="V53" s="43"/>
      <c r="W53" s="43"/>
      <c r="X53" s="43"/>
      <c r="Y53" s="44"/>
      <c r="Z53" s="45"/>
    </row>
    <row r="54" spans="1:27" ht="10.5" customHeight="1" x14ac:dyDescent="0.2">
      <c r="A54" s="168"/>
      <c r="B54" s="139" t="s">
        <v>13</v>
      </c>
      <c r="C54" s="26"/>
      <c r="D54" s="130"/>
      <c r="E54" s="130"/>
      <c r="F54" s="27"/>
      <c r="G54" s="28">
        <f t="shared" ref="G54:G55" si="82">E54*F54</f>
        <v>0</v>
      </c>
      <c r="H54" s="28">
        <f t="shared" si="75"/>
        <v>0</v>
      </c>
      <c r="I54" s="65"/>
      <c r="J54" s="30"/>
      <c r="K54" s="130"/>
      <c r="L54" s="130"/>
      <c r="M54" s="27"/>
      <c r="N54" s="28">
        <f t="shared" ref="N54:N55" si="83">L54*M54</f>
        <v>0</v>
      </c>
      <c r="O54" s="28">
        <f t="shared" ref="O54:O55" si="84">N54/1.1</f>
        <v>0</v>
      </c>
      <c r="P54" s="67"/>
      <c r="Q54" s="77"/>
      <c r="R54" s="46"/>
      <c r="S54" s="46"/>
      <c r="T54" s="47"/>
      <c r="U54" s="47"/>
      <c r="V54" s="47"/>
      <c r="W54" s="47"/>
      <c r="X54" s="47"/>
      <c r="Y54" s="48"/>
      <c r="Z54" s="76"/>
    </row>
    <row r="55" spans="1:27" ht="10.5" customHeight="1" x14ac:dyDescent="0.2">
      <c r="A55" s="168"/>
      <c r="B55" s="139"/>
      <c r="C55" s="26"/>
      <c r="D55" s="130"/>
      <c r="E55" s="130"/>
      <c r="F55" s="27"/>
      <c r="G55" s="28">
        <f t="shared" si="82"/>
        <v>0</v>
      </c>
      <c r="H55" s="28">
        <f t="shared" si="75"/>
        <v>0</v>
      </c>
      <c r="I55" s="65"/>
      <c r="J55" s="30"/>
      <c r="K55" s="130"/>
      <c r="L55" s="130"/>
      <c r="M55" s="27"/>
      <c r="N55" s="28">
        <f t="shared" si="83"/>
        <v>0</v>
      </c>
      <c r="O55" s="28">
        <f t="shared" si="84"/>
        <v>0</v>
      </c>
      <c r="P55" s="67"/>
      <c r="Q55" s="77"/>
      <c r="R55" s="46"/>
      <c r="S55" s="46"/>
      <c r="T55" s="47"/>
      <c r="U55" s="47"/>
      <c r="V55" s="47"/>
      <c r="W55" s="47"/>
      <c r="X55" s="47"/>
      <c r="Y55" s="48"/>
      <c r="Z55" s="76"/>
    </row>
    <row r="56" spans="1:27" ht="10.5" customHeight="1" x14ac:dyDescent="0.15">
      <c r="A56" s="168"/>
      <c r="B56" s="139"/>
      <c r="C56" s="54" t="s">
        <v>19</v>
      </c>
      <c r="D56" s="131"/>
      <c r="E56" s="131"/>
      <c r="F56" s="37"/>
      <c r="G56" s="38">
        <f t="shared" ref="G56" si="85">SUM(G54:G55)</f>
        <v>0</v>
      </c>
      <c r="H56" s="38">
        <f t="shared" ref="H56" si="86">SUM(H54:H55)</f>
        <v>0</v>
      </c>
      <c r="I56" s="39"/>
      <c r="J56" s="64" t="s">
        <v>19</v>
      </c>
      <c r="K56" s="131"/>
      <c r="L56" s="131"/>
      <c r="M56" s="37"/>
      <c r="N56" s="38">
        <f t="shared" ref="N56:O56" si="87">SUM(N54:N55)</f>
        <v>0</v>
      </c>
      <c r="O56" s="38">
        <f t="shared" si="87"/>
        <v>0</v>
      </c>
      <c r="P56" s="41"/>
      <c r="Q56" s="42"/>
      <c r="R56" s="42"/>
      <c r="S56" s="42"/>
      <c r="T56" s="43"/>
      <c r="U56" s="43"/>
      <c r="V56" s="43"/>
      <c r="W56" s="43"/>
      <c r="X56" s="43"/>
      <c r="Y56" s="44"/>
      <c r="Z56" s="45"/>
      <c r="AA56" s="12"/>
    </row>
    <row r="57" spans="1:27" ht="10.5" customHeight="1" x14ac:dyDescent="0.15">
      <c r="A57" s="168"/>
      <c r="B57" s="136" t="s">
        <v>14</v>
      </c>
      <c r="C57" s="26"/>
      <c r="D57" s="130"/>
      <c r="E57" s="130"/>
      <c r="F57" s="27"/>
      <c r="G57" s="28">
        <f t="shared" ref="G57:G58" si="88">E57*F57</f>
        <v>0</v>
      </c>
      <c r="H57" s="28">
        <f t="shared" si="75"/>
        <v>0</v>
      </c>
      <c r="I57" s="65"/>
      <c r="J57" s="51"/>
      <c r="K57" s="130"/>
      <c r="L57" s="130"/>
      <c r="M57" s="27"/>
      <c r="N57" s="28">
        <f t="shared" ref="N57:N58" si="89">L57*M57</f>
        <v>0</v>
      </c>
      <c r="O57" s="28">
        <f t="shared" ref="O57:O58" si="90">N57/1.1</f>
        <v>0</v>
      </c>
      <c r="P57" s="67"/>
      <c r="Q57" s="77"/>
      <c r="R57" s="60"/>
      <c r="S57" s="60"/>
      <c r="T57" s="33"/>
      <c r="U57" s="60"/>
      <c r="V57" s="47"/>
      <c r="W57" s="60"/>
      <c r="X57" s="57"/>
      <c r="Y57" s="58"/>
      <c r="Z57" s="35"/>
      <c r="AA57" s="13"/>
    </row>
    <row r="58" spans="1:27" ht="10.5" customHeight="1" x14ac:dyDescent="0.15">
      <c r="A58" s="168"/>
      <c r="B58" s="137"/>
      <c r="C58" s="26"/>
      <c r="D58" s="130"/>
      <c r="E58" s="130"/>
      <c r="F58" s="27"/>
      <c r="G58" s="28">
        <f t="shared" si="88"/>
        <v>0</v>
      </c>
      <c r="H58" s="28">
        <f t="shared" si="75"/>
        <v>0</v>
      </c>
      <c r="I58" s="65"/>
      <c r="J58" s="51"/>
      <c r="K58" s="130"/>
      <c r="L58" s="130"/>
      <c r="M58" s="27"/>
      <c r="N58" s="28">
        <f t="shared" si="89"/>
        <v>0</v>
      </c>
      <c r="O58" s="28">
        <f t="shared" si="90"/>
        <v>0</v>
      </c>
      <c r="P58" s="67"/>
      <c r="Q58" s="77"/>
      <c r="R58" s="60"/>
      <c r="S58" s="60"/>
      <c r="T58" s="57"/>
      <c r="U58" s="60"/>
      <c r="V58" s="47"/>
      <c r="W58" s="60"/>
      <c r="X58" s="57"/>
      <c r="Y58" s="58"/>
      <c r="Z58" s="59"/>
      <c r="AA58" s="13"/>
    </row>
    <row r="59" spans="1:27" ht="10.5" customHeight="1" x14ac:dyDescent="0.15">
      <c r="A59" s="168"/>
      <c r="B59" s="138"/>
      <c r="C59" s="54" t="s">
        <v>19</v>
      </c>
      <c r="D59" s="131"/>
      <c r="E59" s="131"/>
      <c r="F59" s="37"/>
      <c r="G59" s="38">
        <f t="shared" ref="G59" si="91">SUM(G57:G58)</f>
        <v>0</v>
      </c>
      <c r="H59" s="38">
        <f t="shared" ref="H59" si="92">SUM(H57:H58)</f>
        <v>0</v>
      </c>
      <c r="I59" s="39"/>
      <c r="J59" s="64" t="s">
        <v>19</v>
      </c>
      <c r="K59" s="131"/>
      <c r="L59" s="131"/>
      <c r="M59" s="37"/>
      <c r="N59" s="38">
        <f t="shared" ref="N59:O59" si="93">SUM(N57:N58)</f>
        <v>0</v>
      </c>
      <c r="O59" s="38">
        <f t="shared" si="93"/>
        <v>0</v>
      </c>
      <c r="P59" s="41"/>
      <c r="Q59" s="42"/>
      <c r="R59" s="42"/>
      <c r="S59" s="42"/>
      <c r="T59" s="43"/>
      <c r="U59" s="43"/>
      <c r="V59" s="43"/>
      <c r="W59" s="43"/>
      <c r="X59" s="43"/>
      <c r="Y59" s="44"/>
      <c r="Z59" s="45"/>
      <c r="AA59" s="14"/>
    </row>
    <row r="60" spans="1:27" ht="10.5" customHeight="1" x14ac:dyDescent="0.15">
      <c r="A60" s="168"/>
      <c r="B60" s="136" t="s">
        <v>15</v>
      </c>
      <c r="C60" s="26"/>
      <c r="D60" s="130"/>
      <c r="E60" s="130"/>
      <c r="F60" s="27"/>
      <c r="G60" s="28">
        <f t="shared" ref="G60:G61" si="94">E60*F60</f>
        <v>0</v>
      </c>
      <c r="H60" s="28">
        <f t="shared" si="75"/>
        <v>0</v>
      </c>
      <c r="I60" s="65"/>
      <c r="J60" s="51"/>
      <c r="K60" s="130"/>
      <c r="L60" s="130"/>
      <c r="M60" s="68"/>
      <c r="N60" s="28">
        <f t="shared" ref="N60:N61" si="95">L60*M60</f>
        <v>0</v>
      </c>
      <c r="O60" s="28">
        <f t="shared" ref="O60:O61" si="96">N60/1.1</f>
        <v>0</v>
      </c>
      <c r="P60" s="67"/>
      <c r="Q60" s="77"/>
      <c r="R60" s="11"/>
      <c r="S60" s="11"/>
      <c r="T60" s="57"/>
      <c r="U60" s="57"/>
      <c r="V60" s="60"/>
      <c r="W60" s="57"/>
      <c r="X60" s="57"/>
      <c r="Y60" s="58"/>
      <c r="Z60" s="35"/>
      <c r="AA60" s="10"/>
    </row>
    <row r="61" spans="1:27" ht="10.5" customHeight="1" x14ac:dyDescent="0.15">
      <c r="A61" s="168"/>
      <c r="B61" s="137"/>
      <c r="C61" s="26"/>
      <c r="D61" s="130"/>
      <c r="E61" s="130"/>
      <c r="F61" s="27"/>
      <c r="G61" s="28">
        <f t="shared" si="94"/>
        <v>0</v>
      </c>
      <c r="H61" s="28">
        <f t="shared" si="75"/>
        <v>0</v>
      </c>
      <c r="I61" s="65"/>
      <c r="J61" s="51"/>
      <c r="K61" s="130"/>
      <c r="L61" s="130"/>
      <c r="M61" s="68"/>
      <c r="N61" s="28">
        <f t="shared" si="95"/>
        <v>0</v>
      </c>
      <c r="O61" s="28">
        <f t="shared" si="96"/>
        <v>0</v>
      </c>
      <c r="P61" s="67"/>
      <c r="Q61" s="77"/>
      <c r="R61" s="11"/>
      <c r="S61" s="11"/>
      <c r="T61" s="57"/>
      <c r="U61" s="57"/>
      <c r="V61" s="60"/>
      <c r="W61" s="57"/>
      <c r="X61" s="57"/>
      <c r="Y61" s="58"/>
      <c r="Z61" s="59"/>
      <c r="AA61" s="10"/>
    </row>
    <row r="62" spans="1:27" ht="10.5" customHeight="1" x14ac:dyDescent="0.15">
      <c r="A62" s="168"/>
      <c r="B62" s="138"/>
      <c r="C62" s="54" t="s">
        <v>19</v>
      </c>
      <c r="D62" s="131"/>
      <c r="E62" s="131"/>
      <c r="F62" s="37"/>
      <c r="G62" s="38">
        <f t="shared" ref="G62" si="97">SUM(G60:G61)</f>
        <v>0</v>
      </c>
      <c r="H62" s="38">
        <f t="shared" ref="H62" si="98">SUM(H60:H61)</f>
        <v>0</v>
      </c>
      <c r="I62" s="39"/>
      <c r="J62" s="64" t="s">
        <v>19</v>
      </c>
      <c r="K62" s="131"/>
      <c r="L62" s="131"/>
      <c r="M62" s="37"/>
      <c r="N62" s="38">
        <f t="shared" ref="N62:O62" si="99">SUM(N60:N61)</f>
        <v>0</v>
      </c>
      <c r="O62" s="38">
        <f t="shared" si="99"/>
        <v>0</v>
      </c>
      <c r="P62" s="41"/>
      <c r="Q62" s="42"/>
      <c r="R62" s="42"/>
      <c r="S62" s="42"/>
      <c r="T62" s="43"/>
      <c r="U62" s="43"/>
      <c r="V62" s="43"/>
      <c r="W62" s="43"/>
      <c r="X62" s="43"/>
      <c r="Y62" s="44"/>
      <c r="Z62" s="45"/>
    </row>
    <row r="63" spans="1:27" ht="10.5" customHeight="1" thickBot="1" x14ac:dyDescent="0.25">
      <c r="A63" s="186"/>
      <c r="B63" s="178" t="s">
        <v>52</v>
      </c>
      <c r="C63" s="179"/>
      <c r="D63" s="179"/>
      <c r="E63" s="179"/>
      <c r="F63" s="180"/>
      <c r="G63" s="111">
        <f>G53+G59+G62+G56</f>
        <v>0</v>
      </c>
      <c r="H63" s="111">
        <f>H53+H59+H62+H56</f>
        <v>0</v>
      </c>
      <c r="I63" s="113">
        <f>IF($T$4=$AI$3,ROUNDDOWN(H63*$AJ$3,-3),IF($T$4=$AI$4,ROUNDDOWN(H63*$AJ$4,-3),0))</f>
        <v>0</v>
      </c>
      <c r="J63" s="190" t="s">
        <v>53</v>
      </c>
      <c r="K63" s="179"/>
      <c r="L63" s="179"/>
      <c r="M63" s="180"/>
      <c r="N63" s="111">
        <f>N53+N59+N62+N56</f>
        <v>0</v>
      </c>
      <c r="O63" s="111">
        <f>O53+O59+O62+O56</f>
        <v>0</v>
      </c>
      <c r="P63" s="124">
        <f>IF($T$4=$AI$3,ROUNDDOWN(O63*$AJ$3,-3),IF($T$4=$AI$4,ROUNDDOWN(O63*$AJ$4,-3),0))</f>
        <v>0</v>
      </c>
      <c r="Q63" s="107"/>
      <c r="R63" s="107"/>
      <c r="S63" s="107"/>
      <c r="T63" s="108"/>
      <c r="U63" s="108"/>
      <c r="V63" s="108"/>
      <c r="W63" s="108"/>
      <c r="X63" s="108"/>
      <c r="Y63" s="109"/>
      <c r="Z63" s="110"/>
      <c r="AA63" s="10"/>
    </row>
    <row r="64" spans="1:27" ht="10.5" customHeight="1" thickTop="1" thickBot="1" x14ac:dyDescent="0.25">
      <c r="A64" s="175" t="s">
        <v>54</v>
      </c>
      <c r="B64" s="176"/>
      <c r="C64" s="176"/>
      <c r="D64" s="176"/>
      <c r="E64" s="176"/>
      <c r="F64" s="177"/>
      <c r="G64" s="88">
        <f>SUM(G63,G50,G25)</f>
        <v>0</v>
      </c>
      <c r="H64" s="89">
        <f>SUM(H63,H50,H25)</f>
        <v>0</v>
      </c>
      <c r="I64" s="90">
        <f>IF($T$4=$AI$3,IF((I24+I50+I63)&gt;$AK$3,$AK$3,(I24+I50+I63)),IF($T$4=$AI$4,IF((I24+I50+I63)&gt;$AK$4,$AK$4,(I24+I50+I63)),0))</f>
        <v>0</v>
      </c>
      <c r="J64" s="187" t="s">
        <v>55</v>
      </c>
      <c r="K64" s="188"/>
      <c r="L64" s="188"/>
      <c r="M64" s="189"/>
      <c r="N64" s="88">
        <f>SUM(N63,N50,N25)</f>
        <v>0</v>
      </c>
      <c r="O64" s="89">
        <f>SUM(O63,O50,O25)</f>
        <v>0</v>
      </c>
      <c r="P64" s="125">
        <f>IF($T$4=$AI$3,IF((P24+P50+P63)&gt;$AK$3,$AK$3,(P24+P50+P63)),IF($T$4=$AI$4,IF((P24+P50+P63)&gt;$AK$4,$AK$4,(P24+P50+P63)),0))</f>
        <v>0</v>
      </c>
      <c r="Q64" s="91"/>
      <c r="R64" s="91"/>
      <c r="S64" s="91"/>
      <c r="T64" s="92"/>
      <c r="U64" s="92"/>
      <c r="V64" s="92"/>
      <c r="W64" s="92"/>
      <c r="X64" s="92"/>
      <c r="Y64" s="93"/>
      <c r="Z64" s="94"/>
    </row>
    <row r="65" spans="9:26" ht="4.5" customHeight="1" thickTop="1" x14ac:dyDescent="0.2">
      <c r="I65" s="15"/>
      <c r="P65" s="15"/>
      <c r="Q65" s="16"/>
      <c r="R65" s="16"/>
      <c r="S65" s="16"/>
      <c r="T65" s="16"/>
      <c r="U65" s="16"/>
      <c r="V65" s="16"/>
      <c r="W65" s="16"/>
      <c r="X65" s="16"/>
      <c r="Y65" s="16"/>
      <c r="Z65" s="16"/>
    </row>
    <row r="66" spans="9:26" x14ac:dyDescent="0.2">
      <c r="Q66" s="16"/>
      <c r="R66" s="16"/>
      <c r="S66" s="16"/>
      <c r="T66" s="16"/>
      <c r="U66" s="16"/>
      <c r="V66" s="16"/>
      <c r="W66" s="16"/>
      <c r="X66" s="16"/>
      <c r="Y66" s="16"/>
      <c r="Z66" s="16"/>
    </row>
    <row r="67" spans="9:26" x14ac:dyDescent="0.2">
      <c r="Q67" s="16"/>
      <c r="R67" s="16"/>
      <c r="S67" s="16"/>
      <c r="T67" s="16"/>
      <c r="U67" s="16"/>
      <c r="V67" s="16"/>
      <c r="W67" s="16"/>
      <c r="X67" s="16"/>
      <c r="Y67" s="16"/>
      <c r="Z67" s="16"/>
    </row>
    <row r="68" spans="9:26" x14ac:dyDescent="0.2">
      <c r="Q68" s="16"/>
      <c r="R68" s="16"/>
      <c r="S68" s="16"/>
      <c r="T68" s="16"/>
      <c r="U68" s="16"/>
      <c r="V68" s="16"/>
      <c r="W68" s="16"/>
      <c r="X68" s="16"/>
      <c r="Y68" s="16"/>
      <c r="Z68" s="16"/>
    </row>
    <row r="69" spans="9:26" x14ac:dyDescent="0.2">
      <c r="Q69" s="16"/>
      <c r="R69" s="16"/>
      <c r="S69" s="16"/>
      <c r="T69" s="16"/>
      <c r="U69" s="16"/>
      <c r="V69" s="16"/>
      <c r="W69" s="16"/>
      <c r="X69" s="16"/>
      <c r="Y69" s="16"/>
      <c r="Z69" s="16"/>
    </row>
    <row r="70" spans="9:26" x14ac:dyDescent="0.2">
      <c r="Q70" s="16"/>
      <c r="R70" s="16"/>
      <c r="S70" s="16"/>
      <c r="T70" s="16"/>
      <c r="U70" s="16"/>
      <c r="V70" s="16"/>
      <c r="W70" s="16"/>
      <c r="X70" s="16"/>
      <c r="Y70" s="16"/>
      <c r="Z70" s="16"/>
    </row>
    <row r="71" spans="9:26" x14ac:dyDescent="0.2">
      <c r="Q71" s="16"/>
      <c r="R71" s="16"/>
      <c r="S71" s="16"/>
      <c r="T71" s="16"/>
      <c r="U71" s="16"/>
      <c r="V71" s="16"/>
      <c r="W71" s="16"/>
      <c r="X71" s="16"/>
      <c r="Y71" s="16"/>
      <c r="Z71" s="16"/>
    </row>
    <row r="72" spans="9:26" x14ac:dyDescent="0.2">
      <c r="Q72" s="16"/>
      <c r="R72" s="16"/>
      <c r="S72" s="16"/>
      <c r="T72" s="16"/>
      <c r="U72" s="16"/>
      <c r="V72" s="16"/>
      <c r="W72" s="16"/>
      <c r="X72" s="16"/>
      <c r="Y72" s="16"/>
      <c r="Z72" s="16"/>
    </row>
  </sheetData>
  <mergeCells count="51">
    <mergeCell ref="A10:A25"/>
    <mergeCell ref="T3:Z3"/>
    <mergeCell ref="Z8:Z9"/>
    <mergeCell ref="A64:F64"/>
    <mergeCell ref="B63:F63"/>
    <mergeCell ref="T6:Z6"/>
    <mergeCell ref="T5:Z5"/>
    <mergeCell ref="P6:S6"/>
    <mergeCell ref="P5:S5"/>
    <mergeCell ref="J25:M25"/>
    <mergeCell ref="J50:M50"/>
    <mergeCell ref="A51:A63"/>
    <mergeCell ref="J64:M64"/>
    <mergeCell ref="J63:M63"/>
    <mergeCell ref="J8:P8"/>
    <mergeCell ref="A26:A50"/>
    <mergeCell ref="A1:Y1"/>
    <mergeCell ref="A5:C5"/>
    <mergeCell ref="V8:V9"/>
    <mergeCell ref="W8:W9"/>
    <mergeCell ref="X8:X9"/>
    <mergeCell ref="Y8:Y9"/>
    <mergeCell ref="C8:I8"/>
    <mergeCell ref="A8:B9"/>
    <mergeCell ref="R8:R9"/>
    <mergeCell ref="S8:S9"/>
    <mergeCell ref="Q8:Q9"/>
    <mergeCell ref="T8:T9"/>
    <mergeCell ref="U8:U9"/>
    <mergeCell ref="P3:S3"/>
    <mergeCell ref="P4:S4"/>
    <mergeCell ref="T4:Z4"/>
    <mergeCell ref="B10:B12"/>
    <mergeCell ref="B13:B15"/>
    <mergeCell ref="B16:B18"/>
    <mergeCell ref="B19:B21"/>
    <mergeCell ref="B25:F25"/>
    <mergeCell ref="B60:B62"/>
    <mergeCell ref="B22:B24"/>
    <mergeCell ref="B57:B59"/>
    <mergeCell ref="B29:B31"/>
    <mergeCell ref="B26:B28"/>
    <mergeCell ref="B35:B37"/>
    <mergeCell ref="B38:B40"/>
    <mergeCell ref="B44:B46"/>
    <mergeCell ref="B47:B49"/>
    <mergeCell ref="B50:F50"/>
    <mergeCell ref="B51:B53"/>
    <mergeCell ref="B54:B56"/>
    <mergeCell ref="B41:B43"/>
    <mergeCell ref="B32:B34"/>
  </mergeCells>
  <phoneticPr fontId="2"/>
  <dataValidations count="1">
    <dataValidation type="list" allowBlank="1" showInputMessage="1" showErrorMessage="1" sqref="T4:Z4">
      <formula1>$AI$3:$AI$4</formula1>
    </dataValidation>
  </dataValidations>
  <printOptions horizontalCentered="1"/>
  <pageMargins left="0.98425196850393704" right="0.78740157480314965" top="0.70866141732283472" bottom="0.39370078740157483" header="0.47244094488188981" footer="0.39370078740157483"/>
  <pageSetup paperSize="8" scale="108"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
  <sheetViews>
    <sheetView topLeftCell="A13" zoomScale="85" zoomScaleNormal="85" workbookViewId="0">
      <selection activeCell="B18" sqref="B18"/>
    </sheetView>
  </sheetViews>
  <sheetFormatPr defaultColWidth="8.77734375" defaultRowHeight="13.2" x14ac:dyDescent="0.2"/>
  <cols>
    <col min="1" max="1" width="1.5546875" style="69" customWidth="1"/>
    <col min="2" max="2" width="15" style="69" customWidth="1"/>
    <col min="3" max="3" width="22.5546875" style="69" customWidth="1"/>
    <col min="4" max="4" width="14.6640625" style="69" customWidth="1"/>
    <col min="5" max="5" width="22.6640625" style="69" customWidth="1"/>
    <col min="6" max="6" width="3.21875" style="69" bestFit="1" customWidth="1"/>
    <col min="7" max="7" width="1.5546875" style="69" customWidth="1"/>
    <col min="8" max="16384" width="8.77734375" style="69"/>
  </cols>
  <sheetData>
    <row r="1" spans="2:6" ht="21.45" customHeight="1" x14ac:dyDescent="0.2">
      <c r="B1" s="195" t="s">
        <v>44</v>
      </c>
      <c r="C1" s="195"/>
      <c r="D1" s="195"/>
      <c r="E1" s="195"/>
      <c r="F1" s="195"/>
    </row>
    <row r="2" spans="2:6" ht="21.45" customHeight="1" x14ac:dyDescent="0.2">
      <c r="B2" s="70"/>
    </row>
    <row r="3" spans="2:6" ht="21.45" customHeight="1" x14ac:dyDescent="0.2">
      <c r="B3" s="70"/>
    </row>
    <row r="4" spans="2:6" ht="21.45" customHeight="1" x14ac:dyDescent="0.2">
      <c r="B4" s="198" t="s">
        <v>51</v>
      </c>
      <c r="C4" s="198"/>
      <c r="D4" s="198"/>
      <c r="E4" s="198"/>
      <c r="F4" s="198"/>
    </row>
    <row r="5" spans="2:6" ht="21.45" customHeight="1" x14ac:dyDescent="0.2">
      <c r="B5" s="71"/>
    </row>
    <row r="6" spans="2:6" ht="21.45" customHeight="1" x14ac:dyDescent="0.2">
      <c r="B6" s="71"/>
    </row>
    <row r="7" spans="2:6" ht="21.45" customHeight="1" x14ac:dyDescent="0.2">
      <c r="B7" s="71"/>
    </row>
    <row r="8" spans="2:6" ht="21.45" customHeight="1" x14ac:dyDescent="0.2">
      <c r="D8" s="72" t="s">
        <v>46</v>
      </c>
      <c r="E8" s="197"/>
      <c r="F8" s="197"/>
    </row>
    <row r="9" spans="2:6" ht="21.45" customHeight="1" x14ac:dyDescent="0.2">
      <c r="D9" s="72" t="s">
        <v>47</v>
      </c>
      <c r="F9" s="73"/>
    </row>
    <row r="10" spans="2:6" ht="21.45" customHeight="1" x14ac:dyDescent="0.2">
      <c r="B10" s="71"/>
    </row>
    <row r="11" spans="2:6" ht="21.45" customHeight="1" x14ac:dyDescent="0.2">
      <c r="B11" s="74" t="s">
        <v>48</v>
      </c>
      <c r="C11" s="199"/>
      <c r="D11" s="199"/>
      <c r="E11" s="199"/>
      <c r="F11" s="199"/>
    </row>
    <row r="12" spans="2:6" ht="21.45" customHeight="1" x14ac:dyDescent="0.2">
      <c r="B12" s="74" t="s">
        <v>49</v>
      </c>
      <c r="C12" s="199"/>
      <c r="D12" s="199"/>
      <c r="E12" s="199"/>
      <c r="F12" s="199"/>
    </row>
    <row r="13" spans="2:6" ht="21.45" customHeight="1" x14ac:dyDescent="0.2">
      <c r="B13" s="74" t="s">
        <v>50</v>
      </c>
      <c r="C13" s="199"/>
      <c r="D13" s="199"/>
      <c r="E13" s="199"/>
      <c r="F13" s="199"/>
    </row>
    <row r="14" spans="2:6" ht="242.55" customHeight="1" x14ac:dyDescent="0.2">
      <c r="B14" s="74" t="s">
        <v>45</v>
      </c>
      <c r="C14" s="199"/>
      <c r="D14" s="199"/>
      <c r="E14" s="199"/>
      <c r="F14" s="199"/>
    </row>
    <row r="15" spans="2:6" x14ac:dyDescent="0.2">
      <c r="B15" s="71"/>
    </row>
    <row r="16" spans="2:6" x14ac:dyDescent="0.2">
      <c r="B16" s="196" t="s">
        <v>58</v>
      </c>
      <c r="C16" s="196"/>
      <c r="D16" s="196"/>
      <c r="E16" s="196"/>
      <c r="F16" s="196"/>
    </row>
    <row r="17" spans="2:6" x14ac:dyDescent="0.2">
      <c r="B17" s="196"/>
      <c r="C17" s="196"/>
      <c r="D17" s="196"/>
      <c r="E17" s="196"/>
      <c r="F17" s="196"/>
    </row>
    <row r="18" spans="2:6" ht="7.95" customHeight="1" x14ac:dyDescent="0.2">
      <c r="B18" s="75"/>
      <c r="C18" s="75"/>
      <c r="D18" s="75"/>
      <c r="E18" s="75"/>
      <c r="F18" s="75"/>
    </row>
    <row r="19" spans="2:6" x14ac:dyDescent="0.2">
      <c r="B19" s="196"/>
      <c r="C19" s="196"/>
      <c r="D19" s="196"/>
      <c r="E19" s="196"/>
      <c r="F19" s="196"/>
    </row>
  </sheetData>
  <mergeCells count="9">
    <mergeCell ref="B1:F1"/>
    <mergeCell ref="B16:F17"/>
    <mergeCell ref="B19:F19"/>
    <mergeCell ref="E8:F8"/>
    <mergeCell ref="B4:F4"/>
    <mergeCell ref="C14:F14"/>
    <mergeCell ref="C13:F13"/>
    <mergeCell ref="C12:F12"/>
    <mergeCell ref="C11:F11"/>
  </mergeCells>
  <phoneticPr fontId="2"/>
  <pageMargins left="1.0629921259842521" right="0.78740157480314965"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フォーマット（執行状況）</vt:lpstr>
      <vt:lpstr>業者選定理由書</vt:lpstr>
      <vt:lpstr>'フォーマット（執行状況）'!Print_Area</vt:lpstr>
      <vt:lpstr>'フォーマット（執行状況）'!Print_Titles</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商工労働部新産業振興室</dc:creator>
  <cp:lastModifiedBy>広島県</cp:lastModifiedBy>
  <cp:lastPrinted>2020-12-03T05:57:00Z</cp:lastPrinted>
  <dcterms:created xsi:type="dcterms:W3CDTF">2005-04-08T00:47:44Z</dcterms:created>
  <dcterms:modified xsi:type="dcterms:W3CDTF">2022-03-08T00:39:55Z</dcterms:modified>
</cp:coreProperties>
</file>