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R04\20共通\2001庶務\01照会・回答(5年,3年)\01 財政\050111 【0201〆】公営企業に係る経営比較分析表（R3年度決算）の分析等について（依頼）\03 回答\"/>
    </mc:Choice>
  </mc:AlternateContent>
  <workbookProtection workbookAlgorithmName="SHA-512" workbookHashValue="IyW0uGR8Ncb3YqXkQeQxZLnFRL1cG1DcnPwRJxetCRJxwUcLoWeEz3CMSeVWJ3A43tCx+y/ETiEZYdt6U0sNIw==" workbookSaltValue="zOopk/HxF3bSyDrfxbS2z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<sst xmlns="http://schemas.openxmlformats.org/spreadsheetml/2006/main" count="297" uniqueCount="115">
  <si>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</si>
  <si>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</si>
  <si>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</si>
  <si>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</si>
  <si>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</si>
  <si>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</si>
  <si>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</si>
  <si>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</si>
  <si>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</si>
  <si>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</si>
  <si>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</si>
  <si>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</si>
  <si>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</si>
  <si>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</si>
  <si>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</si>
  <si>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</si>
  <si>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</si>
  <si>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</si>
  <si>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</si>
  <si>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</si>
  <si>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</si>
  <si>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</si>
  <si>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</si>
  <si>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</si>
  <si>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</si>
  <si>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</si>
  <si>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</si>
  <si>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</si>
  <si>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</si>
  <si>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</si>
  <si>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</si>
  <si>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</si>
  <si>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</si>
  <si>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</si>
  <si>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</si>
  <si>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</si>
  <si>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</si>
  <si>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</si>
  <si>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</si>
  <si>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</si>
  <si>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</si>
  <si>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</si>
  <si>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</si>
  <si>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</si>
  <si>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</si>
  <si>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</si>
  <si>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</si>
  <si>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</si>
  <si>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</si>
  <si>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</si>
  <si>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</si>
  <si>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</si>
  <si>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</si>
  <si>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</si>
  <si>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</si>
  <si>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</si>
  <si>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</si>
  <si>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</si>
  <si>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</si>
  <si>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</si>
  <si>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</si>
  <si>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</si>
  <si>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</si>
  <si>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</si>
  <si>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</si>
  <si>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</si>
  <si>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</si>
  <si>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</si>
  <si>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</si>
  <si>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</si>
  <si>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</si>
  <si>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</si>
  <si>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</si>
  <si>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</si>
  <si>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</si>
  <si>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</si>
  <si>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</si>
  <si>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</si>
  <si>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</si>
  <si>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</si>
  <si>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</si>
  <si>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</si>
  <si>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</si>
  <si>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</si>
  <si>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</si>
  <si>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</si>
  <si>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</si>
  <si>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</si>
  <si>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</si>
  <si>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</si>
  <si>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</si>
  <si>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</si>
  <si>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</si>
  <si>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</si>
  <si>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</si>
  <si>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</si>
  <si>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</si>
  <si>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</si>
  <si>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</si>
  <si>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</si>
  <si>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</si>
  <si>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</si>
  <si>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</si>
  <si>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</si>
  <si>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</si>
  <si>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</si>
  <si>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</si>
  <si>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</si>
  <si>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</si>
  <si>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</si>
  <si>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</si>
  <si>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</si>
  <si>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6年度から供用開始した向原浄化センターは、長寿命化計画を策定した平成29年度から令和2年度の5年間で対策事業を実施した。令和3年度からはストックマネジマント計画により、甲田浄化センターの対策事業を開始している。他の施設についても、施設の老朽化や耐用年数を考慮し、ストックマネジメント計画により計画的な更新を実施していく。</t>
    <rPh sb="14" eb="16">
      <t>ムカイハラ</t>
    </rPh>
    <rPh sb="16" eb="18">
      <t>ジョウカ</t>
    </rPh>
    <rPh sb="24" eb="28">
      <t>チョウジュミョウカ</t>
    </rPh>
    <rPh sb="28" eb="30">
      <t>ケイカク</t>
    </rPh>
    <rPh sb="31" eb="33">
      <t>サクテイ</t>
    </rPh>
    <rPh sb="35" eb="37">
      <t>ヘイセイ</t>
    </rPh>
    <rPh sb="39" eb="41">
      <t>ネンド</t>
    </rPh>
    <rPh sb="43" eb="45">
      <t>レイワ</t>
    </rPh>
    <rPh sb="46" eb="48">
      <t>ネンド</t>
    </rPh>
    <rPh sb="50" eb="52">
      <t>ネンカン</t>
    </rPh>
    <rPh sb="53" eb="55">
      <t>タイサク</t>
    </rPh>
    <rPh sb="55" eb="57">
      <t>ジギョウ</t>
    </rPh>
    <rPh sb="58" eb="60">
      <t>ジッシ</t>
    </rPh>
    <rPh sb="63" eb="65">
      <t>レイワ</t>
    </rPh>
    <rPh sb="66" eb="68">
      <t>ネンド</t>
    </rPh>
    <rPh sb="81" eb="83">
      <t>ケイカク</t>
    </rPh>
    <rPh sb="87" eb="91">
      <t>コウダジョウカ</t>
    </rPh>
    <rPh sb="96" eb="98">
      <t>タイサク</t>
    </rPh>
    <rPh sb="98" eb="100">
      <t>ジギョウ</t>
    </rPh>
    <rPh sb="101" eb="103">
      <t>カイシ</t>
    </rPh>
    <rPh sb="108" eb="109">
      <t>タ</t>
    </rPh>
    <rPh sb="110" eb="112">
      <t>シセツ</t>
    </rPh>
    <rPh sb="118" eb="120">
      <t>シセツ</t>
    </rPh>
    <rPh sb="121" eb="124">
      <t>ロウキュウカ</t>
    </rPh>
    <rPh sb="125" eb="127">
      <t>タイヨウ</t>
    </rPh>
    <rPh sb="127" eb="129">
      <t>ネンスウ</t>
    </rPh>
    <rPh sb="130" eb="132">
      <t>コウリョ</t>
    </rPh>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</si>
  <si>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phoneticPr fontId="4"/>
  </si>
  <si>
    <t>　単年度収支を表す「①経常収支比率」は、109.20%（前年度115.53%）となっており、前年度から下降している。これは他会計補助金の増によるものが大きく、使用料以外の収入に依存している状況である。更なる経費削減を行うとともに早急に使用料の見直しが必要である。
　処理区域内で水洗化している人口の割合を示す「⑧水洗化率」は85.31%（前年度84.67%）で若干増加している。「⑤経費回収率」は66.46%（前年度71.39%）で大きく下降しており、1㎥当たりの処理に要した費用を示す「⑥汚水処理原価」は305.68円（前年度283.58円）で前年度に比べ大きく増加している。
　また、施設の一日の処理能力に対する平均処理能力量の割合を示す「⑦施設利用率」は58.49%（前年度53.89%）で上昇はしているが、人口減少の影響から施設利用率の低下が懸念される。</t>
    <rPh sb="28" eb="31">
      <t>ゼンネンド</t>
    </rPh>
    <rPh sb="46" eb="49">
      <t>ゼンネンド</t>
    </rPh>
    <rPh sb="51" eb="53">
      <t>カコウ</t>
    </rPh>
    <rPh sb="61" eb="64">
      <t>タカイケイ</t>
    </rPh>
    <rPh sb="64" eb="67">
      <t>ホジョキン</t>
    </rPh>
    <rPh sb="68" eb="69">
      <t>ゾウ</t>
    </rPh>
    <rPh sb="75" eb="76">
      <t>オオ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</si>
</sst>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364-478B-AA1E-F47E87865DA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6364-478B-AA1E-F47E87865DA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53.89</c:v>
                </c:pt>
                <c:pt idx="4">
                  <c:v>58.49</c:v>
                </c:pt>
              </c:numCache>
            </c:numRef>
          </c:val>
          <c:extLst>
            <c:ext xmlns:c16="http://schemas.microsoft.com/office/drawing/2014/chart" uri="{C3380CC4-5D6E-409C-BE32-E72D297353CC}">
              <c16:uniqueId val="{00000000-25AD-4F84-BAC9-CDE7A4E9FB1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25AD-4F84-BAC9-CDE7A4E9FB1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84.67</c:v>
                </c:pt>
                <c:pt idx="4">
                  <c:v>85.31</c:v>
                </c:pt>
              </c:numCache>
            </c:numRef>
          </c:val>
          <c:extLst>
            <c:ext xmlns:c16="http://schemas.microsoft.com/office/drawing/2014/chart" uri="{C3380CC4-5D6E-409C-BE32-E72D297353CC}">
              <c16:uniqueId val="{00000000-6415-465C-A34F-5ED4B6E45E9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6415-465C-A34F-5ED4B6E45E9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115.53</c:v>
                </c:pt>
                <c:pt idx="4">
                  <c:v>109.2</c:v>
                </c:pt>
              </c:numCache>
            </c:numRef>
          </c:val>
          <c:extLst>
            <c:ext xmlns:c16="http://schemas.microsoft.com/office/drawing/2014/chart" uri="{C3380CC4-5D6E-409C-BE32-E72D297353CC}">
              <c16:uniqueId val="{00000000-710B-476D-B552-29E2ADD1894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710B-476D-B552-29E2ADD1894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42.27</c:v>
                </c:pt>
                <c:pt idx="4">
                  <c:v>44.24</c:v>
                </c:pt>
              </c:numCache>
            </c:numRef>
          </c:val>
          <c:extLst>
            <c:ext xmlns:c16="http://schemas.microsoft.com/office/drawing/2014/chart" uri="{C3380CC4-5D6E-409C-BE32-E72D297353CC}">
              <c16:uniqueId val="{00000000-73BA-4F51-81AC-2985BCE7541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73BA-4F51-81AC-2985BCE7541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229-4502-831E-6A67CC1F092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5229-4502-831E-6A67CC1F092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FBD-4AFD-B5C2-11792793C7B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7FBD-4AFD-B5C2-11792793C7B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60.89</c:v>
                </c:pt>
                <c:pt idx="4">
                  <c:v>30.12</c:v>
                </c:pt>
              </c:numCache>
            </c:numRef>
          </c:val>
          <c:extLst>
            <c:ext xmlns:c16="http://schemas.microsoft.com/office/drawing/2014/chart" uri="{C3380CC4-5D6E-409C-BE32-E72D297353CC}">
              <c16:uniqueId val="{00000000-EF1C-4CDC-A14D-A58FDC3C493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EF1C-4CDC-A14D-A58FDC3C493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4D-4EB1-B089-A962B3C53DC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EF4D-4EB1-B089-A962B3C53DC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71.39</c:v>
                </c:pt>
                <c:pt idx="4">
                  <c:v>66.459999999999994</c:v>
                </c:pt>
              </c:numCache>
            </c:numRef>
          </c:val>
          <c:extLst>
            <c:ext xmlns:c16="http://schemas.microsoft.com/office/drawing/2014/chart" uri="{C3380CC4-5D6E-409C-BE32-E72D297353CC}">
              <c16:uniqueId val="{00000000-775E-477B-82FB-1F3EE56A51A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775E-477B-82FB-1F3EE56A51A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283.58</c:v>
                </c:pt>
                <c:pt idx="4">
                  <c:v>305.68</c:v>
                </c:pt>
              </c:numCache>
            </c:numRef>
          </c:val>
          <c:extLst>
            <c:ext xmlns:c16="http://schemas.microsoft.com/office/drawing/2014/chart" uri="{C3380CC4-5D6E-409C-BE32-E72D297353CC}">
              <c16:uniqueId val="{00000000-9DF3-41D4-A4AC-D3BB90897E1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9DF3-41D4-A4AC-D3BB90897E1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20" zoomScale="90" zoomScaleNormal="90" workbookViewId="0">
      <selection activeCell="BJ36" sqref="BJ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安芸高田市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27531</v>
      </c>
      <c r="AM8" s="42"/>
      <c r="AN8" s="42"/>
      <c r="AO8" s="42"/>
      <c r="AP8" s="42"/>
      <c r="AQ8" s="42"/>
      <c r="AR8" s="42"/>
      <c r="AS8" s="42"/>
      <c r="AT8" s="35">
        <f>データ!T6</f>
        <v>537.71</v>
      </c>
      <c r="AU8" s="35"/>
      <c r="AV8" s="35"/>
      <c r="AW8" s="35"/>
      <c r="AX8" s="35"/>
      <c r="AY8" s="35"/>
      <c r="AZ8" s="35"/>
      <c r="BA8" s="35"/>
      <c r="BB8" s="35">
        <f>データ!U6</f>
        <v>51.2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72.56</v>
      </c>
      <c r="J10" s="35"/>
      <c r="K10" s="35"/>
      <c r="L10" s="35"/>
      <c r="M10" s="35"/>
      <c r="N10" s="35"/>
      <c r="O10" s="35"/>
      <c r="P10" s="35">
        <f>データ!P6</f>
        <v>20</v>
      </c>
      <c r="Q10" s="35"/>
      <c r="R10" s="35"/>
      <c r="S10" s="35"/>
      <c r="T10" s="35"/>
      <c r="U10" s="35"/>
      <c r="V10" s="35"/>
      <c r="W10" s="35">
        <f>データ!Q6</f>
        <v>64.63</v>
      </c>
      <c r="X10" s="35"/>
      <c r="Y10" s="35"/>
      <c r="Z10" s="35"/>
      <c r="AA10" s="35"/>
      <c r="AB10" s="35"/>
      <c r="AC10" s="35"/>
      <c r="AD10" s="42">
        <f>データ!R6</f>
        <v>3911</v>
      </c>
      <c r="AE10" s="42"/>
      <c r="AF10" s="42"/>
      <c r="AG10" s="42"/>
      <c r="AH10" s="42"/>
      <c r="AI10" s="42"/>
      <c r="AJ10" s="42"/>
      <c r="AK10" s="2"/>
      <c r="AL10" s="42">
        <f>データ!V6</f>
        <v>5460</v>
      </c>
      <c r="AM10" s="42"/>
      <c r="AN10" s="42"/>
      <c r="AO10" s="42"/>
      <c r="AP10" s="42"/>
      <c r="AQ10" s="42"/>
      <c r="AR10" s="42"/>
      <c r="AS10" s="42"/>
      <c r="AT10" s="35">
        <f>データ!W6</f>
        <v>2.71</v>
      </c>
      <c r="AU10" s="35"/>
      <c r="AV10" s="35"/>
      <c r="AW10" s="35"/>
      <c r="AX10" s="35"/>
      <c r="AY10" s="35"/>
      <c r="AZ10" s="35"/>
      <c r="BA10" s="35"/>
      <c r="BB10" s="35">
        <f>データ!X6</f>
        <v>2014.76</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112</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kaRwpV/XWf5olprpYJykrJIxVZwVb77pEtfmc560fbXa4+AAocFBRwCYwddXQF3OH/HPPt3u+kKFm6bMT7eT+A==" saltValue="wZkV5a4DXWv1YLjmvV8i7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342149</v>
      </c>
      <c r="D6" s="19">
        <f t="shared" si="3"/>
        <v>46</v>
      </c>
      <c r="E6" s="19">
        <f t="shared" si="3"/>
        <v>17</v>
      </c>
      <c r="F6" s="19">
        <f t="shared" si="3"/>
        <v>4</v>
      </c>
      <c r="G6" s="19">
        <f t="shared" si="3"/>
        <v>0</v>
      </c>
      <c r="H6" s="19" t="str">
        <f t="shared" si="3"/>
        <v>広島県　安芸高田市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72.56</v>
      </c>
      <c r="P6" s="20">
        <f t="shared" si="3"/>
        <v>20</v>
      </c>
      <c r="Q6" s="20">
        <f t="shared" si="3"/>
        <v>64.63</v>
      </c>
      <c r="R6" s="20">
        <f t="shared" si="3"/>
        <v>3911</v>
      </c>
      <c r="S6" s="20">
        <f t="shared" si="3"/>
        <v>27531</v>
      </c>
      <c r="T6" s="20">
        <f t="shared" si="3"/>
        <v>537.71</v>
      </c>
      <c r="U6" s="20">
        <f t="shared" si="3"/>
        <v>51.2</v>
      </c>
      <c r="V6" s="20">
        <f t="shared" si="3"/>
        <v>5460</v>
      </c>
      <c r="W6" s="20">
        <f t="shared" si="3"/>
        <v>2.71</v>
      </c>
      <c r="X6" s="20">
        <f t="shared" si="3"/>
        <v>2014.76</v>
      </c>
      <c r="Y6" s="21" t="str">
        <f>IF(Y7="",NA(),Y7)</f>
        <v>-</v>
      </c>
      <c r="Z6" s="21" t="str">
        <f t="shared" ref="Z6:AH6" si="4">IF(Z7="",NA(),Z7)</f>
        <v>-</v>
      </c>
      <c r="AA6" s="21" t="str">
        <f t="shared" si="4"/>
        <v>-</v>
      </c>
      <c r="AB6" s="21">
        <f t="shared" si="4"/>
        <v>115.53</v>
      </c>
      <c r="AC6" s="21">
        <f t="shared" si="4"/>
        <v>109.2</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60.89</v>
      </c>
      <c r="AY6" s="21">
        <f t="shared" si="6"/>
        <v>30.12</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71.39</v>
      </c>
      <c r="BU6" s="21">
        <f t="shared" si="8"/>
        <v>66.459999999999994</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283.58</v>
      </c>
      <c r="CF6" s="21">
        <f t="shared" si="9"/>
        <v>305.68</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53.89</v>
      </c>
      <c r="CQ6" s="21">
        <f t="shared" si="10"/>
        <v>58.49</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84.67</v>
      </c>
      <c r="DB6" s="21">
        <f t="shared" si="11"/>
        <v>85.31</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42.27</v>
      </c>
      <c r="DM6" s="21">
        <f t="shared" si="12"/>
        <v>44.24</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342149</v>
      </c>
      <c r="D7" s="23">
        <v>46</v>
      </c>
      <c r="E7" s="23">
        <v>17</v>
      </c>
      <c r="F7" s="23">
        <v>4</v>
      </c>
      <c r="G7" s="23">
        <v>0</v>
      </c>
      <c r="H7" s="23" t="s">
        <v>95</v>
      </c>
      <c r="I7" s="23" t="s">
        <v>96</v>
      </c>
      <c r="J7" s="23" t="s">
        <v>97</v>
      </c>
      <c r="K7" s="23" t="s">
        <v>98</v>
      </c>
      <c r="L7" s="23" t="s">
        <v>99</v>
      </c>
      <c r="M7" s="23" t="s">
        <v>100</v>
      </c>
      <c r="N7" s="24" t="s">
        <v>101</v>
      </c>
      <c r="O7" s="24">
        <v>72.56</v>
      </c>
      <c r="P7" s="24">
        <v>20</v>
      </c>
      <c r="Q7" s="24">
        <v>64.63</v>
      </c>
      <c r="R7" s="24">
        <v>3911</v>
      </c>
      <c r="S7" s="24">
        <v>27531</v>
      </c>
      <c r="T7" s="24">
        <v>537.71</v>
      </c>
      <c r="U7" s="24">
        <v>51.2</v>
      </c>
      <c r="V7" s="24">
        <v>5460</v>
      </c>
      <c r="W7" s="24">
        <v>2.71</v>
      </c>
      <c r="X7" s="24">
        <v>2014.76</v>
      </c>
      <c r="Y7" s="24" t="s">
        <v>101</v>
      </c>
      <c r="Z7" s="24" t="s">
        <v>101</v>
      </c>
      <c r="AA7" s="24" t="s">
        <v>101</v>
      </c>
      <c r="AB7" s="24">
        <v>115.53</v>
      </c>
      <c r="AC7" s="24">
        <v>109.2</v>
      </c>
      <c r="AD7" s="24" t="s">
        <v>101</v>
      </c>
      <c r="AE7" s="24" t="s">
        <v>101</v>
      </c>
      <c r="AF7" s="24" t="s">
        <v>101</v>
      </c>
      <c r="AG7" s="24">
        <v>105.78</v>
      </c>
      <c r="AH7" s="24">
        <v>106.09</v>
      </c>
      <c r="AI7" s="24">
        <v>105.35</v>
      </c>
      <c r="AJ7" s="24" t="s">
        <v>101</v>
      </c>
      <c r="AK7" s="24" t="s">
        <v>101</v>
      </c>
      <c r="AL7" s="24" t="s">
        <v>101</v>
      </c>
      <c r="AM7" s="24">
        <v>0</v>
      </c>
      <c r="AN7" s="24">
        <v>0</v>
      </c>
      <c r="AO7" s="24" t="s">
        <v>101</v>
      </c>
      <c r="AP7" s="24" t="s">
        <v>101</v>
      </c>
      <c r="AQ7" s="24" t="s">
        <v>101</v>
      </c>
      <c r="AR7" s="24">
        <v>63.96</v>
      </c>
      <c r="AS7" s="24">
        <v>69.42</v>
      </c>
      <c r="AT7" s="24">
        <v>63.89</v>
      </c>
      <c r="AU7" s="24" t="s">
        <v>101</v>
      </c>
      <c r="AV7" s="24" t="s">
        <v>101</v>
      </c>
      <c r="AW7" s="24" t="s">
        <v>101</v>
      </c>
      <c r="AX7" s="24">
        <v>60.89</v>
      </c>
      <c r="AY7" s="24">
        <v>30.12</v>
      </c>
      <c r="AZ7" s="24" t="s">
        <v>101</v>
      </c>
      <c r="BA7" s="24" t="s">
        <v>101</v>
      </c>
      <c r="BB7" s="24" t="s">
        <v>101</v>
      </c>
      <c r="BC7" s="24">
        <v>44.24</v>
      </c>
      <c r="BD7" s="24">
        <v>43.07</v>
      </c>
      <c r="BE7" s="24">
        <v>44.07</v>
      </c>
      <c r="BF7" s="24" t="s">
        <v>101</v>
      </c>
      <c r="BG7" s="24" t="s">
        <v>101</v>
      </c>
      <c r="BH7" s="24" t="s">
        <v>101</v>
      </c>
      <c r="BI7" s="24">
        <v>0</v>
      </c>
      <c r="BJ7" s="24">
        <v>0</v>
      </c>
      <c r="BK7" s="24" t="s">
        <v>101</v>
      </c>
      <c r="BL7" s="24" t="s">
        <v>101</v>
      </c>
      <c r="BM7" s="24" t="s">
        <v>101</v>
      </c>
      <c r="BN7" s="24">
        <v>1258.43</v>
      </c>
      <c r="BO7" s="24">
        <v>1163.75</v>
      </c>
      <c r="BP7" s="24">
        <v>1201.79</v>
      </c>
      <c r="BQ7" s="24" t="s">
        <v>101</v>
      </c>
      <c r="BR7" s="24" t="s">
        <v>101</v>
      </c>
      <c r="BS7" s="24" t="s">
        <v>101</v>
      </c>
      <c r="BT7" s="24">
        <v>71.39</v>
      </c>
      <c r="BU7" s="24">
        <v>66.459999999999994</v>
      </c>
      <c r="BV7" s="24" t="s">
        <v>101</v>
      </c>
      <c r="BW7" s="24" t="s">
        <v>101</v>
      </c>
      <c r="BX7" s="24" t="s">
        <v>101</v>
      </c>
      <c r="BY7" s="24">
        <v>73.36</v>
      </c>
      <c r="BZ7" s="24">
        <v>72.599999999999994</v>
      </c>
      <c r="CA7" s="24">
        <v>75.31</v>
      </c>
      <c r="CB7" s="24" t="s">
        <v>101</v>
      </c>
      <c r="CC7" s="24" t="s">
        <v>101</v>
      </c>
      <c r="CD7" s="24" t="s">
        <v>101</v>
      </c>
      <c r="CE7" s="24">
        <v>283.58</v>
      </c>
      <c r="CF7" s="24">
        <v>305.68</v>
      </c>
      <c r="CG7" s="24" t="s">
        <v>101</v>
      </c>
      <c r="CH7" s="24" t="s">
        <v>101</v>
      </c>
      <c r="CI7" s="24" t="s">
        <v>101</v>
      </c>
      <c r="CJ7" s="24">
        <v>224.88</v>
      </c>
      <c r="CK7" s="24">
        <v>228.64</v>
      </c>
      <c r="CL7" s="24">
        <v>216.39</v>
      </c>
      <c r="CM7" s="24" t="s">
        <v>101</v>
      </c>
      <c r="CN7" s="24" t="s">
        <v>101</v>
      </c>
      <c r="CO7" s="24" t="s">
        <v>101</v>
      </c>
      <c r="CP7" s="24">
        <v>53.89</v>
      </c>
      <c r="CQ7" s="24">
        <v>58.49</v>
      </c>
      <c r="CR7" s="24" t="s">
        <v>101</v>
      </c>
      <c r="CS7" s="24" t="s">
        <v>101</v>
      </c>
      <c r="CT7" s="24" t="s">
        <v>101</v>
      </c>
      <c r="CU7" s="24">
        <v>42.4</v>
      </c>
      <c r="CV7" s="24">
        <v>42.28</v>
      </c>
      <c r="CW7" s="24">
        <v>42.57</v>
      </c>
      <c r="CX7" s="24" t="s">
        <v>101</v>
      </c>
      <c r="CY7" s="24" t="s">
        <v>101</v>
      </c>
      <c r="CZ7" s="24" t="s">
        <v>101</v>
      </c>
      <c r="DA7" s="24">
        <v>84.67</v>
      </c>
      <c r="DB7" s="24">
        <v>85.31</v>
      </c>
      <c r="DC7" s="24" t="s">
        <v>101</v>
      </c>
      <c r="DD7" s="24" t="s">
        <v>101</v>
      </c>
      <c r="DE7" s="24" t="s">
        <v>101</v>
      </c>
      <c r="DF7" s="24">
        <v>84.19</v>
      </c>
      <c r="DG7" s="24">
        <v>84.34</v>
      </c>
      <c r="DH7" s="24">
        <v>85.24</v>
      </c>
      <c r="DI7" s="24" t="s">
        <v>101</v>
      </c>
      <c r="DJ7" s="24" t="s">
        <v>101</v>
      </c>
      <c r="DK7" s="24" t="s">
        <v>101</v>
      </c>
      <c r="DL7" s="24">
        <v>42.27</v>
      </c>
      <c r="DM7" s="24">
        <v>44.24</v>
      </c>
      <c r="DN7" s="24" t="s">
        <v>101</v>
      </c>
      <c r="DO7" s="24" t="s">
        <v>101</v>
      </c>
      <c r="DP7" s="24" t="s">
        <v>101</v>
      </c>
      <c r="DQ7" s="24">
        <v>21.36</v>
      </c>
      <c r="DR7" s="24">
        <v>22.79</v>
      </c>
      <c r="DS7" s="24">
        <v>25.87</v>
      </c>
      <c r="DT7" s="24" t="s">
        <v>101</v>
      </c>
      <c r="DU7" s="24" t="s">
        <v>101</v>
      </c>
      <c r="DV7" s="24" t="s">
        <v>101</v>
      </c>
      <c r="DW7" s="24">
        <v>0</v>
      </c>
      <c r="DX7" s="24">
        <v>0</v>
      </c>
      <c r="DY7" s="24" t="s">
        <v>101</v>
      </c>
      <c r="DZ7" s="24" t="s">
        <v>101</v>
      </c>
      <c r="EA7" s="24" t="s">
        <v>101</v>
      </c>
      <c r="EB7" s="24">
        <v>0.01</v>
      </c>
      <c r="EC7" s="24">
        <v>0.01</v>
      </c>
      <c r="ED7" s="24">
        <v>0.01</v>
      </c>
      <c r="EE7" s="24" t="s">
        <v>101</v>
      </c>
      <c r="EF7" s="24" t="s">
        <v>101</v>
      </c>
      <c r="EG7" s="24" t="s">
        <v>101</v>
      </c>
      <c r="EH7" s="24">
        <v>0</v>
      </c>
      <c r="EI7" s="24">
        <v>0</v>
      </c>
      <c r="EJ7" s="24" t="s">
        <v>101</v>
      </c>
      <c r="EK7" s="24" t="s">
        <v>101</v>
      </c>
      <c r="EL7" s="24" t="s">
        <v>101</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2023-01-23T06:45:41Z</cp:lastPrinted>
  <dcterms:created xsi:type="dcterms:W3CDTF">2022-12-01T01:30:45Z</dcterms:created>
  <dcterms:modified xsi:type="dcterms:W3CDTF">2023-02-03T08:22:14Z</dcterms:modified>
  <cp:category/>
</cp:coreProperties>
</file>