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F002 植物防疫【農技】\Ｆ令和５年\03発生予察\08  R5 HP掲載トラップ調査等データ\HP掲載用\"/>
    </mc:Choice>
  </mc:AlternateContent>
  <bookViews>
    <workbookView xWindow="0" yWindow="0" windowWidth="16457" windowHeight="5511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データ!$A$1:$M$95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J95" i="9" l="1"/>
  <c r="D95" i="9" l="1"/>
  <c r="G91" i="9" l="1"/>
  <c r="D92" i="9"/>
  <c r="D86" i="9" l="1"/>
  <c r="G61" i="9" l="1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2" i="9"/>
  <c r="G93" i="9"/>
  <c r="G94" i="9"/>
  <c r="G95" i="9"/>
  <c r="G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7" i="9"/>
  <c r="D88" i="9"/>
  <c r="D89" i="9"/>
  <c r="D90" i="9"/>
  <c r="D91" i="9"/>
  <c r="D93" i="9"/>
  <c r="D94" i="9"/>
  <c r="D60" i="9"/>
  <c r="G96" i="9" l="1"/>
  <c r="D96" i="9" l="1"/>
  <c r="J69" i="9" l="1"/>
  <c r="J93" i="9" l="1"/>
  <c r="J83" i="9"/>
  <c r="J94" i="9"/>
  <c r="J91" i="9"/>
  <c r="J88" i="9"/>
  <c r="J92" i="9"/>
  <c r="J90" i="9"/>
  <c r="J85" i="9" l="1"/>
  <c r="J68" i="9"/>
  <c r="J78" i="9"/>
  <c r="J72" i="9"/>
  <c r="J84" i="9"/>
  <c r="J75" i="9"/>
  <c r="J74" i="9"/>
  <c r="J80" i="9"/>
  <c r="J62" i="9"/>
  <c r="J65" i="9"/>
  <c r="J87" i="9"/>
  <c r="J63" i="9"/>
  <c r="J64" i="9"/>
  <c r="J77" i="9"/>
  <c r="J82" i="9"/>
  <c r="J73" i="9"/>
  <c r="J66" i="9"/>
  <c r="J76" i="9"/>
  <c r="J81" i="9"/>
  <c r="J79" i="9"/>
  <c r="J89" i="9"/>
  <c r="J67" i="9"/>
  <c r="J71" i="9"/>
  <c r="J70" i="9"/>
  <c r="J86" i="9"/>
</calcChain>
</file>

<file path=xl/sharedStrings.xml><?xml version="1.0" encoding="utf-8"?>
<sst xmlns="http://schemas.openxmlformats.org/spreadsheetml/2006/main" count="49" uniqueCount="43">
  <si>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</si>
  <si>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</si>
  <si>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</si>
  <si>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</si>
  <si>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</si>
  <si>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</si>
  <si>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</si>
  <si>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</si>
  <si>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</si>
  <si>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</si>
  <si>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</si>
  <si>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</si>
  <si>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</si>
  <si>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</si>
  <si>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</si>
  <si>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</si>
  <si>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</si>
  <si>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</si>
  <si>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・産卵から羽化までの発育期間は，25.5℃では23日，30℃では16日（高井，1988）。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</si>
  <si>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・休眠はせず，冬期においても露地栽培ねぎで発生が見られることから，耐寒性は比較的強いと考えられる。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</si>
  <si>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</si>
  <si>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・成虫は５月頃から発生が認められ，その後徐々に増加し，８～９月に発生ピークとなる。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</si>
  <si>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・年間世代数は，西日本の温暖な地域では，５～６世代と推定される（高井，2000）。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</si>
  <si>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○トラップの活用</t>
    <rPh sb="6" eb="8">
      <t>カツヨウ</t>
    </rPh>
    <phoneticPr fontId="2"/>
  </si>
  <si>
    <t>・７～９月の高温期であれば，成虫の誘殺ピークの約１週間後に産卵ピーク，約２週間後に１～２齢幼虫の発生ピークとなる（高井，2000）。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</si>
  <si>
    <t>ばれいしょ</t>
    <phoneticPr fontId="2"/>
  </si>
  <si>
    <t>フェロモントラップ等調査結果（シロイチモジヨトウ）</t>
    <phoneticPr fontId="3"/>
  </si>
  <si>
    <t>・ねぎ，キャベツ，アスパラガス，エンドウ，ほうれんそう等野菜類，カーネーション，宿根かすみそう等花き類。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</si>
  <si>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</si>
  <si>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 xml:space="preserve">東広島市安芸津町  </t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</si>
  <si>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</si>
  <si>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</si>
  <si>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</si>
  <si>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青ねぎ</t>
    <rPh sb="0" eb="1">
      <t>アオ</t>
    </rPh>
    <phoneticPr fontId="2"/>
  </si>
  <si>
    <t>北西部</t>
    <rPh sb="0" eb="3">
      <t>ホクセイブ</t>
    </rPh>
    <phoneticPr fontId="2"/>
  </si>
  <si>
    <t>南西部</t>
    <rPh sb="0" eb="1">
      <t>ミナミ</t>
    </rPh>
    <rPh sb="1" eb="2">
      <t>ニシ</t>
    </rPh>
    <rPh sb="2" eb="3">
      <t>ブ</t>
    </rPh>
    <phoneticPr fontId="7"/>
  </si>
  <si>
    <t>アスパラガス</t>
    <phoneticPr fontId="2"/>
  </si>
  <si>
    <t>令和５年度　フェロモントラップ調査結果（シロイチモジヨトウ）</t>
    <rPh sb="0" eb="1">
      <t>レイ</t>
    </rPh>
    <rPh sb="1" eb="2">
      <t>ワ</t>
    </rPh>
    <phoneticPr fontId="2"/>
  </si>
  <si>
    <t>平均（5年)</t>
    <phoneticPr fontId="2"/>
  </si>
  <si>
    <t>平均（3年）</t>
    <rPh sb="4" eb="5">
      <t>ネン</t>
    </rPh>
    <phoneticPr fontId="2"/>
  </si>
  <si>
    <t>-</t>
  </si>
  <si>
    <t>平均(2年)</t>
    <rPh sb="0" eb="2">
      <t>ヘイキン</t>
    </rPh>
    <rPh sb="4" eb="5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</si>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</sst>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176" fontId="1" fillId="0" borderId="10" xfId="1" applyNumberFormat="1" applyFont="1" applyFill="1" applyBorder="1" applyAlignment="1">
      <alignment horizontal="center"/>
    </xf>
    <xf numFmtId="176" fontId="1" fillId="0" borderId="9" xfId="1" applyNumberFormat="1" applyFont="1" applyFill="1" applyBorder="1" applyAlignment="1">
      <alignment horizontal="center"/>
    </xf>
    <xf numFmtId="176" fontId="1" fillId="0" borderId="18" xfId="1" applyNumberFormat="1" applyFont="1" applyFill="1" applyBorder="1" applyAlignment="1">
      <alignment horizontal="center"/>
    </xf>
    <xf numFmtId="176" fontId="1" fillId="0" borderId="12" xfId="1" applyNumberFormat="1" applyFont="1" applyFill="1" applyBorder="1" applyAlignment="1">
      <alignment horizontal="center"/>
    </xf>
    <xf numFmtId="176" fontId="1" fillId="0" borderId="19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6" fontId="1" fillId="0" borderId="6" xfId="1" applyNumberFormat="1" applyFont="1" applyFill="1" applyBorder="1" applyAlignment="1">
      <alignment horizontal="center"/>
    </xf>
    <xf numFmtId="176" fontId="1" fillId="0" borderId="17" xfId="1" applyNumberFormat="1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8" xfId="0" applyNumberFormat="1" applyFont="1" applyBorder="1"/>
    <xf numFmtId="176" fontId="6" fillId="0" borderId="19" xfId="0" applyNumberFormat="1" applyFont="1" applyBorder="1" applyAlignment="1">
      <alignment horizontal="center"/>
    </xf>
    <xf numFmtId="176" fontId="6" fillId="0" borderId="18" xfId="0" applyNumberFormat="1" applyFont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176" fontId="0" fillId="0" borderId="22" xfId="1" applyNumberFormat="1" applyFont="1" applyFill="1" applyBorder="1" applyAlignment="1">
      <alignment horizontal="center"/>
    </xf>
    <xf numFmtId="176" fontId="0" fillId="0" borderId="6" xfId="1" applyNumberFormat="1" applyFont="1" applyFill="1" applyBorder="1" applyAlignment="1">
      <alignment horizontal="center"/>
    </xf>
    <xf numFmtId="176" fontId="1" fillId="0" borderId="23" xfId="1" applyNumberFormat="1" applyFont="1" applyFill="1" applyBorder="1" applyAlignment="1">
      <alignment horizontal="center"/>
    </xf>
    <xf numFmtId="176" fontId="1" fillId="0" borderId="8" xfId="1" applyNumberFormat="1" applyFont="1" applyFill="1" applyBorder="1" applyAlignment="1">
      <alignment horizontal="center"/>
    </xf>
    <xf numFmtId="0" fontId="9" fillId="0" borderId="24" xfId="0" applyNumberFormat="1" applyFont="1" applyFill="1" applyBorder="1" applyAlignment="1">
      <alignment horizontal="center" vertical="center"/>
    </xf>
    <xf numFmtId="176" fontId="6" fillId="0" borderId="17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/>
    </xf>
  </cellXfs>
  <cellStyles count="2">
    <cellStyle name="桁区切り 2" xfId="1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データ!$D$96</c:f>
          <c:strCache>
            <c:ptCount val="1"/>
            <c:pt idx="0">
              <c:v>シロイチモジヨトウ
(三次市三和町  アスパラガス)</c:v>
            </c:pt>
          </c:strCache>
        </c:strRef>
      </c:tx>
      <c:layout>
        <c:manualLayout>
          <c:xMode val="edge"/>
          <c:yMode val="edge"/>
          <c:x val="0.36558044871212508"/>
          <c:y val="1.0466138744739117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636634880559235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データ!$E$59</c:f>
              <c:strCache>
                <c:ptCount val="1"/>
                <c:pt idx="0">
                  <c:v>平均（5年)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データ!$E$60:$E$95</c:f>
              <c:numCache>
                <c:formatCode>0.0;\-0.0;0;@</c:formatCode>
                <c:ptCount val="36"/>
                <c:pt idx="0">
                  <c:v>0.1276595744680851</c:v>
                </c:pt>
                <c:pt idx="1">
                  <c:v>0.32765957446808508</c:v>
                </c:pt>
                <c:pt idx="2">
                  <c:v>2.0641675109760214</c:v>
                </c:pt>
                <c:pt idx="3">
                  <c:v>3.1764606551840595</c:v>
                </c:pt>
                <c:pt idx="4">
                  <c:v>3.60952380952381</c:v>
                </c:pt>
                <c:pt idx="5">
                  <c:v>2.4999999999999996</c:v>
                </c:pt>
                <c:pt idx="6">
                  <c:v>3.3071428571428569</c:v>
                </c:pt>
                <c:pt idx="7">
                  <c:v>3.1285714285714286</c:v>
                </c:pt>
                <c:pt idx="8">
                  <c:v>2.7428571428571429</c:v>
                </c:pt>
                <c:pt idx="9">
                  <c:v>3.2464285714285714</c:v>
                </c:pt>
                <c:pt idx="10">
                  <c:v>5.7673809523809521</c:v>
                </c:pt>
                <c:pt idx="11">
                  <c:v>6.5266666666666664</c:v>
                </c:pt>
                <c:pt idx="12">
                  <c:v>6.8630952380952381</c:v>
                </c:pt>
                <c:pt idx="13">
                  <c:v>6.5345238095238098</c:v>
                </c:pt>
                <c:pt idx="14">
                  <c:v>5.8052380952380949</c:v>
                </c:pt>
                <c:pt idx="15">
                  <c:v>6.6952380952380945</c:v>
                </c:pt>
                <c:pt idx="16">
                  <c:v>9.7328571428571422</c:v>
                </c:pt>
                <c:pt idx="17">
                  <c:v>9.0071428571428562</c:v>
                </c:pt>
                <c:pt idx="18">
                  <c:v>9.3357142857142854</c:v>
                </c:pt>
                <c:pt idx="19">
                  <c:v>10.127777777777776</c:v>
                </c:pt>
                <c:pt idx="20">
                  <c:v>9.5158730158730158</c:v>
                </c:pt>
                <c:pt idx="21">
                  <c:v>10.893492063492065</c:v>
                </c:pt>
                <c:pt idx="22">
                  <c:v>12.709285714285715</c:v>
                </c:pt>
                <c:pt idx="23">
                  <c:v>24.81984126984127</c:v>
                </c:pt>
                <c:pt idx="24">
                  <c:v>31.411666666666669</c:v>
                </c:pt>
                <c:pt idx="25">
                  <c:v>11.066031746031745</c:v>
                </c:pt>
                <c:pt idx="26">
                  <c:v>11.905238095238094</c:v>
                </c:pt>
                <c:pt idx="27">
                  <c:v>19.770238095238092</c:v>
                </c:pt>
                <c:pt idx="28">
                  <c:v>14.291269841269843</c:v>
                </c:pt>
                <c:pt idx="29">
                  <c:v>10.574999999999999</c:v>
                </c:pt>
                <c:pt idx="30">
                  <c:v>9.35</c:v>
                </c:pt>
                <c:pt idx="31">
                  <c:v>10</c:v>
                </c:pt>
                <c:pt idx="32">
                  <c:v>2.0664285714285713</c:v>
                </c:pt>
                <c:pt idx="33">
                  <c:v>1.4097619047619045</c:v>
                </c:pt>
                <c:pt idx="34">
                  <c:v>1.0952380952380953</c:v>
                </c:pt>
                <c:pt idx="35">
                  <c:v>0.74999999999999989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データ!$F$59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データ!$F$60:$F$95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1.1428571428571428</c:v>
                </c:pt>
                <c:pt idx="4">
                  <c:v>1.4285714285714284</c:v>
                </c:pt>
                <c:pt idx="5">
                  <c:v>2.5714285714285712</c:v>
                </c:pt>
                <c:pt idx="6">
                  <c:v>5.7142857142857135</c:v>
                </c:pt>
                <c:pt idx="7">
                  <c:v>2.2857142857142851</c:v>
                </c:pt>
                <c:pt idx="8">
                  <c:v>2.1071428571428572</c:v>
                </c:pt>
                <c:pt idx="9">
                  <c:v>3.125</c:v>
                </c:pt>
                <c:pt idx="10">
                  <c:v>9.9583333333333339</c:v>
                </c:pt>
                <c:pt idx="11">
                  <c:v>8.9523809523809526</c:v>
                </c:pt>
                <c:pt idx="12">
                  <c:v>7.8571428571428577</c:v>
                </c:pt>
                <c:pt idx="13">
                  <c:v>10.714285714285714</c:v>
                </c:pt>
                <c:pt idx="14">
                  <c:v>13</c:v>
                </c:pt>
                <c:pt idx="15">
                  <c:v>23</c:v>
                </c:pt>
                <c:pt idx="16">
                  <c:v>37.142857142857146</c:v>
                </c:pt>
                <c:pt idx="17">
                  <c:v>24.857142857142858</c:v>
                </c:pt>
                <c:pt idx="18">
                  <c:v>27.000000000000004</c:v>
                </c:pt>
                <c:pt idx="19">
                  <c:v>25.142857142857142</c:v>
                </c:pt>
                <c:pt idx="20">
                  <c:v>20</c:v>
                </c:pt>
                <c:pt idx="21">
                  <c:v>30.200000000000003</c:v>
                </c:pt>
                <c:pt idx="22">
                  <c:v>26.133333333333336</c:v>
                </c:pt>
                <c:pt idx="23">
                  <c:v>22.666666666666668</c:v>
                </c:pt>
                <c:pt idx="24">
                  <c:v>10</c:v>
                </c:pt>
                <c:pt idx="25">
                  <c:v>4.2857142857142856</c:v>
                </c:pt>
                <c:pt idx="26">
                  <c:v>4.7142857142857144</c:v>
                </c:pt>
                <c:pt idx="27">
                  <c:v>4.25</c:v>
                </c:pt>
                <c:pt idx="28">
                  <c:v>3.125</c:v>
                </c:pt>
                <c:pt idx="29">
                  <c:v>12.625</c:v>
                </c:pt>
                <c:pt idx="30">
                  <c:v>15</c:v>
                </c:pt>
                <c:pt idx="31">
                  <c:v>5</c:v>
                </c:pt>
                <c:pt idx="32">
                  <c:v>2.6000000000000005</c:v>
                </c:pt>
                <c:pt idx="33">
                  <c:v>1.6857142857142857</c:v>
                </c:pt>
                <c:pt idx="34">
                  <c:v>1.857142857142857</c:v>
                </c:pt>
                <c:pt idx="35">
                  <c:v>0.85714285714285698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データ!$D$60:$D$95</c:f>
              <c:numCache>
                <c:formatCode>0.0;\-0.0;0;@</c:formatCode>
                <c:ptCount val="36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0.42857142857142855</c:v>
                </c:pt>
                <c:pt idx="5">
                  <c:v>1.4603174603174602</c:v>
                </c:pt>
                <c:pt idx="6">
                  <c:v>2.2222222222222223</c:v>
                </c:pt>
                <c:pt idx="7">
                  <c:v>2.6888888888888891</c:v>
                </c:pt>
                <c:pt idx="8">
                  <c:v>5.0571428571428569</c:v>
                </c:pt>
                <c:pt idx="9">
                  <c:v>6</c:v>
                </c:pt>
                <c:pt idx="10">
                  <c:v>4.2857142857142856</c:v>
                </c:pt>
                <c:pt idx="11">
                  <c:v>6</c:v>
                </c:pt>
                <c:pt idx="12">
                  <c:v>6.1428571428571423</c:v>
                </c:pt>
                <c:pt idx="13">
                  <c:v>5.7142857142857135</c:v>
                </c:pt>
                <c:pt idx="14">
                  <c:v>14.285714285714286</c:v>
                </c:pt>
                <c:pt idx="15">
                  <c:v>6.1428571428571441</c:v>
                </c:pt>
                <c:pt idx="16">
                  <c:v>1.4285714285714284</c:v>
                </c:pt>
                <c:pt idx="17">
                  <c:v>5.1428571428571423</c:v>
                </c:pt>
                <c:pt idx="18">
                  <c:v>2.8571428571428568</c:v>
                </c:pt>
                <c:pt idx="19">
                  <c:v>8.4285714285714288</c:v>
                </c:pt>
                <c:pt idx="20">
                  <c:v>11.428571428571427</c:v>
                </c:pt>
                <c:pt idx="21">
                  <c:v>8.5714285714285712</c:v>
                </c:pt>
                <c:pt idx="22">
                  <c:v>7.9999999999999991</c:v>
                </c:pt>
                <c:pt idx="23">
                  <c:v>13.114285714285714</c:v>
                </c:pt>
                <c:pt idx="24">
                  <c:v>14</c:v>
                </c:pt>
                <c:pt idx="25">
                  <c:v>16.100000000000001</c:v>
                </c:pt>
                <c:pt idx="26">
                  <c:v>10.071428571428569</c:v>
                </c:pt>
                <c:pt idx="27">
                  <c:v>8.2142857142857135</c:v>
                </c:pt>
                <c:pt idx="28">
                  <c:v>8.2142857142857135</c:v>
                </c:pt>
                <c:pt idx="29">
                  <c:v>30.714285714285715</c:v>
                </c:pt>
                <c:pt idx="30">
                  <c:v>18.285714285714285</c:v>
                </c:pt>
                <c:pt idx="31">
                  <c:v>10</c:v>
                </c:pt>
                <c:pt idx="32">
                  <c:v>6</c:v>
                </c:pt>
                <c:pt idx="33">
                  <c:v>1.5714285714285712</c:v>
                </c:pt>
                <c:pt idx="34">
                  <c:v>0.71428571428571419</c:v>
                </c:pt>
                <c:pt idx="35">
                  <c:v>0.71428571428571419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データ!$G$96</c:f>
          <c:strCache>
            <c:ptCount val="1"/>
            <c:pt idx="0">
              <c:v>シロイチモジヨトウ
(東広島市安芸津町  ばれいしょ)</c:v>
            </c:pt>
          </c:strCache>
        </c:strRef>
      </c:tx>
      <c:layout>
        <c:manualLayout>
          <c:xMode val="edge"/>
          <c:yMode val="edge"/>
          <c:x val="0.26243180979070496"/>
          <c:y val="5.567628239499552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94666657624859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データ!$H$59</c:f>
              <c:strCache>
                <c:ptCount val="1"/>
                <c:pt idx="0">
                  <c:v>平均（3年）</c:v>
                </c:pt>
              </c:strCache>
            </c:strRef>
          </c:tx>
          <c:spPr>
            <a:solidFill>
              <a:schemeClr val="accent6"/>
            </a:solidFill>
            <a:ln w="9525" cap="flat">
              <a:solidFill>
                <a:schemeClr val="tx1"/>
              </a:solidFill>
            </a:ln>
          </c:spPr>
          <c:val>
            <c:numRef>
              <c:f>データ!$H$60:$H$95</c:f>
              <c:numCache>
                <c:formatCode>0.0;\-0.0;0;@</c:formatCode>
                <c:ptCount val="36"/>
                <c:pt idx="0">
                  <c:v>0.76190476190476186</c:v>
                </c:pt>
                <c:pt idx="1">
                  <c:v>2.1428571428571428</c:v>
                </c:pt>
                <c:pt idx="2">
                  <c:v>1.7460317460317458</c:v>
                </c:pt>
                <c:pt idx="3">
                  <c:v>16.99206349206349</c:v>
                </c:pt>
                <c:pt idx="4">
                  <c:v>27.223809523809521</c:v>
                </c:pt>
                <c:pt idx="5">
                  <c:v>21.733333333333331</c:v>
                </c:pt>
                <c:pt idx="6">
                  <c:v>5.2253968253968255</c:v>
                </c:pt>
                <c:pt idx="7">
                  <c:v>5.4126984126984121</c:v>
                </c:pt>
                <c:pt idx="8">
                  <c:v>4.2857142857142856</c:v>
                </c:pt>
                <c:pt idx="9">
                  <c:v>7.3809523809523805</c:v>
                </c:pt>
                <c:pt idx="10">
                  <c:v>8.6666666666666661</c:v>
                </c:pt>
                <c:pt idx="11">
                  <c:v>12.154761904761903</c:v>
                </c:pt>
                <c:pt idx="12">
                  <c:v>22.337301587301585</c:v>
                </c:pt>
                <c:pt idx="13">
                  <c:v>22.210317460317459</c:v>
                </c:pt>
                <c:pt idx="14">
                  <c:v>30.678571428571431</c:v>
                </c:pt>
                <c:pt idx="15">
                  <c:v>40.095238095238095</c:v>
                </c:pt>
                <c:pt idx="16">
                  <c:v>39.6095238095238</c:v>
                </c:pt>
                <c:pt idx="17">
                  <c:v>32.142857142857146</c:v>
                </c:pt>
                <c:pt idx="18">
                  <c:v>10.533333333333333</c:v>
                </c:pt>
                <c:pt idx="19">
                  <c:v>30.142857142857142</c:v>
                </c:pt>
                <c:pt idx="20">
                  <c:v>33.214285714285715</c:v>
                </c:pt>
                <c:pt idx="21">
                  <c:v>93.928571428571431</c:v>
                </c:pt>
                <c:pt idx="22">
                  <c:v>83.685714285714283</c:v>
                </c:pt>
                <c:pt idx="23">
                  <c:v>61.361904761904761</c:v>
                </c:pt>
                <c:pt idx="24">
                  <c:v>107.66666666666667</c:v>
                </c:pt>
                <c:pt idx="25">
                  <c:v>33.809523809523803</c:v>
                </c:pt>
                <c:pt idx="26">
                  <c:v>51.273809523809518</c:v>
                </c:pt>
                <c:pt idx="27">
                  <c:v>67.05</c:v>
                </c:pt>
                <c:pt idx="28">
                  <c:v>111.65079365079366</c:v>
                </c:pt>
                <c:pt idx="29">
                  <c:v>77.882539682539687</c:v>
                </c:pt>
                <c:pt idx="30">
                  <c:v>32.38095238095238</c:v>
                </c:pt>
                <c:pt idx="31">
                  <c:v>51.857142857142861</c:v>
                </c:pt>
                <c:pt idx="32">
                  <c:v>43.404761904761905</c:v>
                </c:pt>
                <c:pt idx="33">
                  <c:v>30.833333333333339</c:v>
                </c:pt>
                <c:pt idx="34">
                  <c:v>33.571428571428577</c:v>
                </c:pt>
                <c:pt idx="3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データ!$I$60:$I$95</c:f>
              <c:numCache>
                <c:formatCode>0.0;\-0.0;0;@</c:formatCode>
                <c:ptCount val="36"/>
                <c:pt idx="0">
                  <c:v>0</c:v>
                </c:pt>
                <c:pt idx="1">
                  <c:v>3</c:v>
                </c:pt>
                <c:pt idx="2">
                  <c:v>1.6666666666666665</c:v>
                </c:pt>
                <c:pt idx="3">
                  <c:v>0.83333333333333326</c:v>
                </c:pt>
                <c:pt idx="4">
                  <c:v>2.1</c:v>
                </c:pt>
                <c:pt idx="5">
                  <c:v>7.2000000000000011</c:v>
                </c:pt>
                <c:pt idx="6">
                  <c:v>6.5333333333333332</c:v>
                </c:pt>
                <c:pt idx="7">
                  <c:v>8.3809523809523814</c:v>
                </c:pt>
                <c:pt idx="8">
                  <c:v>6.2857142857142856</c:v>
                </c:pt>
                <c:pt idx="9">
                  <c:v>5</c:v>
                </c:pt>
                <c:pt idx="10">
                  <c:v>10</c:v>
                </c:pt>
                <c:pt idx="11">
                  <c:v>4.75</c:v>
                </c:pt>
                <c:pt idx="12">
                  <c:v>5.583333333333333</c:v>
                </c:pt>
                <c:pt idx="13">
                  <c:v>40.916666666666664</c:v>
                </c:pt>
                <c:pt idx="14">
                  <c:v>53.892857142857139</c:v>
                </c:pt>
                <c:pt idx="15">
                  <c:v>68.357142857142861</c:v>
                </c:pt>
                <c:pt idx="16">
                  <c:v>99.899999999999991</c:v>
                </c:pt>
                <c:pt idx="17">
                  <c:v>80</c:v>
                </c:pt>
                <c:pt idx="18">
                  <c:v>20.6</c:v>
                </c:pt>
                <c:pt idx="19">
                  <c:v>68</c:v>
                </c:pt>
                <c:pt idx="20">
                  <c:v>22.5</c:v>
                </c:pt>
                <c:pt idx="21">
                  <c:v>225.5</c:v>
                </c:pt>
                <c:pt idx="22">
                  <c:v>185.2</c:v>
                </c:pt>
                <c:pt idx="23">
                  <c:v>41.8</c:v>
                </c:pt>
                <c:pt idx="24">
                  <c:v>58.25</c:v>
                </c:pt>
                <c:pt idx="25">
                  <c:v>41.083333333333336</c:v>
                </c:pt>
                <c:pt idx="26">
                  <c:v>59.416666666666664</c:v>
                </c:pt>
                <c:pt idx="27">
                  <c:v>76.25</c:v>
                </c:pt>
                <c:pt idx="28">
                  <c:v>206.66666666666669</c:v>
                </c:pt>
                <c:pt idx="29">
                  <c:v>124.33333333333334</c:v>
                </c:pt>
                <c:pt idx="30">
                  <c:v>27</c:v>
                </c:pt>
                <c:pt idx="31">
                  <c:v>122</c:v>
                </c:pt>
                <c:pt idx="32">
                  <c:v>67.5</c:v>
                </c:pt>
                <c:pt idx="33">
                  <c:v>25.642857142857146</c:v>
                </c:pt>
                <c:pt idx="34">
                  <c:v>27.857142857142858</c:v>
                </c:pt>
                <c:pt idx="3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データ!$G$60:$G$95</c:f>
              <c:numCache>
                <c:formatCode>0.0;\-0.0;0;@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0.83333333333333326</c:v>
                </c:pt>
                <c:pt idx="4">
                  <c:v>0.16666666666666666</c:v>
                </c:pt>
                <c:pt idx="5">
                  <c:v>2.8</c:v>
                </c:pt>
                <c:pt idx="6">
                  <c:v>2.4000000000000004</c:v>
                </c:pt>
                <c:pt idx="7">
                  <c:v>4.3</c:v>
                </c:pt>
                <c:pt idx="8">
                  <c:v>7.6428571428571432</c:v>
                </c:pt>
                <c:pt idx="9">
                  <c:v>8.1071428571428577</c:v>
                </c:pt>
                <c:pt idx="10">
                  <c:v>6.0833333333333339</c:v>
                </c:pt>
                <c:pt idx="11">
                  <c:v>6.416666666666667</c:v>
                </c:pt>
                <c:pt idx="12">
                  <c:v>17.75</c:v>
                </c:pt>
                <c:pt idx="13">
                  <c:v>29.900000000000002</c:v>
                </c:pt>
                <c:pt idx="14">
                  <c:v>19.100000000000001</c:v>
                </c:pt>
                <c:pt idx="15">
                  <c:v>9.2142857142857153</c:v>
                </c:pt>
                <c:pt idx="16">
                  <c:v>4.2857142857142856</c:v>
                </c:pt>
                <c:pt idx="17">
                  <c:v>11</c:v>
                </c:pt>
                <c:pt idx="18">
                  <c:v>8</c:v>
                </c:pt>
                <c:pt idx="19">
                  <c:v>15.200000000000001</c:v>
                </c:pt>
                <c:pt idx="20">
                  <c:v>11.085714285714285</c:v>
                </c:pt>
                <c:pt idx="21">
                  <c:v>6.5142857142857142</c:v>
                </c:pt>
                <c:pt idx="22">
                  <c:v>4.2</c:v>
                </c:pt>
                <c:pt idx="23">
                  <c:v>6</c:v>
                </c:pt>
                <c:pt idx="24">
                  <c:v>7.25</c:v>
                </c:pt>
                <c:pt idx="25">
                  <c:v>10.95</c:v>
                </c:pt>
                <c:pt idx="26">
                  <c:v>15.133333333333333</c:v>
                </c:pt>
                <c:pt idx="27">
                  <c:v>8.9166666666666661</c:v>
                </c:pt>
                <c:pt idx="28">
                  <c:v>52.25</c:v>
                </c:pt>
                <c:pt idx="29">
                  <c:v>156.5</c:v>
                </c:pt>
                <c:pt idx="30">
                  <c:v>616</c:v>
                </c:pt>
                <c:pt idx="31">
                  <c:v>386.20000000000005</c:v>
                </c:pt>
                <c:pt idx="32">
                  <c:v>140.80000000000001</c:v>
                </c:pt>
                <c:pt idx="33">
                  <c:v>14.399999999999999</c:v>
                </c:pt>
                <c:pt idx="34">
                  <c:v>14.600000000000001</c:v>
                </c:pt>
                <c:pt idx="35">
                  <c:v>6.333333333333333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4941232976772273"/>
          <c:y val="0.20510112600536193"/>
          <c:w val="0.17976457465052606"/>
          <c:h val="0.16239957104557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青ねぎ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25316941588947E-2"/>
          <c:y val="8.736451363633492E-2"/>
          <c:w val="0.8394666657624859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データ!$K$59</c:f>
              <c:strCache>
                <c:ptCount val="1"/>
                <c:pt idx="0">
                  <c:v>平均(2年)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データ!$K$60:$K$95</c:f>
              <c:numCache>
                <c:formatCode>0.0;\-0.0;0;@</c:formatCode>
                <c:ptCount val="36"/>
                <c:pt idx="0">
                  <c:v>9.8125</c:v>
                </c:pt>
                <c:pt idx="1">
                  <c:v>5.1160714285714288</c:v>
                </c:pt>
                <c:pt idx="2">
                  <c:v>4.1428571428571432</c:v>
                </c:pt>
                <c:pt idx="3">
                  <c:v>17.857142857142858</c:v>
                </c:pt>
                <c:pt idx="4">
                  <c:v>34.428571428571431</c:v>
                </c:pt>
                <c:pt idx="5">
                  <c:v>24.705357142857142</c:v>
                </c:pt>
                <c:pt idx="6">
                  <c:v>4.0625</c:v>
                </c:pt>
                <c:pt idx="7">
                  <c:v>5.6875</c:v>
                </c:pt>
                <c:pt idx="8">
                  <c:v>6.6875</c:v>
                </c:pt>
                <c:pt idx="9">
                  <c:v>6.7777777777777777</c:v>
                </c:pt>
                <c:pt idx="10">
                  <c:v>10.934722222222222</c:v>
                </c:pt>
                <c:pt idx="11">
                  <c:v>16.108012820512823</c:v>
                </c:pt>
                <c:pt idx="12">
                  <c:v>21.102564102564102</c:v>
                </c:pt>
                <c:pt idx="13">
                  <c:v>15.769230769230768</c:v>
                </c:pt>
                <c:pt idx="14">
                  <c:v>36.554445554445557</c:v>
                </c:pt>
                <c:pt idx="15">
                  <c:v>44.435064935064936</c:v>
                </c:pt>
                <c:pt idx="16">
                  <c:v>50.38961038961039</c:v>
                </c:pt>
                <c:pt idx="17">
                  <c:v>34.571428571428569</c:v>
                </c:pt>
                <c:pt idx="18">
                  <c:v>23.857142857142858</c:v>
                </c:pt>
                <c:pt idx="19">
                  <c:v>22.902255639097746</c:v>
                </c:pt>
                <c:pt idx="20">
                  <c:v>23.984962406015036</c:v>
                </c:pt>
                <c:pt idx="21">
                  <c:v>24.270676691729324</c:v>
                </c:pt>
                <c:pt idx="22">
                  <c:v>22.034412955465587</c:v>
                </c:pt>
                <c:pt idx="23">
                  <c:v>30.138461538461534</c:v>
                </c:pt>
                <c:pt idx="24">
                  <c:v>22.094230769230769</c:v>
                </c:pt>
                <c:pt idx="25">
                  <c:v>13.875</c:v>
                </c:pt>
                <c:pt idx="26">
                  <c:v>14.95</c:v>
                </c:pt>
                <c:pt idx="27">
                  <c:v>16.5625</c:v>
                </c:pt>
                <c:pt idx="28">
                  <c:v>22.4375</c:v>
                </c:pt>
                <c:pt idx="29">
                  <c:v>29.5</c:v>
                </c:pt>
                <c:pt idx="30">
                  <c:v>23.166666666666668</c:v>
                </c:pt>
                <c:pt idx="31">
                  <c:v>8.3333333333333339</c:v>
                </c:pt>
                <c:pt idx="32">
                  <c:v>10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データ!$L$59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データ!$L$60:$L$95</c:f>
              <c:numCache>
                <c:formatCode>0.0;\-0.0;0;@</c:formatCode>
                <c:ptCount val="36"/>
                <c:pt idx="0">
                  <c:v>19.625</c:v>
                </c:pt>
                <c:pt idx="1">
                  <c:v>9.375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0.875</c:v>
                </c:pt>
                <c:pt idx="6">
                  <c:v>4.375</c:v>
                </c:pt>
                <c:pt idx="7">
                  <c:v>7.375</c:v>
                </c:pt>
                <c:pt idx="8">
                  <c:v>9.375</c:v>
                </c:pt>
                <c:pt idx="9">
                  <c:v>8</c:v>
                </c:pt>
                <c:pt idx="10">
                  <c:v>15.625</c:v>
                </c:pt>
                <c:pt idx="11">
                  <c:v>22.708333333333336</c:v>
                </c:pt>
                <c:pt idx="12">
                  <c:v>30.666666666666668</c:v>
                </c:pt>
                <c:pt idx="13">
                  <c:v>20</c:v>
                </c:pt>
                <c:pt idx="14">
                  <c:v>54.857142857142861</c:v>
                </c:pt>
                <c:pt idx="15">
                  <c:v>66.142857142857139</c:v>
                </c:pt>
                <c:pt idx="16">
                  <c:v>70</c:v>
                </c:pt>
                <c:pt idx="17">
                  <c:v>22.285714285714288</c:v>
                </c:pt>
                <c:pt idx="18">
                  <c:v>27.714285714285715</c:v>
                </c:pt>
                <c:pt idx="19">
                  <c:v>30.857142857142858</c:v>
                </c:pt>
                <c:pt idx="20">
                  <c:v>34.285714285714285</c:v>
                </c:pt>
                <c:pt idx="21">
                  <c:v>34.857142857142861</c:v>
                </c:pt>
                <c:pt idx="22">
                  <c:v>30.384615384615387</c:v>
                </c:pt>
                <c:pt idx="23">
                  <c:v>35.076923076923073</c:v>
                </c:pt>
                <c:pt idx="24">
                  <c:v>26.138461538461538</c:v>
                </c:pt>
                <c:pt idx="25">
                  <c:v>21.5</c:v>
                </c:pt>
                <c:pt idx="26">
                  <c:v>23.65</c:v>
                </c:pt>
                <c:pt idx="27">
                  <c:v>26.875</c:v>
                </c:pt>
                <c:pt idx="28">
                  <c:v>37.375</c:v>
                </c:pt>
                <c:pt idx="29">
                  <c:v>29.5</c:v>
                </c:pt>
                <c:pt idx="30">
                  <c:v>23.166666666666668</c:v>
                </c:pt>
                <c:pt idx="31">
                  <c:v>8.3333333333333339</c:v>
                </c:pt>
                <c:pt idx="32">
                  <c:v>10</c:v>
                </c:pt>
                <c:pt idx="33">
                  <c:v>0</c:v>
                </c:pt>
                <c:pt idx="34">
                  <c:v>0</c:v>
                </c:pt>
                <c:pt idx="35" formatCode="0.0_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データ!$J$59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データ!$B$60:$C$95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データ!$J$60:$J$95</c:f>
              <c:numCache>
                <c:formatCode>0.0;\-0.0;0;@</c:formatCode>
                <c:ptCount val="36"/>
                <c:pt idx="2">
                  <c:v>2.5</c:v>
                </c:pt>
                <c:pt idx="3">
                  <c:v>2.2142857142857144</c:v>
                </c:pt>
                <c:pt idx="4">
                  <c:v>2.6190476190476186</c:v>
                </c:pt>
                <c:pt idx="5">
                  <c:v>5.2121212121212119</c:v>
                </c:pt>
                <c:pt idx="6">
                  <c:v>6.3636363636363633</c:v>
                </c:pt>
                <c:pt idx="7">
                  <c:v>9.7575757575757578</c:v>
                </c:pt>
                <c:pt idx="8">
                  <c:v>14.583333333333334</c:v>
                </c:pt>
                <c:pt idx="9">
                  <c:v>8.75</c:v>
                </c:pt>
                <c:pt idx="10">
                  <c:v>20.833333333333336</c:v>
                </c:pt>
                <c:pt idx="11">
                  <c:v>15.366666666666667</c:v>
                </c:pt>
                <c:pt idx="12">
                  <c:v>14</c:v>
                </c:pt>
                <c:pt idx="13">
                  <c:v>32.799999999999997</c:v>
                </c:pt>
                <c:pt idx="14">
                  <c:v>21.111111111111111</c:v>
                </c:pt>
                <c:pt idx="15">
                  <c:v>25.288888888888891</c:v>
                </c:pt>
                <c:pt idx="16">
                  <c:v>34.975000000000001</c:v>
                </c:pt>
                <c:pt idx="17">
                  <c:v>8.25</c:v>
                </c:pt>
                <c:pt idx="18">
                  <c:v>12.232142857142858</c:v>
                </c:pt>
                <c:pt idx="19">
                  <c:v>13.571428571428573</c:v>
                </c:pt>
                <c:pt idx="20">
                  <c:v>13.571428571428573</c:v>
                </c:pt>
                <c:pt idx="21">
                  <c:v>40</c:v>
                </c:pt>
                <c:pt idx="22">
                  <c:v>34</c:v>
                </c:pt>
                <c:pt idx="23">
                  <c:v>69.75</c:v>
                </c:pt>
                <c:pt idx="24">
                  <c:v>86.25</c:v>
                </c:pt>
                <c:pt idx="25">
                  <c:v>80</c:v>
                </c:pt>
                <c:pt idx="26">
                  <c:v>66.666666666666671</c:v>
                </c:pt>
                <c:pt idx="27">
                  <c:v>71.666666666666671</c:v>
                </c:pt>
                <c:pt idx="28">
                  <c:v>91.666666666666657</c:v>
                </c:pt>
                <c:pt idx="29">
                  <c:v>125</c:v>
                </c:pt>
                <c:pt idx="30">
                  <c:v>87.714285714285708</c:v>
                </c:pt>
                <c:pt idx="31">
                  <c:v>64.571428571428569</c:v>
                </c:pt>
                <c:pt idx="32">
                  <c:v>71.428571428571431</c:v>
                </c:pt>
                <c:pt idx="33">
                  <c:v>64</c:v>
                </c:pt>
                <c:pt idx="34">
                  <c:v>64.428571428571431</c:v>
                </c:pt>
                <c:pt idx="35">
                  <c:v>67.857142857142861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7928201184116946"/>
          <c:y val="0.17731779435969286"/>
          <c:w val="0.14630184669817126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28</xdr:row>
      <xdr:rowOff>142875</xdr:rowOff>
    </xdr:from>
    <xdr:to>
      <xdr:col>7</xdr:col>
      <xdr:colOff>104775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952750" y="5038725"/>
          <a:ext cx="19526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7</xdr:col>
      <xdr:colOff>571500</xdr:colOff>
      <xdr:row>63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13</xdr:col>
      <xdr:colOff>571500</xdr:colOff>
      <xdr:row>54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68034</xdr:colOff>
      <xdr:row>3</xdr:row>
      <xdr:rowOff>68037</xdr:rowOff>
    </xdr:from>
    <xdr:to>
      <xdr:col>12</xdr:col>
      <xdr:colOff>475129</xdr:colOff>
      <xdr:row>19</xdr:row>
      <xdr:rowOff>122465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68036</xdr:colOff>
      <xdr:row>20</xdr:row>
      <xdr:rowOff>68037</xdr:rowOff>
    </xdr:from>
    <xdr:to>
      <xdr:col>12</xdr:col>
      <xdr:colOff>466165</xdr:colOff>
      <xdr:row>36</xdr:row>
      <xdr:rowOff>122465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56029</xdr:colOff>
      <xdr:row>37</xdr:row>
      <xdr:rowOff>33618</xdr:rowOff>
    </xdr:from>
    <xdr:to>
      <xdr:col>12</xdr:col>
      <xdr:colOff>457200</xdr:colOff>
      <xdr:row>53</xdr:row>
      <xdr:rowOff>88046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0.90575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51631" y="2796035"/>
          <a:ext cx="608880" cy="576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0.89733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97923" y="2789616"/>
          <a:ext cx="663388" cy="629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5&#24180;&#24230;/F002%20&#26893;&#29289;&#38450;&#30123;&#12304;&#36786;&#25216;&#12305;/&#65318;&#20196;&#21644;&#65301;&#24180;/03&#30330;&#29983;&#20104;&#23519;/08%20%20R5%20HP&#25522;&#36617;&#12488;&#12521;&#12483;&#12503;&#35519;&#26619;&#31561;&#12487;&#12540;&#12479;/&#20837;&#21147;&#12539;&#20445;&#23384;&#29992;/&#22290;&#33464;/R5&#12471;&#12525;&#12452;&#12481;&#12514;&#12472;&#12520;&#12488;&#12454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三和"/>
      <sheetName val="安芸津"/>
      <sheetName val="安芸高田市"/>
    </sheetNames>
    <sheetDataSet>
      <sheetData sheetId="0"/>
      <sheetData sheetId="1">
        <row r="11">
          <cell r="H11">
            <v>0.625</v>
          </cell>
        </row>
        <row r="12">
          <cell r="H12">
            <v>0.375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0.42857142857142855</v>
          </cell>
        </row>
        <row r="16">
          <cell r="H16">
            <v>1.4603174603174602</v>
          </cell>
        </row>
        <row r="17">
          <cell r="H17">
            <v>2.2222222222222223</v>
          </cell>
        </row>
        <row r="18">
          <cell r="H18">
            <v>2.6888888888888891</v>
          </cell>
        </row>
        <row r="19">
          <cell r="H19">
            <v>5.0571428571428569</v>
          </cell>
        </row>
        <row r="20">
          <cell r="H20">
            <v>6</v>
          </cell>
        </row>
        <row r="21">
          <cell r="H21">
            <v>4.2857142857142856</v>
          </cell>
        </row>
        <row r="22">
          <cell r="H22">
            <v>6</v>
          </cell>
        </row>
        <row r="23">
          <cell r="H23">
            <v>6.1428571428571423</v>
          </cell>
        </row>
        <row r="24">
          <cell r="H24">
            <v>5.7142857142857135</v>
          </cell>
        </row>
        <row r="25">
          <cell r="H25">
            <v>14.285714285714286</v>
          </cell>
        </row>
        <row r="26">
          <cell r="H26">
            <v>6.1428571428571441</v>
          </cell>
        </row>
        <row r="27">
          <cell r="H27">
            <v>1.4285714285714284</v>
          </cell>
        </row>
        <row r="28">
          <cell r="H28">
            <v>5.1428571428571423</v>
          </cell>
        </row>
        <row r="29">
          <cell r="H29">
            <v>2.8571428571428568</v>
          </cell>
        </row>
        <row r="30">
          <cell r="H30">
            <v>8.4285714285714288</v>
          </cell>
        </row>
        <row r="31">
          <cell r="H31">
            <v>11.428571428571427</v>
          </cell>
        </row>
        <row r="32">
          <cell r="H32">
            <v>8.5714285714285712</v>
          </cell>
        </row>
        <row r="33">
          <cell r="H33">
            <v>7.9999999999999991</v>
          </cell>
        </row>
        <row r="34">
          <cell r="H34">
            <v>13.114285714285714</v>
          </cell>
        </row>
        <row r="35">
          <cell r="H35">
            <v>14</v>
          </cell>
        </row>
        <row r="36">
          <cell r="H36">
            <v>16.100000000000001</v>
          </cell>
        </row>
        <row r="37">
          <cell r="H37">
            <v>10.071428571428569</v>
          </cell>
        </row>
        <row r="38">
          <cell r="H38">
            <v>8.2142857142857135</v>
          </cell>
        </row>
        <row r="39">
          <cell r="H39">
            <v>8.2142857142857135</v>
          </cell>
        </row>
        <row r="40">
          <cell r="H40">
            <v>30.714285714285715</v>
          </cell>
        </row>
        <row r="41">
          <cell r="H41">
            <v>18.285714285714285</v>
          </cell>
        </row>
        <row r="42">
          <cell r="H42">
            <v>10</v>
          </cell>
        </row>
        <row r="43">
          <cell r="H43">
            <v>6</v>
          </cell>
        </row>
        <row r="44">
          <cell r="H44">
            <v>1.5714285714285712</v>
          </cell>
        </row>
        <row r="45">
          <cell r="H45">
            <v>0.71428571428571419</v>
          </cell>
        </row>
        <row r="46">
          <cell r="H46">
            <v>0.71428571428571419</v>
          </cell>
        </row>
      </sheetData>
      <sheetData sheetId="2">
        <row r="11">
          <cell r="H11">
            <v>0</v>
          </cell>
        </row>
        <row r="12">
          <cell r="H12">
            <v>1</v>
          </cell>
        </row>
        <row r="13">
          <cell r="H13">
            <v>0</v>
          </cell>
        </row>
        <row r="14">
          <cell r="H14">
            <v>0.83333333333333326</v>
          </cell>
        </row>
        <row r="15">
          <cell r="H15">
            <v>0.16666666666666666</v>
          </cell>
        </row>
        <row r="16">
          <cell r="H16">
            <v>2.8</v>
          </cell>
        </row>
        <row r="17">
          <cell r="H17">
            <v>2.4000000000000004</v>
          </cell>
        </row>
        <row r="18">
          <cell r="H18">
            <v>4.3</v>
          </cell>
        </row>
        <row r="19">
          <cell r="H19">
            <v>7.6428571428571432</v>
          </cell>
        </row>
        <row r="20">
          <cell r="H20">
            <v>8.1071428571428577</v>
          </cell>
        </row>
        <row r="21">
          <cell r="H21">
            <v>6.0833333333333339</v>
          </cell>
        </row>
        <row r="22">
          <cell r="H22">
            <v>6.416666666666667</v>
          </cell>
        </row>
        <row r="23">
          <cell r="H23">
            <v>17.75</v>
          </cell>
        </row>
        <row r="24">
          <cell r="H24">
            <v>29.900000000000002</v>
          </cell>
        </row>
        <row r="25">
          <cell r="H25">
            <v>19.100000000000001</v>
          </cell>
        </row>
        <row r="26">
          <cell r="H26">
            <v>9.2142857142857153</v>
          </cell>
        </row>
        <row r="27">
          <cell r="H27">
            <v>4.2857142857142856</v>
          </cell>
        </row>
        <row r="28">
          <cell r="H28">
            <v>11</v>
          </cell>
        </row>
        <row r="29">
          <cell r="H29">
            <v>8</v>
          </cell>
        </row>
        <row r="30">
          <cell r="H30">
            <v>15.200000000000001</v>
          </cell>
        </row>
        <row r="31">
          <cell r="H31">
            <v>11.085714285714285</v>
          </cell>
        </row>
        <row r="32">
          <cell r="H32">
            <v>6.5142857142857142</v>
          </cell>
        </row>
        <row r="33">
          <cell r="H33">
            <v>4.2</v>
          </cell>
        </row>
        <row r="34">
          <cell r="H34">
            <v>6</v>
          </cell>
        </row>
        <row r="35">
          <cell r="H35">
            <v>7.25</v>
          </cell>
        </row>
        <row r="36">
          <cell r="H36">
            <v>10.95</v>
          </cell>
        </row>
        <row r="37">
          <cell r="H37">
            <v>15.133333333333333</v>
          </cell>
        </row>
        <row r="38">
          <cell r="H38">
            <v>8.9166666666666661</v>
          </cell>
        </row>
        <row r="39">
          <cell r="H39">
            <v>52.25</v>
          </cell>
        </row>
        <row r="40">
          <cell r="H40">
            <v>156.5</v>
          </cell>
        </row>
        <row r="41">
          <cell r="H41">
            <v>616</v>
          </cell>
        </row>
        <row r="42">
          <cell r="H42">
            <v>386.20000000000005</v>
          </cell>
        </row>
        <row r="43">
          <cell r="H43">
            <v>140.80000000000001</v>
          </cell>
        </row>
        <row r="44">
          <cell r="H44">
            <v>14.399999999999999</v>
          </cell>
        </row>
        <row r="45">
          <cell r="H45">
            <v>14.600000000000001</v>
          </cell>
        </row>
        <row r="46">
          <cell r="H46">
            <v>6.333333333333333</v>
          </cell>
        </row>
      </sheetData>
      <sheetData sheetId="3">
        <row r="13">
          <cell r="H13">
            <v>2.5</v>
          </cell>
        </row>
        <row r="14">
          <cell r="H14">
            <v>2.2142857142857144</v>
          </cell>
        </row>
        <row r="15">
          <cell r="H15">
            <v>2.6190476190476186</v>
          </cell>
        </row>
        <row r="16">
          <cell r="H16">
            <v>5.2121212121212119</v>
          </cell>
        </row>
        <row r="17">
          <cell r="H17">
            <v>6.3636363636363633</v>
          </cell>
        </row>
        <row r="18">
          <cell r="H18">
            <v>9.7575757575757578</v>
          </cell>
        </row>
        <row r="19">
          <cell r="H19">
            <v>14.583333333333334</v>
          </cell>
        </row>
        <row r="20">
          <cell r="H20">
            <v>8.75</v>
          </cell>
        </row>
        <row r="21">
          <cell r="H21">
            <v>20.833333333333336</v>
          </cell>
        </row>
        <row r="22">
          <cell r="H22">
            <v>15.366666666666667</v>
          </cell>
        </row>
        <row r="23">
          <cell r="H23">
            <v>14</v>
          </cell>
        </row>
        <row r="24">
          <cell r="H24">
            <v>32.799999999999997</v>
          </cell>
        </row>
        <row r="25">
          <cell r="H25">
            <v>21.111111111111111</v>
          </cell>
        </row>
        <row r="26">
          <cell r="H26">
            <v>25.288888888888891</v>
          </cell>
        </row>
        <row r="27">
          <cell r="H27">
            <v>34.975000000000001</v>
          </cell>
        </row>
        <row r="28">
          <cell r="H28">
            <v>8.25</v>
          </cell>
        </row>
        <row r="29">
          <cell r="H29">
            <v>12.232142857142858</v>
          </cell>
        </row>
        <row r="30">
          <cell r="H30">
            <v>13.571428571428573</v>
          </cell>
        </row>
        <row r="31">
          <cell r="H31">
            <v>13.571428571428573</v>
          </cell>
        </row>
        <row r="32">
          <cell r="H32">
            <v>40</v>
          </cell>
        </row>
        <row r="33">
          <cell r="H33">
            <v>34</v>
          </cell>
        </row>
        <row r="34">
          <cell r="H34">
            <v>69.75</v>
          </cell>
        </row>
        <row r="35">
          <cell r="H35">
            <v>86.25</v>
          </cell>
        </row>
        <row r="36">
          <cell r="H36">
            <v>80</v>
          </cell>
        </row>
        <row r="37">
          <cell r="H37">
            <v>66.666666666666671</v>
          </cell>
        </row>
        <row r="38">
          <cell r="H38">
            <v>71.666666666666671</v>
          </cell>
        </row>
        <row r="39">
          <cell r="H39">
            <v>91.666666666666657</v>
          </cell>
        </row>
        <row r="40">
          <cell r="H40">
            <v>125</v>
          </cell>
        </row>
        <row r="41">
          <cell r="H41">
            <v>87.714285714285708</v>
          </cell>
        </row>
        <row r="42">
          <cell r="H42">
            <v>64.571428571428569</v>
          </cell>
        </row>
        <row r="43">
          <cell r="H43">
            <v>71.428571428571431</v>
          </cell>
        </row>
        <row r="44">
          <cell r="H44">
            <v>64</v>
          </cell>
        </row>
        <row r="45">
          <cell r="H45">
            <v>64.428571428571431</v>
          </cell>
        </row>
        <row r="46">
          <cell r="H46">
            <v>67.857142857142861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>
      <selection activeCell="N24" sqref="N24"/>
    </sheetView>
  </sheetViews>
  <sheetFormatPr defaultColWidth="9" defaultRowHeight="13.3" x14ac:dyDescent="0.25"/>
  <cols>
    <col min="1" max="16384" width="9" style="2"/>
  </cols>
  <sheetData>
    <row r="1" spans="1:16" ht="21" x14ac:dyDescent="0.35">
      <c r="A1" s="1" t="s">
        <v>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25">
      <c r="A4" s="2" t="s">
        <v>21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25">
      <c r="A5" s="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25">
      <c r="A6" s="2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25">
      <c r="A7" s="2" t="s">
        <v>19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25">
      <c r="A8" s="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2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25">
      <c r="A11" s="43" t="s">
        <v>27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25">
      <c r="A14" s="2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25">
      <c r="A15" s="43" t="s">
        <v>24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25">
      <c r="A17" s="13"/>
    </row>
    <row r="18" spans="1:1" x14ac:dyDescent="0.25">
      <c r="A18" s="13"/>
    </row>
    <row r="19" spans="1:1" x14ac:dyDescent="0.2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>
    <oddHeader>&amp;L掲載元（ホームページ） 
広島県トップページ &gt;広島の旬の農業情報が満載‼ &gt;病害虫発生予察調査データ    
https://www.pref.hiroshima.lg.jp/site/nougijutsu/yosatsu-data.html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view="pageBreakPreview" zoomScale="85" zoomScaleNormal="85" zoomScaleSheetLayoutView="85" workbookViewId="0">
      <selection activeCell="R94" sqref="R94"/>
    </sheetView>
  </sheetViews>
  <sheetFormatPr defaultColWidth="9" defaultRowHeight="17.25" customHeight="1" x14ac:dyDescent="0.25"/>
  <cols>
    <col min="1" max="1" width="3.15234375" style="2" customWidth="1"/>
    <col min="2" max="2" width="4" style="2" customWidth="1"/>
    <col min="3" max="3" width="4.765625" style="2" customWidth="1"/>
    <col min="4" max="4" width="11" style="2" customWidth="1"/>
    <col min="5" max="5" width="10.23046875" style="2" customWidth="1"/>
    <col min="6" max="6" width="8.84375" style="2" customWidth="1"/>
    <col min="7" max="7" width="8.765625" style="2" customWidth="1"/>
    <col min="8" max="8" width="10.23046875" style="2" customWidth="1"/>
    <col min="9" max="9" width="9.765625" style="2" customWidth="1"/>
    <col min="10" max="10" width="10.4609375" style="2" customWidth="1"/>
    <col min="11" max="11" width="10.23046875" style="2" customWidth="1"/>
    <col min="12" max="12" width="9.15234375" style="2" customWidth="1"/>
    <col min="13" max="17" width="8.23046875" style="2" customWidth="1"/>
    <col min="18" max="18" width="7.23046875" style="2" customWidth="1"/>
    <col min="19" max="19" width="7.15234375" style="2" customWidth="1"/>
    <col min="20" max="20" width="7.23046875" style="2" customWidth="1"/>
    <col min="21" max="21" width="7.4609375" style="2" customWidth="1"/>
    <col min="22" max="16384" width="9" style="2"/>
  </cols>
  <sheetData>
    <row r="1" spans="1:22" ht="21" x14ac:dyDescent="0.35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2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2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2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2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2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2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2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2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2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2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2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2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2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2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2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2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2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2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2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2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2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2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2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2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2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2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2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2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2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2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2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2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2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2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2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2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2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2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2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2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2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2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2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2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2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2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2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2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2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2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2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2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2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25">
      <c r="B55" s="7" t="s">
        <v>2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8"/>
    </row>
    <row r="56" spans="2:22" ht="17.25" customHeight="1" x14ac:dyDescent="0.25">
      <c r="B56" s="48" t="s">
        <v>5</v>
      </c>
      <c r="C56" s="49"/>
      <c r="D56" s="50" t="s">
        <v>14</v>
      </c>
      <c r="E56" s="51"/>
      <c r="F56" s="52"/>
      <c r="G56" s="50" t="s">
        <v>35</v>
      </c>
      <c r="H56" s="51"/>
      <c r="I56" s="52"/>
      <c r="J56" s="50" t="s">
        <v>34</v>
      </c>
      <c r="K56" s="51"/>
      <c r="L56" s="52"/>
      <c r="M56"/>
      <c r="N56"/>
    </row>
    <row r="57" spans="2:22" ht="17.25" customHeight="1" x14ac:dyDescent="0.25">
      <c r="B57" s="48" t="s">
        <v>0</v>
      </c>
      <c r="C57" s="49"/>
      <c r="D57" s="50" t="s">
        <v>28</v>
      </c>
      <c r="E57" s="51"/>
      <c r="F57" s="52"/>
      <c r="G57" s="50" t="s">
        <v>29</v>
      </c>
      <c r="H57" s="51"/>
      <c r="I57" s="52"/>
      <c r="J57" s="50" t="s">
        <v>30</v>
      </c>
      <c r="K57" s="51"/>
      <c r="L57" s="52"/>
    </row>
    <row r="58" spans="2:22" ht="17.25" customHeight="1" x14ac:dyDescent="0.25">
      <c r="B58" s="48" t="s">
        <v>1</v>
      </c>
      <c r="C58" s="49"/>
      <c r="D58" s="53" t="s">
        <v>36</v>
      </c>
      <c r="E58" s="54"/>
      <c r="F58" s="55"/>
      <c r="G58" s="53" t="s">
        <v>25</v>
      </c>
      <c r="H58" s="54"/>
      <c r="I58" s="55"/>
      <c r="J58" s="53" t="s">
        <v>33</v>
      </c>
      <c r="K58" s="54"/>
      <c r="L58" s="55"/>
    </row>
    <row r="59" spans="2:22" ht="17.25" customHeight="1" x14ac:dyDescent="0.25">
      <c r="B59" s="9" t="s">
        <v>11</v>
      </c>
      <c r="C59" s="9" t="s">
        <v>12</v>
      </c>
      <c r="D59" s="22" t="s">
        <v>16</v>
      </c>
      <c r="E59" s="23" t="s">
        <v>38</v>
      </c>
      <c r="F59" s="24" t="s">
        <v>17</v>
      </c>
      <c r="G59" s="22" t="s">
        <v>16</v>
      </c>
      <c r="H59" s="23" t="s">
        <v>39</v>
      </c>
      <c r="I59" s="24" t="s">
        <v>17</v>
      </c>
      <c r="J59" s="30" t="s">
        <v>31</v>
      </c>
      <c r="K59" s="23" t="s">
        <v>41</v>
      </c>
      <c r="L59" s="24" t="s">
        <v>32</v>
      </c>
    </row>
    <row r="60" spans="2:22" ht="17.25" customHeight="1" x14ac:dyDescent="0.25">
      <c r="B60" s="45" t="s">
        <v>13</v>
      </c>
      <c r="C60" s="10">
        <v>1</v>
      </c>
      <c r="D60" s="19">
        <f>[1]三和!$H11</f>
        <v>0.625</v>
      </c>
      <c r="E60" s="20">
        <v>0.1276595744680851</v>
      </c>
      <c r="F60" s="21">
        <v>0</v>
      </c>
      <c r="G60" s="19">
        <f>[1]安芸津!$H11</f>
        <v>0</v>
      </c>
      <c r="H60" s="20">
        <v>0.76190476190476186</v>
      </c>
      <c r="I60" s="21">
        <v>0</v>
      </c>
      <c r="J60" s="19"/>
      <c r="K60" s="31">
        <v>9.8125</v>
      </c>
      <c r="L60" s="32">
        <v>19.625</v>
      </c>
    </row>
    <row r="61" spans="2:22" ht="17.25" customHeight="1" x14ac:dyDescent="0.25">
      <c r="B61" s="46"/>
      <c r="C61" s="10">
        <v>2</v>
      </c>
      <c r="D61" s="14">
        <f>[1]三和!$H12</f>
        <v>0.375</v>
      </c>
      <c r="E61" s="15">
        <v>0.32765957446808508</v>
      </c>
      <c r="F61" s="16">
        <v>0</v>
      </c>
      <c r="G61" s="14">
        <f>[1]安芸津!$H12</f>
        <v>1</v>
      </c>
      <c r="H61" s="15">
        <v>2.1428571428571428</v>
      </c>
      <c r="I61" s="16">
        <v>3</v>
      </c>
      <c r="J61" s="14"/>
      <c r="K61" s="31">
        <v>5.1160714285714288</v>
      </c>
      <c r="L61" s="32">
        <v>9.375</v>
      </c>
    </row>
    <row r="62" spans="2:22" ht="17.25" customHeight="1" x14ac:dyDescent="0.25">
      <c r="B62" s="46"/>
      <c r="C62" s="10">
        <v>3</v>
      </c>
      <c r="D62" s="14">
        <f>[1]三和!$H13</f>
        <v>0</v>
      </c>
      <c r="E62" s="15">
        <v>2.0641675109760214</v>
      </c>
      <c r="F62" s="16">
        <v>0</v>
      </c>
      <c r="G62" s="14">
        <f>[1]安芸津!$H13</f>
        <v>0</v>
      </c>
      <c r="H62" s="15">
        <v>1.7460317460317458</v>
      </c>
      <c r="I62" s="16">
        <v>1.6666666666666665</v>
      </c>
      <c r="J62" s="14">
        <f>[1]安芸高田市!$H13</f>
        <v>2.5</v>
      </c>
      <c r="K62" s="31">
        <v>4.1428571428571432</v>
      </c>
      <c r="L62" s="32">
        <v>0</v>
      </c>
    </row>
    <row r="63" spans="2:22" ht="17.25" customHeight="1" x14ac:dyDescent="0.25">
      <c r="B63" s="46"/>
      <c r="C63" s="10">
        <v>4</v>
      </c>
      <c r="D63" s="14">
        <f>[1]三和!$H14</f>
        <v>0</v>
      </c>
      <c r="E63" s="15">
        <v>3.1764606551840595</v>
      </c>
      <c r="F63" s="16">
        <v>1.1428571428571428</v>
      </c>
      <c r="G63" s="14">
        <f>[1]安芸津!$H14</f>
        <v>0.83333333333333326</v>
      </c>
      <c r="H63" s="15">
        <v>16.99206349206349</v>
      </c>
      <c r="I63" s="16">
        <v>0.83333333333333326</v>
      </c>
      <c r="J63" s="14">
        <f>[1]安芸高田市!$H14</f>
        <v>2.2142857142857144</v>
      </c>
      <c r="K63" s="31">
        <v>17.857142857142858</v>
      </c>
      <c r="L63" s="32">
        <v>0</v>
      </c>
    </row>
    <row r="64" spans="2:22" ht="17.25" customHeight="1" x14ac:dyDescent="0.25">
      <c r="B64" s="46"/>
      <c r="C64" s="10">
        <v>5</v>
      </c>
      <c r="D64" s="14">
        <f>[1]三和!$H15</f>
        <v>0.42857142857142855</v>
      </c>
      <c r="E64" s="15">
        <v>3.60952380952381</v>
      </c>
      <c r="F64" s="16">
        <v>1.4285714285714284</v>
      </c>
      <c r="G64" s="14">
        <f>[1]安芸津!$H15</f>
        <v>0.16666666666666666</v>
      </c>
      <c r="H64" s="15">
        <v>27.223809523809521</v>
      </c>
      <c r="I64" s="16">
        <v>2.1</v>
      </c>
      <c r="J64" s="14">
        <f>[1]安芸高田市!$H15</f>
        <v>2.6190476190476186</v>
      </c>
      <c r="K64" s="31">
        <v>34.428571428571431</v>
      </c>
      <c r="L64" s="32">
        <v>0</v>
      </c>
    </row>
    <row r="65" spans="2:12" ht="17.25" customHeight="1" x14ac:dyDescent="0.25">
      <c r="B65" s="47"/>
      <c r="C65" s="11">
        <v>6</v>
      </c>
      <c r="D65" s="39">
        <f>[1]三和!$H16</f>
        <v>1.4603174603174602</v>
      </c>
      <c r="E65" s="17">
        <v>2.4999999999999996</v>
      </c>
      <c r="F65" s="18">
        <v>2.5714285714285712</v>
      </c>
      <c r="G65" s="39">
        <f>[1]安芸津!$H16</f>
        <v>2.8</v>
      </c>
      <c r="H65" s="17">
        <v>21.733333333333331</v>
      </c>
      <c r="I65" s="18">
        <v>7.2000000000000011</v>
      </c>
      <c r="J65" s="39">
        <f>[1]安芸高田市!$H16</f>
        <v>5.2121212121212119</v>
      </c>
      <c r="K65" s="36">
        <v>24.705357142857142</v>
      </c>
      <c r="L65" s="34">
        <v>0.875</v>
      </c>
    </row>
    <row r="66" spans="2:12" ht="17.25" customHeight="1" x14ac:dyDescent="0.25">
      <c r="B66" s="45" t="s">
        <v>6</v>
      </c>
      <c r="C66" s="10">
        <v>1</v>
      </c>
      <c r="D66" s="19">
        <f>[1]三和!$H17</f>
        <v>2.2222222222222223</v>
      </c>
      <c r="E66" s="15">
        <v>3.3071428571428569</v>
      </c>
      <c r="F66" s="16">
        <v>5.7142857142857135</v>
      </c>
      <c r="G66" s="19">
        <f>[1]安芸津!$H17</f>
        <v>2.4000000000000004</v>
      </c>
      <c r="H66" s="15">
        <v>5.2253968253968255</v>
      </c>
      <c r="I66" s="21">
        <v>6.5333333333333332</v>
      </c>
      <c r="J66" s="19">
        <f>[1]安芸高田市!$H17</f>
        <v>6.3636363636363633</v>
      </c>
      <c r="K66" s="37">
        <v>4.0625</v>
      </c>
      <c r="L66" s="35">
        <v>4.375</v>
      </c>
    </row>
    <row r="67" spans="2:12" ht="17.25" customHeight="1" x14ac:dyDescent="0.25">
      <c r="B67" s="46"/>
      <c r="C67" s="10">
        <v>2</v>
      </c>
      <c r="D67" s="14">
        <f>[1]三和!$H18</f>
        <v>2.6888888888888891</v>
      </c>
      <c r="E67" s="15">
        <v>3.1285714285714286</v>
      </c>
      <c r="F67" s="16">
        <v>2.2857142857142851</v>
      </c>
      <c r="G67" s="14">
        <f>[1]安芸津!$H18</f>
        <v>4.3</v>
      </c>
      <c r="H67" s="15">
        <v>5.4126984126984121</v>
      </c>
      <c r="I67" s="16">
        <v>8.3809523809523814</v>
      </c>
      <c r="J67" s="14">
        <f>[1]安芸高田市!$H18</f>
        <v>9.7575757575757578</v>
      </c>
      <c r="K67" s="37">
        <v>5.6875</v>
      </c>
      <c r="L67" s="35">
        <v>7.375</v>
      </c>
    </row>
    <row r="68" spans="2:12" ht="17.25" customHeight="1" x14ac:dyDescent="0.25">
      <c r="B68" s="46"/>
      <c r="C68" s="10">
        <v>3</v>
      </c>
      <c r="D68" s="14">
        <f>[1]三和!$H19</f>
        <v>5.0571428571428569</v>
      </c>
      <c r="E68" s="15">
        <v>2.7428571428571429</v>
      </c>
      <c r="F68" s="16">
        <v>2.1071428571428572</v>
      </c>
      <c r="G68" s="14">
        <f>[1]安芸津!$H19</f>
        <v>7.6428571428571432</v>
      </c>
      <c r="H68" s="15">
        <v>4.2857142857142856</v>
      </c>
      <c r="I68" s="16">
        <v>6.2857142857142856</v>
      </c>
      <c r="J68" s="14">
        <f>[1]安芸高田市!$H19</f>
        <v>14.583333333333334</v>
      </c>
      <c r="K68" s="31">
        <v>6.6875</v>
      </c>
      <c r="L68" s="35">
        <v>9.375</v>
      </c>
    </row>
    <row r="69" spans="2:12" ht="17.25" customHeight="1" x14ac:dyDescent="0.25">
      <c r="B69" s="46"/>
      <c r="C69" s="10">
        <v>4</v>
      </c>
      <c r="D69" s="14">
        <f>[1]三和!$H20</f>
        <v>6</v>
      </c>
      <c r="E69" s="15">
        <v>3.2464285714285714</v>
      </c>
      <c r="F69" s="16">
        <v>3.125</v>
      </c>
      <c r="G69" s="14">
        <f>[1]安芸津!$H20</f>
        <v>8.1071428571428577</v>
      </c>
      <c r="H69" s="15">
        <v>7.3809523809523805</v>
      </c>
      <c r="I69" s="16">
        <v>5</v>
      </c>
      <c r="J69" s="14">
        <f>[1]安芸高田市!$H20</f>
        <v>8.75</v>
      </c>
      <c r="K69" s="31">
        <v>6.7777777777777777</v>
      </c>
      <c r="L69" s="35">
        <v>8</v>
      </c>
    </row>
    <row r="70" spans="2:12" ht="17.25" customHeight="1" x14ac:dyDescent="0.25">
      <c r="B70" s="46"/>
      <c r="C70" s="10">
        <v>5</v>
      </c>
      <c r="D70" s="14">
        <f>[1]三和!$H21</f>
        <v>4.2857142857142856</v>
      </c>
      <c r="E70" s="15">
        <v>5.7673809523809521</v>
      </c>
      <c r="F70" s="16">
        <v>9.9583333333333339</v>
      </c>
      <c r="G70" s="14">
        <f>[1]安芸津!$H21</f>
        <v>6.0833333333333339</v>
      </c>
      <c r="H70" s="15">
        <v>8.6666666666666661</v>
      </c>
      <c r="I70" s="16">
        <v>10</v>
      </c>
      <c r="J70" s="14">
        <f>[1]安芸高田市!$H21</f>
        <v>20.833333333333336</v>
      </c>
      <c r="K70" s="31">
        <v>10.934722222222222</v>
      </c>
      <c r="L70" s="35">
        <v>15.625</v>
      </c>
    </row>
    <row r="71" spans="2:12" ht="17.25" customHeight="1" x14ac:dyDescent="0.25">
      <c r="B71" s="47"/>
      <c r="C71" s="11">
        <v>6</v>
      </c>
      <c r="D71" s="14">
        <f>[1]三和!$H22</f>
        <v>6</v>
      </c>
      <c r="E71" s="17">
        <v>6.5266666666666664</v>
      </c>
      <c r="F71" s="18">
        <v>8.9523809523809526</v>
      </c>
      <c r="G71" s="39">
        <f>[1]安芸津!$H22</f>
        <v>6.416666666666667</v>
      </c>
      <c r="H71" s="17">
        <v>12.154761904761903</v>
      </c>
      <c r="I71" s="18">
        <v>4.75</v>
      </c>
      <c r="J71" s="39">
        <f>[1]安芸高田市!$H22</f>
        <v>15.366666666666667</v>
      </c>
      <c r="K71" s="36">
        <v>16.108012820512823</v>
      </c>
      <c r="L71" s="34">
        <v>22.708333333333336</v>
      </c>
    </row>
    <row r="72" spans="2:12" ht="17.25" customHeight="1" x14ac:dyDescent="0.25">
      <c r="B72" s="45" t="s">
        <v>7</v>
      </c>
      <c r="C72" s="10">
        <v>1</v>
      </c>
      <c r="D72" s="19">
        <f>[1]三和!$H23</f>
        <v>6.1428571428571423</v>
      </c>
      <c r="E72" s="15">
        <v>6.8630952380952381</v>
      </c>
      <c r="F72" s="16">
        <v>7.8571428571428577</v>
      </c>
      <c r="G72" s="19">
        <f>[1]安芸津!$H23</f>
        <v>17.75</v>
      </c>
      <c r="H72" s="15">
        <v>22.337301587301585</v>
      </c>
      <c r="I72" s="16">
        <v>5.583333333333333</v>
      </c>
      <c r="J72" s="19">
        <f>[1]安芸高田市!$H23</f>
        <v>14</v>
      </c>
      <c r="K72" s="31">
        <v>21.102564102564102</v>
      </c>
      <c r="L72" s="35">
        <v>30.666666666666668</v>
      </c>
    </row>
    <row r="73" spans="2:12" ht="17.25" customHeight="1" x14ac:dyDescent="0.25">
      <c r="B73" s="46"/>
      <c r="C73" s="10">
        <v>2</v>
      </c>
      <c r="D73" s="14">
        <f>[1]三和!$H24</f>
        <v>5.7142857142857135</v>
      </c>
      <c r="E73" s="15">
        <v>6.5345238095238098</v>
      </c>
      <c r="F73" s="16">
        <v>10.714285714285714</v>
      </c>
      <c r="G73" s="14">
        <f>[1]安芸津!$H24</f>
        <v>29.900000000000002</v>
      </c>
      <c r="H73" s="15">
        <v>22.210317460317459</v>
      </c>
      <c r="I73" s="16">
        <v>40.916666666666664</v>
      </c>
      <c r="J73" s="14">
        <f>[1]安芸高田市!$H24</f>
        <v>32.799999999999997</v>
      </c>
      <c r="K73" s="31">
        <v>15.769230769230768</v>
      </c>
      <c r="L73" s="35">
        <v>20</v>
      </c>
    </row>
    <row r="74" spans="2:12" ht="17.25" customHeight="1" x14ac:dyDescent="0.25">
      <c r="B74" s="46"/>
      <c r="C74" s="10">
        <v>3</v>
      </c>
      <c r="D74" s="14">
        <f>[1]三和!$H25</f>
        <v>14.285714285714286</v>
      </c>
      <c r="E74" s="15">
        <v>5.8052380952380949</v>
      </c>
      <c r="F74" s="16">
        <v>13</v>
      </c>
      <c r="G74" s="14">
        <f>[1]安芸津!$H25</f>
        <v>19.100000000000001</v>
      </c>
      <c r="H74" s="15">
        <v>30.678571428571431</v>
      </c>
      <c r="I74" s="16">
        <v>53.892857142857139</v>
      </c>
      <c r="J74" s="14">
        <f>[1]安芸高田市!$H25</f>
        <v>21.111111111111111</v>
      </c>
      <c r="K74" s="31">
        <v>36.554445554445557</v>
      </c>
      <c r="L74" s="35">
        <v>54.857142857142861</v>
      </c>
    </row>
    <row r="75" spans="2:12" ht="17.25" customHeight="1" x14ac:dyDescent="0.25">
      <c r="B75" s="46"/>
      <c r="C75" s="10">
        <v>4</v>
      </c>
      <c r="D75" s="14">
        <f>[1]三和!$H26</f>
        <v>6.1428571428571441</v>
      </c>
      <c r="E75" s="15">
        <v>6.6952380952380945</v>
      </c>
      <c r="F75" s="16">
        <v>23</v>
      </c>
      <c r="G75" s="14">
        <f>[1]安芸津!$H26</f>
        <v>9.2142857142857153</v>
      </c>
      <c r="H75" s="15">
        <v>40.095238095238095</v>
      </c>
      <c r="I75" s="16">
        <v>68.357142857142861</v>
      </c>
      <c r="J75" s="14">
        <f>[1]安芸高田市!$H26</f>
        <v>25.288888888888891</v>
      </c>
      <c r="K75" s="31">
        <v>44.435064935064936</v>
      </c>
      <c r="L75" s="35">
        <v>66.142857142857139</v>
      </c>
    </row>
    <row r="76" spans="2:12" ht="17.25" customHeight="1" x14ac:dyDescent="0.25">
      <c r="B76" s="46"/>
      <c r="C76" s="10">
        <v>5</v>
      </c>
      <c r="D76" s="14">
        <f>[1]三和!$H27</f>
        <v>1.4285714285714284</v>
      </c>
      <c r="E76" s="15">
        <v>9.7328571428571422</v>
      </c>
      <c r="F76" s="16">
        <v>37.142857142857146</v>
      </c>
      <c r="G76" s="14">
        <f>[1]安芸津!$H27</f>
        <v>4.2857142857142856</v>
      </c>
      <c r="H76" s="15">
        <v>39.6095238095238</v>
      </c>
      <c r="I76" s="16">
        <v>99.899999999999991</v>
      </c>
      <c r="J76" s="14">
        <f>[1]安芸高田市!$H27</f>
        <v>34.975000000000001</v>
      </c>
      <c r="K76" s="31">
        <v>50.38961038961039</v>
      </c>
      <c r="L76" s="35">
        <v>70</v>
      </c>
    </row>
    <row r="77" spans="2:12" ht="17.25" customHeight="1" x14ac:dyDescent="0.25">
      <c r="B77" s="47"/>
      <c r="C77" s="11">
        <v>6</v>
      </c>
      <c r="D77" s="39">
        <f>[1]三和!$H28</f>
        <v>5.1428571428571423</v>
      </c>
      <c r="E77" s="17">
        <v>9.0071428571428562</v>
      </c>
      <c r="F77" s="18">
        <v>24.857142857142858</v>
      </c>
      <c r="G77" s="39">
        <f>[1]安芸津!$H28</f>
        <v>11</v>
      </c>
      <c r="H77" s="17">
        <v>32.142857142857146</v>
      </c>
      <c r="I77" s="18">
        <v>80</v>
      </c>
      <c r="J77" s="39">
        <f>[1]安芸高田市!$H28</f>
        <v>8.25</v>
      </c>
      <c r="K77" s="36">
        <v>34.571428571428569</v>
      </c>
      <c r="L77" s="34">
        <v>22.285714285714288</v>
      </c>
    </row>
    <row r="78" spans="2:12" ht="17.25" customHeight="1" x14ac:dyDescent="0.25">
      <c r="B78" s="45" t="s">
        <v>8</v>
      </c>
      <c r="C78" s="10">
        <v>1</v>
      </c>
      <c r="D78" s="19">
        <f>[1]三和!$H29</f>
        <v>2.8571428571428568</v>
      </c>
      <c r="E78" s="15">
        <v>9.3357142857142854</v>
      </c>
      <c r="F78" s="16">
        <v>27.000000000000004</v>
      </c>
      <c r="G78" s="19">
        <f>[1]安芸津!$H29</f>
        <v>8</v>
      </c>
      <c r="H78" s="15">
        <v>10.533333333333333</v>
      </c>
      <c r="I78" s="16">
        <v>20.6</v>
      </c>
      <c r="J78" s="19">
        <f>[1]安芸高田市!$H29</f>
        <v>12.232142857142858</v>
      </c>
      <c r="K78" s="31">
        <v>23.857142857142858</v>
      </c>
      <c r="L78" s="35">
        <v>27.714285714285715</v>
      </c>
    </row>
    <row r="79" spans="2:12" ht="17.25" customHeight="1" x14ac:dyDescent="0.25">
      <c r="B79" s="46"/>
      <c r="C79" s="10">
        <v>2</v>
      </c>
      <c r="D79" s="14">
        <f>[1]三和!$H30</f>
        <v>8.4285714285714288</v>
      </c>
      <c r="E79" s="15">
        <v>10.127777777777776</v>
      </c>
      <c r="F79" s="16">
        <v>25.142857142857142</v>
      </c>
      <c r="G79" s="14">
        <f>[1]安芸津!$H30</f>
        <v>15.200000000000001</v>
      </c>
      <c r="H79" s="15">
        <v>30.142857142857142</v>
      </c>
      <c r="I79" s="16">
        <v>68</v>
      </c>
      <c r="J79" s="14">
        <f>[1]安芸高田市!$H30</f>
        <v>13.571428571428573</v>
      </c>
      <c r="K79" s="31">
        <v>22.902255639097746</v>
      </c>
      <c r="L79" s="35">
        <v>30.857142857142858</v>
      </c>
    </row>
    <row r="80" spans="2:12" ht="17.25" customHeight="1" x14ac:dyDescent="0.25">
      <c r="B80" s="46"/>
      <c r="C80" s="10">
        <v>3</v>
      </c>
      <c r="D80" s="14">
        <f>[1]三和!$H31</f>
        <v>11.428571428571427</v>
      </c>
      <c r="E80" s="15">
        <v>9.5158730158730158</v>
      </c>
      <c r="F80" s="16">
        <v>20</v>
      </c>
      <c r="G80" s="14">
        <f>[1]安芸津!$H31</f>
        <v>11.085714285714285</v>
      </c>
      <c r="H80" s="15">
        <v>33.214285714285715</v>
      </c>
      <c r="I80" s="16">
        <v>22.5</v>
      </c>
      <c r="J80" s="14">
        <f>[1]安芸高田市!$H31</f>
        <v>13.571428571428573</v>
      </c>
      <c r="K80" s="31">
        <v>23.984962406015036</v>
      </c>
      <c r="L80" s="35">
        <v>34.285714285714285</v>
      </c>
    </row>
    <row r="81" spans="1:14" ht="17.25" customHeight="1" x14ac:dyDescent="0.25">
      <c r="B81" s="46"/>
      <c r="C81" s="10">
        <v>4</v>
      </c>
      <c r="D81" s="14">
        <f>[1]三和!$H32</f>
        <v>8.5714285714285712</v>
      </c>
      <c r="E81" s="15">
        <v>10.893492063492065</v>
      </c>
      <c r="F81" s="16">
        <v>30.200000000000003</v>
      </c>
      <c r="G81" s="14">
        <f>[1]安芸津!$H32</f>
        <v>6.5142857142857142</v>
      </c>
      <c r="H81" s="15">
        <v>93.928571428571431</v>
      </c>
      <c r="I81" s="16">
        <v>225.5</v>
      </c>
      <c r="J81" s="14">
        <f>[1]安芸高田市!$H32</f>
        <v>40</v>
      </c>
      <c r="K81" s="31">
        <v>24.270676691729324</v>
      </c>
      <c r="L81" s="35">
        <v>34.857142857142861</v>
      </c>
    </row>
    <row r="82" spans="1:14" ht="17.25" customHeight="1" x14ac:dyDescent="0.25">
      <c r="B82" s="46"/>
      <c r="C82" s="10">
        <v>5</v>
      </c>
      <c r="D82" s="14">
        <f>[1]三和!$H33</f>
        <v>7.9999999999999991</v>
      </c>
      <c r="E82" s="15">
        <v>12.709285714285715</v>
      </c>
      <c r="F82" s="16">
        <v>26.133333333333336</v>
      </c>
      <c r="G82" s="14">
        <f>[1]安芸津!$H33</f>
        <v>4.2</v>
      </c>
      <c r="H82" s="15">
        <v>83.685714285714283</v>
      </c>
      <c r="I82" s="16">
        <v>185.2</v>
      </c>
      <c r="J82" s="14">
        <f>[1]安芸高田市!$H33</f>
        <v>34</v>
      </c>
      <c r="K82" s="31">
        <v>22.034412955465587</v>
      </c>
      <c r="L82" s="35">
        <v>30.384615384615387</v>
      </c>
    </row>
    <row r="83" spans="1:14" ht="17.25" customHeight="1" x14ac:dyDescent="0.25">
      <c r="B83" s="47"/>
      <c r="C83" s="11">
        <v>6</v>
      </c>
      <c r="D83" s="39">
        <f>[1]三和!$H34</f>
        <v>13.114285714285714</v>
      </c>
      <c r="E83" s="17">
        <v>24.81984126984127</v>
      </c>
      <c r="F83" s="18">
        <v>22.666666666666668</v>
      </c>
      <c r="G83" s="39">
        <f>[1]安芸津!$H34</f>
        <v>6</v>
      </c>
      <c r="H83" s="17">
        <v>61.361904761904761</v>
      </c>
      <c r="I83" s="18">
        <v>41.8</v>
      </c>
      <c r="J83" s="39">
        <f>[1]安芸高田市!$H34</f>
        <v>69.75</v>
      </c>
      <c r="K83" s="36">
        <v>30.138461538461534</v>
      </c>
      <c r="L83" s="34">
        <v>35.076923076923073</v>
      </c>
    </row>
    <row r="84" spans="1:14" ht="17.25" customHeight="1" x14ac:dyDescent="0.25">
      <c r="B84" s="45" t="s">
        <v>9</v>
      </c>
      <c r="C84" s="10">
        <v>1</v>
      </c>
      <c r="D84" s="19">
        <f>[1]三和!$H35</f>
        <v>14</v>
      </c>
      <c r="E84" s="15">
        <v>31.411666666666669</v>
      </c>
      <c r="F84" s="16">
        <v>10</v>
      </c>
      <c r="G84" s="19">
        <f>[1]安芸津!$H35</f>
        <v>7.25</v>
      </c>
      <c r="H84" s="15">
        <v>107.66666666666667</v>
      </c>
      <c r="I84" s="21">
        <v>58.25</v>
      </c>
      <c r="J84" s="19">
        <f>[1]安芸高田市!$H35</f>
        <v>86.25</v>
      </c>
      <c r="K84" s="38">
        <v>22.094230769230769</v>
      </c>
      <c r="L84" s="35">
        <v>26.138461538461538</v>
      </c>
    </row>
    <row r="85" spans="1:14" ht="17.25" customHeight="1" x14ac:dyDescent="0.25">
      <c r="B85" s="46"/>
      <c r="C85" s="10">
        <v>2</v>
      </c>
      <c r="D85" s="14">
        <f>[1]三和!$H36</f>
        <v>16.100000000000001</v>
      </c>
      <c r="E85" s="15">
        <v>11.066031746031745</v>
      </c>
      <c r="F85" s="16">
        <v>4.2857142857142856</v>
      </c>
      <c r="G85" s="40">
        <f>[1]安芸津!$H36</f>
        <v>10.95</v>
      </c>
      <c r="H85" s="15">
        <v>33.809523809523803</v>
      </c>
      <c r="I85" s="16">
        <v>41.083333333333336</v>
      </c>
      <c r="J85" s="14">
        <f>[1]安芸高田市!$H36</f>
        <v>80</v>
      </c>
      <c r="K85" s="31">
        <v>13.875</v>
      </c>
      <c r="L85" s="35">
        <v>21.5</v>
      </c>
    </row>
    <row r="86" spans="1:14" ht="17.25" customHeight="1" x14ac:dyDescent="0.25">
      <c r="B86" s="46"/>
      <c r="C86" s="10">
        <v>3</v>
      </c>
      <c r="D86" s="14">
        <f>[1]三和!$H37</f>
        <v>10.071428571428569</v>
      </c>
      <c r="E86" s="15">
        <v>11.905238095238094</v>
      </c>
      <c r="F86" s="16">
        <v>4.7142857142857144</v>
      </c>
      <c r="G86" s="14">
        <f>[1]安芸津!$H37</f>
        <v>15.133333333333333</v>
      </c>
      <c r="H86" s="15">
        <v>51.273809523809518</v>
      </c>
      <c r="I86" s="16">
        <v>59.416666666666664</v>
      </c>
      <c r="J86" s="14">
        <f>[1]安芸高田市!$H37</f>
        <v>66.666666666666671</v>
      </c>
      <c r="K86" s="31">
        <v>14.95</v>
      </c>
      <c r="L86" s="35">
        <v>23.65</v>
      </c>
    </row>
    <row r="87" spans="1:14" ht="17.25" customHeight="1" x14ac:dyDescent="0.25">
      <c r="B87" s="46"/>
      <c r="C87" s="10">
        <v>4</v>
      </c>
      <c r="D87" s="14">
        <f>[1]三和!$H38</f>
        <v>8.2142857142857135</v>
      </c>
      <c r="E87" s="15">
        <v>19.770238095238092</v>
      </c>
      <c r="F87" s="16">
        <v>4.25</v>
      </c>
      <c r="G87" s="14">
        <f>[1]安芸津!$H38</f>
        <v>8.9166666666666661</v>
      </c>
      <c r="H87" s="15">
        <v>67.05</v>
      </c>
      <c r="I87" s="16">
        <v>76.25</v>
      </c>
      <c r="J87" s="14">
        <f>[1]安芸高田市!$H38</f>
        <v>71.666666666666671</v>
      </c>
      <c r="K87" s="31">
        <v>16.5625</v>
      </c>
      <c r="L87" s="35">
        <v>26.875</v>
      </c>
    </row>
    <row r="88" spans="1:14" ht="17.25" customHeight="1" x14ac:dyDescent="0.25">
      <c r="B88" s="46"/>
      <c r="C88" s="10">
        <v>5</v>
      </c>
      <c r="D88" s="14">
        <f>[1]三和!$H39</f>
        <v>8.2142857142857135</v>
      </c>
      <c r="E88" s="15">
        <v>14.291269841269843</v>
      </c>
      <c r="F88" s="16">
        <v>3.125</v>
      </c>
      <c r="G88" s="14">
        <f>[1]安芸津!$H39</f>
        <v>52.25</v>
      </c>
      <c r="H88" s="15">
        <v>111.65079365079366</v>
      </c>
      <c r="I88" s="16">
        <v>206.66666666666669</v>
      </c>
      <c r="J88" s="14">
        <f>[1]安芸高田市!$H39</f>
        <v>91.666666666666657</v>
      </c>
      <c r="K88" s="31">
        <v>22.4375</v>
      </c>
      <c r="L88" s="35">
        <v>37.375</v>
      </c>
    </row>
    <row r="89" spans="1:14" ht="17.25" customHeight="1" x14ac:dyDescent="0.25">
      <c r="B89" s="47"/>
      <c r="C89" s="11">
        <v>6</v>
      </c>
      <c r="D89" s="39">
        <f>[1]三和!$H40</f>
        <v>30.714285714285715</v>
      </c>
      <c r="E89" s="17">
        <v>10.574999999999999</v>
      </c>
      <c r="F89" s="18">
        <v>12.625</v>
      </c>
      <c r="G89" s="39">
        <f>[1]安芸津!$H40</f>
        <v>156.5</v>
      </c>
      <c r="H89" s="17">
        <v>77.882539682539687</v>
      </c>
      <c r="I89" s="18">
        <v>124.33333333333334</v>
      </c>
      <c r="J89" s="39">
        <f>[1]安芸高田市!$H40</f>
        <v>125</v>
      </c>
      <c r="K89" s="17">
        <v>29.5</v>
      </c>
      <c r="L89" s="34">
        <v>29.5</v>
      </c>
    </row>
    <row r="90" spans="1:14" ht="17.25" customHeight="1" x14ac:dyDescent="0.25">
      <c r="A90" s="28"/>
      <c r="B90" s="45" t="s">
        <v>10</v>
      </c>
      <c r="C90" s="41">
        <v>1</v>
      </c>
      <c r="D90" s="19">
        <f>[1]三和!$H41</f>
        <v>18.285714285714285</v>
      </c>
      <c r="E90" s="20">
        <v>9.35</v>
      </c>
      <c r="F90" s="21">
        <v>15</v>
      </c>
      <c r="G90" s="19">
        <f>[1]安芸津!$H41</f>
        <v>616</v>
      </c>
      <c r="H90" s="20">
        <v>32.38095238095238</v>
      </c>
      <c r="I90" s="21">
        <v>27</v>
      </c>
      <c r="J90" s="19">
        <f>[1]安芸高田市!$H41</f>
        <v>87.714285714285708</v>
      </c>
      <c r="K90" s="20">
        <v>23.166666666666668</v>
      </c>
      <c r="L90" s="42">
        <v>23.166666666666668</v>
      </c>
    </row>
    <row r="91" spans="1:14" ht="17.25" customHeight="1" x14ac:dyDescent="0.25">
      <c r="A91" s="28"/>
      <c r="B91" s="46"/>
      <c r="C91" s="10">
        <v>2</v>
      </c>
      <c r="D91" s="14">
        <f>[1]三和!$H42</f>
        <v>10</v>
      </c>
      <c r="E91" s="15">
        <v>10</v>
      </c>
      <c r="F91" s="16">
        <v>5</v>
      </c>
      <c r="G91" s="14">
        <f>[1]安芸津!$H42</f>
        <v>386.20000000000005</v>
      </c>
      <c r="H91" s="15">
        <v>51.857142857142861</v>
      </c>
      <c r="I91" s="16">
        <v>122</v>
      </c>
      <c r="J91" s="14">
        <f>[1]安芸高田市!$H42</f>
        <v>64.571428571428569</v>
      </c>
      <c r="K91" s="15">
        <v>8.3333333333333339</v>
      </c>
      <c r="L91" s="33">
        <v>8.3333333333333339</v>
      </c>
    </row>
    <row r="92" spans="1:14" ht="17.25" customHeight="1" x14ac:dyDescent="0.25">
      <c r="A92" s="28"/>
      <c r="B92" s="46"/>
      <c r="C92" s="10">
        <v>3</v>
      </c>
      <c r="D92" s="14">
        <f>[1]三和!$H43</f>
        <v>6</v>
      </c>
      <c r="E92" s="15">
        <v>2.0664285714285713</v>
      </c>
      <c r="F92" s="16">
        <v>2.6000000000000005</v>
      </c>
      <c r="G92" s="14">
        <f>[1]安芸津!$H43</f>
        <v>140.80000000000001</v>
      </c>
      <c r="H92" s="15">
        <v>43.404761904761905</v>
      </c>
      <c r="I92" s="16">
        <v>67.5</v>
      </c>
      <c r="J92" s="14">
        <f>[1]安芸高田市!$H43</f>
        <v>71.428571428571431</v>
      </c>
      <c r="K92" s="15">
        <v>10</v>
      </c>
      <c r="L92" s="33">
        <v>10</v>
      </c>
    </row>
    <row r="93" spans="1:14" ht="17.25" customHeight="1" x14ac:dyDescent="0.25">
      <c r="A93" s="28"/>
      <c r="B93" s="46"/>
      <c r="C93" s="10">
        <v>4</v>
      </c>
      <c r="D93" s="14">
        <f>[1]三和!$H44</f>
        <v>1.5714285714285712</v>
      </c>
      <c r="E93" s="15">
        <v>1.4097619047619045</v>
      </c>
      <c r="F93" s="16">
        <v>1.6857142857142857</v>
      </c>
      <c r="G93" s="14">
        <f>[1]安芸津!$H44</f>
        <v>14.399999999999999</v>
      </c>
      <c r="H93" s="15">
        <v>30.833333333333339</v>
      </c>
      <c r="I93" s="16">
        <v>25.642857142857146</v>
      </c>
      <c r="J93" s="14">
        <f>[1]安芸高田市!$H44</f>
        <v>64</v>
      </c>
      <c r="K93" s="15" t="s">
        <v>40</v>
      </c>
      <c r="L93" s="35" t="s">
        <v>42</v>
      </c>
    </row>
    <row r="94" spans="1:14" ht="17.25" customHeight="1" x14ac:dyDescent="0.25">
      <c r="A94" s="28"/>
      <c r="B94" s="46"/>
      <c r="C94" s="10">
        <v>5</v>
      </c>
      <c r="D94" s="14">
        <f>[1]三和!$H45</f>
        <v>0.71428571428571419</v>
      </c>
      <c r="E94" s="15">
        <v>1.0952380952380953</v>
      </c>
      <c r="F94" s="16">
        <v>1.857142857142857</v>
      </c>
      <c r="G94" s="14">
        <f>[1]安芸津!$H45</f>
        <v>14.600000000000001</v>
      </c>
      <c r="H94" s="15">
        <v>33.571428571428577</v>
      </c>
      <c r="I94" s="16">
        <v>27.857142857142858</v>
      </c>
      <c r="J94" s="14">
        <f>[1]安芸高田市!$H45</f>
        <v>64.428571428571431</v>
      </c>
      <c r="K94" s="15" t="s">
        <v>40</v>
      </c>
      <c r="L94" s="35" t="s">
        <v>42</v>
      </c>
    </row>
    <row r="95" spans="1:14" ht="17.25" customHeight="1" x14ac:dyDescent="0.25">
      <c r="A95" s="29"/>
      <c r="B95" s="47"/>
      <c r="C95" s="11">
        <v>6</v>
      </c>
      <c r="D95" s="39">
        <f>[1]三和!$H46</f>
        <v>0.71428571428571419</v>
      </c>
      <c r="E95" s="17">
        <v>0.74999999999999989</v>
      </c>
      <c r="F95" s="18">
        <v>0.85714285714285698</v>
      </c>
      <c r="G95" s="39">
        <f>[1]安芸津!$H46</f>
        <v>6.333333333333333</v>
      </c>
      <c r="H95" s="17">
        <v>21</v>
      </c>
      <c r="I95" s="18">
        <v>4</v>
      </c>
      <c r="J95" s="39">
        <f>[1]安芸高田市!$H46</f>
        <v>67.857142857142861</v>
      </c>
      <c r="K95" s="17" t="s">
        <v>40</v>
      </c>
      <c r="L95" s="56" t="s">
        <v>42</v>
      </c>
    </row>
    <row r="96" spans="1:14" customFormat="1" ht="17.25" customHeight="1" x14ac:dyDescent="0.25">
      <c r="D96" s="27" t="str">
        <f>"シロイチモジヨトウ"&amp;CHAR(10)&amp;"("&amp;D57&amp;D58&amp;")"</f>
        <v>シロイチモジヨトウ
(三次市三和町  アスパラガス)</v>
      </c>
      <c r="G96" s="25" t="str">
        <f>"シロイチモジヨトウ"&amp;CHAR(10)&amp;"("&amp;G57&amp;G58&amp;")"</f>
        <v>シロイチモジヨトウ
(東広島市安芸津町  ばれいしょ)</v>
      </c>
      <c r="H96" s="25"/>
      <c r="I96" s="26"/>
      <c r="J96" s="26"/>
      <c r="K96" s="26"/>
      <c r="L96" s="2"/>
      <c r="M96" s="2"/>
      <c r="N96" s="2"/>
    </row>
  </sheetData>
  <mergeCells count="18">
    <mergeCell ref="D56:F56"/>
    <mergeCell ref="B56:C56"/>
    <mergeCell ref="J56:L56"/>
    <mergeCell ref="J57:L57"/>
    <mergeCell ref="J58:L58"/>
    <mergeCell ref="G56:I56"/>
    <mergeCell ref="G57:I57"/>
    <mergeCell ref="G58:I58"/>
    <mergeCell ref="B90:B95"/>
    <mergeCell ref="B57:C57"/>
    <mergeCell ref="D57:F57"/>
    <mergeCell ref="B66:B71"/>
    <mergeCell ref="B72:B77"/>
    <mergeCell ref="B60:B65"/>
    <mergeCell ref="D58:F58"/>
    <mergeCell ref="B58:C58"/>
    <mergeCell ref="B78:B83"/>
    <mergeCell ref="B84:B89"/>
  </mergeCells>
  <phoneticPr fontId="2"/>
  <conditionalFormatting sqref="D60:D95">
    <cfRule type="containsErrors" dxfId="5" priority="6">
      <formula>ISERROR(D60)</formula>
    </cfRule>
    <cfRule type="containsErrors" dxfId="4" priority="13">
      <formula>ISERROR(D60)</formula>
    </cfRule>
  </conditionalFormatting>
  <conditionalFormatting sqref="G60:G95">
    <cfRule type="containsErrors" dxfId="3" priority="9">
      <formula>ISERROR(G60)</formula>
    </cfRule>
  </conditionalFormatting>
  <conditionalFormatting sqref="J66:J95">
    <cfRule type="containsErrors" dxfId="2" priority="3">
      <formula>ISERROR(J66)</formula>
    </cfRule>
  </conditionalFormatting>
  <conditionalFormatting sqref="J60:J65">
    <cfRule type="containsErrors" dxfId="1" priority="1">
      <formula>ISERROR(J60)</formula>
    </cfRule>
    <cfRule type="containsErrors" dxfId="0" priority="2">
      <formula>ISERROR(J60)</formula>
    </cfRule>
  </conditionalFormatting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広島県</cp:lastModifiedBy>
  <cp:lastPrinted>2023-11-07T23:50:35Z</cp:lastPrinted>
  <dcterms:created xsi:type="dcterms:W3CDTF">2000-05-02T04:25:08Z</dcterms:created>
  <dcterms:modified xsi:type="dcterms:W3CDTF">2023-12-13T08:03:24Z</dcterms:modified>
</cp:coreProperties>
</file>