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T:\030総務局\030統計課\産業統計G\14 毎月勤労統計調査(1種，2種)\公表関係\【月報・資料】\R6\Ｒ6年2月分\"/>
    </mc:Choice>
  </mc:AlternateContent>
  <xr:revisionPtr revIDLastSave="0" documentId="13_ncr:1_{3D536FA7-1825-47B0-B854-F2A9CB409A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賃金（５人以上）" sheetId="11" r:id="rId1"/>
    <sheet name="賃金（30人以上）" sheetId="6" r:id="rId2"/>
    <sheet name="時間（５・30人以上）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11" l="1"/>
  <c r="R21" i="6"/>
  <c r="R20" i="6"/>
  <c r="R20" i="11"/>
  <c r="N12" i="11" l="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P11" i="6" l="1"/>
  <c r="Q11" i="6"/>
  <c r="O12" i="6"/>
  <c r="N13" i="6"/>
  <c r="O13" i="6"/>
  <c r="R13" i="6"/>
  <c r="Q14" i="6"/>
  <c r="R14" i="6"/>
  <c r="P15" i="6"/>
  <c r="O16" i="6"/>
  <c r="P16" i="6"/>
  <c r="N17" i="6"/>
  <c r="R17" i="6"/>
  <c r="N18" i="6"/>
  <c r="Q18" i="6"/>
  <c r="P19" i="6"/>
  <c r="Q19" i="6"/>
  <c r="O20" i="6"/>
  <c r="N21" i="6"/>
  <c r="O21" i="6"/>
  <c r="Q22" i="6"/>
  <c r="R22" i="6"/>
  <c r="P23" i="6"/>
  <c r="O24" i="6"/>
  <c r="P24" i="6"/>
  <c r="N25" i="6"/>
  <c r="R25" i="6"/>
  <c r="N26" i="6"/>
  <c r="Q26" i="6"/>
  <c r="R26" i="11"/>
  <c r="Q26" i="11"/>
  <c r="P26" i="11"/>
  <c r="O26" i="11"/>
  <c r="R25" i="11"/>
  <c r="Q25" i="11"/>
  <c r="P25" i="11"/>
  <c r="O25" i="11"/>
  <c r="R24" i="11"/>
  <c r="Q24" i="11"/>
  <c r="P24" i="11"/>
  <c r="O24" i="11"/>
  <c r="R23" i="11"/>
  <c r="Q23" i="11"/>
  <c r="P23" i="11"/>
  <c r="O23" i="11"/>
  <c r="R22" i="11"/>
  <c r="Q22" i="11"/>
  <c r="P22" i="11"/>
  <c r="O22" i="11"/>
  <c r="R21" i="11"/>
  <c r="Q21" i="11"/>
  <c r="P21" i="11"/>
  <c r="O21" i="11"/>
  <c r="Q20" i="11"/>
  <c r="P20" i="11"/>
  <c r="O20" i="11"/>
  <c r="R19" i="11"/>
  <c r="Q19" i="11"/>
  <c r="P19" i="11"/>
  <c r="O19" i="11"/>
  <c r="R18" i="11"/>
  <c r="Q18" i="11"/>
  <c r="P18" i="11"/>
  <c r="O18" i="11"/>
  <c r="R17" i="11"/>
  <c r="Q17" i="11"/>
  <c r="P17" i="11"/>
  <c r="O17" i="11"/>
  <c r="R16" i="11"/>
  <c r="Q16" i="11"/>
  <c r="P16" i="11"/>
  <c r="O16" i="11"/>
  <c r="R15" i="11"/>
  <c r="Q15" i="11"/>
  <c r="P15" i="11"/>
  <c r="O15" i="11"/>
  <c r="R14" i="11"/>
  <c r="Q14" i="11"/>
  <c r="P14" i="11"/>
  <c r="O14" i="11"/>
  <c r="R13" i="11"/>
  <c r="Q13" i="11"/>
  <c r="P13" i="11"/>
  <c r="O13" i="11"/>
  <c r="R12" i="11"/>
  <c r="Q12" i="11"/>
  <c r="P12" i="11"/>
  <c r="O12" i="11"/>
  <c r="R11" i="11"/>
  <c r="Q11" i="11"/>
  <c r="P11" i="11"/>
  <c r="O11" i="11"/>
  <c r="O47" i="7"/>
  <c r="N47" i="7"/>
  <c r="M47" i="7"/>
  <c r="L47" i="7"/>
  <c r="O46" i="7"/>
  <c r="N46" i="7"/>
  <c r="M46" i="7"/>
  <c r="L46" i="7"/>
  <c r="O45" i="7"/>
  <c r="N45" i="7"/>
  <c r="M45" i="7"/>
  <c r="L45" i="7"/>
  <c r="O44" i="7"/>
  <c r="N44" i="7"/>
  <c r="M44" i="7"/>
  <c r="L44" i="7"/>
  <c r="O43" i="7"/>
  <c r="N43" i="7"/>
  <c r="M43" i="7"/>
  <c r="L43" i="7"/>
  <c r="O42" i="7"/>
  <c r="N42" i="7"/>
  <c r="M42" i="7"/>
  <c r="L42" i="7"/>
  <c r="O41" i="7"/>
  <c r="N41" i="7"/>
  <c r="M41" i="7"/>
  <c r="L41" i="7"/>
  <c r="O40" i="7"/>
  <c r="N40" i="7"/>
  <c r="M40" i="7"/>
  <c r="L40" i="7"/>
  <c r="O39" i="7"/>
  <c r="N39" i="7"/>
  <c r="M39" i="7"/>
  <c r="L39" i="7"/>
  <c r="O38" i="7"/>
  <c r="N38" i="7"/>
  <c r="M38" i="7"/>
  <c r="L38" i="7"/>
  <c r="O37" i="7"/>
  <c r="N37" i="7"/>
  <c r="M37" i="7"/>
  <c r="L37" i="7"/>
  <c r="O36" i="7"/>
  <c r="N36" i="7"/>
  <c r="M36" i="7"/>
  <c r="L36" i="7"/>
  <c r="O35" i="7"/>
  <c r="N35" i="7"/>
  <c r="M35" i="7"/>
  <c r="L35" i="7"/>
  <c r="O34" i="7"/>
  <c r="N34" i="7"/>
  <c r="M34" i="7"/>
  <c r="L34" i="7"/>
  <c r="O33" i="7"/>
  <c r="N33" i="7"/>
  <c r="M33" i="7"/>
  <c r="L33" i="7"/>
  <c r="O32" i="7"/>
  <c r="N32" i="7"/>
  <c r="M32" i="7"/>
  <c r="L32" i="7"/>
  <c r="O25" i="7"/>
  <c r="N25" i="7"/>
  <c r="M25" i="7"/>
  <c r="L25" i="7"/>
  <c r="O24" i="7"/>
  <c r="N24" i="7"/>
  <c r="M24" i="7"/>
  <c r="L24" i="7"/>
  <c r="O23" i="7"/>
  <c r="N23" i="7"/>
  <c r="M23" i="7"/>
  <c r="L23" i="7"/>
  <c r="O22" i="7"/>
  <c r="N22" i="7"/>
  <c r="M22" i="7"/>
  <c r="L22" i="7"/>
  <c r="O21" i="7"/>
  <c r="N21" i="7"/>
  <c r="M21" i="7"/>
  <c r="L21" i="7"/>
  <c r="O20" i="7"/>
  <c r="N20" i="7"/>
  <c r="M20" i="7"/>
  <c r="L20" i="7"/>
  <c r="O19" i="7"/>
  <c r="N19" i="7"/>
  <c r="M19" i="7"/>
  <c r="L19" i="7"/>
  <c r="O18" i="7"/>
  <c r="N18" i="7"/>
  <c r="M18" i="7"/>
  <c r="L18" i="7"/>
  <c r="O17" i="7"/>
  <c r="N17" i="7"/>
  <c r="M17" i="7"/>
  <c r="L17" i="7"/>
  <c r="O16" i="7"/>
  <c r="N16" i="7"/>
  <c r="M16" i="7"/>
  <c r="L16" i="7"/>
  <c r="O15" i="7"/>
  <c r="N15" i="7"/>
  <c r="M15" i="7"/>
  <c r="L15" i="7"/>
  <c r="O14" i="7"/>
  <c r="N14" i="7"/>
  <c r="M14" i="7"/>
  <c r="L14" i="7"/>
  <c r="O13" i="7"/>
  <c r="N13" i="7"/>
  <c r="M13" i="7"/>
  <c r="L13" i="7"/>
  <c r="O12" i="7"/>
  <c r="N12" i="7"/>
  <c r="M12" i="7"/>
  <c r="L12" i="7"/>
  <c r="O11" i="7"/>
  <c r="N11" i="7"/>
  <c r="M11" i="7"/>
  <c r="L11" i="7"/>
  <c r="O10" i="7"/>
  <c r="N10" i="7"/>
  <c r="M10" i="7"/>
  <c r="L10" i="7"/>
  <c r="R26" i="6"/>
  <c r="P26" i="6"/>
  <c r="O26" i="6"/>
  <c r="Q25" i="6"/>
  <c r="P25" i="6"/>
  <c r="O25" i="6"/>
  <c r="R24" i="6"/>
  <c r="Q24" i="6"/>
  <c r="N24" i="6"/>
  <c r="R23" i="6"/>
  <c r="Q23" i="6"/>
  <c r="O23" i="6"/>
  <c r="N23" i="6"/>
  <c r="P22" i="6"/>
  <c r="O22" i="6"/>
  <c r="N22" i="6"/>
  <c r="Q21" i="6"/>
  <c r="P21" i="6"/>
  <c r="Q20" i="6"/>
  <c r="P20" i="6"/>
  <c r="N20" i="6"/>
  <c r="R19" i="6"/>
  <c r="O19" i="6"/>
  <c r="N19" i="6"/>
  <c r="R18" i="6"/>
  <c r="P18" i="6"/>
  <c r="O18" i="6"/>
  <c r="Q17" i="6"/>
  <c r="P17" i="6"/>
  <c r="O17" i="6"/>
  <c r="R16" i="6"/>
  <c r="Q16" i="6"/>
  <c r="N16" i="6"/>
  <c r="R15" i="6"/>
  <c r="Q15" i="6"/>
  <c r="O15" i="6"/>
  <c r="N15" i="6"/>
  <c r="P14" i="6"/>
  <c r="O14" i="6"/>
  <c r="N14" i="6"/>
  <c r="Q13" i="6"/>
  <c r="P13" i="6"/>
  <c r="R12" i="6"/>
  <c r="Q12" i="6"/>
  <c r="P12" i="6"/>
  <c r="N12" i="6"/>
  <c r="R11" i="6"/>
  <c r="O11" i="6"/>
  <c r="N11" i="6"/>
</calcChain>
</file>

<file path=xl/sharedStrings.xml><?xml version="1.0" encoding="utf-8"?>
<sst xmlns="http://schemas.openxmlformats.org/spreadsheetml/2006/main" count="252" uniqueCount="99">
  <si>
    <t>調査産業計</t>
  </si>
  <si>
    <t>建　設　業</t>
  </si>
  <si>
    <t>製　造　業</t>
  </si>
  <si>
    <t>産　　　業</t>
  </si>
  <si>
    <t>出勤日数</t>
  </si>
  <si>
    <t>総実労働時間</t>
  </si>
  <si>
    <t>日</t>
  </si>
  <si>
    <t>時間</t>
  </si>
  <si>
    <t>複合サービス
事業</t>
    <rPh sb="0" eb="2">
      <t>フクゴウ</t>
    </rPh>
    <rPh sb="7" eb="9">
      <t>ジギョウ</t>
    </rPh>
    <phoneticPr fontId="2"/>
  </si>
  <si>
    <t>円</t>
    <rPh sb="0" eb="1">
      <t>エン</t>
    </rPh>
    <phoneticPr fontId="2"/>
  </si>
  <si>
    <t>所定外
給　与</t>
    <rPh sb="0" eb="2">
      <t>ショテイ</t>
    </rPh>
    <rPh sb="2" eb="3">
      <t>ガイ</t>
    </rPh>
    <phoneticPr fontId="2"/>
  </si>
  <si>
    <t>規
模</t>
    <rPh sb="0" eb="3">
      <t>キボ</t>
    </rPh>
    <phoneticPr fontId="2"/>
  </si>
  <si>
    <t>５
人
以
上</t>
    <rPh sb="6" eb="7">
      <t>ニン</t>
    </rPh>
    <rPh sb="12" eb="13">
      <t>イ</t>
    </rPh>
    <rPh sb="18" eb="19">
      <t>ジョウ</t>
    </rPh>
    <phoneticPr fontId="2"/>
  </si>
  <si>
    <t>TL</t>
    <phoneticPr fontId="2"/>
  </si>
  <si>
    <t>30
人
以
上</t>
    <rPh sb="7" eb="8">
      <t>ニン</t>
    </rPh>
    <rPh sb="13" eb="14">
      <t>イ</t>
    </rPh>
    <rPh sb="19" eb="20">
      <t>ジョウ</t>
    </rPh>
    <phoneticPr fontId="2"/>
  </si>
  <si>
    <t>きまって支給する給与</t>
    <rPh sb="4" eb="6">
      <t>シキュウ</t>
    </rPh>
    <rPh sb="8" eb="10">
      <t>キュウヨ</t>
    </rPh>
    <phoneticPr fontId="2"/>
  </si>
  <si>
    <t>特別に支払われた給与</t>
    <rPh sb="0" eb="2">
      <t>トクベツ</t>
    </rPh>
    <rPh sb="3" eb="5">
      <t>シハラ</t>
    </rPh>
    <rPh sb="8" eb="10">
      <t>キュウヨ</t>
    </rPh>
    <phoneticPr fontId="2"/>
  </si>
  <si>
    <t>E</t>
    <phoneticPr fontId="2"/>
  </si>
  <si>
    <t>G</t>
    <phoneticPr fontId="2"/>
  </si>
  <si>
    <t>情報通信業</t>
    <rPh sb="0" eb="2">
      <t>ジョウホウ</t>
    </rPh>
    <rPh sb="2" eb="5">
      <t>ツウシンギョウ</t>
    </rPh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</si>
  <si>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</si>
  <si>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</si>
  <si>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</si>
  <si>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</si>
  <si>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6"/>
  </si>
  <si>
    <t>Ｍ</t>
    <phoneticPr fontId="2"/>
  </si>
  <si>
    <t>N</t>
    <phoneticPr fontId="6"/>
  </si>
  <si>
    <t>Ｏ</t>
    <phoneticPr fontId="2"/>
  </si>
  <si>
    <t>Ｐ</t>
    <phoneticPr fontId="2"/>
  </si>
  <si>
    <t>Ｑ</t>
    <phoneticPr fontId="2"/>
  </si>
  <si>
    <t>R</t>
    <phoneticPr fontId="2"/>
  </si>
  <si>
    <r>
      <t xml:space="preserve">サービス業
</t>
    </r>
    <r>
      <rPr>
        <sz val="8"/>
        <rFont val="ＭＳ Ｐ明朝"/>
        <family val="1"/>
        <charset val="128"/>
      </rPr>
      <t>（他に分類されない）</t>
    </r>
    <rPh sb="7" eb="8">
      <t>タ</t>
    </rPh>
    <rPh sb="9" eb="11">
      <t>ブンルイ</t>
    </rPh>
    <phoneticPr fontId="2"/>
  </si>
  <si>
    <t>現金給与
総　　額</t>
    <phoneticPr fontId="2"/>
  </si>
  <si>
    <t>TL</t>
    <phoneticPr fontId="2"/>
  </si>
  <si>
    <t>F</t>
    <phoneticPr fontId="2"/>
  </si>
  <si>
    <t>電気・ガス・熱
供給・水道業</t>
    <phoneticPr fontId="2"/>
  </si>
  <si>
    <t>Ｍ</t>
    <phoneticPr fontId="2"/>
  </si>
  <si>
    <t>Ｑ</t>
    <phoneticPr fontId="2"/>
  </si>
  <si>
    <t>現金給与
総　　額</t>
    <phoneticPr fontId="2"/>
  </si>
  <si>
    <t>所定内
給　与</t>
    <phoneticPr fontId="2"/>
  </si>
  <si>
    <t>D</t>
    <phoneticPr fontId="2"/>
  </si>
  <si>
    <t>E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</si>
  <si>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</si>
  <si>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</si>
  <si>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</si>
  <si>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</si>
  <si>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</si>
  <si>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6"/>
  </si>
  <si>
    <t>N</t>
    <phoneticPr fontId="6"/>
  </si>
  <si>
    <t>Ｏ</t>
    <phoneticPr fontId="2"/>
  </si>
  <si>
    <t>Ｐ</t>
    <phoneticPr fontId="2"/>
  </si>
  <si>
    <t>R</t>
    <phoneticPr fontId="2"/>
  </si>
  <si>
    <t>所定内
労働時間</t>
    <phoneticPr fontId="6"/>
  </si>
  <si>
    <t>所定外
労働時間</t>
    <phoneticPr fontId="6"/>
  </si>
  <si>
    <t>TL</t>
    <phoneticPr fontId="2"/>
  </si>
  <si>
    <t>D</t>
    <phoneticPr fontId="2"/>
  </si>
  <si>
    <t>E</t>
    <phoneticPr fontId="2"/>
  </si>
  <si>
    <t>F</t>
    <phoneticPr fontId="2"/>
  </si>
  <si>
    <t>電気・ガス・熱
供給・水道業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</si>
  <si>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</si>
  <si>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</si>
  <si>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</si>
  <si>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</si>
  <si>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</si>
  <si>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N</t>
    <phoneticPr fontId="6"/>
  </si>
  <si>
    <t>Ｏ</t>
    <phoneticPr fontId="2"/>
  </si>
  <si>
    <t>Ｐ</t>
    <phoneticPr fontId="2"/>
  </si>
  <si>
    <t>Ｑ</t>
    <phoneticPr fontId="2"/>
  </si>
  <si>
    <t>R</t>
    <phoneticPr fontId="2"/>
  </si>
  <si>
    <t>所定内
労働時間</t>
    <phoneticPr fontId="6"/>
  </si>
  <si>
    <t>所定外
労働時間</t>
    <phoneticPr fontId="6"/>
  </si>
  <si>
    <t>TL</t>
    <phoneticPr fontId="2"/>
  </si>
  <si>
    <t>現金給与
総　　額</t>
    <phoneticPr fontId="2"/>
  </si>
  <si>
    <t>所定内
給　与</t>
    <phoneticPr fontId="2"/>
  </si>
  <si>
    <t>現金給与
総　　額</t>
    <phoneticPr fontId="2"/>
  </si>
  <si>
    <t>所定内
給　与</t>
    <phoneticPr fontId="2"/>
  </si>
  <si>
    <t>所定内
労働時間</t>
    <phoneticPr fontId="6"/>
  </si>
  <si>
    <t>所定外
労働時間</t>
    <phoneticPr fontId="6"/>
  </si>
  <si>
    <t>差（入替前/入替後）</t>
    <rPh sb="0" eb="1">
      <t>サ</t>
    </rPh>
    <rPh sb="2" eb="4">
      <t>イレカエ</t>
    </rPh>
    <rPh sb="4" eb="5">
      <t>マエ</t>
    </rPh>
    <rPh sb="6" eb="8">
      <t>イレカエ</t>
    </rPh>
    <rPh sb="8" eb="9">
      <t>ゴ</t>
    </rPh>
    <phoneticPr fontId="10"/>
  </si>
  <si>
    <t>入替前</t>
    <rPh sb="0" eb="2">
      <t>イレカエ</t>
    </rPh>
    <rPh sb="2" eb="3">
      <t>マエ</t>
    </rPh>
    <phoneticPr fontId="6"/>
  </si>
  <si>
    <t>入替後</t>
    <rPh sb="0" eb="2">
      <t>イレカエ</t>
    </rPh>
    <rPh sb="2" eb="3">
      <t>ゴ</t>
    </rPh>
    <phoneticPr fontId="6"/>
  </si>
  <si>
    <t>差（入替前/入替後）</t>
    <rPh sb="0" eb="1">
      <t>サ</t>
    </rPh>
    <rPh sb="2" eb="4">
      <t>イレカエ</t>
    </rPh>
    <rPh sb="4" eb="5">
      <t>マエ</t>
    </rPh>
    <rPh sb="6" eb="8">
      <t>イレカエ</t>
    </rPh>
    <rPh sb="8" eb="9">
      <t>ゴ</t>
    </rPh>
    <phoneticPr fontId="6"/>
  </si>
  <si>
    <t>○賃金の動き（事業所規模５人以上）</t>
    <rPh sb="1" eb="3">
      <t>チンギン</t>
    </rPh>
    <rPh sb="4" eb="5">
      <t>ウゴ</t>
    </rPh>
    <rPh sb="7" eb="10">
      <t>ジギョウショ</t>
    </rPh>
    <rPh sb="10" eb="12">
      <t>キボ</t>
    </rPh>
    <rPh sb="13" eb="16">
      <t>ニンイジョウ</t>
    </rPh>
    <phoneticPr fontId="10"/>
  </si>
  <si>
    <t>○賃金の動き（事業所規模30人以上）</t>
    <rPh sb="1" eb="3">
      <t>チンギン</t>
    </rPh>
    <rPh sb="4" eb="5">
      <t>ウゴ</t>
    </rPh>
    <rPh sb="7" eb="10">
      <t>ジギョウショ</t>
    </rPh>
    <rPh sb="10" eb="12">
      <t>キボ</t>
    </rPh>
    <rPh sb="14" eb="17">
      <t>ニンイジョウ</t>
    </rPh>
    <phoneticPr fontId="10"/>
  </si>
  <si>
    <t>○労働時間の動き</t>
    <rPh sb="1" eb="3">
      <t>ロウドウ</t>
    </rPh>
    <rPh sb="3" eb="5">
      <t>ジカン</t>
    </rPh>
    <rPh sb="6" eb="7">
      <t>ウゴ</t>
    </rPh>
    <phoneticPr fontId="10"/>
  </si>
  <si>
    <t>【参考表】入替前後の事業所による調査結果（令和６年１月分）</t>
    <rPh sb="1" eb="3">
      <t>サンコウ</t>
    </rPh>
    <rPh sb="3" eb="4">
      <t>ヒョウ</t>
    </rPh>
    <rPh sb="5" eb="7">
      <t>イレカエ</t>
    </rPh>
    <rPh sb="7" eb="9">
      <t>ゼンゴ</t>
    </rPh>
    <rPh sb="10" eb="13">
      <t>ジギョウショ</t>
    </rPh>
    <rPh sb="16" eb="18">
      <t>チョウサ</t>
    </rPh>
    <rPh sb="18" eb="20">
      <t>ケッカ</t>
    </rPh>
    <rPh sb="21" eb="23">
      <t>レイワ</t>
    </rPh>
    <rPh sb="24" eb="25">
      <t>ネン</t>
    </rPh>
    <rPh sb="25" eb="26">
      <t>ヘイネン</t>
    </rPh>
    <rPh sb="26" eb="28">
      <t>ガツブン</t>
    </rPh>
    <phoneticPr fontId="10"/>
  </si>
  <si>
    <t>運輸業、郵便業</t>
    <rPh sb="4" eb="6">
      <t>ユウビン</t>
    </rPh>
    <rPh sb="6" eb="7">
      <t>ギョウ</t>
    </rPh>
    <phoneticPr fontId="2"/>
  </si>
  <si>
    <t>卸売業、小売業</t>
    <rPh sb="2" eb="3">
      <t>ギョウ</t>
    </rPh>
    <phoneticPr fontId="2"/>
  </si>
  <si>
    <t>金融業、保険業</t>
    <rPh sb="2" eb="3">
      <t>ギョウ</t>
    </rPh>
    <phoneticPr fontId="2"/>
  </si>
  <si>
    <t>不動産業、
物品賃貸業</t>
    <rPh sb="0" eb="3">
      <t>フドウサン</t>
    </rPh>
    <rPh sb="3" eb="4">
      <t>ギョウ</t>
    </rPh>
    <rPh sb="6" eb="8">
      <t>ブッピン</t>
    </rPh>
    <rPh sb="8" eb="11">
      <t>チンタイギョウ</t>
    </rPh>
    <phoneticPr fontId="2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</si>
  <si>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</si>
  <si>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宿泊業、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2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</si>
  <si>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</si>
  <si>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教育、
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2"/>
  </si>
  <si>
    <t>医療、福祉</t>
    <rPh sb="0" eb="2">
      <t>イリョウ</t>
    </rPh>
    <rPh sb="3" eb="5">
      <t>フクシ</t>
    </rPh>
    <phoneticPr fontId="2"/>
  </si>
  <si>
    <t>入替前(旧集計)</t>
    <rPh sb="0" eb="1">
      <t>イ</t>
    </rPh>
    <rPh sb="1" eb="2">
      <t>タイ</t>
    </rPh>
    <rPh sb="2" eb="3">
      <t>マエ</t>
    </rPh>
    <rPh sb="4" eb="5">
      <t>キュウ</t>
    </rPh>
    <rPh sb="5" eb="7">
      <t>シュウケイ</t>
    </rPh>
    <phoneticPr fontId="2"/>
  </si>
  <si>
    <t>入替後(新集計)</t>
    <rPh sb="0" eb="2">
      <t>イレカエ</t>
    </rPh>
    <rPh sb="2" eb="3">
      <t>ゴ</t>
    </rPh>
    <rPh sb="4" eb="5">
      <t>シン</t>
    </rPh>
    <rPh sb="5" eb="7">
      <t>シュウケイ</t>
    </rPh>
    <phoneticPr fontId="2"/>
  </si>
  <si>
    <t>入替前(旧集計)</t>
    <rPh sb="0" eb="2">
      <t>イレカエ</t>
    </rPh>
    <rPh sb="2" eb="3">
      <t>マエ</t>
    </rPh>
    <rPh sb="4" eb="5">
      <t>キュウ</t>
    </rPh>
    <rPh sb="5" eb="7">
      <t>シュウケイ</t>
    </rPh>
    <phoneticPr fontId="10"/>
  </si>
  <si>
    <t>入替後(新集計)</t>
    <rPh sb="0" eb="2">
      <t>イレカエ</t>
    </rPh>
    <rPh sb="2" eb="3">
      <t>ゴ</t>
    </rPh>
    <rPh sb="4" eb="7">
      <t>シンシュウケイ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</si>
</sst>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 ;[Red]\-#,##0.0\ "/>
    <numFmt numFmtId="177" formatCode="#,##0.000;[Red]\-#,##0.000"/>
    <numFmt numFmtId="178" formatCode="#,##0.000_ ;[Red]\-#,##0.000\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ゴシック"/>
      <family val="3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2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31" fontId="2" fillId="0" borderId="0" xfId="0" applyNumberFormat="1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5" fillId="0" borderId="0" xfId="0" applyFont="1" applyAlignment="1">
      <alignment horizontal="distributed" vertical="center"/>
    </xf>
    <xf numFmtId="38" fontId="3" fillId="0" borderId="0" xfId="1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distributed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0" fontId="5" fillId="0" borderId="5" xfId="0" applyFont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distributed" vertical="center"/>
    </xf>
    <xf numFmtId="38" fontId="8" fillId="0" borderId="0" xfId="1" applyFont="1" applyBorder="1" applyAlignment="1">
      <alignment vertical="center"/>
    </xf>
    <xf numFmtId="0" fontId="2" fillId="0" borderId="9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 wrapText="1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176" fontId="2" fillId="0" borderId="0" xfId="1" applyNumberFormat="1" applyFont="1" applyBorder="1" applyAlignment="1">
      <alignment vertical="center"/>
    </xf>
    <xf numFmtId="0" fontId="5" fillId="0" borderId="5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11" xfId="0" applyFont="1" applyBorder="1" applyAlignment="1">
      <alignment horizontal="distributed" vertical="center"/>
    </xf>
    <xf numFmtId="0" fontId="2" fillId="0" borderId="12" xfId="0" applyFont="1" applyBorder="1" applyAlignment="1">
      <alignment vertical="center"/>
    </xf>
    <xf numFmtId="0" fontId="7" fillId="0" borderId="1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14" xfId="0" applyFont="1" applyBorder="1" applyAlignment="1">
      <alignment horizontal="right" vertical="center" wrapText="1"/>
    </xf>
    <xf numFmtId="38" fontId="2" fillId="0" borderId="15" xfId="1" applyFont="1" applyBorder="1" applyAlignment="1">
      <alignment vertical="center"/>
    </xf>
    <xf numFmtId="38" fontId="2" fillId="0" borderId="16" xfId="1" applyFont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distributed" vertical="center"/>
    </xf>
    <xf numFmtId="38" fontId="2" fillId="0" borderId="21" xfId="1" applyFont="1" applyBorder="1" applyAlignment="1">
      <alignment vertical="center"/>
    </xf>
    <xf numFmtId="38" fontId="2" fillId="0" borderId="22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0" fontId="2" fillId="0" borderId="20" xfId="0" applyFont="1" applyBorder="1" applyAlignment="1">
      <alignment horizontal="distributed" vertical="center" wrapText="1"/>
    </xf>
    <xf numFmtId="38" fontId="2" fillId="0" borderId="21" xfId="1" applyFont="1" applyBorder="1" applyAlignment="1">
      <alignment vertical="center" shrinkToFit="1"/>
    </xf>
    <xf numFmtId="0" fontId="7" fillId="0" borderId="20" xfId="0" applyFont="1" applyBorder="1" applyAlignment="1">
      <alignment horizontal="distributed" vertical="center"/>
    </xf>
    <xf numFmtId="0" fontId="8" fillId="0" borderId="20" xfId="0" applyFont="1" applyBorder="1" applyAlignment="1">
      <alignment horizontal="distributed" vertical="center" wrapText="1"/>
    </xf>
    <xf numFmtId="0" fontId="8" fillId="0" borderId="20" xfId="0" applyFont="1" applyBorder="1" applyAlignment="1">
      <alignment horizontal="distributed" vertical="center"/>
    </xf>
    <xf numFmtId="38" fontId="2" fillId="0" borderId="23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38" fontId="2" fillId="0" borderId="24" xfId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176" fontId="2" fillId="0" borderId="17" xfId="1" applyNumberFormat="1" applyFont="1" applyBorder="1" applyAlignment="1">
      <alignment vertical="center"/>
    </xf>
    <xf numFmtId="176" fontId="2" fillId="0" borderId="18" xfId="1" applyNumberFormat="1" applyFont="1" applyBorder="1" applyAlignment="1">
      <alignment vertical="center"/>
    </xf>
    <xf numFmtId="176" fontId="2" fillId="0" borderId="11" xfId="1" applyNumberFormat="1" applyFont="1" applyBorder="1" applyAlignment="1">
      <alignment vertical="center"/>
    </xf>
    <xf numFmtId="0" fontId="2" fillId="0" borderId="25" xfId="0" applyFont="1" applyBorder="1" applyAlignment="1">
      <alignment horizontal="distributed" vertical="center"/>
    </xf>
    <xf numFmtId="176" fontId="2" fillId="0" borderId="26" xfId="1" applyNumberFormat="1" applyFont="1" applyBorder="1" applyAlignment="1">
      <alignment vertical="center"/>
    </xf>
    <xf numFmtId="176" fontId="2" fillId="0" borderId="27" xfId="1" applyNumberFormat="1" applyFont="1" applyBorder="1" applyAlignment="1">
      <alignment vertical="center"/>
    </xf>
    <xf numFmtId="176" fontId="2" fillId="0" borderId="25" xfId="1" applyNumberFormat="1" applyFont="1" applyBorder="1" applyAlignment="1">
      <alignment vertical="center"/>
    </xf>
    <xf numFmtId="176" fontId="2" fillId="0" borderId="21" xfId="1" applyNumberFormat="1" applyFont="1" applyBorder="1" applyAlignment="1">
      <alignment vertical="center"/>
    </xf>
    <xf numFmtId="176" fontId="2" fillId="0" borderId="22" xfId="1" applyNumberFormat="1" applyFont="1" applyBorder="1" applyAlignment="1">
      <alignment vertical="center"/>
    </xf>
    <xf numFmtId="176" fontId="2" fillId="0" borderId="20" xfId="1" applyNumberFormat="1" applyFont="1" applyBorder="1" applyAlignment="1">
      <alignment vertical="center"/>
    </xf>
    <xf numFmtId="0" fontId="2" fillId="0" borderId="28" xfId="0" applyFont="1" applyBorder="1" applyAlignment="1">
      <alignment horizontal="distributed" vertical="center" wrapText="1"/>
    </xf>
    <xf numFmtId="176" fontId="2" fillId="0" borderId="23" xfId="1" applyNumberFormat="1" applyFont="1" applyBorder="1" applyAlignment="1">
      <alignment vertical="center"/>
    </xf>
    <xf numFmtId="176" fontId="2" fillId="0" borderId="13" xfId="1" applyNumberFormat="1" applyFont="1" applyBorder="1" applyAlignment="1">
      <alignment vertical="center"/>
    </xf>
    <xf numFmtId="176" fontId="2" fillId="0" borderId="24" xfId="1" applyNumberFormat="1" applyFont="1" applyBorder="1" applyAlignment="1">
      <alignment vertical="center"/>
    </xf>
    <xf numFmtId="177" fontId="2" fillId="0" borderId="15" xfId="1" applyNumberFormat="1" applyFont="1" applyBorder="1" applyAlignment="1">
      <alignment vertical="center"/>
    </xf>
    <xf numFmtId="177" fontId="2" fillId="0" borderId="16" xfId="1" applyNumberFormat="1" applyFont="1" applyBorder="1" applyAlignment="1">
      <alignment vertical="center"/>
    </xf>
    <xf numFmtId="177" fontId="2" fillId="0" borderId="9" xfId="1" applyNumberFormat="1" applyFont="1" applyBorder="1" applyAlignment="1">
      <alignment vertical="center"/>
    </xf>
    <xf numFmtId="177" fontId="2" fillId="0" borderId="17" xfId="1" applyNumberFormat="1" applyFont="1" applyBorder="1" applyAlignment="1">
      <alignment vertical="center"/>
    </xf>
    <xf numFmtId="177" fontId="2" fillId="0" borderId="18" xfId="1" applyNumberFormat="1" applyFont="1" applyBorder="1" applyAlignment="1">
      <alignment vertical="center"/>
    </xf>
    <xf numFmtId="177" fontId="2" fillId="0" borderId="11" xfId="1" applyNumberFormat="1" applyFont="1" applyBorder="1" applyAlignment="1">
      <alignment vertical="center"/>
    </xf>
    <xf numFmtId="177" fontId="2" fillId="0" borderId="21" xfId="1" applyNumberFormat="1" applyFont="1" applyBorder="1" applyAlignment="1">
      <alignment vertical="center"/>
    </xf>
    <xf numFmtId="177" fontId="2" fillId="0" borderId="22" xfId="1" applyNumberFormat="1" applyFont="1" applyBorder="1" applyAlignment="1">
      <alignment vertical="center"/>
    </xf>
    <xf numFmtId="177" fontId="2" fillId="0" borderId="20" xfId="1" applyNumberFormat="1" applyFont="1" applyBorder="1" applyAlignment="1">
      <alignment vertical="center"/>
    </xf>
    <xf numFmtId="177" fontId="2" fillId="0" borderId="21" xfId="1" applyNumberFormat="1" applyFont="1" applyBorder="1" applyAlignment="1">
      <alignment vertical="center" shrinkToFit="1"/>
    </xf>
    <xf numFmtId="177" fontId="2" fillId="0" borderId="23" xfId="1" applyNumberFormat="1" applyFont="1" applyBorder="1" applyAlignment="1">
      <alignment vertical="center"/>
    </xf>
    <xf numFmtId="177" fontId="2" fillId="0" borderId="13" xfId="1" applyNumberFormat="1" applyFont="1" applyBorder="1" applyAlignment="1">
      <alignment vertical="center"/>
    </xf>
    <xf numFmtId="177" fontId="2" fillId="0" borderId="24" xfId="1" applyNumberFormat="1" applyFont="1" applyBorder="1" applyAlignment="1">
      <alignment vertical="center"/>
    </xf>
    <xf numFmtId="178" fontId="2" fillId="0" borderId="17" xfId="1" applyNumberFormat="1" applyFont="1" applyBorder="1" applyAlignment="1">
      <alignment vertical="center"/>
    </xf>
    <xf numFmtId="178" fontId="2" fillId="0" borderId="18" xfId="1" applyNumberFormat="1" applyFont="1" applyBorder="1" applyAlignment="1">
      <alignment vertical="center"/>
    </xf>
    <xf numFmtId="178" fontId="2" fillId="0" borderId="11" xfId="1" applyNumberFormat="1" applyFont="1" applyBorder="1" applyAlignment="1">
      <alignment vertical="center"/>
    </xf>
    <xf numFmtId="178" fontId="2" fillId="0" borderId="26" xfId="1" applyNumberFormat="1" applyFont="1" applyBorder="1" applyAlignment="1">
      <alignment vertical="center"/>
    </xf>
    <xf numFmtId="178" fontId="2" fillId="0" borderId="27" xfId="1" applyNumberFormat="1" applyFont="1" applyBorder="1" applyAlignment="1">
      <alignment vertical="center"/>
    </xf>
    <xf numFmtId="178" fontId="2" fillId="0" borderId="25" xfId="1" applyNumberFormat="1" applyFont="1" applyBorder="1" applyAlignment="1">
      <alignment vertical="center"/>
    </xf>
    <xf numFmtId="178" fontId="2" fillId="0" borderId="21" xfId="1" applyNumberFormat="1" applyFont="1" applyBorder="1" applyAlignment="1">
      <alignment vertical="center"/>
    </xf>
    <xf numFmtId="178" fontId="2" fillId="0" borderId="22" xfId="1" applyNumberFormat="1" applyFont="1" applyBorder="1" applyAlignment="1">
      <alignment vertical="center"/>
    </xf>
    <xf numFmtId="178" fontId="2" fillId="0" borderId="20" xfId="1" applyNumberFormat="1" applyFont="1" applyBorder="1" applyAlignment="1">
      <alignment vertical="center"/>
    </xf>
    <xf numFmtId="178" fontId="2" fillId="0" borderId="23" xfId="1" applyNumberFormat="1" applyFont="1" applyBorder="1" applyAlignment="1">
      <alignment vertical="center"/>
    </xf>
    <xf numFmtId="178" fontId="2" fillId="0" borderId="13" xfId="1" applyNumberFormat="1" applyFont="1" applyBorder="1" applyAlignment="1">
      <alignment vertical="center"/>
    </xf>
    <xf numFmtId="178" fontId="2" fillId="0" borderId="24" xfId="1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distributed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distributed" vertical="center"/>
    </xf>
    <xf numFmtId="49" fontId="12" fillId="0" borderId="0" xfId="0" applyNumberFormat="1" applyFont="1" applyAlignment="1">
      <alignment horizontal="center" vertical="center"/>
    </xf>
    <xf numFmtId="31" fontId="12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77" fontId="2" fillId="0" borderId="20" xfId="1" applyNumberFormat="1" applyFont="1" applyBorder="1" applyAlignment="1">
      <alignment horizontal="right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9" fillId="0" borderId="7" xfId="0" applyFont="1" applyBorder="1"/>
    <xf numFmtId="0" fontId="9" fillId="0" borderId="8" xfId="0" applyFont="1" applyBorder="1"/>
    <xf numFmtId="0" fontId="2" fillId="0" borderId="33" xfId="0" applyFont="1" applyBorder="1"/>
    <xf numFmtId="0" fontId="2" fillId="0" borderId="1" xfId="0" applyFont="1" applyBorder="1" applyAlignment="1">
      <alignment horizontal="center" vertical="center"/>
    </xf>
    <xf numFmtId="0" fontId="2" fillId="0" borderId="5" xfId="0" applyFont="1" applyBorder="1"/>
    <xf numFmtId="0" fontId="2" fillId="0" borderId="17" xfId="0" applyFont="1" applyBorder="1" applyAlignment="1">
      <alignment horizontal="center" vertical="center"/>
    </xf>
    <xf numFmtId="0" fontId="2" fillId="0" borderId="11" xfId="0" applyFont="1" applyBorder="1"/>
    <xf numFmtId="0" fontId="2" fillId="0" borderId="15" xfId="0" applyFont="1" applyBorder="1"/>
    <xf numFmtId="0" fontId="2" fillId="0" borderId="9" xfId="0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146565" name="Line 1">
          <a:extLst>
            <a:ext uri="{FF2B5EF4-FFF2-40B4-BE49-F238E27FC236}">
              <a16:creationId xmlns:a16="http://schemas.microsoft.com/office/drawing/2014/main" id="{00000000-0008-0000-0000-0000853C0200}"/>
            </a:ext>
          </a:extLst>
        </xdr:cNvPr>
        <xdr:cNvSpPr>
          <a:spLocks noChangeShapeType="1"/>
        </xdr:cNvSpPr>
      </xdr:nvSpPr>
      <xdr:spPr bwMode="auto">
        <a:xfrm flipV="1">
          <a:off x="4235450" y="81280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5</xdr:row>
      <xdr:rowOff>0</xdr:rowOff>
    </xdr:from>
    <xdr:to>
      <xdr:col>13</xdr:col>
      <xdr:colOff>0</xdr:colOff>
      <xdr:row>5</xdr:row>
      <xdr:rowOff>0</xdr:rowOff>
    </xdr:to>
    <xdr:sp macro="" textlink="">
      <xdr:nvSpPr>
        <xdr:cNvPr id="146566" name="Line 2">
          <a:extLst>
            <a:ext uri="{FF2B5EF4-FFF2-40B4-BE49-F238E27FC236}">
              <a16:creationId xmlns:a16="http://schemas.microsoft.com/office/drawing/2014/main" id="{00000000-0008-0000-0000-0000863C0200}"/>
            </a:ext>
          </a:extLst>
        </xdr:cNvPr>
        <xdr:cNvSpPr>
          <a:spLocks noChangeShapeType="1"/>
        </xdr:cNvSpPr>
      </xdr:nvSpPr>
      <xdr:spPr bwMode="auto">
        <a:xfrm>
          <a:off x="8121650" y="81280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5</xdr:row>
      <xdr:rowOff>0</xdr:rowOff>
    </xdr:from>
    <xdr:to>
      <xdr:col>13</xdr:col>
      <xdr:colOff>0</xdr:colOff>
      <xdr:row>5</xdr:row>
      <xdr:rowOff>0</xdr:rowOff>
    </xdr:to>
    <xdr:sp macro="" textlink="">
      <xdr:nvSpPr>
        <xdr:cNvPr id="146567" name="Line 3">
          <a:extLst>
            <a:ext uri="{FF2B5EF4-FFF2-40B4-BE49-F238E27FC236}">
              <a16:creationId xmlns:a16="http://schemas.microsoft.com/office/drawing/2014/main" id="{00000000-0008-0000-0000-0000873C0200}"/>
            </a:ext>
          </a:extLst>
        </xdr:cNvPr>
        <xdr:cNvSpPr>
          <a:spLocks noChangeShapeType="1"/>
        </xdr:cNvSpPr>
      </xdr:nvSpPr>
      <xdr:spPr bwMode="auto">
        <a:xfrm flipV="1">
          <a:off x="8121650" y="81280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22225</xdr:colOff>
      <xdr:row>8</xdr:row>
      <xdr:rowOff>190500</xdr:rowOff>
    </xdr:from>
    <xdr:to>
      <xdr:col>19</xdr:col>
      <xdr:colOff>317388</xdr:colOff>
      <xdr:row>10</xdr:row>
      <xdr:rowOff>171450</xdr:rowOff>
    </xdr:to>
    <xdr:sp macro="" textlink="">
      <xdr:nvSpPr>
        <xdr:cNvPr id="6" name="Text Box 5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2392025" y="1438275"/>
          <a:ext cx="561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12</xdr:col>
      <xdr:colOff>0</xdr:colOff>
      <xdr:row>5</xdr:row>
      <xdr:rowOff>0</xdr:rowOff>
    </xdr:from>
    <xdr:to>
      <xdr:col>12</xdr:col>
      <xdr:colOff>0</xdr:colOff>
      <xdr:row>5</xdr:row>
      <xdr:rowOff>0</xdr:rowOff>
    </xdr:to>
    <xdr:sp macro="" textlink="">
      <xdr:nvSpPr>
        <xdr:cNvPr id="146569" name="Line 1">
          <a:extLst>
            <a:ext uri="{FF2B5EF4-FFF2-40B4-BE49-F238E27FC236}">
              <a16:creationId xmlns:a16="http://schemas.microsoft.com/office/drawing/2014/main" id="{00000000-0008-0000-0000-0000893C0200}"/>
            </a:ext>
          </a:extLst>
        </xdr:cNvPr>
        <xdr:cNvSpPr>
          <a:spLocks noChangeShapeType="1"/>
        </xdr:cNvSpPr>
      </xdr:nvSpPr>
      <xdr:spPr bwMode="auto">
        <a:xfrm flipV="1">
          <a:off x="7473950" y="81280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5</xdr:row>
      <xdr:rowOff>0</xdr:rowOff>
    </xdr:from>
    <xdr:to>
      <xdr:col>17</xdr:col>
      <xdr:colOff>0</xdr:colOff>
      <xdr:row>5</xdr:row>
      <xdr:rowOff>0</xdr:rowOff>
    </xdr:to>
    <xdr:sp macro="" textlink="">
      <xdr:nvSpPr>
        <xdr:cNvPr id="146570" name="Line 1">
          <a:extLst>
            <a:ext uri="{FF2B5EF4-FFF2-40B4-BE49-F238E27FC236}">
              <a16:creationId xmlns:a16="http://schemas.microsoft.com/office/drawing/2014/main" id="{00000000-0008-0000-0000-00008A3C0200}"/>
            </a:ext>
          </a:extLst>
        </xdr:cNvPr>
        <xdr:cNvSpPr>
          <a:spLocks noChangeShapeType="1"/>
        </xdr:cNvSpPr>
      </xdr:nvSpPr>
      <xdr:spPr bwMode="auto">
        <a:xfrm flipV="1">
          <a:off x="10712450" y="81280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147464" name="Line 25">
          <a:extLst>
            <a:ext uri="{FF2B5EF4-FFF2-40B4-BE49-F238E27FC236}">
              <a16:creationId xmlns:a16="http://schemas.microsoft.com/office/drawing/2014/main" id="{00000000-0008-0000-0100-000008400200}"/>
            </a:ext>
          </a:extLst>
        </xdr:cNvPr>
        <xdr:cNvSpPr>
          <a:spLocks noChangeShapeType="1"/>
        </xdr:cNvSpPr>
      </xdr:nvSpPr>
      <xdr:spPr bwMode="auto">
        <a:xfrm flipV="1">
          <a:off x="4235450" y="76200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</xdr:row>
      <xdr:rowOff>0</xdr:rowOff>
    </xdr:from>
    <xdr:to>
      <xdr:col>12</xdr:col>
      <xdr:colOff>0</xdr:colOff>
      <xdr:row>5</xdr:row>
      <xdr:rowOff>0</xdr:rowOff>
    </xdr:to>
    <xdr:sp macro="" textlink="">
      <xdr:nvSpPr>
        <xdr:cNvPr id="147465" name="Line 25">
          <a:extLst>
            <a:ext uri="{FF2B5EF4-FFF2-40B4-BE49-F238E27FC236}">
              <a16:creationId xmlns:a16="http://schemas.microsoft.com/office/drawing/2014/main" id="{00000000-0008-0000-0100-000009400200}"/>
            </a:ext>
          </a:extLst>
        </xdr:cNvPr>
        <xdr:cNvSpPr>
          <a:spLocks noChangeShapeType="1"/>
        </xdr:cNvSpPr>
      </xdr:nvSpPr>
      <xdr:spPr bwMode="auto">
        <a:xfrm flipV="1">
          <a:off x="7473950" y="76200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5</xdr:row>
      <xdr:rowOff>0</xdr:rowOff>
    </xdr:from>
    <xdr:to>
      <xdr:col>17</xdr:col>
      <xdr:colOff>0</xdr:colOff>
      <xdr:row>5</xdr:row>
      <xdr:rowOff>0</xdr:rowOff>
    </xdr:to>
    <xdr:sp macro="" textlink="">
      <xdr:nvSpPr>
        <xdr:cNvPr id="147466" name="Line 25">
          <a:extLst>
            <a:ext uri="{FF2B5EF4-FFF2-40B4-BE49-F238E27FC236}">
              <a16:creationId xmlns:a16="http://schemas.microsoft.com/office/drawing/2014/main" id="{00000000-0008-0000-0100-00000A400200}"/>
            </a:ext>
          </a:extLst>
        </xdr:cNvPr>
        <xdr:cNvSpPr>
          <a:spLocks noChangeShapeType="1"/>
        </xdr:cNvSpPr>
      </xdr:nvSpPr>
      <xdr:spPr bwMode="auto">
        <a:xfrm flipV="1">
          <a:off x="10712450" y="76200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5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135773" name="Line 1">
          <a:extLst>
            <a:ext uri="{FF2B5EF4-FFF2-40B4-BE49-F238E27FC236}">
              <a16:creationId xmlns:a16="http://schemas.microsoft.com/office/drawing/2014/main" id="{00000000-0008-0000-0200-00005D120200}"/>
            </a:ext>
          </a:extLst>
        </xdr:cNvPr>
        <xdr:cNvSpPr>
          <a:spLocks noChangeShapeType="1"/>
        </xdr:cNvSpPr>
      </xdr:nvSpPr>
      <xdr:spPr bwMode="auto">
        <a:xfrm flipV="1">
          <a:off x="6470650" y="80645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35774" name="Line 12">
          <a:extLst>
            <a:ext uri="{FF2B5EF4-FFF2-40B4-BE49-F238E27FC236}">
              <a16:creationId xmlns:a16="http://schemas.microsoft.com/office/drawing/2014/main" id="{00000000-0008-0000-0200-00005E120200}"/>
            </a:ext>
          </a:extLst>
        </xdr:cNvPr>
        <xdr:cNvSpPr>
          <a:spLocks noChangeShapeType="1"/>
        </xdr:cNvSpPr>
      </xdr:nvSpPr>
      <xdr:spPr bwMode="auto">
        <a:xfrm flipV="1">
          <a:off x="6470650" y="788670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7"/>
  <sheetViews>
    <sheetView showGridLines="0" tabSelected="1" workbookViewId="0"/>
  </sheetViews>
  <sheetFormatPr defaultColWidth="8.875" defaultRowHeight="13.5" x14ac:dyDescent="0.15"/>
  <cols>
    <col min="1" max="1" width="3.625" style="4" customWidth="1"/>
    <col min="2" max="2" width="5.625" style="2" customWidth="1"/>
    <col min="3" max="3" width="14.25" style="1" customWidth="1"/>
    <col min="4" max="18" width="9.25" style="4" customWidth="1"/>
    <col min="19" max="19" width="3.25" style="4" bestFit="1" customWidth="1"/>
    <col min="20" max="20" width="5.25" style="4" bestFit="1" customWidth="1"/>
    <col min="21" max="22" width="3.875" style="4" bestFit="1" customWidth="1"/>
    <col min="23" max="23" width="15.25" style="4" bestFit="1" customWidth="1"/>
    <col min="24" max="16384" width="8.875" style="4"/>
  </cols>
  <sheetData>
    <row r="1" spans="1:23" ht="9.4" customHeight="1" x14ac:dyDescent="0.15"/>
    <row r="2" spans="1:23" s="100" customFormat="1" ht="15" customHeight="1" x14ac:dyDescent="0.15">
      <c r="A2" s="108" t="s">
        <v>85</v>
      </c>
      <c r="B2" s="101"/>
      <c r="C2" s="102"/>
    </row>
    <row r="3" spans="1:23" s="100" customFormat="1" ht="15" customHeight="1" x14ac:dyDescent="0.15">
      <c r="A3" s="108"/>
      <c r="B3" s="101"/>
      <c r="C3" s="102"/>
    </row>
    <row r="4" spans="1:23" s="103" customFormat="1" ht="15" customHeight="1" x14ac:dyDescent="0.15">
      <c r="A4" s="103" t="s">
        <v>82</v>
      </c>
      <c r="B4" s="104"/>
      <c r="C4" s="105"/>
      <c r="V4" s="106"/>
      <c r="W4" s="107"/>
    </row>
    <row r="5" spans="1:23" ht="9.9499999999999993" customHeight="1" x14ac:dyDescent="0.15">
      <c r="B5" s="7"/>
      <c r="C5" s="19"/>
      <c r="V5" s="5"/>
      <c r="W5" s="6"/>
    </row>
    <row r="6" spans="1:23" x14ac:dyDescent="0.15">
      <c r="A6" s="115" t="s">
        <v>11</v>
      </c>
      <c r="B6" s="119" t="s">
        <v>3</v>
      </c>
      <c r="C6" s="120"/>
      <c r="D6" s="8"/>
      <c r="E6" s="9"/>
      <c r="F6" s="8" t="s">
        <v>97</v>
      </c>
      <c r="G6" s="10"/>
      <c r="H6" s="11"/>
      <c r="I6" s="8"/>
      <c r="J6" s="9"/>
      <c r="K6" s="8" t="s">
        <v>98</v>
      </c>
      <c r="L6" s="10"/>
      <c r="M6" s="11"/>
      <c r="N6" s="8"/>
      <c r="O6" s="9"/>
      <c r="P6" s="8" t="s">
        <v>78</v>
      </c>
      <c r="Q6" s="10"/>
      <c r="R6" s="11"/>
    </row>
    <row r="7" spans="1:23" ht="13.5" customHeight="1" x14ac:dyDescent="0.15">
      <c r="A7" s="116"/>
      <c r="B7" s="119"/>
      <c r="C7" s="120"/>
      <c r="D7" s="121" t="s">
        <v>32</v>
      </c>
      <c r="E7" s="9"/>
      <c r="F7" s="8"/>
      <c r="G7" s="8"/>
      <c r="H7" s="11"/>
      <c r="I7" s="121" t="s">
        <v>72</v>
      </c>
      <c r="J7" s="9"/>
      <c r="K7" s="8"/>
      <c r="L7" s="8"/>
      <c r="M7" s="11"/>
      <c r="N7" s="121" t="s">
        <v>72</v>
      </c>
      <c r="O7" s="9"/>
      <c r="P7" s="8"/>
      <c r="Q7" s="8"/>
      <c r="R7" s="11"/>
    </row>
    <row r="8" spans="1:23" ht="13.5" customHeight="1" x14ac:dyDescent="0.15">
      <c r="A8" s="116"/>
      <c r="B8" s="119"/>
      <c r="C8" s="120"/>
      <c r="D8" s="122"/>
      <c r="E8" s="111" t="s">
        <v>15</v>
      </c>
      <c r="F8" s="33"/>
      <c r="G8" s="33"/>
      <c r="H8" s="113" t="s">
        <v>16</v>
      </c>
      <c r="I8" s="122"/>
      <c r="J8" s="111" t="s">
        <v>15</v>
      </c>
      <c r="K8" s="33"/>
      <c r="L8" s="33"/>
      <c r="M8" s="113" t="s">
        <v>16</v>
      </c>
      <c r="N8" s="122"/>
      <c r="O8" s="111" t="s">
        <v>15</v>
      </c>
      <c r="P8" s="33"/>
      <c r="Q8" s="33"/>
      <c r="R8" s="113" t="s">
        <v>16</v>
      </c>
    </row>
    <row r="9" spans="1:23" s="15" customFormat="1" ht="30" customHeight="1" x14ac:dyDescent="0.15">
      <c r="A9" s="118"/>
      <c r="B9" s="120"/>
      <c r="C9" s="120"/>
      <c r="D9" s="123"/>
      <c r="E9" s="112"/>
      <c r="F9" s="34" t="s">
        <v>39</v>
      </c>
      <c r="G9" s="34" t="s">
        <v>10</v>
      </c>
      <c r="H9" s="114"/>
      <c r="I9" s="123"/>
      <c r="J9" s="112"/>
      <c r="K9" s="34" t="s">
        <v>73</v>
      </c>
      <c r="L9" s="34" t="s">
        <v>10</v>
      </c>
      <c r="M9" s="114"/>
      <c r="N9" s="123"/>
      <c r="O9" s="112"/>
      <c r="P9" s="34" t="s">
        <v>73</v>
      </c>
      <c r="Q9" s="34" t="s">
        <v>10</v>
      </c>
      <c r="R9" s="114"/>
    </row>
    <row r="10" spans="1:23" s="15" customFormat="1" ht="9.9499999999999993" customHeight="1" x14ac:dyDescent="0.15">
      <c r="A10" s="115" t="s">
        <v>12</v>
      </c>
      <c r="B10" s="14"/>
      <c r="C10" s="26"/>
      <c r="D10" s="35" t="s">
        <v>9</v>
      </c>
      <c r="E10" s="36" t="s">
        <v>9</v>
      </c>
      <c r="F10" s="36" t="s">
        <v>9</v>
      </c>
      <c r="G10" s="36" t="s">
        <v>9</v>
      </c>
      <c r="H10" s="20" t="s">
        <v>9</v>
      </c>
      <c r="I10" s="35" t="s">
        <v>9</v>
      </c>
      <c r="J10" s="36" t="s">
        <v>9</v>
      </c>
      <c r="K10" s="36" t="s">
        <v>9</v>
      </c>
      <c r="L10" s="36" t="s">
        <v>9</v>
      </c>
      <c r="M10" s="20" t="s">
        <v>9</v>
      </c>
      <c r="N10" s="35"/>
      <c r="O10" s="36"/>
      <c r="P10" s="36"/>
      <c r="Q10" s="36"/>
      <c r="R10" s="20"/>
    </row>
    <row r="11" spans="1:23" ht="28.5" customHeight="1" x14ac:dyDescent="0.15">
      <c r="A11" s="116"/>
      <c r="B11" s="18" t="s">
        <v>13</v>
      </c>
      <c r="C11" s="25" t="s">
        <v>0</v>
      </c>
      <c r="D11" s="37">
        <v>275187</v>
      </c>
      <c r="E11" s="38">
        <v>268280</v>
      </c>
      <c r="F11" s="38">
        <v>247643</v>
      </c>
      <c r="G11" s="38">
        <v>20637</v>
      </c>
      <c r="H11" s="39">
        <v>6907</v>
      </c>
      <c r="I11" s="37">
        <v>269555</v>
      </c>
      <c r="J11" s="38">
        <v>263644</v>
      </c>
      <c r="K11" s="38">
        <v>244314</v>
      </c>
      <c r="L11" s="38">
        <v>19330</v>
      </c>
      <c r="M11" s="39">
        <v>5911</v>
      </c>
      <c r="N11" s="75">
        <f>D11/I11</f>
        <v>1.0208936951642522</v>
      </c>
      <c r="O11" s="76">
        <f t="shared" ref="O11:R26" si="0">E11/J11</f>
        <v>1.0175843182473334</v>
      </c>
      <c r="P11" s="76">
        <f t="shared" si="0"/>
        <v>1.0136259076434424</v>
      </c>
      <c r="Q11" s="76">
        <f t="shared" si="0"/>
        <v>1.0676151060527677</v>
      </c>
      <c r="R11" s="77">
        <f t="shared" si="0"/>
        <v>1.1684994078836068</v>
      </c>
    </row>
    <row r="12" spans="1:23" ht="28.5" customHeight="1" x14ac:dyDescent="0.15">
      <c r="A12" s="116"/>
      <c r="B12" s="16" t="s">
        <v>40</v>
      </c>
      <c r="C12" s="32" t="s">
        <v>1</v>
      </c>
      <c r="D12" s="40">
        <v>341482</v>
      </c>
      <c r="E12" s="41">
        <v>335154</v>
      </c>
      <c r="F12" s="41">
        <v>315513</v>
      </c>
      <c r="G12" s="41">
        <v>19641</v>
      </c>
      <c r="H12" s="42">
        <v>6328</v>
      </c>
      <c r="I12" s="40">
        <v>342288</v>
      </c>
      <c r="J12" s="41">
        <v>339724</v>
      </c>
      <c r="K12" s="41">
        <v>319893</v>
      </c>
      <c r="L12" s="41">
        <v>19831</v>
      </c>
      <c r="M12" s="42">
        <v>2564</v>
      </c>
      <c r="N12" s="78">
        <f t="shared" ref="N12:N26" si="1">D12/I12</f>
        <v>0.99764525779460567</v>
      </c>
      <c r="O12" s="79">
        <f t="shared" si="0"/>
        <v>0.98654790359232791</v>
      </c>
      <c r="P12" s="79">
        <f t="shared" si="0"/>
        <v>0.9863079217113222</v>
      </c>
      <c r="Q12" s="79">
        <f t="shared" si="0"/>
        <v>0.99041904089556754</v>
      </c>
      <c r="R12" s="80">
        <f t="shared" si="0"/>
        <v>2.4680187207488298</v>
      </c>
    </row>
    <row r="13" spans="1:23" ht="28.5" customHeight="1" x14ac:dyDescent="0.15">
      <c r="A13" s="116"/>
      <c r="B13" s="43" t="s">
        <v>17</v>
      </c>
      <c r="C13" s="44" t="s">
        <v>2</v>
      </c>
      <c r="D13" s="45">
        <v>322816</v>
      </c>
      <c r="E13" s="46">
        <v>321278</v>
      </c>
      <c r="F13" s="46">
        <v>290649</v>
      </c>
      <c r="G13" s="46">
        <v>30629</v>
      </c>
      <c r="H13" s="47">
        <v>1538</v>
      </c>
      <c r="I13" s="45">
        <v>321612</v>
      </c>
      <c r="J13" s="46">
        <v>320233</v>
      </c>
      <c r="K13" s="46">
        <v>289984</v>
      </c>
      <c r="L13" s="46">
        <v>30249</v>
      </c>
      <c r="M13" s="47">
        <v>1379</v>
      </c>
      <c r="N13" s="81">
        <f t="shared" si="1"/>
        <v>1.0037436414064151</v>
      </c>
      <c r="O13" s="82">
        <f t="shared" si="0"/>
        <v>1.0032632489468605</v>
      </c>
      <c r="P13" s="82">
        <f t="shared" si="0"/>
        <v>1.0022932299713088</v>
      </c>
      <c r="Q13" s="82">
        <f t="shared" si="0"/>
        <v>1.0125623987569836</v>
      </c>
      <c r="R13" s="83">
        <f t="shared" si="0"/>
        <v>1.1153009427121103</v>
      </c>
    </row>
    <row r="14" spans="1:23" ht="28.5" customHeight="1" x14ac:dyDescent="0.15">
      <c r="A14" s="116"/>
      <c r="B14" s="43" t="s">
        <v>34</v>
      </c>
      <c r="C14" s="48" t="s">
        <v>35</v>
      </c>
      <c r="D14" s="49">
        <v>483092</v>
      </c>
      <c r="E14" s="46">
        <v>471692</v>
      </c>
      <c r="F14" s="46">
        <v>410696</v>
      </c>
      <c r="G14" s="46">
        <v>60996</v>
      </c>
      <c r="H14" s="47">
        <v>11400</v>
      </c>
      <c r="I14" s="49">
        <v>521544</v>
      </c>
      <c r="J14" s="46">
        <v>507459</v>
      </c>
      <c r="K14" s="46">
        <v>430034</v>
      </c>
      <c r="L14" s="46">
        <v>77425</v>
      </c>
      <c r="M14" s="47">
        <v>14085</v>
      </c>
      <c r="N14" s="84">
        <f t="shared" si="1"/>
        <v>0.92627275934532849</v>
      </c>
      <c r="O14" s="82">
        <f t="shared" si="0"/>
        <v>0.92951745855330181</v>
      </c>
      <c r="P14" s="82">
        <f t="shared" si="0"/>
        <v>0.95503146262853633</v>
      </c>
      <c r="Q14" s="82">
        <f t="shared" si="0"/>
        <v>0.78780755569906358</v>
      </c>
      <c r="R14" s="83">
        <f t="shared" si="0"/>
        <v>0.8093716719914803</v>
      </c>
    </row>
    <row r="15" spans="1:23" ht="28.5" customHeight="1" x14ac:dyDescent="0.15">
      <c r="A15" s="116"/>
      <c r="B15" s="43" t="s">
        <v>18</v>
      </c>
      <c r="C15" s="44" t="s">
        <v>19</v>
      </c>
      <c r="D15" s="45">
        <v>358202</v>
      </c>
      <c r="E15" s="46">
        <v>350186</v>
      </c>
      <c r="F15" s="46">
        <v>317666</v>
      </c>
      <c r="G15" s="46">
        <v>32520</v>
      </c>
      <c r="H15" s="47">
        <v>8016</v>
      </c>
      <c r="I15" s="45">
        <v>362799</v>
      </c>
      <c r="J15" s="46">
        <v>347419</v>
      </c>
      <c r="K15" s="46">
        <v>320637</v>
      </c>
      <c r="L15" s="46">
        <v>26782</v>
      </c>
      <c r="M15" s="47">
        <v>15380</v>
      </c>
      <c r="N15" s="81">
        <f t="shared" si="1"/>
        <v>0.98732907202059539</v>
      </c>
      <c r="O15" s="82">
        <f t="shared" si="0"/>
        <v>1.0079644463889426</v>
      </c>
      <c r="P15" s="82">
        <f t="shared" si="0"/>
        <v>0.99073406999192237</v>
      </c>
      <c r="Q15" s="82">
        <f t="shared" si="0"/>
        <v>1.2142483757747742</v>
      </c>
      <c r="R15" s="83">
        <f t="shared" si="0"/>
        <v>0.52119635890767235</v>
      </c>
    </row>
    <row r="16" spans="1:23" ht="28.5" customHeight="1" x14ac:dyDescent="0.15">
      <c r="A16" s="116"/>
      <c r="B16" s="43" t="s">
        <v>20</v>
      </c>
      <c r="C16" s="44" t="s">
        <v>86</v>
      </c>
      <c r="D16" s="45">
        <v>318925</v>
      </c>
      <c r="E16" s="46">
        <v>312338</v>
      </c>
      <c r="F16" s="46">
        <v>253313</v>
      </c>
      <c r="G16" s="46">
        <v>59025</v>
      </c>
      <c r="H16" s="47">
        <v>6587</v>
      </c>
      <c r="I16" s="45">
        <v>297315</v>
      </c>
      <c r="J16" s="46">
        <v>288994</v>
      </c>
      <c r="K16" s="46">
        <v>237914</v>
      </c>
      <c r="L16" s="46">
        <v>51080</v>
      </c>
      <c r="M16" s="47">
        <v>8321</v>
      </c>
      <c r="N16" s="81">
        <f t="shared" si="1"/>
        <v>1.0726838538250676</v>
      </c>
      <c r="O16" s="82">
        <f t="shared" si="0"/>
        <v>1.0807767635314227</v>
      </c>
      <c r="P16" s="82">
        <f t="shared" si="0"/>
        <v>1.0647250687223113</v>
      </c>
      <c r="Q16" s="82">
        <f t="shared" si="0"/>
        <v>1.1555403288958497</v>
      </c>
      <c r="R16" s="83">
        <f t="shared" si="0"/>
        <v>0.79161158514601615</v>
      </c>
    </row>
    <row r="17" spans="1:18" ht="28.5" customHeight="1" x14ac:dyDescent="0.15">
      <c r="A17" s="116"/>
      <c r="B17" s="43" t="s">
        <v>21</v>
      </c>
      <c r="C17" s="44" t="s">
        <v>87</v>
      </c>
      <c r="D17" s="45">
        <v>260536</v>
      </c>
      <c r="E17" s="46">
        <v>244769</v>
      </c>
      <c r="F17" s="46">
        <v>230555</v>
      </c>
      <c r="G17" s="46">
        <v>14214</v>
      </c>
      <c r="H17" s="47">
        <v>15767</v>
      </c>
      <c r="I17" s="45">
        <v>251240</v>
      </c>
      <c r="J17" s="46">
        <v>236306</v>
      </c>
      <c r="K17" s="46">
        <v>222500</v>
      </c>
      <c r="L17" s="46">
        <v>13806</v>
      </c>
      <c r="M17" s="47">
        <v>14934</v>
      </c>
      <c r="N17" s="81">
        <f t="shared" si="1"/>
        <v>1.0370004776309505</v>
      </c>
      <c r="O17" s="82">
        <f t="shared" si="0"/>
        <v>1.0358137330410568</v>
      </c>
      <c r="P17" s="82">
        <f t="shared" si="0"/>
        <v>1.0362022471910113</v>
      </c>
      <c r="Q17" s="82">
        <f t="shared" si="0"/>
        <v>1.0295523685354193</v>
      </c>
      <c r="R17" s="83">
        <f t="shared" si="0"/>
        <v>1.0557787598767912</v>
      </c>
    </row>
    <row r="18" spans="1:18" ht="28.5" customHeight="1" x14ac:dyDescent="0.15">
      <c r="A18" s="116"/>
      <c r="B18" s="43" t="s">
        <v>22</v>
      </c>
      <c r="C18" s="44" t="s">
        <v>88</v>
      </c>
      <c r="D18" s="45">
        <v>382393</v>
      </c>
      <c r="E18" s="46">
        <v>381049</v>
      </c>
      <c r="F18" s="46">
        <v>347837</v>
      </c>
      <c r="G18" s="46">
        <v>33212</v>
      </c>
      <c r="H18" s="47">
        <v>1344</v>
      </c>
      <c r="I18" s="45">
        <v>405031</v>
      </c>
      <c r="J18" s="46">
        <v>403928</v>
      </c>
      <c r="K18" s="46">
        <v>375490</v>
      </c>
      <c r="L18" s="46">
        <v>28438</v>
      </c>
      <c r="M18" s="47">
        <v>1103</v>
      </c>
      <c r="N18" s="81">
        <f t="shared" si="1"/>
        <v>0.94410798185817879</v>
      </c>
      <c r="O18" s="82">
        <f t="shared" si="0"/>
        <v>0.94335871739517929</v>
      </c>
      <c r="P18" s="82">
        <f t="shared" si="0"/>
        <v>0.92635489626887535</v>
      </c>
      <c r="Q18" s="82">
        <f t="shared" si="0"/>
        <v>1.1678739714466559</v>
      </c>
      <c r="R18" s="83">
        <f t="shared" si="0"/>
        <v>1.2184950135992747</v>
      </c>
    </row>
    <row r="19" spans="1:18" ht="28.5" customHeight="1" x14ac:dyDescent="0.15">
      <c r="A19" s="116"/>
      <c r="B19" s="43" t="s">
        <v>23</v>
      </c>
      <c r="C19" s="48" t="s">
        <v>89</v>
      </c>
      <c r="D19" s="45">
        <v>327584</v>
      </c>
      <c r="E19" s="46">
        <v>326011</v>
      </c>
      <c r="F19" s="46">
        <v>313628</v>
      </c>
      <c r="G19" s="46">
        <v>12383</v>
      </c>
      <c r="H19" s="47">
        <v>1573</v>
      </c>
      <c r="I19" s="45">
        <v>313806</v>
      </c>
      <c r="J19" s="46">
        <v>312039</v>
      </c>
      <c r="K19" s="46">
        <v>299616</v>
      </c>
      <c r="L19" s="46">
        <v>12423</v>
      </c>
      <c r="M19" s="47">
        <v>1767</v>
      </c>
      <c r="N19" s="81">
        <f t="shared" si="1"/>
        <v>1.0439061075951384</v>
      </c>
      <c r="O19" s="82">
        <f t="shared" si="0"/>
        <v>1.0447764542252731</v>
      </c>
      <c r="P19" s="82">
        <f t="shared" si="0"/>
        <v>1.0467665278222791</v>
      </c>
      <c r="Q19" s="82">
        <f t="shared" si="0"/>
        <v>0.99678016582146023</v>
      </c>
      <c r="R19" s="83">
        <f t="shared" si="0"/>
        <v>0.89020939445387659</v>
      </c>
    </row>
    <row r="20" spans="1:18" ht="28.5" customHeight="1" x14ac:dyDescent="0.15">
      <c r="A20" s="116"/>
      <c r="B20" s="43" t="s">
        <v>24</v>
      </c>
      <c r="C20" s="50" t="s">
        <v>90</v>
      </c>
      <c r="D20" s="45">
        <v>290661</v>
      </c>
      <c r="E20" s="46">
        <v>290661</v>
      </c>
      <c r="F20" s="46">
        <v>271879</v>
      </c>
      <c r="G20" s="46">
        <v>18782</v>
      </c>
      <c r="H20" s="47">
        <v>0</v>
      </c>
      <c r="I20" s="45">
        <v>274801</v>
      </c>
      <c r="J20" s="46">
        <v>274801</v>
      </c>
      <c r="K20" s="46">
        <v>257988</v>
      </c>
      <c r="L20" s="46">
        <v>16813</v>
      </c>
      <c r="M20" s="47">
        <v>0</v>
      </c>
      <c r="N20" s="81">
        <f t="shared" si="1"/>
        <v>1.0577144915775416</v>
      </c>
      <c r="O20" s="82">
        <f t="shared" si="0"/>
        <v>1.0577144915775416</v>
      </c>
      <c r="P20" s="82">
        <f t="shared" si="0"/>
        <v>1.0538435896243237</v>
      </c>
      <c r="Q20" s="82">
        <f t="shared" si="0"/>
        <v>1.1171117587581039</v>
      </c>
      <c r="R20" s="110" t="str">
        <f>IFERROR(H20/M20,"-")</f>
        <v>-</v>
      </c>
    </row>
    <row r="21" spans="1:18" ht="28.5" customHeight="1" x14ac:dyDescent="0.15">
      <c r="A21" s="116"/>
      <c r="B21" s="43" t="s">
        <v>25</v>
      </c>
      <c r="C21" s="51" t="s">
        <v>91</v>
      </c>
      <c r="D21" s="45">
        <v>120253</v>
      </c>
      <c r="E21" s="46">
        <v>119820</v>
      </c>
      <c r="F21" s="46">
        <v>112111</v>
      </c>
      <c r="G21" s="46">
        <v>7709</v>
      </c>
      <c r="H21" s="47">
        <v>433</v>
      </c>
      <c r="I21" s="45">
        <v>118472</v>
      </c>
      <c r="J21" s="46">
        <v>117769</v>
      </c>
      <c r="K21" s="46">
        <v>110001</v>
      </c>
      <c r="L21" s="46">
        <v>7768</v>
      </c>
      <c r="M21" s="47">
        <v>703</v>
      </c>
      <c r="N21" s="81">
        <f t="shared" si="1"/>
        <v>1.0150330879870348</v>
      </c>
      <c r="O21" s="82">
        <f t="shared" si="0"/>
        <v>1.0174154488872285</v>
      </c>
      <c r="P21" s="82">
        <f t="shared" si="0"/>
        <v>1.0191816438032382</v>
      </c>
      <c r="Q21" s="82">
        <f t="shared" si="0"/>
        <v>0.99240473738414003</v>
      </c>
      <c r="R21" s="83">
        <f t="shared" si="0"/>
        <v>0.61593172119487904</v>
      </c>
    </row>
    <row r="22" spans="1:18" ht="28.5" customHeight="1" x14ac:dyDescent="0.15">
      <c r="A22" s="116"/>
      <c r="B22" s="43" t="s">
        <v>26</v>
      </c>
      <c r="C22" s="52" t="s">
        <v>92</v>
      </c>
      <c r="D22" s="45">
        <v>142774</v>
      </c>
      <c r="E22" s="46">
        <v>142759</v>
      </c>
      <c r="F22" s="46">
        <v>138903</v>
      </c>
      <c r="G22" s="46">
        <v>3856</v>
      </c>
      <c r="H22" s="47">
        <v>15</v>
      </c>
      <c r="I22" s="45">
        <v>154027</v>
      </c>
      <c r="J22" s="46">
        <v>153924</v>
      </c>
      <c r="K22" s="46">
        <v>148678</v>
      </c>
      <c r="L22" s="46">
        <v>5246</v>
      </c>
      <c r="M22" s="47">
        <v>103</v>
      </c>
      <c r="N22" s="81">
        <f t="shared" si="1"/>
        <v>0.92694138040733121</v>
      </c>
      <c r="O22" s="82">
        <f t="shared" si="0"/>
        <v>0.92746420311322475</v>
      </c>
      <c r="P22" s="82">
        <f t="shared" si="0"/>
        <v>0.93425389095898514</v>
      </c>
      <c r="Q22" s="82">
        <f t="shared" si="0"/>
        <v>0.73503621807091113</v>
      </c>
      <c r="R22" s="83">
        <f t="shared" si="0"/>
        <v>0.14563106796116504</v>
      </c>
    </row>
    <row r="23" spans="1:18" ht="28.5" customHeight="1" x14ac:dyDescent="0.15">
      <c r="A23" s="116"/>
      <c r="B23" s="43" t="s">
        <v>27</v>
      </c>
      <c r="C23" s="48" t="s">
        <v>93</v>
      </c>
      <c r="D23" s="45">
        <v>277262</v>
      </c>
      <c r="E23" s="46">
        <v>277084</v>
      </c>
      <c r="F23" s="46">
        <v>275365</v>
      </c>
      <c r="G23" s="46">
        <v>1719</v>
      </c>
      <c r="H23" s="47">
        <v>178</v>
      </c>
      <c r="I23" s="45">
        <v>264005</v>
      </c>
      <c r="J23" s="46">
        <v>263724</v>
      </c>
      <c r="K23" s="46">
        <v>261513</v>
      </c>
      <c r="L23" s="46">
        <v>2211</v>
      </c>
      <c r="M23" s="47">
        <v>281</v>
      </c>
      <c r="N23" s="81">
        <f t="shared" si="1"/>
        <v>1.0502149580500368</v>
      </c>
      <c r="O23" s="82">
        <f t="shared" si="0"/>
        <v>1.0506590223112042</v>
      </c>
      <c r="P23" s="82">
        <f t="shared" si="0"/>
        <v>1.0529686860691438</v>
      </c>
      <c r="Q23" s="82">
        <f t="shared" si="0"/>
        <v>0.7774762550881954</v>
      </c>
      <c r="R23" s="83">
        <f t="shared" si="0"/>
        <v>0.63345195729537362</v>
      </c>
    </row>
    <row r="24" spans="1:18" ht="28.5" customHeight="1" x14ac:dyDescent="0.15">
      <c r="A24" s="116"/>
      <c r="B24" s="43" t="s">
        <v>28</v>
      </c>
      <c r="C24" s="52" t="s">
        <v>94</v>
      </c>
      <c r="D24" s="45">
        <v>287165</v>
      </c>
      <c r="E24" s="46">
        <v>270347</v>
      </c>
      <c r="F24" s="46">
        <v>255100</v>
      </c>
      <c r="G24" s="46">
        <v>15247</v>
      </c>
      <c r="H24" s="47">
        <v>16818</v>
      </c>
      <c r="I24" s="45">
        <v>271613</v>
      </c>
      <c r="J24" s="46">
        <v>261700</v>
      </c>
      <c r="K24" s="46">
        <v>248640</v>
      </c>
      <c r="L24" s="46">
        <v>13060</v>
      </c>
      <c r="M24" s="47">
        <v>9913</v>
      </c>
      <c r="N24" s="81">
        <f t="shared" si="1"/>
        <v>1.0572579368439654</v>
      </c>
      <c r="O24" s="82">
        <f t="shared" si="0"/>
        <v>1.0330416507451281</v>
      </c>
      <c r="P24" s="82">
        <f t="shared" si="0"/>
        <v>1.0259813384813385</v>
      </c>
      <c r="Q24" s="82">
        <f t="shared" si="0"/>
        <v>1.1674578866768759</v>
      </c>
      <c r="R24" s="83">
        <f t="shared" si="0"/>
        <v>1.6965600726318975</v>
      </c>
    </row>
    <row r="25" spans="1:18" ht="28.5" customHeight="1" x14ac:dyDescent="0.15">
      <c r="A25" s="116"/>
      <c r="B25" s="43" t="s">
        <v>29</v>
      </c>
      <c r="C25" s="48" t="s">
        <v>8</v>
      </c>
      <c r="D25" s="45">
        <v>311634</v>
      </c>
      <c r="E25" s="46">
        <v>311239</v>
      </c>
      <c r="F25" s="46">
        <v>294625</v>
      </c>
      <c r="G25" s="46">
        <v>16614</v>
      </c>
      <c r="H25" s="47">
        <v>395</v>
      </c>
      <c r="I25" s="45">
        <v>310166</v>
      </c>
      <c r="J25" s="46">
        <v>309731</v>
      </c>
      <c r="K25" s="46">
        <v>294090</v>
      </c>
      <c r="L25" s="46">
        <v>15641</v>
      </c>
      <c r="M25" s="47">
        <v>435</v>
      </c>
      <c r="N25" s="81">
        <f t="shared" si="1"/>
        <v>1.0047329494528736</v>
      </c>
      <c r="O25" s="82">
        <f t="shared" si="0"/>
        <v>1.0048687409397186</v>
      </c>
      <c r="P25" s="82">
        <f t="shared" si="0"/>
        <v>1.0018191710020743</v>
      </c>
      <c r="Q25" s="82">
        <f t="shared" si="0"/>
        <v>1.0622082987021291</v>
      </c>
      <c r="R25" s="83">
        <f t="shared" si="0"/>
        <v>0.90804597701149425</v>
      </c>
    </row>
    <row r="26" spans="1:18" ht="28.5" customHeight="1" x14ac:dyDescent="0.15">
      <c r="A26" s="117"/>
      <c r="B26" s="18" t="s">
        <v>30</v>
      </c>
      <c r="C26" s="24" t="s">
        <v>31</v>
      </c>
      <c r="D26" s="37">
        <v>238121</v>
      </c>
      <c r="E26" s="38">
        <v>237442</v>
      </c>
      <c r="F26" s="38">
        <v>214377</v>
      </c>
      <c r="G26" s="38">
        <v>23065</v>
      </c>
      <c r="H26" s="39">
        <v>679</v>
      </c>
      <c r="I26" s="37">
        <v>222822</v>
      </c>
      <c r="J26" s="38">
        <v>222045</v>
      </c>
      <c r="K26" s="38">
        <v>201584</v>
      </c>
      <c r="L26" s="38">
        <v>20461</v>
      </c>
      <c r="M26" s="39">
        <v>777</v>
      </c>
      <c r="N26" s="75">
        <f t="shared" si="1"/>
        <v>1.0686601861575606</v>
      </c>
      <c r="O26" s="76">
        <f t="shared" si="0"/>
        <v>1.0693418000855683</v>
      </c>
      <c r="P26" s="76">
        <f t="shared" si="0"/>
        <v>1.0634623779665053</v>
      </c>
      <c r="Q26" s="76">
        <f t="shared" si="0"/>
        <v>1.1272665070133425</v>
      </c>
      <c r="R26" s="77">
        <f t="shared" si="0"/>
        <v>0.87387387387387383</v>
      </c>
    </row>
    <row r="27" spans="1:18" ht="21.4" customHeight="1" x14ac:dyDescent="0.15">
      <c r="A27" s="2"/>
      <c r="B27" s="31"/>
      <c r="C27" s="22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</row>
  </sheetData>
  <mergeCells count="12">
    <mergeCell ref="O8:O9"/>
    <mergeCell ref="R8:R9"/>
    <mergeCell ref="A10:A26"/>
    <mergeCell ref="A6:A9"/>
    <mergeCell ref="B6:C9"/>
    <mergeCell ref="D7:D9"/>
    <mergeCell ref="I7:I9"/>
    <mergeCell ref="N7:N9"/>
    <mergeCell ref="E8:E9"/>
    <mergeCell ref="H8:H9"/>
    <mergeCell ref="J8:J9"/>
    <mergeCell ref="M8:M9"/>
  </mergeCells>
  <phoneticPr fontId="10"/>
  <pageMargins left="0.70866141732283472" right="0.70866141732283472" top="0.74803149606299213" bottom="0.74803149606299213" header="0.31496062992125984" footer="0.31496062992125984"/>
  <pageSetup paperSize="9" scale="78" orientation="landscape" r:id="rId1"/>
  <ignoredErrors>
    <ignoredError sqref="R2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26"/>
  <sheetViews>
    <sheetView showGridLines="0" workbookViewId="0"/>
  </sheetViews>
  <sheetFormatPr defaultColWidth="8.875" defaultRowHeight="13.5" x14ac:dyDescent="0.15"/>
  <cols>
    <col min="1" max="1" width="3.625" style="4" customWidth="1"/>
    <col min="2" max="2" width="5.625" style="2" customWidth="1"/>
    <col min="3" max="3" width="14.25" style="1" customWidth="1"/>
    <col min="4" max="18" width="9.25" style="4" customWidth="1"/>
    <col min="19" max="19" width="3.25" style="4" bestFit="1" customWidth="1"/>
    <col min="20" max="20" width="5.25" style="4" bestFit="1" customWidth="1"/>
    <col min="21" max="22" width="3.875" style="4" bestFit="1" customWidth="1"/>
    <col min="23" max="23" width="15.25" style="4" bestFit="1" customWidth="1"/>
    <col min="24" max="16384" width="8.875" style="4"/>
  </cols>
  <sheetData>
    <row r="1" spans="1:23" ht="9.4" customHeight="1" x14ac:dyDescent="0.15"/>
    <row r="2" spans="1:23" s="100" customFormat="1" ht="15" customHeight="1" x14ac:dyDescent="0.15">
      <c r="A2" s="108" t="s">
        <v>85</v>
      </c>
      <c r="B2" s="101"/>
      <c r="C2" s="102"/>
    </row>
    <row r="3" spans="1:23" s="100" customFormat="1" ht="15" customHeight="1" x14ac:dyDescent="0.15">
      <c r="A3" s="108"/>
      <c r="B3" s="101"/>
      <c r="C3" s="102"/>
    </row>
    <row r="4" spans="1:23" s="103" customFormat="1" ht="15" customHeight="1" x14ac:dyDescent="0.15">
      <c r="A4" s="103" t="s">
        <v>83</v>
      </c>
      <c r="B4" s="104"/>
      <c r="C4" s="105"/>
      <c r="V4" s="106"/>
      <c r="W4" s="107"/>
    </row>
    <row r="5" spans="1:23" ht="6" customHeight="1" x14ac:dyDescent="0.15">
      <c r="B5" s="21"/>
      <c r="C5" s="12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23" ht="13.5" customHeight="1" x14ac:dyDescent="0.15">
      <c r="A6" s="115" t="s">
        <v>11</v>
      </c>
      <c r="B6" s="119" t="s">
        <v>3</v>
      </c>
      <c r="C6" s="120"/>
      <c r="D6" s="8"/>
      <c r="E6" s="9"/>
      <c r="F6" s="9" t="s">
        <v>95</v>
      </c>
      <c r="G6" s="10"/>
      <c r="H6" s="11"/>
      <c r="I6" s="8"/>
      <c r="J6" s="9"/>
      <c r="K6" s="9" t="s">
        <v>96</v>
      </c>
      <c r="L6" s="10"/>
      <c r="M6" s="11"/>
      <c r="N6" s="8"/>
      <c r="O6" s="9"/>
      <c r="P6" s="8" t="s">
        <v>78</v>
      </c>
      <c r="Q6" s="10"/>
      <c r="R6" s="11"/>
    </row>
    <row r="7" spans="1:23" ht="13.5" customHeight="1" x14ac:dyDescent="0.15">
      <c r="A7" s="116"/>
      <c r="B7" s="119"/>
      <c r="C7" s="120"/>
      <c r="D7" s="121" t="s">
        <v>38</v>
      </c>
      <c r="E7" s="9"/>
      <c r="F7" s="8"/>
      <c r="G7" s="8"/>
      <c r="H7" s="11"/>
      <c r="I7" s="121" t="s">
        <v>74</v>
      </c>
      <c r="J7" s="9"/>
      <c r="K7" s="8"/>
      <c r="L7" s="8"/>
      <c r="M7" s="11"/>
      <c r="N7" s="121" t="s">
        <v>74</v>
      </c>
      <c r="O7" s="9"/>
      <c r="P7" s="8"/>
      <c r="Q7" s="8"/>
      <c r="R7" s="11"/>
    </row>
    <row r="8" spans="1:23" ht="13.5" customHeight="1" x14ac:dyDescent="0.15">
      <c r="A8" s="116"/>
      <c r="B8" s="119"/>
      <c r="C8" s="120"/>
      <c r="D8" s="122"/>
      <c r="E8" s="111" t="s">
        <v>15</v>
      </c>
      <c r="F8" s="33"/>
      <c r="G8" s="33"/>
      <c r="H8" s="113" t="s">
        <v>16</v>
      </c>
      <c r="I8" s="122"/>
      <c r="J8" s="111" t="s">
        <v>15</v>
      </c>
      <c r="K8" s="33"/>
      <c r="L8" s="33"/>
      <c r="M8" s="113" t="s">
        <v>16</v>
      </c>
      <c r="N8" s="122"/>
      <c r="O8" s="111" t="s">
        <v>15</v>
      </c>
      <c r="P8" s="33"/>
      <c r="Q8" s="33"/>
      <c r="R8" s="113" t="s">
        <v>16</v>
      </c>
    </row>
    <row r="9" spans="1:23" s="15" customFormat="1" ht="30" customHeight="1" x14ac:dyDescent="0.15">
      <c r="A9" s="118"/>
      <c r="B9" s="120"/>
      <c r="C9" s="120"/>
      <c r="D9" s="123"/>
      <c r="E9" s="112"/>
      <c r="F9" s="34" t="s">
        <v>39</v>
      </c>
      <c r="G9" s="34" t="s">
        <v>10</v>
      </c>
      <c r="H9" s="114"/>
      <c r="I9" s="123"/>
      <c r="J9" s="112"/>
      <c r="K9" s="34" t="s">
        <v>75</v>
      </c>
      <c r="L9" s="34" t="s">
        <v>10</v>
      </c>
      <c r="M9" s="114"/>
      <c r="N9" s="123"/>
      <c r="O9" s="112"/>
      <c r="P9" s="34" t="s">
        <v>75</v>
      </c>
      <c r="Q9" s="34" t="s">
        <v>10</v>
      </c>
      <c r="R9" s="114"/>
    </row>
    <row r="10" spans="1:23" s="15" customFormat="1" ht="9.9499999999999993" customHeight="1" x14ac:dyDescent="0.15">
      <c r="A10" s="115" t="s">
        <v>14</v>
      </c>
      <c r="B10" s="14"/>
      <c r="C10" s="26"/>
      <c r="D10" s="35" t="s">
        <v>9</v>
      </c>
      <c r="E10" s="36" t="s">
        <v>9</v>
      </c>
      <c r="F10" s="36" t="s">
        <v>9</v>
      </c>
      <c r="G10" s="36" t="s">
        <v>9</v>
      </c>
      <c r="H10" s="20" t="s">
        <v>9</v>
      </c>
      <c r="I10" s="35" t="s">
        <v>9</v>
      </c>
      <c r="J10" s="36" t="s">
        <v>9</v>
      </c>
      <c r="K10" s="36" t="s">
        <v>9</v>
      </c>
      <c r="L10" s="36" t="s">
        <v>9</v>
      </c>
      <c r="M10" s="20" t="s">
        <v>9</v>
      </c>
      <c r="N10" s="35"/>
      <c r="O10" s="36"/>
      <c r="P10" s="36"/>
      <c r="Q10" s="36"/>
      <c r="R10" s="20"/>
    </row>
    <row r="11" spans="1:23" ht="28.5" customHeight="1" x14ac:dyDescent="0.15">
      <c r="A11" s="116"/>
      <c r="B11" s="18" t="s">
        <v>33</v>
      </c>
      <c r="C11" s="25" t="s">
        <v>0</v>
      </c>
      <c r="D11" s="37">
        <v>303053</v>
      </c>
      <c r="E11" s="38">
        <v>296277</v>
      </c>
      <c r="F11" s="38">
        <v>271011</v>
      </c>
      <c r="G11" s="38">
        <v>25266</v>
      </c>
      <c r="H11" s="39">
        <v>6776</v>
      </c>
      <c r="I11" s="37">
        <v>288498</v>
      </c>
      <c r="J11" s="38">
        <v>284044</v>
      </c>
      <c r="K11" s="38">
        <v>261220</v>
      </c>
      <c r="L11" s="38">
        <v>22824</v>
      </c>
      <c r="M11" s="39">
        <v>4454</v>
      </c>
      <c r="N11" s="75">
        <f>D11/I11</f>
        <v>1.0504509563324529</v>
      </c>
      <c r="O11" s="76">
        <f t="shared" ref="O11:O26" si="0">E11/J11</f>
        <v>1.0430672712678317</v>
      </c>
      <c r="P11" s="76">
        <f t="shared" ref="P11:P26" si="1">F11/K11</f>
        <v>1.037481816093714</v>
      </c>
      <c r="Q11" s="76">
        <f t="shared" ref="Q11:Q26" si="2">G11/L11</f>
        <v>1.1069926393270242</v>
      </c>
      <c r="R11" s="77">
        <f t="shared" ref="R11:R26" si="3">H11/M11</f>
        <v>1.5213291423439605</v>
      </c>
    </row>
    <row r="12" spans="1:23" ht="28.5" customHeight="1" x14ac:dyDescent="0.15">
      <c r="A12" s="116"/>
      <c r="B12" s="16" t="s">
        <v>40</v>
      </c>
      <c r="C12" s="32" t="s">
        <v>1</v>
      </c>
      <c r="D12" s="40">
        <v>421440</v>
      </c>
      <c r="E12" s="41">
        <v>406655</v>
      </c>
      <c r="F12" s="41">
        <v>372979</v>
      </c>
      <c r="G12" s="41">
        <v>33676</v>
      </c>
      <c r="H12" s="42">
        <v>14785</v>
      </c>
      <c r="I12" s="40">
        <v>440150</v>
      </c>
      <c r="J12" s="41">
        <v>435216</v>
      </c>
      <c r="K12" s="41">
        <v>398106</v>
      </c>
      <c r="L12" s="41">
        <v>37110</v>
      </c>
      <c r="M12" s="42">
        <v>4934</v>
      </c>
      <c r="N12" s="78">
        <f t="shared" ref="N12:N26" si="4">D12/I12</f>
        <v>0.95749176417130522</v>
      </c>
      <c r="O12" s="79">
        <f t="shared" si="0"/>
        <v>0.93437511488548219</v>
      </c>
      <c r="P12" s="79">
        <f t="shared" si="1"/>
        <v>0.93688364405459856</v>
      </c>
      <c r="Q12" s="79">
        <f t="shared" si="2"/>
        <v>0.90746429533818374</v>
      </c>
      <c r="R12" s="80">
        <f t="shared" si="3"/>
        <v>2.9965545196595054</v>
      </c>
    </row>
    <row r="13" spans="1:23" ht="28.5" customHeight="1" x14ac:dyDescent="0.15">
      <c r="A13" s="116"/>
      <c r="B13" s="43" t="s">
        <v>41</v>
      </c>
      <c r="C13" s="44" t="s">
        <v>2</v>
      </c>
      <c r="D13" s="45">
        <v>340864</v>
      </c>
      <c r="E13" s="46">
        <v>339553</v>
      </c>
      <c r="F13" s="46">
        <v>304892</v>
      </c>
      <c r="G13" s="46">
        <v>34661</v>
      </c>
      <c r="H13" s="47">
        <v>1311</v>
      </c>
      <c r="I13" s="45">
        <v>338549</v>
      </c>
      <c r="J13" s="46">
        <v>337572</v>
      </c>
      <c r="K13" s="46">
        <v>303404</v>
      </c>
      <c r="L13" s="46">
        <v>34168</v>
      </c>
      <c r="M13" s="47">
        <v>977</v>
      </c>
      <c r="N13" s="81">
        <f t="shared" si="4"/>
        <v>1.0068380057244299</v>
      </c>
      <c r="O13" s="82">
        <f t="shared" si="0"/>
        <v>1.0058683777090518</v>
      </c>
      <c r="P13" s="82">
        <f t="shared" si="1"/>
        <v>1.0049043519531713</v>
      </c>
      <c r="Q13" s="82">
        <f t="shared" si="2"/>
        <v>1.0144287052212597</v>
      </c>
      <c r="R13" s="83">
        <f t="shared" si="3"/>
        <v>1.3418628454452406</v>
      </c>
    </row>
    <row r="14" spans="1:23" ht="28.5" customHeight="1" x14ac:dyDescent="0.15">
      <c r="A14" s="116"/>
      <c r="B14" s="43" t="s">
        <v>34</v>
      </c>
      <c r="C14" s="48" t="s">
        <v>35</v>
      </c>
      <c r="D14" s="45">
        <v>483092</v>
      </c>
      <c r="E14" s="46">
        <v>471692</v>
      </c>
      <c r="F14" s="46">
        <v>410696</v>
      </c>
      <c r="G14" s="46">
        <v>60996</v>
      </c>
      <c r="H14" s="47">
        <v>11400</v>
      </c>
      <c r="I14" s="45">
        <v>521544</v>
      </c>
      <c r="J14" s="46">
        <v>507459</v>
      </c>
      <c r="K14" s="46">
        <v>430034</v>
      </c>
      <c r="L14" s="46">
        <v>77425</v>
      </c>
      <c r="M14" s="47">
        <v>14085</v>
      </c>
      <c r="N14" s="81">
        <f t="shared" si="4"/>
        <v>0.92627275934532849</v>
      </c>
      <c r="O14" s="82">
        <f t="shared" si="0"/>
        <v>0.92951745855330181</v>
      </c>
      <c r="P14" s="82">
        <f t="shared" si="1"/>
        <v>0.95503146262853633</v>
      </c>
      <c r="Q14" s="82">
        <f t="shared" si="2"/>
        <v>0.78780755569906358</v>
      </c>
      <c r="R14" s="83">
        <f t="shared" si="3"/>
        <v>0.8093716719914803</v>
      </c>
    </row>
    <row r="15" spans="1:23" ht="28.5" customHeight="1" x14ac:dyDescent="0.15">
      <c r="A15" s="116"/>
      <c r="B15" s="43" t="s">
        <v>42</v>
      </c>
      <c r="C15" s="44" t="s">
        <v>19</v>
      </c>
      <c r="D15" s="45">
        <v>380361</v>
      </c>
      <c r="E15" s="46">
        <v>377559</v>
      </c>
      <c r="F15" s="46">
        <v>339239</v>
      </c>
      <c r="G15" s="46">
        <v>38320</v>
      </c>
      <c r="H15" s="47">
        <v>2802</v>
      </c>
      <c r="I15" s="45">
        <v>380798</v>
      </c>
      <c r="J15" s="46">
        <v>367652</v>
      </c>
      <c r="K15" s="46">
        <v>337804</v>
      </c>
      <c r="L15" s="46">
        <v>29848</v>
      </c>
      <c r="M15" s="47">
        <v>13146</v>
      </c>
      <c r="N15" s="81">
        <f t="shared" si="4"/>
        <v>0.99885240993912783</v>
      </c>
      <c r="O15" s="82">
        <f t="shared" si="0"/>
        <v>1.0269466778366498</v>
      </c>
      <c r="P15" s="82">
        <f t="shared" si="1"/>
        <v>1.0042480254822324</v>
      </c>
      <c r="Q15" s="82">
        <f t="shared" si="2"/>
        <v>1.2838381131064058</v>
      </c>
      <c r="R15" s="83">
        <f t="shared" si="3"/>
        <v>0.21314468279324508</v>
      </c>
    </row>
    <row r="16" spans="1:23" ht="28.5" customHeight="1" x14ac:dyDescent="0.15">
      <c r="A16" s="116"/>
      <c r="B16" s="43" t="s">
        <v>43</v>
      </c>
      <c r="C16" s="44" t="s">
        <v>86</v>
      </c>
      <c r="D16" s="45">
        <v>315750</v>
      </c>
      <c r="E16" s="46">
        <v>306451</v>
      </c>
      <c r="F16" s="46">
        <v>253051</v>
      </c>
      <c r="G16" s="46">
        <v>53400</v>
      </c>
      <c r="H16" s="47">
        <v>9299</v>
      </c>
      <c r="I16" s="45">
        <v>285907</v>
      </c>
      <c r="J16" s="46">
        <v>274450</v>
      </c>
      <c r="K16" s="46">
        <v>231591</v>
      </c>
      <c r="L16" s="46">
        <v>42859</v>
      </c>
      <c r="M16" s="47">
        <v>11457</v>
      </c>
      <c r="N16" s="81">
        <f t="shared" si="4"/>
        <v>1.1043800956255005</v>
      </c>
      <c r="O16" s="82">
        <f t="shared" si="0"/>
        <v>1.116600473674622</v>
      </c>
      <c r="P16" s="82">
        <f t="shared" si="1"/>
        <v>1.0926633591115371</v>
      </c>
      <c r="Q16" s="82">
        <f t="shared" si="2"/>
        <v>1.2459460090062764</v>
      </c>
      <c r="R16" s="83">
        <f t="shared" si="3"/>
        <v>0.81164353670245259</v>
      </c>
    </row>
    <row r="17" spans="1:18" ht="28.5" customHeight="1" x14ac:dyDescent="0.15">
      <c r="A17" s="116"/>
      <c r="B17" s="43" t="s">
        <v>44</v>
      </c>
      <c r="C17" s="44" t="s">
        <v>87</v>
      </c>
      <c r="D17" s="45">
        <v>235132</v>
      </c>
      <c r="E17" s="46">
        <v>226426</v>
      </c>
      <c r="F17" s="46">
        <v>214558</v>
      </c>
      <c r="G17" s="46">
        <v>11868</v>
      </c>
      <c r="H17" s="47">
        <v>8706</v>
      </c>
      <c r="I17" s="45">
        <v>207843</v>
      </c>
      <c r="J17" s="46">
        <v>203646</v>
      </c>
      <c r="K17" s="46">
        <v>192905</v>
      </c>
      <c r="L17" s="46">
        <v>10741</v>
      </c>
      <c r="M17" s="47">
        <v>4197</v>
      </c>
      <c r="N17" s="81">
        <f t="shared" si="4"/>
        <v>1.1312962187805218</v>
      </c>
      <c r="O17" s="82">
        <f t="shared" si="0"/>
        <v>1.1118607780167546</v>
      </c>
      <c r="P17" s="82">
        <f t="shared" si="1"/>
        <v>1.1122469609393224</v>
      </c>
      <c r="Q17" s="82">
        <f t="shared" si="2"/>
        <v>1.1049250535331905</v>
      </c>
      <c r="R17" s="83">
        <f t="shared" si="3"/>
        <v>2.0743388134381702</v>
      </c>
    </row>
    <row r="18" spans="1:18" ht="28.5" customHeight="1" x14ac:dyDescent="0.15">
      <c r="A18" s="116"/>
      <c r="B18" s="43" t="s">
        <v>45</v>
      </c>
      <c r="C18" s="44" t="s">
        <v>88</v>
      </c>
      <c r="D18" s="45">
        <v>377202</v>
      </c>
      <c r="E18" s="46">
        <v>376723</v>
      </c>
      <c r="F18" s="46">
        <v>349117</v>
      </c>
      <c r="G18" s="46">
        <v>27606</v>
      </c>
      <c r="H18" s="47">
        <v>479</v>
      </c>
      <c r="I18" s="45">
        <v>422463</v>
      </c>
      <c r="J18" s="46">
        <v>422445</v>
      </c>
      <c r="K18" s="46">
        <v>404242</v>
      </c>
      <c r="L18" s="46">
        <v>18203</v>
      </c>
      <c r="M18" s="47">
        <v>18</v>
      </c>
      <c r="N18" s="81">
        <f t="shared" si="4"/>
        <v>0.89286399045596887</v>
      </c>
      <c r="O18" s="82">
        <f t="shared" si="0"/>
        <v>0.89176815916864915</v>
      </c>
      <c r="P18" s="82">
        <f t="shared" si="1"/>
        <v>0.86363366498285676</v>
      </c>
      <c r="Q18" s="82">
        <f t="shared" si="2"/>
        <v>1.5165632038674943</v>
      </c>
      <c r="R18" s="83">
        <f t="shared" si="3"/>
        <v>26.611111111111111</v>
      </c>
    </row>
    <row r="19" spans="1:18" ht="28.5" customHeight="1" x14ac:dyDescent="0.15">
      <c r="A19" s="116"/>
      <c r="B19" s="43" t="s">
        <v>46</v>
      </c>
      <c r="C19" s="48" t="s">
        <v>89</v>
      </c>
      <c r="D19" s="45">
        <v>349443</v>
      </c>
      <c r="E19" s="46">
        <v>345011</v>
      </c>
      <c r="F19" s="46">
        <v>326973</v>
      </c>
      <c r="G19" s="46">
        <v>18038</v>
      </c>
      <c r="H19" s="47">
        <v>4432</v>
      </c>
      <c r="I19" s="45">
        <v>305426</v>
      </c>
      <c r="J19" s="46">
        <v>301805</v>
      </c>
      <c r="K19" s="46">
        <v>286220</v>
      </c>
      <c r="L19" s="46">
        <v>15585</v>
      </c>
      <c r="M19" s="47">
        <v>3621</v>
      </c>
      <c r="N19" s="81">
        <f t="shared" si="4"/>
        <v>1.144116741862186</v>
      </c>
      <c r="O19" s="82">
        <f t="shared" si="0"/>
        <v>1.1431586620499992</v>
      </c>
      <c r="P19" s="82">
        <f t="shared" si="1"/>
        <v>1.1423834812382083</v>
      </c>
      <c r="Q19" s="82">
        <f t="shared" si="2"/>
        <v>1.1573949310234199</v>
      </c>
      <c r="R19" s="83">
        <f t="shared" si="3"/>
        <v>1.223971278652306</v>
      </c>
    </row>
    <row r="20" spans="1:18" ht="28.5" customHeight="1" x14ac:dyDescent="0.15">
      <c r="A20" s="116"/>
      <c r="B20" s="43" t="s">
        <v>47</v>
      </c>
      <c r="C20" s="50" t="s">
        <v>90</v>
      </c>
      <c r="D20" s="45">
        <v>333442</v>
      </c>
      <c r="E20" s="46">
        <v>333442</v>
      </c>
      <c r="F20" s="46">
        <v>306870</v>
      </c>
      <c r="G20" s="46">
        <v>26572</v>
      </c>
      <c r="H20" s="47">
        <v>0</v>
      </c>
      <c r="I20" s="45">
        <v>305602</v>
      </c>
      <c r="J20" s="46">
        <v>305602</v>
      </c>
      <c r="K20" s="46">
        <v>282606</v>
      </c>
      <c r="L20" s="46">
        <v>22996</v>
      </c>
      <c r="M20" s="47">
        <v>0</v>
      </c>
      <c r="N20" s="81">
        <f t="shared" si="4"/>
        <v>1.0910988802429304</v>
      </c>
      <c r="O20" s="82">
        <f t="shared" si="0"/>
        <v>1.0910988802429304</v>
      </c>
      <c r="P20" s="82">
        <f t="shared" si="1"/>
        <v>1.0858580497229358</v>
      </c>
      <c r="Q20" s="82">
        <f t="shared" si="2"/>
        <v>1.1555053052704818</v>
      </c>
      <c r="R20" s="110" t="str">
        <f>IFERROR(H20/M20,"-")</f>
        <v>-</v>
      </c>
    </row>
    <row r="21" spans="1:18" ht="28.5" customHeight="1" x14ac:dyDescent="0.15">
      <c r="A21" s="116"/>
      <c r="B21" s="43" t="s">
        <v>36</v>
      </c>
      <c r="C21" s="51" t="s">
        <v>91</v>
      </c>
      <c r="D21" s="45">
        <v>133536</v>
      </c>
      <c r="E21" s="46">
        <v>132754</v>
      </c>
      <c r="F21" s="46">
        <v>121666</v>
      </c>
      <c r="G21" s="46">
        <v>11088</v>
      </c>
      <c r="H21" s="47">
        <v>782</v>
      </c>
      <c r="I21" s="45">
        <v>125591</v>
      </c>
      <c r="J21" s="46">
        <v>124249</v>
      </c>
      <c r="K21" s="46">
        <v>113940</v>
      </c>
      <c r="L21" s="46">
        <v>10309</v>
      </c>
      <c r="M21" s="47">
        <v>1342</v>
      </c>
      <c r="N21" s="81">
        <f t="shared" si="4"/>
        <v>1.0632609024532014</v>
      </c>
      <c r="O21" s="82">
        <f t="shared" si="0"/>
        <v>1.0684512551408865</v>
      </c>
      <c r="P21" s="82">
        <f t="shared" si="1"/>
        <v>1.0678076180445848</v>
      </c>
      <c r="Q21" s="82">
        <f t="shared" si="2"/>
        <v>1.075565040256087</v>
      </c>
      <c r="R21" s="110">
        <f>IFERROR(H21/M21,"-")</f>
        <v>0.58271236959761552</v>
      </c>
    </row>
    <row r="22" spans="1:18" ht="28.5" customHeight="1" x14ac:dyDescent="0.15">
      <c r="A22" s="116"/>
      <c r="B22" s="43" t="s">
        <v>48</v>
      </c>
      <c r="C22" s="52" t="s">
        <v>92</v>
      </c>
      <c r="D22" s="45">
        <v>133346</v>
      </c>
      <c r="E22" s="46">
        <v>133308</v>
      </c>
      <c r="F22" s="46">
        <v>130085</v>
      </c>
      <c r="G22" s="46">
        <v>3223</v>
      </c>
      <c r="H22" s="47">
        <v>38</v>
      </c>
      <c r="I22" s="45">
        <v>162766</v>
      </c>
      <c r="J22" s="46">
        <v>162493</v>
      </c>
      <c r="K22" s="46">
        <v>155616</v>
      </c>
      <c r="L22" s="46">
        <v>6877</v>
      </c>
      <c r="M22" s="47">
        <v>273</v>
      </c>
      <c r="N22" s="81">
        <f t="shared" si="4"/>
        <v>0.81924972045758937</v>
      </c>
      <c r="O22" s="82">
        <f t="shared" si="0"/>
        <v>0.82039226305133139</v>
      </c>
      <c r="P22" s="82">
        <f t="shared" si="1"/>
        <v>0.83593589348139008</v>
      </c>
      <c r="Q22" s="82">
        <f t="shared" si="2"/>
        <v>0.46866366148029664</v>
      </c>
      <c r="R22" s="83">
        <f t="shared" si="3"/>
        <v>0.1391941391941392</v>
      </c>
    </row>
    <row r="23" spans="1:18" ht="28.5" customHeight="1" x14ac:dyDescent="0.15">
      <c r="A23" s="116"/>
      <c r="B23" s="43" t="s">
        <v>49</v>
      </c>
      <c r="C23" s="48" t="s">
        <v>93</v>
      </c>
      <c r="D23" s="45">
        <v>312511</v>
      </c>
      <c r="E23" s="46">
        <v>312238</v>
      </c>
      <c r="F23" s="46">
        <v>310125</v>
      </c>
      <c r="G23" s="46">
        <v>2113</v>
      </c>
      <c r="H23" s="47">
        <v>273</v>
      </c>
      <c r="I23" s="45">
        <v>286359</v>
      </c>
      <c r="J23" s="46">
        <v>285959</v>
      </c>
      <c r="K23" s="46">
        <v>283228</v>
      </c>
      <c r="L23" s="46">
        <v>2731</v>
      </c>
      <c r="M23" s="47">
        <v>400</v>
      </c>
      <c r="N23" s="81">
        <f t="shared" si="4"/>
        <v>1.0913259230546273</v>
      </c>
      <c r="O23" s="82">
        <f t="shared" si="0"/>
        <v>1.0918977895432562</v>
      </c>
      <c r="P23" s="82">
        <f t="shared" si="1"/>
        <v>1.0949658932026494</v>
      </c>
      <c r="Q23" s="82">
        <f t="shared" si="2"/>
        <v>0.77370926400585871</v>
      </c>
      <c r="R23" s="83">
        <f t="shared" si="3"/>
        <v>0.6825</v>
      </c>
    </row>
    <row r="24" spans="1:18" ht="28.5" customHeight="1" x14ac:dyDescent="0.15">
      <c r="A24" s="116"/>
      <c r="B24" s="43" t="s">
        <v>50</v>
      </c>
      <c r="C24" s="52" t="s">
        <v>94</v>
      </c>
      <c r="D24" s="45">
        <v>345323</v>
      </c>
      <c r="E24" s="46">
        <v>323219</v>
      </c>
      <c r="F24" s="46">
        <v>302316</v>
      </c>
      <c r="G24" s="46">
        <v>20903</v>
      </c>
      <c r="H24" s="47">
        <v>22104</v>
      </c>
      <c r="I24" s="45">
        <v>318816</v>
      </c>
      <c r="J24" s="46">
        <v>307724</v>
      </c>
      <c r="K24" s="46">
        <v>290456</v>
      </c>
      <c r="L24" s="46">
        <v>17268</v>
      </c>
      <c r="M24" s="47">
        <v>11092</v>
      </c>
      <c r="N24" s="81">
        <f t="shared" si="4"/>
        <v>1.0831420004014856</v>
      </c>
      <c r="O24" s="82">
        <f t="shared" si="0"/>
        <v>1.0503535635829511</v>
      </c>
      <c r="P24" s="82">
        <f t="shared" si="1"/>
        <v>1.040832346379486</v>
      </c>
      <c r="Q24" s="82">
        <f t="shared" si="2"/>
        <v>1.2105049803104007</v>
      </c>
      <c r="R24" s="83">
        <f t="shared" si="3"/>
        <v>1.99278759466282</v>
      </c>
    </row>
    <row r="25" spans="1:18" ht="28.5" customHeight="1" x14ac:dyDescent="0.15">
      <c r="A25" s="116"/>
      <c r="B25" s="43" t="s">
        <v>37</v>
      </c>
      <c r="C25" s="48" t="s">
        <v>8</v>
      </c>
      <c r="D25" s="45">
        <v>334159</v>
      </c>
      <c r="E25" s="46">
        <v>333748</v>
      </c>
      <c r="F25" s="46">
        <v>309616</v>
      </c>
      <c r="G25" s="46">
        <v>24132</v>
      </c>
      <c r="H25" s="47">
        <v>411</v>
      </c>
      <c r="I25" s="45">
        <v>331042</v>
      </c>
      <c r="J25" s="46">
        <v>330559</v>
      </c>
      <c r="K25" s="46">
        <v>308346</v>
      </c>
      <c r="L25" s="46">
        <v>22213</v>
      </c>
      <c r="M25" s="47">
        <v>483</v>
      </c>
      <c r="N25" s="81">
        <f t="shared" si="4"/>
        <v>1.009415723684608</v>
      </c>
      <c r="O25" s="82">
        <f t="shared" si="0"/>
        <v>1.0096472944315538</v>
      </c>
      <c r="P25" s="82">
        <f t="shared" si="1"/>
        <v>1.0041187497162278</v>
      </c>
      <c r="Q25" s="82">
        <f t="shared" si="2"/>
        <v>1.0863908522036645</v>
      </c>
      <c r="R25" s="83">
        <f t="shared" si="3"/>
        <v>0.85093167701863359</v>
      </c>
    </row>
    <row r="26" spans="1:18" ht="28.5" customHeight="1" x14ac:dyDescent="0.15">
      <c r="A26" s="117"/>
      <c r="B26" s="18" t="s">
        <v>51</v>
      </c>
      <c r="C26" s="24" t="s">
        <v>31</v>
      </c>
      <c r="D26" s="53">
        <v>237545</v>
      </c>
      <c r="E26" s="54">
        <v>236701</v>
      </c>
      <c r="F26" s="54">
        <v>209697</v>
      </c>
      <c r="G26" s="54">
        <v>27004</v>
      </c>
      <c r="H26" s="55">
        <v>844</v>
      </c>
      <c r="I26" s="53">
        <v>219601</v>
      </c>
      <c r="J26" s="54">
        <v>218588</v>
      </c>
      <c r="K26" s="54">
        <v>194163</v>
      </c>
      <c r="L26" s="54">
        <v>24425</v>
      </c>
      <c r="M26" s="55">
        <v>1013</v>
      </c>
      <c r="N26" s="85">
        <f t="shared" si="4"/>
        <v>1.0817118319133336</v>
      </c>
      <c r="O26" s="86">
        <f t="shared" si="0"/>
        <v>1.0828636521675481</v>
      </c>
      <c r="P26" s="86">
        <f t="shared" si="1"/>
        <v>1.0800049442993773</v>
      </c>
      <c r="Q26" s="86">
        <f t="shared" si="2"/>
        <v>1.1055885363357216</v>
      </c>
      <c r="R26" s="87">
        <f t="shared" si="3"/>
        <v>0.83316880552813422</v>
      </c>
    </row>
  </sheetData>
  <mergeCells count="12">
    <mergeCell ref="R8:R9"/>
    <mergeCell ref="A10:A26"/>
    <mergeCell ref="A6:A9"/>
    <mergeCell ref="B6:C9"/>
    <mergeCell ref="D7:D9"/>
    <mergeCell ref="I7:I9"/>
    <mergeCell ref="J8:J9"/>
    <mergeCell ref="M8:M9"/>
    <mergeCell ref="N7:N9"/>
    <mergeCell ref="O8:O9"/>
    <mergeCell ref="E8:E9"/>
    <mergeCell ref="H8:H9"/>
  </mergeCells>
  <phoneticPr fontId="10"/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47"/>
  <sheetViews>
    <sheetView showGridLines="0" workbookViewId="0"/>
  </sheetViews>
  <sheetFormatPr defaultColWidth="8.875" defaultRowHeight="13.5" x14ac:dyDescent="0.15"/>
  <cols>
    <col min="1" max="1" width="3.625" style="4" customWidth="1"/>
    <col min="2" max="2" width="5.625" style="4" customWidth="1"/>
    <col min="3" max="3" width="14.25" style="1" customWidth="1"/>
    <col min="4" max="15" width="8.625" style="4" customWidth="1"/>
    <col min="16" max="16384" width="8.875" style="4"/>
  </cols>
  <sheetData>
    <row r="1" spans="1:23" ht="9.4" customHeight="1" x14ac:dyDescent="0.15"/>
    <row r="2" spans="1:23" s="100" customFormat="1" ht="15" customHeight="1" x14ac:dyDescent="0.15">
      <c r="A2" s="108" t="s">
        <v>85</v>
      </c>
      <c r="B2" s="101"/>
      <c r="C2" s="102"/>
    </row>
    <row r="3" spans="1:23" ht="9.75" customHeight="1" x14ac:dyDescent="0.15">
      <c r="B3" s="109"/>
    </row>
    <row r="4" spans="1:23" s="103" customFormat="1" ht="15" customHeight="1" x14ac:dyDescent="0.15">
      <c r="A4" s="103" t="s">
        <v>84</v>
      </c>
      <c r="B4" s="104"/>
      <c r="C4" s="105"/>
      <c r="V4" s="106"/>
      <c r="W4" s="107"/>
    </row>
    <row r="5" spans="1:23" s="103" customFormat="1" ht="15" customHeight="1" x14ac:dyDescent="0.15">
      <c r="B5" s="104"/>
      <c r="C5" s="105"/>
      <c r="V5" s="106"/>
      <c r="W5" s="107"/>
    </row>
    <row r="6" spans="1:23" x14ac:dyDescent="0.15">
      <c r="A6" s="115" t="s">
        <v>11</v>
      </c>
      <c r="B6" s="133" t="s">
        <v>3</v>
      </c>
      <c r="C6" s="134"/>
      <c r="D6" s="8"/>
      <c r="E6" s="124" t="s">
        <v>79</v>
      </c>
      <c r="F6" s="125"/>
      <c r="G6" s="11"/>
      <c r="H6" s="8"/>
      <c r="I6" s="124" t="s">
        <v>80</v>
      </c>
      <c r="J6" s="125"/>
      <c r="K6" s="11"/>
      <c r="L6" s="8"/>
      <c r="M6" s="124" t="s">
        <v>81</v>
      </c>
      <c r="N6" s="125"/>
      <c r="O6" s="11"/>
    </row>
    <row r="7" spans="1:23" ht="13.5" customHeight="1" x14ac:dyDescent="0.15">
      <c r="A7" s="116"/>
      <c r="B7" s="135"/>
      <c r="C7" s="136"/>
      <c r="D7" s="126" t="s">
        <v>4</v>
      </c>
      <c r="E7" s="128" t="s">
        <v>5</v>
      </c>
      <c r="F7" s="56"/>
      <c r="G7" s="11"/>
      <c r="H7" s="126" t="s">
        <v>4</v>
      </c>
      <c r="I7" s="128" t="s">
        <v>5</v>
      </c>
      <c r="J7" s="56"/>
      <c r="K7" s="11"/>
      <c r="L7" s="126" t="s">
        <v>4</v>
      </c>
      <c r="M7" s="128" t="s">
        <v>5</v>
      </c>
      <c r="N7" s="56"/>
      <c r="O7" s="11"/>
    </row>
    <row r="8" spans="1:23" s="15" customFormat="1" ht="30" customHeight="1" x14ac:dyDescent="0.15">
      <c r="A8" s="118"/>
      <c r="B8" s="137"/>
      <c r="C8" s="138"/>
      <c r="D8" s="127"/>
      <c r="E8" s="129"/>
      <c r="F8" s="57" t="s">
        <v>52</v>
      </c>
      <c r="G8" s="58" t="s">
        <v>53</v>
      </c>
      <c r="H8" s="127"/>
      <c r="I8" s="129"/>
      <c r="J8" s="57" t="s">
        <v>76</v>
      </c>
      <c r="K8" s="58" t="s">
        <v>77</v>
      </c>
      <c r="L8" s="127"/>
      <c r="M8" s="129"/>
      <c r="N8" s="57" t="s">
        <v>76</v>
      </c>
      <c r="O8" s="58" t="s">
        <v>77</v>
      </c>
    </row>
    <row r="9" spans="1:23" ht="9.9499999999999993" customHeight="1" x14ac:dyDescent="0.15">
      <c r="A9" s="115" t="s">
        <v>12</v>
      </c>
      <c r="B9" s="3"/>
      <c r="C9" s="17"/>
      <c r="D9" s="59" t="s">
        <v>6</v>
      </c>
      <c r="E9" s="60" t="s">
        <v>7</v>
      </c>
      <c r="F9" s="60" t="s">
        <v>7</v>
      </c>
      <c r="G9" s="30" t="s">
        <v>7</v>
      </c>
      <c r="H9" s="59" t="s">
        <v>6</v>
      </c>
      <c r="I9" s="60" t="s">
        <v>7</v>
      </c>
      <c r="J9" s="60" t="s">
        <v>7</v>
      </c>
      <c r="K9" s="30" t="s">
        <v>7</v>
      </c>
      <c r="L9" s="59"/>
      <c r="M9" s="60"/>
      <c r="N9" s="60"/>
      <c r="O9" s="30"/>
    </row>
    <row r="10" spans="1:23" ht="29.25" customHeight="1" x14ac:dyDescent="0.15">
      <c r="A10" s="116"/>
      <c r="B10" s="16" t="s">
        <v>54</v>
      </c>
      <c r="C10" s="32" t="s">
        <v>0</v>
      </c>
      <c r="D10" s="61">
        <v>16.899999999999999</v>
      </c>
      <c r="E10" s="62">
        <v>132.1</v>
      </c>
      <c r="F10" s="62">
        <v>121.6</v>
      </c>
      <c r="G10" s="63">
        <v>10.5</v>
      </c>
      <c r="H10" s="61">
        <v>16.899999999999999</v>
      </c>
      <c r="I10" s="62">
        <v>130.6</v>
      </c>
      <c r="J10" s="62">
        <v>120.7</v>
      </c>
      <c r="K10" s="63">
        <v>9.9</v>
      </c>
      <c r="L10" s="88">
        <f>D10/H10</f>
        <v>1</v>
      </c>
      <c r="M10" s="89">
        <f t="shared" ref="M10:M25" si="0">E10/I10</f>
        <v>1.0114854517611025</v>
      </c>
      <c r="N10" s="89">
        <f t="shared" ref="N10:N25" si="1">F10/J10</f>
        <v>1.0074565037282517</v>
      </c>
      <c r="O10" s="90">
        <f t="shared" ref="O10:O25" si="2">G10/K10</f>
        <v>1.0606060606060606</v>
      </c>
    </row>
    <row r="11" spans="1:23" ht="29.25" customHeight="1" x14ac:dyDescent="0.15">
      <c r="A11" s="116"/>
      <c r="B11" s="28" t="s">
        <v>55</v>
      </c>
      <c r="C11" s="64" t="s">
        <v>1</v>
      </c>
      <c r="D11" s="65">
        <v>17.2</v>
      </c>
      <c r="E11" s="66">
        <v>137.6</v>
      </c>
      <c r="F11" s="66">
        <v>127.6</v>
      </c>
      <c r="G11" s="67">
        <v>10</v>
      </c>
      <c r="H11" s="65">
        <v>17</v>
      </c>
      <c r="I11" s="66">
        <v>139.30000000000001</v>
      </c>
      <c r="J11" s="66">
        <v>130.80000000000001</v>
      </c>
      <c r="K11" s="67">
        <v>8.5</v>
      </c>
      <c r="L11" s="91">
        <f t="shared" ref="L11:L25" si="3">D11/H11</f>
        <v>1.0117647058823529</v>
      </c>
      <c r="M11" s="92">
        <f t="shared" si="0"/>
        <v>0.98779612347451529</v>
      </c>
      <c r="N11" s="92">
        <f t="shared" si="1"/>
        <v>0.97553516819571851</v>
      </c>
      <c r="O11" s="93">
        <f t="shared" si="2"/>
        <v>1.1764705882352942</v>
      </c>
    </row>
    <row r="12" spans="1:23" ht="29.25" customHeight="1" x14ac:dyDescent="0.15">
      <c r="A12" s="116"/>
      <c r="B12" s="43" t="s">
        <v>56</v>
      </c>
      <c r="C12" s="44" t="s">
        <v>2</v>
      </c>
      <c r="D12" s="68">
        <v>16.899999999999999</v>
      </c>
      <c r="E12" s="69">
        <v>142.69999999999999</v>
      </c>
      <c r="F12" s="69">
        <v>129.1</v>
      </c>
      <c r="G12" s="70">
        <v>13.6</v>
      </c>
      <c r="H12" s="68">
        <v>17</v>
      </c>
      <c r="I12" s="69">
        <v>142.6</v>
      </c>
      <c r="J12" s="69">
        <v>129.1</v>
      </c>
      <c r="K12" s="70">
        <v>13.5</v>
      </c>
      <c r="L12" s="94">
        <f t="shared" si="3"/>
        <v>0.99411764705882344</v>
      </c>
      <c r="M12" s="95">
        <f t="shared" si="0"/>
        <v>1.0007012622720897</v>
      </c>
      <c r="N12" s="95">
        <f t="shared" si="1"/>
        <v>1</v>
      </c>
      <c r="O12" s="96">
        <f t="shared" si="2"/>
        <v>1.0074074074074073</v>
      </c>
    </row>
    <row r="13" spans="1:23" ht="29.25" customHeight="1" x14ac:dyDescent="0.15">
      <c r="A13" s="116"/>
      <c r="B13" s="43" t="s">
        <v>57</v>
      </c>
      <c r="C13" s="48" t="s">
        <v>58</v>
      </c>
      <c r="D13" s="68">
        <v>17.100000000000001</v>
      </c>
      <c r="E13" s="69">
        <v>144.5</v>
      </c>
      <c r="F13" s="69">
        <v>125.3</v>
      </c>
      <c r="G13" s="70">
        <v>19.2</v>
      </c>
      <c r="H13" s="68">
        <v>17.100000000000001</v>
      </c>
      <c r="I13" s="69">
        <v>148.1</v>
      </c>
      <c r="J13" s="69">
        <v>124.9</v>
      </c>
      <c r="K13" s="70">
        <v>23.2</v>
      </c>
      <c r="L13" s="94">
        <f t="shared" si="3"/>
        <v>1</v>
      </c>
      <c r="M13" s="95">
        <f t="shared" si="0"/>
        <v>0.97569209993247807</v>
      </c>
      <c r="N13" s="95">
        <f t="shared" si="1"/>
        <v>1.0032025620496396</v>
      </c>
      <c r="O13" s="96">
        <f t="shared" si="2"/>
        <v>0.82758620689655171</v>
      </c>
    </row>
    <row r="14" spans="1:23" ht="29.25" customHeight="1" x14ac:dyDescent="0.15">
      <c r="A14" s="116"/>
      <c r="B14" s="43" t="s">
        <v>59</v>
      </c>
      <c r="C14" s="44" t="s">
        <v>19</v>
      </c>
      <c r="D14" s="68">
        <v>16.8</v>
      </c>
      <c r="E14" s="69">
        <v>139.69999999999999</v>
      </c>
      <c r="F14" s="69">
        <v>126</v>
      </c>
      <c r="G14" s="70">
        <v>13.7</v>
      </c>
      <c r="H14" s="68">
        <v>16.600000000000001</v>
      </c>
      <c r="I14" s="69">
        <v>137.9</v>
      </c>
      <c r="J14" s="69">
        <v>126.2</v>
      </c>
      <c r="K14" s="70">
        <v>11.7</v>
      </c>
      <c r="L14" s="94">
        <f t="shared" si="3"/>
        <v>1.0120481927710843</v>
      </c>
      <c r="M14" s="95">
        <f t="shared" si="0"/>
        <v>1.0130529369108048</v>
      </c>
      <c r="N14" s="95">
        <f t="shared" si="1"/>
        <v>0.99841521394611721</v>
      </c>
      <c r="O14" s="96">
        <f t="shared" si="2"/>
        <v>1.170940170940171</v>
      </c>
    </row>
    <row r="15" spans="1:23" ht="29.25" customHeight="1" x14ac:dyDescent="0.15">
      <c r="A15" s="116"/>
      <c r="B15" s="43" t="s">
        <v>60</v>
      </c>
      <c r="C15" s="44" t="s">
        <v>86</v>
      </c>
      <c r="D15" s="68">
        <v>18.8</v>
      </c>
      <c r="E15" s="69">
        <v>165.6</v>
      </c>
      <c r="F15" s="69">
        <v>138.80000000000001</v>
      </c>
      <c r="G15" s="70">
        <v>26.8</v>
      </c>
      <c r="H15" s="68">
        <v>19</v>
      </c>
      <c r="I15" s="69">
        <v>160</v>
      </c>
      <c r="J15" s="69">
        <v>134.9</v>
      </c>
      <c r="K15" s="70">
        <v>25.1</v>
      </c>
      <c r="L15" s="94">
        <f t="shared" si="3"/>
        <v>0.98947368421052639</v>
      </c>
      <c r="M15" s="95">
        <f t="shared" si="0"/>
        <v>1.0349999999999999</v>
      </c>
      <c r="N15" s="95">
        <f t="shared" si="1"/>
        <v>1.0289103039288363</v>
      </c>
      <c r="O15" s="96">
        <f t="shared" si="2"/>
        <v>1.0677290836653386</v>
      </c>
    </row>
    <row r="16" spans="1:23" ht="29.25" customHeight="1" x14ac:dyDescent="0.15">
      <c r="A16" s="116"/>
      <c r="B16" s="43" t="s">
        <v>61</v>
      </c>
      <c r="C16" s="44" t="s">
        <v>87</v>
      </c>
      <c r="D16" s="68">
        <v>17.5</v>
      </c>
      <c r="E16" s="69">
        <v>131.4</v>
      </c>
      <c r="F16" s="69">
        <v>122.9</v>
      </c>
      <c r="G16" s="70">
        <v>8.5</v>
      </c>
      <c r="H16" s="68">
        <v>17.399999999999999</v>
      </c>
      <c r="I16" s="69">
        <v>128.69999999999999</v>
      </c>
      <c r="J16" s="69">
        <v>120.3</v>
      </c>
      <c r="K16" s="70">
        <v>8.4</v>
      </c>
      <c r="L16" s="94">
        <f t="shared" si="3"/>
        <v>1.0057471264367817</v>
      </c>
      <c r="M16" s="95">
        <f t="shared" si="0"/>
        <v>1.020979020979021</v>
      </c>
      <c r="N16" s="95">
        <f t="shared" si="1"/>
        <v>1.0216126350789694</v>
      </c>
      <c r="O16" s="96">
        <f t="shared" si="2"/>
        <v>1.0119047619047619</v>
      </c>
    </row>
    <row r="17" spans="1:15" ht="29.25" customHeight="1" x14ac:dyDescent="0.15">
      <c r="A17" s="116"/>
      <c r="B17" s="43" t="s">
        <v>62</v>
      </c>
      <c r="C17" s="44" t="s">
        <v>88</v>
      </c>
      <c r="D17" s="68">
        <v>18.600000000000001</v>
      </c>
      <c r="E17" s="69">
        <v>155</v>
      </c>
      <c r="F17" s="69">
        <v>138.6</v>
      </c>
      <c r="G17" s="70">
        <v>16.399999999999999</v>
      </c>
      <c r="H17" s="68">
        <v>18.5</v>
      </c>
      <c r="I17" s="69">
        <v>152.80000000000001</v>
      </c>
      <c r="J17" s="69">
        <v>136.9</v>
      </c>
      <c r="K17" s="70">
        <v>15.9</v>
      </c>
      <c r="L17" s="94">
        <f t="shared" si="3"/>
        <v>1.0054054054054056</v>
      </c>
      <c r="M17" s="95">
        <f t="shared" si="0"/>
        <v>1.0143979057591623</v>
      </c>
      <c r="N17" s="95">
        <f t="shared" si="1"/>
        <v>1.0124178232286341</v>
      </c>
      <c r="O17" s="96">
        <f t="shared" si="2"/>
        <v>1.0314465408805031</v>
      </c>
    </row>
    <row r="18" spans="1:15" ht="29.25" customHeight="1" x14ac:dyDescent="0.15">
      <c r="A18" s="116"/>
      <c r="B18" s="43" t="s">
        <v>63</v>
      </c>
      <c r="C18" s="48" t="s">
        <v>89</v>
      </c>
      <c r="D18" s="68">
        <v>17.399999999999999</v>
      </c>
      <c r="E18" s="69">
        <v>145.19999999999999</v>
      </c>
      <c r="F18" s="69">
        <v>131.9</v>
      </c>
      <c r="G18" s="70">
        <v>13.3</v>
      </c>
      <c r="H18" s="68">
        <v>17.2</v>
      </c>
      <c r="I18" s="69">
        <v>139.6</v>
      </c>
      <c r="J18" s="69">
        <v>127.4</v>
      </c>
      <c r="K18" s="70">
        <v>12.2</v>
      </c>
      <c r="L18" s="94">
        <f t="shared" si="3"/>
        <v>1.0116279069767442</v>
      </c>
      <c r="M18" s="95">
        <f t="shared" si="0"/>
        <v>1.0401146131805157</v>
      </c>
      <c r="N18" s="95">
        <f t="shared" si="1"/>
        <v>1.0353218210361068</v>
      </c>
      <c r="O18" s="96">
        <f t="shared" si="2"/>
        <v>1.0901639344262297</v>
      </c>
    </row>
    <row r="19" spans="1:15" ht="29.25" customHeight="1" x14ac:dyDescent="0.15">
      <c r="A19" s="116"/>
      <c r="B19" s="43" t="s">
        <v>24</v>
      </c>
      <c r="C19" s="50" t="s">
        <v>90</v>
      </c>
      <c r="D19" s="68">
        <v>17.8</v>
      </c>
      <c r="E19" s="69">
        <v>140.9</v>
      </c>
      <c r="F19" s="69">
        <v>129.80000000000001</v>
      </c>
      <c r="G19" s="70">
        <v>11.1</v>
      </c>
      <c r="H19" s="68">
        <v>17.8</v>
      </c>
      <c r="I19" s="69">
        <v>141.1</v>
      </c>
      <c r="J19" s="69">
        <v>131.30000000000001</v>
      </c>
      <c r="K19" s="70">
        <v>9.8000000000000007</v>
      </c>
      <c r="L19" s="94">
        <f t="shared" si="3"/>
        <v>1</v>
      </c>
      <c r="M19" s="95">
        <f t="shared" si="0"/>
        <v>0.99858256555634306</v>
      </c>
      <c r="N19" s="95">
        <f t="shared" si="1"/>
        <v>0.98857578065498852</v>
      </c>
      <c r="O19" s="96">
        <f t="shared" si="2"/>
        <v>1.1326530612244896</v>
      </c>
    </row>
    <row r="20" spans="1:15" ht="29.25" customHeight="1" x14ac:dyDescent="0.15">
      <c r="A20" s="116"/>
      <c r="B20" s="43" t="s">
        <v>25</v>
      </c>
      <c r="C20" s="51" t="s">
        <v>91</v>
      </c>
      <c r="D20" s="68">
        <v>14.3</v>
      </c>
      <c r="E20" s="69">
        <v>92</v>
      </c>
      <c r="F20" s="69">
        <v>86.4</v>
      </c>
      <c r="G20" s="70">
        <v>5.6</v>
      </c>
      <c r="H20" s="68">
        <v>14.1</v>
      </c>
      <c r="I20" s="69">
        <v>90.3</v>
      </c>
      <c r="J20" s="69">
        <v>84.2</v>
      </c>
      <c r="K20" s="70">
        <v>6.1</v>
      </c>
      <c r="L20" s="94">
        <f t="shared" si="3"/>
        <v>1.0141843971631206</v>
      </c>
      <c r="M20" s="95">
        <f t="shared" si="0"/>
        <v>1.0188261351052048</v>
      </c>
      <c r="N20" s="95">
        <f t="shared" si="1"/>
        <v>1.0261282660332542</v>
      </c>
      <c r="O20" s="96">
        <f t="shared" si="2"/>
        <v>0.91803278688524592</v>
      </c>
    </row>
    <row r="21" spans="1:15" ht="29.25" customHeight="1" x14ac:dyDescent="0.15">
      <c r="A21" s="116"/>
      <c r="B21" s="43" t="s">
        <v>64</v>
      </c>
      <c r="C21" s="52" t="s">
        <v>92</v>
      </c>
      <c r="D21" s="68">
        <v>15.3</v>
      </c>
      <c r="E21" s="69">
        <v>107</v>
      </c>
      <c r="F21" s="69">
        <v>103.7</v>
      </c>
      <c r="G21" s="70">
        <v>3.3</v>
      </c>
      <c r="H21" s="68">
        <v>15.4</v>
      </c>
      <c r="I21" s="69">
        <v>108.8</v>
      </c>
      <c r="J21" s="69">
        <v>105</v>
      </c>
      <c r="K21" s="70">
        <v>3.8</v>
      </c>
      <c r="L21" s="94">
        <f t="shared" si="3"/>
        <v>0.99350649350649356</v>
      </c>
      <c r="M21" s="95">
        <f t="shared" si="0"/>
        <v>0.98345588235294124</v>
      </c>
      <c r="N21" s="95">
        <f t="shared" si="1"/>
        <v>0.98761904761904762</v>
      </c>
      <c r="O21" s="96">
        <f t="shared" si="2"/>
        <v>0.86842105263157898</v>
      </c>
    </row>
    <row r="22" spans="1:15" ht="29.25" customHeight="1" x14ac:dyDescent="0.15">
      <c r="A22" s="116"/>
      <c r="B22" s="43" t="s">
        <v>65</v>
      </c>
      <c r="C22" s="48" t="s">
        <v>93</v>
      </c>
      <c r="D22" s="68">
        <v>15</v>
      </c>
      <c r="E22" s="69">
        <v>110.8</v>
      </c>
      <c r="F22" s="69">
        <v>102.7</v>
      </c>
      <c r="G22" s="70">
        <v>8.1</v>
      </c>
      <c r="H22" s="68">
        <v>14.7</v>
      </c>
      <c r="I22" s="69">
        <v>108.6</v>
      </c>
      <c r="J22" s="69">
        <v>101.5</v>
      </c>
      <c r="K22" s="70">
        <v>7.1</v>
      </c>
      <c r="L22" s="94">
        <f t="shared" si="3"/>
        <v>1.0204081632653061</v>
      </c>
      <c r="M22" s="95">
        <f t="shared" si="0"/>
        <v>1.0202578268876612</v>
      </c>
      <c r="N22" s="95">
        <f t="shared" si="1"/>
        <v>1.0118226600985223</v>
      </c>
      <c r="O22" s="96">
        <f t="shared" si="2"/>
        <v>1.1408450704225352</v>
      </c>
    </row>
    <row r="23" spans="1:15" ht="29.25" customHeight="1" x14ac:dyDescent="0.15">
      <c r="A23" s="116"/>
      <c r="B23" s="43" t="s">
        <v>66</v>
      </c>
      <c r="C23" s="52" t="s">
        <v>94</v>
      </c>
      <c r="D23" s="68">
        <v>17.600000000000001</v>
      </c>
      <c r="E23" s="69">
        <v>130.30000000000001</v>
      </c>
      <c r="F23" s="69">
        <v>125.1</v>
      </c>
      <c r="G23" s="70">
        <v>5.2</v>
      </c>
      <c r="H23" s="68">
        <v>17.5</v>
      </c>
      <c r="I23" s="69">
        <v>129.1</v>
      </c>
      <c r="J23" s="69">
        <v>124.5</v>
      </c>
      <c r="K23" s="70">
        <v>4.5999999999999996</v>
      </c>
      <c r="L23" s="94">
        <f t="shared" si="3"/>
        <v>1.0057142857142858</v>
      </c>
      <c r="M23" s="95">
        <f t="shared" si="0"/>
        <v>1.0092951200619675</v>
      </c>
      <c r="N23" s="95">
        <f t="shared" si="1"/>
        <v>1.0048192771084337</v>
      </c>
      <c r="O23" s="96">
        <f t="shared" si="2"/>
        <v>1.1304347826086958</v>
      </c>
    </row>
    <row r="24" spans="1:15" ht="29.25" customHeight="1" x14ac:dyDescent="0.15">
      <c r="A24" s="116"/>
      <c r="B24" s="43" t="s">
        <v>67</v>
      </c>
      <c r="C24" s="48" t="s">
        <v>8</v>
      </c>
      <c r="D24" s="68">
        <v>17.2</v>
      </c>
      <c r="E24" s="69">
        <v>138.9</v>
      </c>
      <c r="F24" s="69">
        <v>130.30000000000001</v>
      </c>
      <c r="G24" s="70">
        <v>8.6</v>
      </c>
      <c r="H24" s="68">
        <v>17.2</v>
      </c>
      <c r="I24" s="69">
        <v>138.19999999999999</v>
      </c>
      <c r="J24" s="69">
        <v>129.9</v>
      </c>
      <c r="K24" s="70">
        <v>8.3000000000000007</v>
      </c>
      <c r="L24" s="94">
        <f t="shared" si="3"/>
        <v>1</v>
      </c>
      <c r="M24" s="95">
        <f t="shared" si="0"/>
        <v>1.0050651230101304</v>
      </c>
      <c r="N24" s="95">
        <f t="shared" si="1"/>
        <v>1.0030792917628946</v>
      </c>
      <c r="O24" s="96">
        <f t="shared" si="2"/>
        <v>1.0361445783132528</v>
      </c>
    </row>
    <row r="25" spans="1:15" ht="29.25" customHeight="1" x14ac:dyDescent="0.15">
      <c r="A25" s="117"/>
      <c r="B25" s="18" t="s">
        <v>68</v>
      </c>
      <c r="C25" s="71" t="s">
        <v>31</v>
      </c>
      <c r="D25" s="72">
        <v>17.2</v>
      </c>
      <c r="E25" s="73">
        <v>139.30000000000001</v>
      </c>
      <c r="F25" s="73">
        <v>127.2</v>
      </c>
      <c r="G25" s="74">
        <v>12.1</v>
      </c>
      <c r="H25" s="72">
        <v>16.8</v>
      </c>
      <c r="I25" s="73">
        <v>132.69999999999999</v>
      </c>
      <c r="J25" s="73">
        <v>122.2</v>
      </c>
      <c r="K25" s="74">
        <v>10.5</v>
      </c>
      <c r="L25" s="97">
        <f t="shared" si="3"/>
        <v>1.0238095238095237</v>
      </c>
      <c r="M25" s="98">
        <f t="shared" si="0"/>
        <v>1.049736247174077</v>
      </c>
      <c r="N25" s="98">
        <f t="shared" si="1"/>
        <v>1.0409165302782324</v>
      </c>
      <c r="O25" s="99">
        <f t="shared" si="2"/>
        <v>1.1523809523809523</v>
      </c>
    </row>
    <row r="26" spans="1:15" ht="21.4" customHeight="1" x14ac:dyDescent="0.15">
      <c r="A26" s="27"/>
      <c r="B26" s="2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</row>
    <row r="27" spans="1:15" ht="6" customHeight="1" x14ac:dyDescent="0.15"/>
    <row r="28" spans="1:15" ht="13.5" customHeight="1" x14ac:dyDescent="0.15">
      <c r="A28" s="115" t="s">
        <v>11</v>
      </c>
      <c r="B28" s="120" t="s">
        <v>3</v>
      </c>
      <c r="C28" s="132"/>
      <c r="D28" s="8"/>
      <c r="E28" s="124" t="s">
        <v>79</v>
      </c>
      <c r="F28" s="125"/>
      <c r="G28" s="11"/>
      <c r="H28" s="8"/>
      <c r="I28" s="124" t="s">
        <v>80</v>
      </c>
      <c r="J28" s="125"/>
      <c r="K28" s="11"/>
      <c r="L28" s="8"/>
      <c r="M28" s="124" t="s">
        <v>81</v>
      </c>
      <c r="N28" s="125"/>
      <c r="O28" s="11"/>
    </row>
    <row r="29" spans="1:15" ht="13.5" customHeight="1" x14ac:dyDescent="0.15">
      <c r="A29" s="116"/>
      <c r="B29" s="120"/>
      <c r="C29" s="132"/>
      <c r="D29" s="126" t="s">
        <v>4</v>
      </c>
      <c r="E29" s="128" t="s">
        <v>5</v>
      </c>
      <c r="F29" s="56"/>
      <c r="G29" s="11"/>
      <c r="H29" s="126" t="s">
        <v>4</v>
      </c>
      <c r="I29" s="128" t="s">
        <v>5</v>
      </c>
      <c r="J29" s="56"/>
      <c r="K29" s="11"/>
      <c r="L29" s="126" t="s">
        <v>4</v>
      </c>
      <c r="M29" s="128" t="s">
        <v>5</v>
      </c>
      <c r="N29" s="56"/>
      <c r="O29" s="11"/>
    </row>
    <row r="30" spans="1:15" s="15" customFormat="1" ht="30" customHeight="1" x14ac:dyDescent="0.15">
      <c r="A30" s="118"/>
      <c r="B30" s="132"/>
      <c r="C30" s="132"/>
      <c r="D30" s="127"/>
      <c r="E30" s="129"/>
      <c r="F30" s="57" t="s">
        <v>69</v>
      </c>
      <c r="G30" s="58" t="s">
        <v>70</v>
      </c>
      <c r="H30" s="127"/>
      <c r="I30" s="129"/>
      <c r="J30" s="57" t="s">
        <v>76</v>
      </c>
      <c r="K30" s="58" t="s">
        <v>77</v>
      </c>
      <c r="L30" s="127"/>
      <c r="M30" s="129"/>
      <c r="N30" s="57" t="s">
        <v>76</v>
      </c>
      <c r="O30" s="58" t="s">
        <v>77</v>
      </c>
    </row>
    <row r="31" spans="1:15" ht="9.9499999999999993" customHeight="1" x14ac:dyDescent="0.15">
      <c r="A31" s="115" t="s">
        <v>14</v>
      </c>
      <c r="B31" s="3"/>
      <c r="C31" s="17"/>
      <c r="D31" s="59" t="s">
        <v>6</v>
      </c>
      <c r="E31" s="60" t="s">
        <v>7</v>
      </c>
      <c r="F31" s="60" t="s">
        <v>7</v>
      </c>
      <c r="G31" s="30" t="s">
        <v>7</v>
      </c>
      <c r="H31" s="59" t="s">
        <v>6</v>
      </c>
      <c r="I31" s="60" t="s">
        <v>7</v>
      </c>
      <c r="J31" s="60" t="s">
        <v>7</v>
      </c>
      <c r="K31" s="30" t="s">
        <v>7</v>
      </c>
      <c r="L31" s="59" t="s">
        <v>6</v>
      </c>
      <c r="M31" s="60" t="s">
        <v>7</v>
      </c>
      <c r="N31" s="60" t="s">
        <v>7</v>
      </c>
      <c r="O31" s="30" t="s">
        <v>7</v>
      </c>
    </row>
    <row r="32" spans="1:15" ht="28.5" customHeight="1" x14ac:dyDescent="0.15">
      <c r="A32" s="130"/>
      <c r="B32" s="16" t="s">
        <v>71</v>
      </c>
      <c r="C32" s="32" t="s">
        <v>0</v>
      </c>
      <c r="D32" s="61">
        <v>17</v>
      </c>
      <c r="E32" s="62">
        <v>137.6</v>
      </c>
      <c r="F32" s="62">
        <v>125.6</v>
      </c>
      <c r="G32" s="63">
        <v>12</v>
      </c>
      <c r="H32" s="61">
        <v>17</v>
      </c>
      <c r="I32" s="62">
        <v>134.4</v>
      </c>
      <c r="J32" s="62">
        <v>123.4</v>
      </c>
      <c r="K32" s="63">
        <v>11</v>
      </c>
      <c r="L32" s="88">
        <f>D32/H32</f>
        <v>1</v>
      </c>
      <c r="M32" s="89">
        <f t="shared" ref="M32:M47" si="4">E32/I32</f>
        <v>1.0238095238095237</v>
      </c>
      <c r="N32" s="89">
        <f t="shared" ref="N32:N47" si="5">F32/J32</f>
        <v>1.0178282009724473</v>
      </c>
      <c r="O32" s="90">
        <f t="shared" ref="O32:O47" si="6">G32/K32</f>
        <v>1.0909090909090908</v>
      </c>
    </row>
    <row r="33" spans="1:15" ht="28.5" customHeight="1" x14ac:dyDescent="0.15">
      <c r="A33" s="130"/>
      <c r="B33" s="28" t="s">
        <v>55</v>
      </c>
      <c r="C33" s="64" t="s">
        <v>1</v>
      </c>
      <c r="D33" s="65">
        <v>18</v>
      </c>
      <c r="E33" s="66">
        <v>152.1</v>
      </c>
      <c r="F33" s="66">
        <v>133.30000000000001</v>
      </c>
      <c r="G33" s="67">
        <v>18.8</v>
      </c>
      <c r="H33" s="65">
        <v>17.5</v>
      </c>
      <c r="I33" s="66">
        <v>160.4</v>
      </c>
      <c r="J33" s="66">
        <v>144.19999999999999</v>
      </c>
      <c r="K33" s="67">
        <v>16.2</v>
      </c>
      <c r="L33" s="91">
        <f t="shared" ref="L33:L47" si="7">D33/H33</f>
        <v>1.0285714285714285</v>
      </c>
      <c r="M33" s="92">
        <f t="shared" si="4"/>
        <v>0.94825436408977548</v>
      </c>
      <c r="N33" s="92">
        <f t="shared" si="5"/>
        <v>0.92441054091539543</v>
      </c>
      <c r="O33" s="93">
        <f t="shared" si="6"/>
        <v>1.1604938271604939</v>
      </c>
    </row>
    <row r="34" spans="1:15" ht="28.5" customHeight="1" x14ac:dyDescent="0.15">
      <c r="A34" s="130"/>
      <c r="B34" s="43" t="s">
        <v>56</v>
      </c>
      <c r="C34" s="44" t="s">
        <v>2</v>
      </c>
      <c r="D34" s="68">
        <v>16.600000000000001</v>
      </c>
      <c r="E34" s="69">
        <v>143.5</v>
      </c>
      <c r="F34" s="69">
        <v>128.80000000000001</v>
      </c>
      <c r="G34" s="70">
        <v>14.7</v>
      </c>
      <c r="H34" s="68">
        <v>16.8</v>
      </c>
      <c r="I34" s="69">
        <v>143.69999999999999</v>
      </c>
      <c r="J34" s="69">
        <v>129</v>
      </c>
      <c r="K34" s="70">
        <v>14.7</v>
      </c>
      <c r="L34" s="94">
        <f t="shared" si="7"/>
        <v>0.98809523809523814</v>
      </c>
      <c r="M34" s="95">
        <f t="shared" si="4"/>
        <v>0.9986082115518442</v>
      </c>
      <c r="N34" s="95">
        <f t="shared" si="5"/>
        <v>0.99844961240310082</v>
      </c>
      <c r="O34" s="96">
        <f t="shared" si="6"/>
        <v>1</v>
      </c>
    </row>
    <row r="35" spans="1:15" ht="28.5" customHeight="1" x14ac:dyDescent="0.15">
      <c r="A35" s="130"/>
      <c r="B35" s="43" t="s">
        <v>57</v>
      </c>
      <c r="C35" s="48" t="s">
        <v>58</v>
      </c>
      <c r="D35" s="68">
        <v>17.100000000000001</v>
      </c>
      <c r="E35" s="69">
        <v>144.5</v>
      </c>
      <c r="F35" s="69">
        <v>125.3</v>
      </c>
      <c r="G35" s="70">
        <v>19.2</v>
      </c>
      <c r="H35" s="68">
        <v>17.100000000000001</v>
      </c>
      <c r="I35" s="69">
        <v>148.1</v>
      </c>
      <c r="J35" s="69">
        <v>124.9</v>
      </c>
      <c r="K35" s="70">
        <v>23.2</v>
      </c>
      <c r="L35" s="94">
        <f t="shared" si="7"/>
        <v>1</v>
      </c>
      <c r="M35" s="95">
        <f t="shared" si="4"/>
        <v>0.97569209993247807</v>
      </c>
      <c r="N35" s="95">
        <f t="shared" si="5"/>
        <v>1.0032025620496396</v>
      </c>
      <c r="O35" s="96">
        <f t="shared" si="6"/>
        <v>0.82758620689655171</v>
      </c>
    </row>
    <row r="36" spans="1:15" ht="28.5" customHeight="1" x14ac:dyDescent="0.15">
      <c r="A36" s="130"/>
      <c r="B36" s="43" t="s">
        <v>18</v>
      </c>
      <c r="C36" s="44" t="s">
        <v>19</v>
      </c>
      <c r="D36" s="68">
        <v>17.3</v>
      </c>
      <c r="E36" s="69">
        <v>145.30000000000001</v>
      </c>
      <c r="F36" s="69">
        <v>130.19999999999999</v>
      </c>
      <c r="G36" s="70">
        <v>15.1</v>
      </c>
      <c r="H36" s="68">
        <v>17</v>
      </c>
      <c r="I36" s="69">
        <v>141.6</v>
      </c>
      <c r="J36" s="69">
        <v>129.4</v>
      </c>
      <c r="K36" s="70">
        <v>12.2</v>
      </c>
      <c r="L36" s="94">
        <f t="shared" si="7"/>
        <v>1.0176470588235293</v>
      </c>
      <c r="M36" s="95">
        <f t="shared" si="4"/>
        <v>1.026129943502825</v>
      </c>
      <c r="N36" s="95">
        <f t="shared" si="5"/>
        <v>1.0061823802163832</v>
      </c>
      <c r="O36" s="96">
        <f t="shared" si="6"/>
        <v>1.237704918032787</v>
      </c>
    </row>
    <row r="37" spans="1:15" ht="28.5" customHeight="1" x14ac:dyDescent="0.15">
      <c r="A37" s="130"/>
      <c r="B37" s="43" t="s">
        <v>20</v>
      </c>
      <c r="C37" s="44" t="s">
        <v>86</v>
      </c>
      <c r="D37" s="68">
        <v>18.399999999999999</v>
      </c>
      <c r="E37" s="69">
        <v>166.4</v>
      </c>
      <c r="F37" s="69">
        <v>140.1</v>
      </c>
      <c r="G37" s="70">
        <v>26.3</v>
      </c>
      <c r="H37" s="68">
        <v>18.7</v>
      </c>
      <c r="I37" s="69">
        <v>158.4</v>
      </c>
      <c r="J37" s="69">
        <v>134.5</v>
      </c>
      <c r="K37" s="70">
        <v>23.9</v>
      </c>
      <c r="L37" s="94">
        <f t="shared" si="7"/>
        <v>0.98395721925133683</v>
      </c>
      <c r="M37" s="95">
        <f t="shared" si="4"/>
        <v>1.0505050505050506</v>
      </c>
      <c r="N37" s="95">
        <f t="shared" si="5"/>
        <v>1.0416356877323421</v>
      </c>
      <c r="O37" s="96">
        <f t="shared" si="6"/>
        <v>1.100418410041841</v>
      </c>
    </row>
    <row r="38" spans="1:15" ht="28.5" customHeight="1" x14ac:dyDescent="0.15">
      <c r="A38" s="130"/>
      <c r="B38" s="43" t="s">
        <v>21</v>
      </c>
      <c r="C38" s="44" t="s">
        <v>87</v>
      </c>
      <c r="D38" s="68">
        <v>17.2</v>
      </c>
      <c r="E38" s="69">
        <v>126.4</v>
      </c>
      <c r="F38" s="69">
        <v>119.4</v>
      </c>
      <c r="G38" s="70">
        <v>7</v>
      </c>
      <c r="H38" s="68">
        <v>17.2</v>
      </c>
      <c r="I38" s="69">
        <v>120.3</v>
      </c>
      <c r="J38" s="69">
        <v>113.9</v>
      </c>
      <c r="K38" s="70">
        <v>6.4</v>
      </c>
      <c r="L38" s="94">
        <f t="shared" si="7"/>
        <v>1</v>
      </c>
      <c r="M38" s="95">
        <f t="shared" si="4"/>
        <v>1.0507065669160434</v>
      </c>
      <c r="N38" s="95">
        <f t="shared" si="5"/>
        <v>1.0482879719051801</v>
      </c>
      <c r="O38" s="96">
        <f t="shared" si="6"/>
        <v>1.09375</v>
      </c>
    </row>
    <row r="39" spans="1:15" ht="28.5" customHeight="1" x14ac:dyDescent="0.15">
      <c r="A39" s="130"/>
      <c r="B39" s="43" t="s">
        <v>22</v>
      </c>
      <c r="C39" s="44" t="s">
        <v>88</v>
      </c>
      <c r="D39" s="68">
        <v>18.2</v>
      </c>
      <c r="E39" s="69">
        <v>147.9</v>
      </c>
      <c r="F39" s="69">
        <v>132.9</v>
      </c>
      <c r="G39" s="70">
        <v>15</v>
      </c>
      <c r="H39" s="68">
        <v>17.899999999999999</v>
      </c>
      <c r="I39" s="69">
        <v>143.69999999999999</v>
      </c>
      <c r="J39" s="69">
        <v>129.69999999999999</v>
      </c>
      <c r="K39" s="70">
        <v>14</v>
      </c>
      <c r="L39" s="94">
        <f t="shared" si="7"/>
        <v>1.016759776536313</v>
      </c>
      <c r="M39" s="95">
        <f t="shared" si="4"/>
        <v>1.0292275574112737</v>
      </c>
      <c r="N39" s="95">
        <f t="shared" si="5"/>
        <v>1.0246723207401698</v>
      </c>
      <c r="O39" s="96">
        <f t="shared" si="6"/>
        <v>1.0714285714285714</v>
      </c>
    </row>
    <row r="40" spans="1:15" ht="28.5" customHeight="1" x14ac:dyDescent="0.15">
      <c r="A40" s="130"/>
      <c r="B40" s="43" t="s">
        <v>23</v>
      </c>
      <c r="C40" s="48" t="s">
        <v>89</v>
      </c>
      <c r="D40" s="68">
        <v>17.3</v>
      </c>
      <c r="E40" s="69">
        <v>140.30000000000001</v>
      </c>
      <c r="F40" s="69">
        <v>130.4</v>
      </c>
      <c r="G40" s="70">
        <v>9.9</v>
      </c>
      <c r="H40" s="68">
        <v>16.8</v>
      </c>
      <c r="I40" s="69">
        <v>128.6</v>
      </c>
      <c r="J40" s="69">
        <v>119.9</v>
      </c>
      <c r="K40" s="70">
        <v>8.6999999999999993</v>
      </c>
      <c r="L40" s="94">
        <f t="shared" si="7"/>
        <v>1.0297619047619047</v>
      </c>
      <c r="M40" s="95">
        <f t="shared" si="4"/>
        <v>1.0909797822706067</v>
      </c>
      <c r="N40" s="95">
        <f t="shared" si="5"/>
        <v>1.0875729774812344</v>
      </c>
      <c r="O40" s="96">
        <f t="shared" si="6"/>
        <v>1.1379310344827587</v>
      </c>
    </row>
    <row r="41" spans="1:15" ht="28.5" customHeight="1" x14ac:dyDescent="0.15">
      <c r="A41" s="130"/>
      <c r="B41" s="43" t="s">
        <v>24</v>
      </c>
      <c r="C41" s="50" t="s">
        <v>90</v>
      </c>
      <c r="D41" s="68">
        <v>17.600000000000001</v>
      </c>
      <c r="E41" s="69">
        <v>146.80000000000001</v>
      </c>
      <c r="F41" s="69">
        <v>133.4</v>
      </c>
      <c r="G41" s="70">
        <v>13.4</v>
      </c>
      <c r="H41" s="68">
        <v>17.899999999999999</v>
      </c>
      <c r="I41" s="69">
        <v>149.69999999999999</v>
      </c>
      <c r="J41" s="69">
        <v>138.30000000000001</v>
      </c>
      <c r="K41" s="70">
        <v>11.4</v>
      </c>
      <c r="L41" s="94">
        <f t="shared" si="7"/>
        <v>0.98324022346368734</v>
      </c>
      <c r="M41" s="95">
        <f t="shared" si="4"/>
        <v>0.98062792251169018</v>
      </c>
      <c r="N41" s="95">
        <f t="shared" si="5"/>
        <v>0.96456977584960224</v>
      </c>
      <c r="O41" s="96">
        <f t="shared" si="6"/>
        <v>1.1754385964912282</v>
      </c>
    </row>
    <row r="42" spans="1:15" ht="28.5" customHeight="1" x14ac:dyDescent="0.15">
      <c r="A42" s="130"/>
      <c r="B42" s="43" t="s">
        <v>25</v>
      </c>
      <c r="C42" s="51" t="s">
        <v>91</v>
      </c>
      <c r="D42" s="68">
        <v>12.7</v>
      </c>
      <c r="E42" s="69">
        <v>88.8</v>
      </c>
      <c r="F42" s="69">
        <v>82.6</v>
      </c>
      <c r="G42" s="70">
        <v>6.2</v>
      </c>
      <c r="H42" s="68">
        <v>12.6</v>
      </c>
      <c r="I42" s="69">
        <v>85.6</v>
      </c>
      <c r="J42" s="69">
        <v>78.2</v>
      </c>
      <c r="K42" s="70">
        <v>7.4</v>
      </c>
      <c r="L42" s="94">
        <f t="shared" si="7"/>
        <v>1.0079365079365079</v>
      </c>
      <c r="M42" s="95">
        <f t="shared" si="4"/>
        <v>1.0373831775700935</v>
      </c>
      <c r="N42" s="95">
        <f t="shared" si="5"/>
        <v>1.0562659846547313</v>
      </c>
      <c r="O42" s="96">
        <f t="shared" si="6"/>
        <v>0.83783783783783783</v>
      </c>
    </row>
    <row r="43" spans="1:15" ht="28.5" customHeight="1" x14ac:dyDescent="0.15">
      <c r="A43" s="130"/>
      <c r="B43" s="43" t="s">
        <v>26</v>
      </c>
      <c r="C43" s="52" t="s">
        <v>92</v>
      </c>
      <c r="D43" s="68">
        <v>15.4</v>
      </c>
      <c r="E43" s="69">
        <v>100.6</v>
      </c>
      <c r="F43" s="69">
        <v>96.2</v>
      </c>
      <c r="G43" s="70">
        <v>4.4000000000000004</v>
      </c>
      <c r="H43" s="68">
        <v>15.9</v>
      </c>
      <c r="I43" s="69">
        <v>105.3</v>
      </c>
      <c r="J43" s="69">
        <v>99.4</v>
      </c>
      <c r="K43" s="70">
        <v>5.9</v>
      </c>
      <c r="L43" s="94">
        <f t="shared" si="7"/>
        <v>0.96855345911949686</v>
      </c>
      <c r="M43" s="95">
        <f t="shared" si="4"/>
        <v>0.9553656220322887</v>
      </c>
      <c r="N43" s="95">
        <f t="shared" si="5"/>
        <v>0.96780684104627768</v>
      </c>
      <c r="O43" s="96">
        <f t="shared" si="6"/>
        <v>0.74576271186440679</v>
      </c>
    </row>
    <row r="44" spans="1:15" ht="28.5" customHeight="1" x14ac:dyDescent="0.15">
      <c r="A44" s="130"/>
      <c r="B44" s="43" t="s">
        <v>27</v>
      </c>
      <c r="C44" s="48" t="s">
        <v>93</v>
      </c>
      <c r="D44" s="68">
        <v>15.8</v>
      </c>
      <c r="E44" s="69">
        <v>118.5</v>
      </c>
      <c r="F44" s="69">
        <v>109.9</v>
      </c>
      <c r="G44" s="70">
        <v>8.6</v>
      </c>
      <c r="H44" s="68">
        <v>15.2</v>
      </c>
      <c r="I44" s="69">
        <v>113.8</v>
      </c>
      <c r="J44" s="69">
        <v>106.7</v>
      </c>
      <c r="K44" s="70">
        <v>7.1</v>
      </c>
      <c r="L44" s="94">
        <f t="shared" si="7"/>
        <v>1.0394736842105263</v>
      </c>
      <c r="M44" s="95">
        <f t="shared" si="4"/>
        <v>1.0413005272407734</v>
      </c>
      <c r="N44" s="95">
        <f t="shared" si="5"/>
        <v>1.0299906279287723</v>
      </c>
      <c r="O44" s="96">
        <f t="shared" si="6"/>
        <v>1.2112676056338028</v>
      </c>
    </row>
    <row r="45" spans="1:15" ht="28.5" customHeight="1" x14ac:dyDescent="0.15">
      <c r="A45" s="130"/>
      <c r="B45" s="43" t="s">
        <v>28</v>
      </c>
      <c r="C45" s="52" t="s">
        <v>94</v>
      </c>
      <c r="D45" s="68">
        <v>18.100000000000001</v>
      </c>
      <c r="E45" s="69">
        <v>142</v>
      </c>
      <c r="F45" s="69">
        <v>135.80000000000001</v>
      </c>
      <c r="G45" s="70">
        <v>6.2</v>
      </c>
      <c r="H45" s="68">
        <v>18</v>
      </c>
      <c r="I45" s="69">
        <v>139.69999999999999</v>
      </c>
      <c r="J45" s="69">
        <v>134.5</v>
      </c>
      <c r="K45" s="70">
        <v>5.2</v>
      </c>
      <c r="L45" s="94">
        <f t="shared" si="7"/>
        <v>1.0055555555555555</v>
      </c>
      <c r="M45" s="95">
        <f t="shared" si="4"/>
        <v>1.0164638511095205</v>
      </c>
      <c r="N45" s="95">
        <f t="shared" si="5"/>
        <v>1.0096654275092938</v>
      </c>
      <c r="O45" s="96">
        <f t="shared" si="6"/>
        <v>1.1923076923076923</v>
      </c>
    </row>
    <row r="46" spans="1:15" ht="28.5" customHeight="1" x14ac:dyDescent="0.15">
      <c r="A46" s="130"/>
      <c r="B46" s="43" t="s">
        <v>29</v>
      </c>
      <c r="C46" s="48" t="s">
        <v>8</v>
      </c>
      <c r="D46" s="68">
        <v>19</v>
      </c>
      <c r="E46" s="69">
        <v>155</v>
      </c>
      <c r="F46" s="69">
        <v>140.9</v>
      </c>
      <c r="G46" s="70">
        <v>14.1</v>
      </c>
      <c r="H46" s="68">
        <v>19.100000000000001</v>
      </c>
      <c r="I46" s="69">
        <v>153.30000000000001</v>
      </c>
      <c r="J46" s="69">
        <v>139.80000000000001</v>
      </c>
      <c r="K46" s="70">
        <v>13.5</v>
      </c>
      <c r="L46" s="94">
        <f t="shared" si="7"/>
        <v>0.9947643979057591</v>
      </c>
      <c r="M46" s="95">
        <f t="shared" si="4"/>
        <v>1.0110893672537506</v>
      </c>
      <c r="N46" s="95">
        <f t="shared" si="5"/>
        <v>1.0078683834048641</v>
      </c>
      <c r="O46" s="96">
        <f t="shared" si="6"/>
        <v>1.0444444444444445</v>
      </c>
    </row>
    <row r="47" spans="1:15" ht="28.5" customHeight="1" x14ac:dyDescent="0.15">
      <c r="A47" s="131"/>
      <c r="B47" s="18" t="s">
        <v>30</v>
      </c>
      <c r="C47" s="24" t="s">
        <v>31</v>
      </c>
      <c r="D47" s="72">
        <v>17.5</v>
      </c>
      <c r="E47" s="73">
        <v>143.6</v>
      </c>
      <c r="F47" s="73">
        <v>129.19999999999999</v>
      </c>
      <c r="G47" s="74">
        <v>14.4</v>
      </c>
      <c r="H47" s="72">
        <v>17.100000000000001</v>
      </c>
      <c r="I47" s="73">
        <v>136.69999999999999</v>
      </c>
      <c r="J47" s="73">
        <v>124.1</v>
      </c>
      <c r="K47" s="74">
        <v>12.6</v>
      </c>
      <c r="L47" s="97">
        <f t="shared" si="7"/>
        <v>1.0233918128654971</v>
      </c>
      <c r="M47" s="98">
        <f t="shared" si="4"/>
        <v>1.0504754937820044</v>
      </c>
      <c r="N47" s="98">
        <f t="shared" si="5"/>
        <v>1.0410958904109588</v>
      </c>
      <c r="O47" s="99">
        <f t="shared" si="6"/>
        <v>1.142857142857143</v>
      </c>
    </row>
  </sheetData>
  <mergeCells count="24">
    <mergeCell ref="A6:A8"/>
    <mergeCell ref="B6:C8"/>
    <mergeCell ref="E6:F6"/>
    <mergeCell ref="D7:D8"/>
    <mergeCell ref="E7:E8"/>
    <mergeCell ref="A31:A47"/>
    <mergeCell ref="A9:A25"/>
    <mergeCell ref="A28:A30"/>
    <mergeCell ref="B28:C30"/>
    <mergeCell ref="E28:F28"/>
    <mergeCell ref="I6:J6"/>
    <mergeCell ref="H7:H8"/>
    <mergeCell ref="I7:I8"/>
    <mergeCell ref="M29:M30"/>
    <mergeCell ref="D29:D30"/>
    <mergeCell ref="E29:E30"/>
    <mergeCell ref="H29:H30"/>
    <mergeCell ref="I29:I30"/>
    <mergeCell ref="I28:J28"/>
    <mergeCell ref="M6:N6"/>
    <mergeCell ref="L7:L8"/>
    <mergeCell ref="M7:M8"/>
    <mergeCell ref="M28:N28"/>
    <mergeCell ref="L29:L30"/>
  </mergeCells>
  <phoneticPr fontId="10"/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賃金（５人以上）</vt:lpstr>
      <vt:lpstr>賃金（30人以上）</vt:lpstr>
      <vt:lpstr>時間（５・30人以上）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地域振興部統計課</dc:creator>
  <cp:lastModifiedBy>加島 菜々子</cp:lastModifiedBy>
  <cp:lastPrinted>2021-04-26T23:28:55Z</cp:lastPrinted>
  <dcterms:created xsi:type="dcterms:W3CDTF">1998-10-14T01:59:14Z</dcterms:created>
  <dcterms:modified xsi:type="dcterms:W3CDTF">2024-04-24T05:42:21Z</dcterms:modified>
</cp:coreProperties>
</file>