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T:\060健康福祉局\050医療介護基盤課\★★医療人材Ｇ★★\★★R5補正予算関連★★\05_交付申請依頼（県→医療機関）\"/>
    </mc:Choice>
  </mc:AlternateContent>
  <xr:revisionPtr revIDLastSave="0" documentId="13_ncr:1_{95181B3D-4BF5-4287-80E6-578F92D7168F}" xr6:coauthVersionLast="47" xr6:coauthVersionMax="47" xr10:uidLastSave="{00000000-0000-0000-0000-000000000000}"/>
  <bookViews>
    <workbookView xWindow="-120" yWindow="-120" windowWidth="29040" windowHeight="15840" tabRatio="840" xr2:uid="{00000000-000D-0000-FFFF-FFFF00000000}"/>
  </bookViews>
  <sheets>
    <sheet name="申請様式（診療所）" sheetId="29" r:id="rId1"/>
    <sheet name="予算書" sheetId="33" r:id="rId2"/>
    <sheet name="委任状（必要な場合のみ・要押印）" sheetId="32" r:id="rId3"/>
    <sheet name="集計用（入力不可）" sheetId="31" r:id="rId4"/>
  </sheets>
  <externalReferences>
    <externalReference r:id="rId5"/>
  </externalReferences>
  <definedNames>
    <definedName name="_xlnm._FilterDatabase" localSheetId="2" hidden="1">'委任状（必要な場合のみ・要押印）'!$E$42:$F$42</definedName>
    <definedName name="aaaa" localSheetId="2">#REF!</definedName>
    <definedName name="aaaa" localSheetId="1">#REF!</definedName>
    <definedName name="aaaa">#REF!</definedName>
    <definedName name="bbbb" localSheetId="2">#REF!</definedName>
    <definedName name="bbbb" localSheetId="1">#REF!</definedName>
    <definedName name="bbbb">#REF!</definedName>
    <definedName name="cccc" localSheetId="2">#REF!</definedName>
    <definedName name="cccc" localSheetId="1">#REF!</definedName>
    <definedName name="cccc">#REF!</definedName>
    <definedName name="_xlnm.Print_Area" localSheetId="2">'委任状（必要な場合のみ・要押印）'!$A$1:$J$46</definedName>
    <definedName name="_xlnm.Print_Area" localSheetId="0">'申請様式（診療所）'!$A$1:$M$61</definedName>
    <definedName name="_xlnm.Print_Area" localSheetId="1">予算書!$A$1:$C$20</definedName>
    <definedName name="保育所別民改費担当者一覧" localSheetId="2">#REF!</definedName>
    <definedName name="保育所別民改費担当者一覧" localSheetId="1">#REF!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33" l="1"/>
  <c r="C18" i="33"/>
  <c r="B17" i="33"/>
  <c r="F28" i="31" l="1"/>
  <c r="E28" i="31"/>
  <c r="D28" i="31"/>
  <c r="C28" i="31"/>
  <c r="B28" i="31"/>
  <c r="A28" i="31"/>
  <c r="A14" i="31"/>
  <c r="D15" i="31"/>
  <c r="D14" i="31"/>
  <c r="C14" i="31"/>
  <c r="B15" i="31"/>
  <c r="B14" i="31"/>
  <c r="D43" i="32"/>
  <c r="Y8" i="31" s="1"/>
  <c r="D42" i="32"/>
  <c r="X8" i="31" s="1"/>
  <c r="D41" i="32"/>
  <c r="W8" i="31" s="1"/>
  <c r="D39" i="32"/>
  <c r="V8" i="31" s="1"/>
  <c r="D38" i="32"/>
  <c r="D45" i="32"/>
  <c r="D44" i="32"/>
  <c r="Z8" i="31" s="1"/>
  <c r="D40" i="32"/>
  <c r="D36" i="32"/>
  <c r="O8" i="31" s="1"/>
  <c r="AA8" i="31"/>
  <c r="U8" i="31"/>
  <c r="T8" i="31"/>
  <c r="S8" i="31"/>
  <c r="R8" i="31"/>
  <c r="Q8" i="31"/>
  <c r="P8" i="31"/>
  <c r="G6" i="32" l="1"/>
  <c r="G14" i="32" l="1"/>
  <c r="G15" i="32"/>
  <c r="G16" i="32"/>
  <c r="G17" i="32"/>
  <c r="G18" i="32"/>
  <c r="G13" i="32"/>
  <c r="G10" i="32"/>
  <c r="G11" i="32"/>
  <c r="J8" i="31"/>
  <c r="M31" i="29" l="1"/>
  <c r="I31" i="29"/>
  <c r="H28" i="29"/>
  <c r="J28" i="29" s="1"/>
  <c r="H29" i="29"/>
  <c r="H25" i="29"/>
  <c r="J25" i="29" s="1"/>
  <c r="K25" i="29" s="1"/>
  <c r="B12" i="33" l="1"/>
  <c r="B14" i="33" s="1"/>
  <c r="B8" i="33" s="1"/>
  <c r="H28" i="31"/>
  <c r="A24" i="31"/>
  <c r="A21" i="31" l="1"/>
  <c r="A8" i="31" l="1"/>
  <c r="B8" i="31"/>
  <c r="L8" i="31"/>
  <c r="K8" i="31"/>
  <c r="I8" i="31"/>
  <c r="H8" i="31"/>
  <c r="G8" i="31"/>
  <c r="F8" i="31"/>
  <c r="E8" i="31"/>
  <c r="D8" i="31"/>
  <c r="C8" i="31"/>
  <c r="C24" i="31" l="1"/>
  <c r="J29" i="29"/>
  <c r="K29" i="29" s="1"/>
  <c r="K28" i="29"/>
  <c r="K31" i="29" l="1"/>
  <c r="M33" i="29" s="1"/>
  <c r="E21" i="31"/>
  <c r="B21" i="31" s="1"/>
  <c r="D21" i="31" s="1"/>
  <c r="D24" i="31"/>
  <c r="G14" i="31" l="1"/>
  <c r="I14" i="31" s="1"/>
  <c r="K14" i="31" s="1"/>
  <c r="B5" i="33"/>
  <c r="B7" i="33" s="1"/>
  <c r="G28" i="31"/>
  <c r="F21" i="31"/>
  <c r="G21" i="31" s="1"/>
  <c r="B24" i="31"/>
  <c r="M8" i="31" l="1"/>
  <c r="H21" i="31"/>
</calcChain>
</file>

<file path=xl/sharedStrings.xml><?xml version="1.0" encoding="utf-8"?>
<sst xmlns="http://schemas.openxmlformats.org/spreadsheetml/2006/main" count="247" uniqueCount="204">
  <si>
    <t>項目</t>
    <rPh sb="0" eb="2">
      <t>コウモク</t>
    </rPh>
    <phoneticPr fontId="4"/>
  </si>
  <si>
    <t>申請日</t>
    <rPh sb="0" eb="3">
      <t>シンセイビ</t>
    </rPh>
    <phoneticPr fontId="4"/>
  </si>
  <si>
    <t>　広島県知事　様</t>
    <rPh sb="1" eb="6">
      <t>ヒロシマケンチジ</t>
    </rPh>
    <rPh sb="7" eb="8">
      <t>サマ</t>
    </rPh>
    <phoneticPr fontId="4"/>
  </si>
  <si>
    <t>【記載要領】</t>
  </si>
  <si>
    <t>１　「保険医療機関コード」欄には、診療報酬の請求等に使用される10桁のコードを記載すること。</t>
  </si>
  <si>
    <t>２　（Ｂ）欄については、病棟毎の令和６年２月から５月までの間における１日平均入院患者数を記載すること。</t>
  </si>
  <si>
    <t>５　（Ｆ）欄の合計値は、千円未満の端数を切り捨てるものであること。</t>
  </si>
  <si>
    <t>合計</t>
    <rPh sb="0" eb="2">
      <t>ゴウケイ</t>
    </rPh>
    <phoneticPr fontId="4"/>
  </si>
  <si>
    <t>保険医療機関コード</t>
    <rPh sb="0" eb="6">
      <t>ホケンイリョウキカン</t>
    </rPh>
    <phoneticPr fontId="4"/>
  </si>
  <si>
    <t>保険医療機関名</t>
    <rPh sb="0" eb="7">
      <t>ホケンイリョウキカンメイ</t>
    </rPh>
    <phoneticPr fontId="4"/>
  </si>
  <si>
    <t>（申請者）</t>
    <rPh sb="1" eb="4">
      <t>シンセイシャ</t>
    </rPh>
    <phoneticPr fontId="4"/>
  </si>
  <si>
    <t>住所</t>
    <rPh sb="0" eb="2">
      <t>ジュウショ</t>
    </rPh>
    <phoneticPr fontId="4"/>
  </si>
  <si>
    <t>（医療機関）</t>
    <rPh sb="1" eb="3">
      <t>イリョウ</t>
    </rPh>
    <rPh sb="3" eb="5">
      <t>キカン</t>
    </rPh>
    <phoneticPr fontId="4"/>
  </si>
  <si>
    <t>本報告書の記載内容に虚偽が無いことを証明するとともに、記載内容を証明する資料を適切に保管していることを誓約します。</t>
    <rPh sb="0" eb="4">
      <t>ホンホウコクショ</t>
    </rPh>
    <rPh sb="5" eb="9">
      <t>キサイナイヨウ</t>
    </rPh>
    <rPh sb="10" eb="12">
      <t>キョギ</t>
    </rPh>
    <rPh sb="13" eb="14">
      <t>ナ</t>
    </rPh>
    <rPh sb="18" eb="20">
      <t>ショウメイ</t>
    </rPh>
    <rPh sb="27" eb="31">
      <t>キサイナイヨウ</t>
    </rPh>
    <rPh sb="32" eb="34">
      <t>ショウメイ</t>
    </rPh>
    <rPh sb="36" eb="38">
      <t>シリョウ</t>
    </rPh>
    <rPh sb="39" eb="41">
      <t>テキセツ</t>
    </rPh>
    <rPh sb="42" eb="44">
      <t>ホカン</t>
    </rPh>
    <rPh sb="51" eb="53">
      <t>セイヤク</t>
    </rPh>
    <phoneticPr fontId="4"/>
  </si>
  <si>
    <t>□</t>
    <phoneticPr fontId="4"/>
  </si>
  <si>
    <t>☑</t>
    <phoneticPr fontId="4"/>
  </si>
  <si>
    <t>金融機関名</t>
    <rPh sb="0" eb="5">
      <t>キンユウキカンメイ</t>
    </rPh>
    <phoneticPr fontId="4"/>
  </si>
  <si>
    <t>支店名</t>
    <rPh sb="0" eb="3">
      <t>シテンメイ</t>
    </rPh>
    <phoneticPr fontId="4"/>
  </si>
  <si>
    <t>口座種別</t>
    <rPh sb="0" eb="4">
      <t>コウザシュベツ</t>
    </rPh>
    <phoneticPr fontId="4"/>
  </si>
  <si>
    <t>口座名義</t>
    <rPh sb="0" eb="4">
      <t>コウザメイギ</t>
    </rPh>
    <phoneticPr fontId="4"/>
  </si>
  <si>
    <t>６　（Ｇ）欄については、各診療報酬を算定する病棟に勤務する看護補助者の処遇改善額に係る令和６年２月１日から５月31日までの合計額（４ヶ月分）を記載すること。</t>
    <phoneticPr fontId="4"/>
  </si>
  <si>
    <t>金融機関コード（4桁）</t>
    <rPh sb="0" eb="4">
      <t>キンユウキカン</t>
    </rPh>
    <rPh sb="9" eb="10">
      <t>ケタ</t>
    </rPh>
    <phoneticPr fontId="4"/>
  </si>
  <si>
    <t>支店コード（3桁）</t>
    <rPh sb="0" eb="2">
      <t>シテン</t>
    </rPh>
    <rPh sb="7" eb="8">
      <t>ケタ</t>
    </rPh>
    <phoneticPr fontId="4"/>
  </si>
  <si>
    <t>債権者コード</t>
    <rPh sb="0" eb="3">
      <t>サイケンシャ</t>
    </rPh>
    <phoneticPr fontId="4"/>
  </si>
  <si>
    <t>２　誓約事項を確認の上、□にチェックをしてください。</t>
    <phoneticPr fontId="4"/>
  </si>
  <si>
    <t>債権者コード</t>
  </si>
  <si>
    <t>郵便番号</t>
  </si>
  <si>
    <t>住所</t>
  </si>
  <si>
    <t>番地</t>
  </si>
  <si>
    <t>方書</t>
  </si>
  <si>
    <t>氏名１</t>
  </si>
  <si>
    <t>氏名２</t>
  </si>
  <si>
    <t>金融機関</t>
  </si>
  <si>
    <t>支店</t>
  </si>
  <si>
    <t>預金種目</t>
  </si>
  <si>
    <t>口座番号</t>
  </si>
  <si>
    <t>口座名義人</t>
  </si>
  <si>
    <t>金額</t>
  </si>
  <si>
    <t>受取方法／戻入区分</t>
  </si>
  <si>
    <t>受取人＿債権者コード</t>
  </si>
  <si>
    <t>受取人＿郵便番号</t>
  </si>
  <si>
    <t>受取人＿住所</t>
  </si>
  <si>
    <t>受取人＿番地</t>
  </si>
  <si>
    <t>受取人＿方書</t>
  </si>
  <si>
    <t>受取人＿氏名１</t>
  </si>
  <si>
    <t>受取人＿氏名２</t>
  </si>
  <si>
    <t>受取人＿金融機関</t>
  </si>
  <si>
    <t>受取人＿支店</t>
  </si>
  <si>
    <t>受取人＿預金種目</t>
  </si>
  <si>
    <t>受取人＿口座番号</t>
  </si>
  <si>
    <t>受取人＿口座名義人</t>
  </si>
  <si>
    <t>受取理由</t>
  </si>
  <si>
    <t>所得税控除種別</t>
  </si>
  <si>
    <t>課税対象支給額</t>
  </si>
  <si>
    <t>課税対象人員</t>
  </si>
  <si>
    <t>所得税控除額</t>
  </si>
  <si>
    <t>住民税控除区分</t>
  </si>
  <si>
    <t>住民税市町村コード</t>
  </si>
  <si>
    <t>住民税控除額</t>
  </si>
  <si>
    <t>その他控除種別１</t>
  </si>
  <si>
    <t>その他控除種別１控除額</t>
  </si>
  <si>
    <t>その他控除種別２</t>
  </si>
  <si>
    <t>その他控除種別２控除額</t>
  </si>
  <si>
    <t>その他控除種別３</t>
  </si>
  <si>
    <t>その他控除種別３控除額</t>
  </si>
  <si>
    <t>その他控除種別４</t>
  </si>
  <si>
    <t>その他控除種別４控除額</t>
  </si>
  <si>
    <t>その他控除種別５</t>
  </si>
  <si>
    <t>その他控除種別５控除額</t>
  </si>
  <si>
    <t>その他控除種別６</t>
  </si>
  <si>
    <t>その他控除種別６控除額</t>
  </si>
  <si>
    <t>その他控除種別７</t>
  </si>
  <si>
    <t>その他控除種別７控除額</t>
  </si>
  <si>
    <t>その他控除種別８</t>
  </si>
  <si>
    <t>その他控除種別８控除額</t>
  </si>
  <si>
    <t>その他控除種別９</t>
  </si>
  <si>
    <t>その他控除種別９控除額</t>
  </si>
  <si>
    <t>その他控除種別１０</t>
  </si>
  <si>
    <t>その他控除種別１０控除額</t>
  </si>
  <si>
    <t>郵便番号</t>
    <rPh sb="0" eb="4">
      <t>ユウビンバンゴウ</t>
    </rPh>
    <phoneticPr fontId="4"/>
  </si>
  <si>
    <t>0001</t>
    <phoneticPr fontId="4"/>
  </si>
  <si>
    <t>口座名義（ﾌﾘｶﾞﾅ）</t>
    <rPh sb="0" eb="4">
      <t>コウザメイギ</t>
    </rPh>
    <phoneticPr fontId="4"/>
  </si>
  <si>
    <t>↓</t>
    <phoneticPr fontId="4"/>
  </si>
  <si>
    <t>住所（全角）</t>
    <rPh sb="0" eb="2">
      <t>ジュウショ</t>
    </rPh>
    <rPh sb="3" eb="5">
      <t>ゼンカク</t>
    </rPh>
    <phoneticPr fontId="4"/>
  </si>
  <si>
    <t>番地（全角）</t>
    <rPh sb="0" eb="2">
      <t>バンチ</t>
    </rPh>
    <rPh sb="3" eb="5">
      <t>ゼンカク</t>
    </rPh>
    <phoneticPr fontId="4"/>
  </si>
  <si>
    <t>方書（全角）</t>
    <rPh sb="0" eb="1">
      <t>カタ</t>
    </rPh>
    <rPh sb="1" eb="2">
      <t>ガキ</t>
    </rPh>
    <rPh sb="3" eb="5">
      <t>ゼンカク</t>
    </rPh>
    <phoneticPr fontId="4"/>
  </si>
  <si>
    <t>事業者名（全角）</t>
    <rPh sb="0" eb="4">
      <t>ジギョウシャメイ</t>
    </rPh>
    <rPh sb="5" eb="7">
      <t>ゼンカク</t>
    </rPh>
    <phoneticPr fontId="4"/>
  </si>
  <si>
    <t>全角であること、環境依存文字でないこと</t>
    <rPh sb="0" eb="2">
      <t>ゼンカク</t>
    </rPh>
    <rPh sb="8" eb="14">
      <t>カンキョウイゾンモジ</t>
    </rPh>
    <phoneticPr fontId="4"/>
  </si>
  <si>
    <t>半角数字であること、前ゼロ省略しない</t>
    <rPh sb="0" eb="4">
      <t>ハンカクスウジ</t>
    </rPh>
    <rPh sb="10" eb="11">
      <t>ゼン</t>
    </rPh>
    <rPh sb="13" eb="15">
      <t>ショウリャク</t>
    </rPh>
    <phoneticPr fontId="4"/>
  </si>
  <si>
    <t>半角ｶﾀｶﾅ、スペースも半角</t>
    <rPh sb="0" eb="2">
      <t>ハンカク</t>
    </rPh>
    <rPh sb="12" eb="14">
      <t>ハンカク</t>
    </rPh>
    <phoneticPr fontId="4"/>
  </si>
  <si>
    <t>口座番号（7桁）</t>
    <rPh sb="0" eb="4">
      <t>コウザバンゴウ</t>
    </rPh>
    <rPh sb="6" eb="7">
      <t>ケタ</t>
    </rPh>
    <phoneticPr fontId="4"/>
  </si>
  <si>
    <t>★支払集計用</t>
    <rPh sb="1" eb="6">
      <t>シハライシュウケイヨウ</t>
    </rPh>
    <phoneticPr fontId="4"/>
  </si>
  <si>
    <t xml:space="preserve">↑債権者コード使用の場合は，住所・氏名・口座情報の省略が可能
</t>
    <phoneticPr fontId="4"/>
  </si>
  <si>
    <t>★手入力
債権者支払は「0001」
受取人払は「0002」</t>
    <rPh sb="1" eb="2">
      <t>テ</t>
    </rPh>
    <rPh sb="2" eb="4">
      <t>ニュウリョク</t>
    </rPh>
    <rPh sb="5" eb="8">
      <t>サイケンシャ</t>
    </rPh>
    <phoneticPr fontId="4"/>
  </si>
  <si>
    <t>医療機関名</t>
    <rPh sb="0" eb="4">
      <t>イリョウキカン</t>
    </rPh>
    <rPh sb="4" eb="5">
      <t>メイ</t>
    </rPh>
    <phoneticPr fontId="4"/>
  </si>
  <si>
    <t>対象経費の支出済額　D</t>
    <rPh sb="0" eb="4">
      <t>タイショウケイヒ</t>
    </rPh>
    <rPh sb="5" eb="8">
      <t>シシュツズ</t>
    </rPh>
    <rPh sb="8" eb="9">
      <t>ガク</t>
    </rPh>
    <phoneticPr fontId="4"/>
  </si>
  <si>
    <t>基準額　E</t>
    <rPh sb="0" eb="3">
      <t>キジュンガク</t>
    </rPh>
    <phoneticPr fontId="4"/>
  </si>
  <si>
    <t>選定額
F</t>
    <rPh sb="0" eb="2">
      <t>センテイ</t>
    </rPh>
    <rPh sb="2" eb="3">
      <t>ガク</t>
    </rPh>
    <phoneticPr fontId="4"/>
  </si>
  <si>
    <t>県補助額
G</t>
    <rPh sb="0" eb="4">
      <t>ケンホジョガク</t>
    </rPh>
    <phoneticPr fontId="4"/>
  </si>
  <si>
    <t>総事業費A</t>
    <rPh sb="0" eb="4">
      <t>ソウジギョウヒ</t>
    </rPh>
    <phoneticPr fontId="4"/>
  </si>
  <si>
    <t>寄付金その他の収入B</t>
    <rPh sb="0" eb="3">
      <t>キフキン</t>
    </rPh>
    <rPh sb="5" eb="6">
      <t>タ</t>
    </rPh>
    <rPh sb="7" eb="9">
      <t>シュウニュウ</t>
    </rPh>
    <phoneticPr fontId="4"/>
  </si>
  <si>
    <t>控除後の額C</t>
    <rPh sb="0" eb="3">
      <t>コウジョゴ</t>
    </rPh>
    <rPh sb="4" eb="5">
      <t>ガク</t>
    </rPh>
    <phoneticPr fontId="4"/>
  </si>
  <si>
    <t>※前ゼロを省略しないでください。</t>
    <rPh sb="1" eb="2">
      <t>マエ</t>
    </rPh>
    <rPh sb="5" eb="7">
      <t>ショウリャク</t>
    </rPh>
    <phoneticPr fontId="4"/>
  </si>
  <si>
    <t>県補助額</t>
    <rPh sb="0" eb="4">
      <t>ケンホジョガク</t>
    </rPh>
    <phoneticPr fontId="4"/>
  </si>
  <si>
    <t>2月～5月までの各月において各病棟で勤務する看護補助者の常勤換算数の平均値</t>
    <rPh sb="1" eb="2">
      <t>ガツ</t>
    </rPh>
    <rPh sb="4" eb="5">
      <t>ガツ</t>
    </rPh>
    <rPh sb="8" eb="10">
      <t>カクツキ</t>
    </rPh>
    <rPh sb="14" eb="17">
      <t>カクビョウトウ</t>
    </rPh>
    <rPh sb="18" eb="20">
      <t>キンム</t>
    </rPh>
    <rPh sb="36" eb="37">
      <t>チ</t>
    </rPh>
    <phoneticPr fontId="4"/>
  </si>
  <si>
    <t>2月～5月における看護補助者の実際の処遇改善額</t>
    <rPh sb="1" eb="2">
      <t>ガツ</t>
    </rPh>
    <rPh sb="4" eb="5">
      <t>ガツ</t>
    </rPh>
    <rPh sb="9" eb="14">
      <t>カンゴホジョシャ</t>
    </rPh>
    <rPh sb="15" eb="17">
      <t>ジッサイ</t>
    </rPh>
    <rPh sb="18" eb="23">
      <t>ショグウカイゼンガク</t>
    </rPh>
    <phoneticPr fontId="4"/>
  </si>
  <si>
    <t>※県の債権者コード設定済の場合は債権者コードを記入し、以下の振替口座情報は記入しないこと。</t>
    <rPh sb="27" eb="29">
      <t>イカ</t>
    </rPh>
    <rPh sb="34" eb="36">
      <t>ジョウホウ</t>
    </rPh>
    <phoneticPr fontId="4"/>
  </si>
  <si>
    <t>A109</t>
    <phoneticPr fontId="4"/>
  </si>
  <si>
    <t>有床診療所療養病床入院基本料</t>
    <rPh sb="0" eb="14">
      <t>ユウショウシンリョウショリョウヨウビョウショウニュウインキホンリョウ</t>
    </rPh>
    <phoneticPr fontId="4"/>
  </si>
  <si>
    <t>A108</t>
    <phoneticPr fontId="4"/>
  </si>
  <si>
    <t>有床診療所入院基本料の「注６」に規定する看護補助配置加算</t>
    <rPh sb="0" eb="10">
      <t>ユウショウシンリョウショニュウインキホンリョウ</t>
    </rPh>
    <rPh sb="12" eb="13">
      <t>チュウ</t>
    </rPh>
    <rPh sb="16" eb="18">
      <t>キテイ</t>
    </rPh>
    <rPh sb="20" eb="28">
      <t>カンゴホジョハイチカサン</t>
    </rPh>
    <phoneticPr fontId="4"/>
  </si>
  <si>
    <t>－</t>
    <phoneticPr fontId="4"/>
  </si>
  <si>
    <t>－</t>
    <phoneticPr fontId="4"/>
  </si>
  <si>
    <t>看護補助配置加算１
※当該診療所（療養病床を除く）に勤務する看護補助者の数が、２人以上の場合に算定</t>
    <rPh sb="0" eb="6">
      <t>カンゴホジョハイチ</t>
    </rPh>
    <rPh sb="6" eb="8">
      <t>カサン</t>
    </rPh>
    <rPh sb="11" eb="16">
      <t>トウガイシンリョウショ</t>
    </rPh>
    <rPh sb="17" eb="21">
      <t>リョウヨウビョウショウ</t>
    </rPh>
    <rPh sb="22" eb="23">
      <t>ノゾ</t>
    </rPh>
    <rPh sb="26" eb="28">
      <t>キンム</t>
    </rPh>
    <rPh sb="30" eb="35">
      <t>カンゴホジョシャ</t>
    </rPh>
    <rPh sb="36" eb="37">
      <t>カズ</t>
    </rPh>
    <rPh sb="40" eb="41">
      <t>ニン</t>
    </rPh>
    <rPh sb="41" eb="43">
      <t>イジョウ</t>
    </rPh>
    <rPh sb="44" eb="46">
      <t>バアイ</t>
    </rPh>
    <rPh sb="47" eb="49">
      <t>サンテイ</t>
    </rPh>
    <phoneticPr fontId="4"/>
  </si>
  <si>
    <t>看護補助配置加算２
※当該診療所（療養病床を除く）に勤務する看護補助者の数が、１人以上の場合に算定</t>
    <rPh sb="0" eb="6">
      <t>カンゴホジョハイチ</t>
    </rPh>
    <rPh sb="6" eb="8">
      <t>カサン</t>
    </rPh>
    <rPh sb="11" eb="16">
      <t>トウガイシンリョウショ</t>
    </rPh>
    <rPh sb="17" eb="21">
      <t>リョウヨウビョウショウ</t>
    </rPh>
    <rPh sb="22" eb="23">
      <t>ノゾ</t>
    </rPh>
    <rPh sb="26" eb="28">
      <t>キンム</t>
    </rPh>
    <rPh sb="30" eb="35">
      <t>カンゴホジョシャ</t>
    </rPh>
    <rPh sb="36" eb="37">
      <t>カズ</t>
    </rPh>
    <rPh sb="40" eb="41">
      <t>ニン</t>
    </rPh>
    <rPh sb="41" eb="43">
      <t>イジョウ</t>
    </rPh>
    <rPh sb="44" eb="46">
      <t>バアイ</t>
    </rPh>
    <rPh sb="47" eb="49">
      <t>サンテイ</t>
    </rPh>
    <phoneticPr fontId="4"/>
  </si>
  <si>
    <t>看護補助者数算定基準値（Ａ）</t>
    <rPh sb="0" eb="2">
      <t>カンゴ</t>
    </rPh>
    <rPh sb="2" eb="5">
      <t>ホジョシャ</t>
    </rPh>
    <rPh sb="5" eb="6">
      <t>スウ</t>
    </rPh>
    <rPh sb="6" eb="8">
      <t>サンテイ</t>
    </rPh>
    <rPh sb="8" eb="11">
      <t>キジュンチ</t>
    </rPh>
    <phoneticPr fontId="2"/>
  </si>
  <si>
    <r>
      <t>令和６年２月から５月までの間における当該診療報酬を算定する病床の</t>
    </r>
    <r>
      <rPr>
        <b/>
        <sz val="11"/>
        <color theme="1"/>
        <rFont val="ＭＳ Ｐゴシック"/>
        <family val="3"/>
        <charset val="128"/>
        <scheme val="minor"/>
      </rPr>
      <t>１日平均入院患者数</t>
    </r>
    <r>
      <rPr>
        <sz val="11"/>
        <color theme="1"/>
        <rFont val="ＭＳ Ｐ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2"/>
  </si>
  <si>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2"/>
  </si>
  <si>
    <r>
      <t>令和６年２月から５月までの各月における</t>
    </r>
    <r>
      <rPr>
        <b/>
        <sz val="11"/>
        <rFont val="ＭＳ Ｐゴシック"/>
        <family val="3"/>
        <charset val="128"/>
        <scheme val="minor"/>
      </rPr>
      <t>看護補助者の常勤換算数の平均値</t>
    </r>
    <r>
      <rPr>
        <sz val="11"/>
        <rFont val="ＭＳ Ｐゴシック"/>
        <family val="3"/>
        <charset val="128"/>
        <scheme val="minor"/>
      </rPr>
      <t xml:space="preserve">（Ｄ）
</t>
    </r>
    <r>
      <rPr>
        <sz val="10"/>
        <rFont val="ＭＳ Ｐ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2"/>
  </si>
  <si>
    <r>
      <t xml:space="preserve">補助対象看護補助者数（Ｅ）
 </t>
    </r>
    <r>
      <rPr>
        <sz val="9"/>
        <color theme="1"/>
        <rFont val="ＭＳ Ｐ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2"/>
  </si>
  <si>
    <r>
      <t xml:space="preserve">補助基準額（F）
</t>
    </r>
    <r>
      <rPr>
        <sz val="10"/>
        <color theme="1"/>
        <rFont val="ＭＳ Ｐゴシック"/>
        <family val="3"/>
        <charset val="128"/>
        <scheme val="minor"/>
      </rPr>
      <t>※(Ｅ)に6,990円
を乗じたもの</t>
    </r>
    <rPh sb="0" eb="2">
      <t>ホジョ</t>
    </rPh>
    <rPh sb="2" eb="5">
      <t>キジュンガク</t>
    </rPh>
    <rPh sb="19" eb="20">
      <t>エン</t>
    </rPh>
    <rPh sb="22" eb="23">
      <t>ジョウ</t>
    </rPh>
    <phoneticPr fontId="2"/>
  </si>
  <si>
    <t>補助対象期間（令和６年２月1日～5月31日）における看護補助者の実際の処遇改善額（G）
（単位：円）</t>
    <phoneticPr fontId="4"/>
  </si>
  <si>
    <t>３　（Ｃ）欄については、（Ｂ）欄の１日平均入院患者数等を基に、各診療報酬項目を算定するために必要となる看護補助者の数を以下の算式により算定したもの。各項目ごとに定められた数式を変更しないこと。</t>
    <phoneticPr fontId="4"/>
  </si>
  <si>
    <t>※Ａ109の項目は、当該療養病床の１日平均入院患者数÷６により算定。Ａ108の項目は、当該一般病床に勤務する看護補助者の人数に応じて１人又は２人とする。</t>
    <phoneticPr fontId="4"/>
  </si>
  <si>
    <t>４　（Ｄ）欄については、令和６年２月から同年５月までの各月初日における賃金改善を行った看護補助者の常勤換算した人数を合計し、４で除して平均人数を算出すること。</t>
    <phoneticPr fontId="4"/>
  </si>
  <si>
    <t>※ドロップダウンリストから選択してください。</t>
    <rPh sb="13" eb="15">
      <t>センタク</t>
    </rPh>
    <phoneticPr fontId="4"/>
  </si>
  <si>
    <t>普通</t>
    <rPh sb="0" eb="2">
      <t>フツウ</t>
    </rPh>
    <phoneticPr fontId="4"/>
  </si>
  <si>
    <t>当座</t>
    <rPh sb="0" eb="2">
      <t>トウザ</t>
    </rPh>
    <phoneticPr fontId="4"/>
  </si>
  <si>
    <t>貯蓄</t>
    <rPh sb="0" eb="2">
      <t>チョチク</t>
    </rPh>
    <phoneticPr fontId="4"/>
  </si>
  <si>
    <t>別段</t>
    <rPh sb="0" eb="2">
      <t>ベツダン</t>
    </rPh>
    <phoneticPr fontId="4"/>
  </si>
  <si>
    <t>委    任    状</t>
    <rPh sb="0" eb="1">
      <t>イ</t>
    </rPh>
    <rPh sb="5" eb="6">
      <t>ニン</t>
    </rPh>
    <rPh sb="10" eb="11">
      <t>ジョウ</t>
    </rPh>
    <phoneticPr fontId="4"/>
  </si>
  <si>
    <t>住所（全角入力）</t>
    <rPh sb="0" eb="2">
      <t>ジュウショ</t>
    </rPh>
    <rPh sb="3" eb="5">
      <t>ゼンカク</t>
    </rPh>
    <rPh sb="5" eb="7">
      <t>ニュウリョク</t>
    </rPh>
    <phoneticPr fontId="4"/>
  </si>
  <si>
    <t>番地（全角入力）</t>
    <rPh sb="0" eb="2">
      <t>バンチ</t>
    </rPh>
    <rPh sb="3" eb="5">
      <t>ゼンカク</t>
    </rPh>
    <rPh sb="5" eb="7">
      <t>ニュウリョク</t>
    </rPh>
    <phoneticPr fontId="4"/>
  </si>
  <si>
    <t>方書（全角入力）</t>
    <rPh sb="0" eb="1">
      <t>カタ</t>
    </rPh>
    <rPh sb="1" eb="2">
      <t>ガキ</t>
    </rPh>
    <rPh sb="3" eb="5">
      <t>ゼンカク</t>
    </rPh>
    <rPh sb="5" eb="7">
      <t>ニュウリョク</t>
    </rPh>
    <phoneticPr fontId="4"/>
  </si>
  <si>
    <t>事業者名（全角入力）</t>
    <rPh sb="0" eb="4">
      <t>ジギョウシャメイ</t>
    </rPh>
    <rPh sb="5" eb="7">
      <t>ゼンカク</t>
    </rPh>
    <rPh sb="7" eb="9">
      <t>ニュウリョク</t>
    </rPh>
    <phoneticPr fontId="4"/>
  </si>
  <si>
    <t>代表者　職氏名（全角入力）</t>
    <rPh sb="0" eb="3">
      <t>ダイヒョウシャ</t>
    </rPh>
    <rPh sb="4" eb="5">
      <t>ショク</t>
    </rPh>
    <rPh sb="5" eb="7">
      <t>シメイ</t>
    </rPh>
    <rPh sb="8" eb="10">
      <t>ゼンカク</t>
    </rPh>
    <rPh sb="10" eb="12">
      <t>ニュウリョク</t>
    </rPh>
    <phoneticPr fontId="4"/>
  </si>
  <si>
    <t>　私は、下記1の者を代理人と定め、下記２の権限を委任します。</t>
    <rPh sb="1" eb="2">
      <t>ワタシ</t>
    </rPh>
    <rPh sb="4" eb="6">
      <t>カキ</t>
    </rPh>
    <rPh sb="8" eb="9">
      <t>モノ</t>
    </rPh>
    <rPh sb="10" eb="13">
      <t>ダイリニン</t>
    </rPh>
    <rPh sb="14" eb="15">
      <t>サダ</t>
    </rPh>
    <rPh sb="17" eb="19">
      <t>カキ</t>
    </rPh>
    <rPh sb="21" eb="23">
      <t>ケンゲン</t>
    </rPh>
    <rPh sb="24" eb="26">
      <t>イニン</t>
    </rPh>
    <phoneticPr fontId="4"/>
  </si>
  <si>
    <t>１　代理人</t>
    <rPh sb="2" eb="5">
      <t>ダイリニン</t>
    </rPh>
    <phoneticPr fontId="4"/>
  </si>
  <si>
    <t>２　委任する権限</t>
    <rPh sb="2" eb="4">
      <t>イニン</t>
    </rPh>
    <rPh sb="6" eb="8">
      <t>ケンゲン</t>
    </rPh>
    <phoneticPr fontId="4"/>
  </si>
  <si>
    <t>３　振込口座情報（または債権者コード）を記入してください。　</t>
    <rPh sb="2" eb="8">
      <t>フリコミコウザジョウホウ</t>
    </rPh>
    <rPh sb="12" eb="15">
      <t>サイケンシャ</t>
    </rPh>
    <rPh sb="20" eb="22">
      <t>キニュウ</t>
    </rPh>
    <phoneticPr fontId="4"/>
  </si>
  <si>
    <t>※県の債権者コード設定済の場合は債権者コードを記入し、以下の口座情報は記入しないこと。</t>
    <rPh sb="27" eb="29">
      <t>イカ</t>
    </rPh>
    <rPh sb="32" eb="34">
      <t>ジョウホウ</t>
    </rPh>
    <phoneticPr fontId="4"/>
  </si>
  <si>
    <t>代表者　職氏名（全角）</t>
    <rPh sb="0" eb="3">
      <t>ダイヒョウシャ</t>
    </rPh>
    <rPh sb="4" eb="5">
      <t>ショク</t>
    </rPh>
    <rPh sb="5" eb="7">
      <t>シメイ</t>
    </rPh>
    <rPh sb="8" eb="10">
      <t>ゼンカク</t>
    </rPh>
    <phoneticPr fontId="4"/>
  </si>
  <si>
    <t>印</t>
    <rPh sb="0" eb="1">
      <t>イン</t>
    </rPh>
    <phoneticPr fontId="4"/>
  </si>
  <si>
    <t>番地</t>
    <rPh sb="0" eb="2">
      <t>バンチ</t>
    </rPh>
    <phoneticPr fontId="4"/>
  </si>
  <si>
    <t>方書</t>
    <rPh sb="0" eb="1">
      <t>カタ</t>
    </rPh>
    <rPh sb="1" eb="2">
      <t>ガキ</t>
    </rPh>
    <phoneticPr fontId="4"/>
  </si>
  <si>
    <t>事業者名</t>
    <rPh sb="0" eb="4">
      <t>ジギョウシャメイ</t>
    </rPh>
    <phoneticPr fontId="4"/>
  </si>
  <si>
    <t>代表者　職氏名</t>
    <rPh sb="0" eb="3">
      <t>ダイヒョウシャ</t>
    </rPh>
    <rPh sb="4" eb="5">
      <t>ショク</t>
    </rPh>
    <rPh sb="5" eb="7">
      <t>シメイ</t>
    </rPh>
    <phoneticPr fontId="4"/>
  </si>
  <si>
    <t>申請者、代表者又は役員に暴力団員に該当する者はおりません。</t>
    <rPh sb="0" eb="3">
      <t>シンセイシャ</t>
    </rPh>
    <rPh sb="4" eb="7">
      <t>ダイヒョウシャ</t>
    </rPh>
    <rPh sb="7" eb="8">
      <t>マタ</t>
    </rPh>
    <rPh sb="9" eb="11">
      <t>ヤクイン</t>
    </rPh>
    <rPh sb="12" eb="14">
      <t>ボウリョク</t>
    </rPh>
    <rPh sb="14" eb="16">
      <t>ダンイン</t>
    </rPh>
    <rPh sb="17" eb="19">
      <t>ガイトウ</t>
    </rPh>
    <rPh sb="21" eb="22">
      <t>モノ</t>
    </rPh>
    <phoneticPr fontId="4"/>
  </si>
  <si>
    <t>★支出明細書用</t>
    <rPh sb="1" eb="5">
      <t>シシュツメイサイ</t>
    </rPh>
    <rPh sb="5" eb="6">
      <t>ショ</t>
    </rPh>
    <rPh sb="6" eb="7">
      <t>ヨウ</t>
    </rPh>
    <phoneticPr fontId="4"/>
  </si>
  <si>
    <t>受取人</t>
    <rPh sb="0" eb="3">
      <t>ウケトリニン</t>
    </rPh>
    <phoneticPr fontId="23"/>
  </si>
  <si>
    <t>事業名</t>
    <rPh sb="0" eb="3">
      <t>ジギョウメイ</t>
    </rPh>
    <phoneticPr fontId="23"/>
  </si>
  <si>
    <t>交付決定</t>
    <rPh sb="0" eb="4">
      <t>コウフケッテイ</t>
    </rPh>
    <phoneticPr fontId="23"/>
  </si>
  <si>
    <t>額の確定</t>
    <rPh sb="0" eb="1">
      <t>ガク</t>
    </rPh>
    <rPh sb="2" eb="4">
      <t>カクテイ</t>
    </rPh>
    <phoneticPr fontId="23"/>
  </si>
  <si>
    <t>既支払済額</t>
    <rPh sb="0" eb="1">
      <t>スデ</t>
    </rPh>
    <rPh sb="1" eb="5">
      <t>シハライズミガク</t>
    </rPh>
    <phoneticPr fontId="23"/>
  </si>
  <si>
    <t>今回支払額</t>
    <rPh sb="0" eb="5">
      <t>コンカイシハライガク</t>
    </rPh>
    <phoneticPr fontId="23"/>
  </si>
  <si>
    <t>住所</t>
    <rPh sb="0" eb="2">
      <t>ジュウショ</t>
    </rPh>
    <phoneticPr fontId="23"/>
  </si>
  <si>
    <t>氏名</t>
    <rPh sb="0" eb="2">
      <t>シメイ</t>
    </rPh>
    <phoneticPr fontId="23"/>
  </si>
  <si>
    <t>年月日</t>
    <rPh sb="0" eb="3">
      <t>ネンガッピ</t>
    </rPh>
    <phoneticPr fontId="4"/>
  </si>
  <si>
    <t>金額</t>
    <rPh sb="0" eb="2">
      <t>キンガク</t>
    </rPh>
    <phoneticPr fontId="4"/>
  </si>
  <si>
    <r>
      <t>看護補助者処遇改善事業補助金</t>
    </r>
    <r>
      <rPr>
        <b/>
        <sz val="14"/>
        <color rgb="FFFF0000"/>
        <rFont val="ＭＳ Ｐゴシック"/>
        <family val="3"/>
        <charset val="128"/>
        <scheme val="minor"/>
      </rPr>
      <t>交付申請書（有床診療所用）</t>
    </r>
    <rPh sb="0" eb="14">
      <t>カンゴホジョシャショグウカイゼンジギョウホジョキン</t>
    </rPh>
    <rPh sb="14" eb="16">
      <t>コウフ</t>
    </rPh>
    <rPh sb="16" eb="19">
      <t>シンセイショ</t>
    </rPh>
    <rPh sb="20" eb="22">
      <t>ユウショウ</t>
    </rPh>
    <rPh sb="22" eb="25">
      <t>シンリョウショ</t>
    </rPh>
    <rPh sb="25" eb="26">
      <t>ヨウ</t>
    </rPh>
    <phoneticPr fontId="4"/>
  </si>
  <si>
    <t>申請額（補助基準額（F）の合計又は実際の処遇改善額（G）の合計のうち低い方の額）※千円未満の端数切捨て</t>
    <rPh sb="0" eb="2">
      <t>シンセイ</t>
    </rPh>
    <rPh sb="2" eb="3">
      <t>ガク</t>
    </rPh>
    <rPh sb="4" eb="9">
      <t>ホジョキジュンガク</t>
    </rPh>
    <rPh sb="13" eb="15">
      <t>ゴウケイ</t>
    </rPh>
    <rPh sb="15" eb="16">
      <t>マタ</t>
    </rPh>
    <rPh sb="17" eb="19">
      <t>ジッサイ</t>
    </rPh>
    <rPh sb="20" eb="25">
      <t>ショグウカイゼンガク</t>
    </rPh>
    <rPh sb="29" eb="31">
      <t>ゴウケイ</t>
    </rPh>
    <rPh sb="34" eb="35">
      <t>ヒク</t>
    </rPh>
    <rPh sb="36" eb="37">
      <t>ホウ</t>
    </rPh>
    <rPh sb="38" eb="39">
      <t>ガク</t>
    </rPh>
    <rPh sb="41" eb="42">
      <t>セン</t>
    </rPh>
    <rPh sb="42" eb="45">
      <t>エンミマン</t>
    </rPh>
    <rPh sb="46" eb="50">
      <t>ハスウキリス</t>
    </rPh>
    <phoneticPr fontId="4"/>
  </si>
  <si>
    <r>
      <t>３　振込口座情報（または債権者コード）を記入してください。　</t>
    </r>
    <r>
      <rPr>
        <b/>
        <u/>
        <sz val="11"/>
        <color rgb="FFFF0000"/>
        <rFont val="ＭＳ Ｐゴシック"/>
        <family val="3"/>
        <charset val="128"/>
        <scheme val="minor"/>
      </rPr>
      <t>※申請者名義のものでない場合は、委任状の提出が必要です。委任状は、押印の上、郵送してください。</t>
    </r>
    <rPh sb="2" eb="4">
      <t>フリコミ</t>
    </rPh>
    <rPh sb="4" eb="6">
      <t>コウザ</t>
    </rPh>
    <rPh sb="6" eb="8">
      <t>ジョウホウ</t>
    </rPh>
    <rPh sb="12" eb="15">
      <t>サイケンシャ</t>
    </rPh>
    <rPh sb="20" eb="22">
      <t>キニュウ</t>
    </rPh>
    <rPh sb="31" eb="34">
      <t>シンセイシャ</t>
    </rPh>
    <rPh sb="34" eb="36">
      <t>メイギ</t>
    </rPh>
    <rPh sb="42" eb="44">
      <t>バアイ</t>
    </rPh>
    <rPh sb="46" eb="49">
      <t>イニンジョウ</t>
    </rPh>
    <rPh sb="50" eb="52">
      <t>テイシュツ</t>
    </rPh>
    <rPh sb="53" eb="55">
      <t>ヒツヨウ</t>
    </rPh>
    <rPh sb="58" eb="61">
      <t>イニンジョウ</t>
    </rPh>
    <rPh sb="63" eb="65">
      <t>オウイン</t>
    </rPh>
    <rPh sb="66" eb="67">
      <t>ウエ</t>
    </rPh>
    <rPh sb="68" eb="70">
      <t>ユウソウ</t>
    </rPh>
    <phoneticPr fontId="4"/>
  </si>
  <si>
    <t>★交付申請集計用</t>
    <rPh sb="1" eb="5">
      <t>コウフシンセイ</t>
    </rPh>
    <rPh sb="5" eb="7">
      <t>シュウケイ</t>
    </rPh>
    <rPh sb="7" eb="8">
      <t>ヨウ</t>
    </rPh>
    <phoneticPr fontId="4"/>
  </si>
  <si>
    <t>医療機関名</t>
    <rPh sb="0" eb="5">
      <t>イリョウキカンメイ</t>
    </rPh>
    <phoneticPr fontId="4"/>
  </si>
  <si>
    <t>別記様式第１号</t>
    <rPh sb="0" eb="2">
      <t>ベッキ</t>
    </rPh>
    <rPh sb="2" eb="4">
      <t>ヨウシキ</t>
    </rPh>
    <rPh sb="4" eb="5">
      <t>ダイ</t>
    </rPh>
    <rPh sb="6" eb="7">
      <t>ゴウ</t>
    </rPh>
    <phoneticPr fontId="4"/>
  </si>
  <si>
    <t>１　処遇改善計画書</t>
    <rPh sb="2" eb="4">
      <t>ショグウ</t>
    </rPh>
    <rPh sb="4" eb="6">
      <t>カイゼン</t>
    </rPh>
    <rPh sb="6" eb="9">
      <t>ケイカクショ</t>
    </rPh>
    <phoneticPr fontId="4"/>
  </si>
  <si>
    <t>　令和6年度広島県看護補助者処遇改善事業補助金交付要綱第５条の規定により、次のとおり補助金の交付を申請します。</t>
    <rPh sb="1" eb="3">
      <t>レイワ</t>
    </rPh>
    <rPh sb="4" eb="6">
      <t>ネンド</t>
    </rPh>
    <rPh sb="6" eb="8">
      <t>ヒロシマ</t>
    </rPh>
    <rPh sb="8" eb="9">
      <t>ケン</t>
    </rPh>
    <rPh sb="9" eb="11">
      <t>カンゴ</t>
    </rPh>
    <rPh sb="11" eb="14">
      <t>ホジョシャ</t>
    </rPh>
    <rPh sb="14" eb="16">
      <t>ショグウ</t>
    </rPh>
    <rPh sb="16" eb="18">
      <t>カイゼン</t>
    </rPh>
    <rPh sb="18" eb="20">
      <t>ジギョウ</t>
    </rPh>
    <rPh sb="20" eb="23">
      <t>ホジョキン</t>
    </rPh>
    <rPh sb="23" eb="25">
      <t>コウフ</t>
    </rPh>
    <rPh sb="25" eb="27">
      <t>ヨウコウ</t>
    </rPh>
    <rPh sb="27" eb="28">
      <t>ダイ</t>
    </rPh>
    <rPh sb="29" eb="30">
      <t>ジョウ</t>
    </rPh>
    <rPh sb="31" eb="33">
      <t>キテイ</t>
    </rPh>
    <rPh sb="37" eb="38">
      <t>ツギ</t>
    </rPh>
    <rPh sb="42" eb="45">
      <t>ホジョキン</t>
    </rPh>
    <rPh sb="46" eb="48">
      <t>コウフ</t>
    </rPh>
    <rPh sb="49" eb="51">
      <t>シンセイ</t>
    </rPh>
    <phoneticPr fontId="4"/>
  </si>
  <si>
    <t>令和6年度広島県看護補助者処遇改善事業補助金の受領権限</t>
    <phoneticPr fontId="4"/>
  </si>
  <si>
    <t>★交付決定通知用</t>
    <rPh sb="1" eb="8">
      <t>コウフケッテイツウチヨウ</t>
    </rPh>
    <phoneticPr fontId="4"/>
  </si>
  <si>
    <t>方書</t>
    <rPh sb="0" eb="1">
      <t>ホウ</t>
    </rPh>
    <rPh sb="1" eb="2">
      <t>ショ</t>
    </rPh>
    <phoneticPr fontId="4"/>
  </si>
  <si>
    <t>代表者職氏名</t>
    <rPh sb="0" eb="6">
      <t>ダイヒョウシャショクシメイ</t>
    </rPh>
    <phoneticPr fontId="4"/>
  </si>
  <si>
    <t>交付の金額</t>
    <rPh sb="0" eb="2">
      <t>コウフ</t>
    </rPh>
    <rPh sb="3" eb="5">
      <t>キンガク</t>
    </rPh>
    <phoneticPr fontId="4"/>
  </si>
  <si>
    <t>事業に必要な経費</t>
    <rPh sb="0" eb="2">
      <t>ジギョウ</t>
    </rPh>
    <rPh sb="3" eb="5">
      <t>ヒツヨウ</t>
    </rPh>
    <rPh sb="6" eb="8">
      <t>ケイヒ</t>
    </rPh>
    <phoneticPr fontId="4"/>
  </si>
  <si>
    <t>　　　　代表者職・氏名</t>
    <rPh sb="4" eb="7">
      <t>ダイヒョウシャ</t>
    </rPh>
    <rPh sb="7" eb="8">
      <t>ショク</t>
    </rPh>
    <rPh sb="9" eb="11">
      <t>シメイ</t>
    </rPh>
    <phoneticPr fontId="23"/>
  </si>
  <si>
    <t>　　　　事業者名</t>
    <rPh sb="4" eb="8">
      <t>ジギョウシャメイ</t>
    </rPh>
    <phoneticPr fontId="23"/>
  </si>
  <si>
    <t>　上記は原本のとおりであることを証明する。</t>
    <rPh sb="1" eb="3">
      <t>ジョウキ</t>
    </rPh>
    <rPh sb="4" eb="6">
      <t>ゲンポン</t>
    </rPh>
    <rPh sb="16" eb="18">
      <t>ショウメイ</t>
    </rPh>
    <phoneticPr fontId="23"/>
  </si>
  <si>
    <t>計</t>
    <rPh sb="0" eb="1">
      <t>ケイ</t>
    </rPh>
    <phoneticPr fontId="23"/>
  </si>
  <si>
    <t>看護補助者処遇改善事業費</t>
    <rPh sb="0" eb="12">
      <t>カンゴホジョシャショグウカイゼンジギョウヒ</t>
    </rPh>
    <phoneticPr fontId="23"/>
  </si>
  <si>
    <t>備考</t>
    <rPh sb="0" eb="2">
      <t>ビコウ</t>
    </rPh>
    <phoneticPr fontId="23"/>
  </si>
  <si>
    <t>予算額</t>
    <rPh sb="0" eb="3">
      <t>ヨサンガク</t>
    </rPh>
    <phoneticPr fontId="23"/>
  </si>
  <si>
    <t>区分</t>
    <rPh sb="0" eb="2">
      <t>クブン</t>
    </rPh>
    <phoneticPr fontId="23"/>
  </si>
  <si>
    <t>（支出）</t>
    <rPh sb="1" eb="3">
      <t>シシュツ</t>
    </rPh>
    <phoneticPr fontId="23"/>
  </si>
  <si>
    <t>事業者負担</t>
    <rPh sb="0" eb="3">
      <t>ジギョウシャ</t>
    </rPh>
    <rPh sb="3" eb="5">
      <t>フタン</t>
    </rPh>
    <phoneticPr fontId="4"/>
  </si>
  <si>
    <t>その他</t>
    <rPh sb="2" eb="3">
      <t>タ</t>
    </rPh>
    <phoneticPr fontId="23"/>
  </si>
  <si>
    <t>寄付金その他収入</t>
    <rPh sb="0" eb="3">
      <t>キフキン</t>
    </rPh>
    <rPh sb="5" eb="8">
      <t>タシュウニュウ</t>
    </rPh>
    <phoneticPr fontId="23"/>
  </si>
  <si>
    <t>令和6年度広島県看護補助者処遇改善事業補助金</t>
    <phoneticPr fontId="4"/>
  </si>
  <si>
    <t>補助金収入</t>
    <rPh sb="0" eb="5">
      <t>ホジョキンシュウニュウ</t>
    </rPh>
    <phoneticPr fontId="23"/>
  </si>
  <si>
    <t>（収入）</t>
    <rPh sb="1" eb="3">
      <t>シュウニュウ</t>
    </rPh>
    <phoneticPr fontId="23"/>
  </si>
  <si>
    <t>令和6年度広島県看護補助者処遇改善事業補助金　収支予算（見込）書</t>
    <rPh sb="0" eb="2">
      <t>レイワ</t>
    </rPh>
    <rPh sb="3" eb="5">
      <t>ネンド</t>
    </rPh>
    <rPh sb="5" eb="8">
      <t>ヒロシマケン</t>
    </rPh>
    <rPh sb="8" eb="22">
      <t>カンゴホジョシャショグウカイゼンジギョウホジョキン</t>
    </rPh>
    <rPh sb="23" eb="25">
      <t>シュウシ</t>
    </rPh>
    <rPh sb="25" eb="27">
      <t>ヨサン</t>
    </rPh>
    <rPh sb="28" eb="30">
      <t>ミコミ</t>
    </rPh>
    <rPh sb="31" eb="32">
      <t>ガキ</t>
    </rPh>
    <phoneticPr fontId="23"/>
  </si>
  <si>
    <t>令和6年×月×日</t>
    <rPh sb="0" eb="2">
      <t>レイワ</t>
    </rPh>
    <rPh sb="3" eb="4">
      <t>ネン</t>
    </rPh>
    <rPh sb="5" eb="6">
      <t>ガツ</t>
    </rPh>
    <rPh sb="7" eb="8">
      <t>ニチ</t>
    </rPh>
    <phoneticPr fontId="4"/>
  </si>
  <si>
    <t>341#######</t>
  </si>
  <si>
    <t>××クリニック</t>
  </si>
  <si>
    <t>###-####</t>
  </si>
  <si>
    <t>××市××町</t>
    <rPh sb="2" eb="3">
      <t>シ</t>
    </rPh>
    <rPh sb="5" eb="6">
      <t>マチ</t>
    </rPh>
    <phoneticPr fontId="4"/>
  </si>
  <si>
    <t>××－××</t>
  </si>
  <si>
    <t>院長　××××</t>
    <rPh sb="0" eb="2">
      <t>インチョウ</t>
    </rPh>
    <phoneticPr fontId="4"/>
  </si>
  <si>
    <t>☑</t>
  </si>
  <si>
    <t>××銀行</t>
    <rPh sb="2" eb="4">
      <t>ギンコウ</t>
    </rPh>
    <phoneticPr fontId="4"/>
  </si>
  <si>
    <t>####</t>
  </si>
  <si>
    <t>××支店</t>
    <rPh sb="2" eb="4">
      <t>シテン</t>
    </rPh>
    <phoneticPr fontId="4"/>
  </si>
  <si>
    <t>###</t>
  </si>
  <si>
    <t>#######</t>
  </si>
  <si>
    <t>##ｸﾘﾆｯｸ ｲﾝﾁｮｳ ## ##</t>
  </si>
  <si>
    <t>××クリニック　院長　××　××</t>
    <rPh sb="8" eb="10">
      <t>インチョウ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</si>
</sst>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quot;円 &quot;"/>
    <numFmt numFmtId="178" formatCode="#,##0&quot;円&quot;"/>
    <numFmt numFmtId="179" formatCode="#,##0.0&quot;人 &quot;"/>
  </numFmts>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sz val="6"/>
      <name val="ＭＳ Ｐゴシック"/>
      <family val="2"/>
      <charset val="128"/>
      <scheme val="minor"/>
    </font>
    <font>
      <b/>
      <u/>
      <sz val="11"/>
      <color rgb="FFFF0000"/>
      <name val="ＭＳ Ｐゴシック"/>
      <family val="3"/>
      <charset val="128"/>
      <scheme val="minor"/>
    </font>
    <font>
      <sz val="11"/>
      <color theme="0"/>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0000"/>
        <bgColor indexed="64"/>
      </patternFill>
    </fill>
    <fill>
      <patternFill patternType="solid">
        <fgColor rgb="FFFFFF9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hair">
        <color auto="1"/>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5" fillId="0" borderId="0">
      <alignment vertical="center"/>
    </xf>
    <xf numFmtId="0" fontId="5" fillId="0" borderId="0"/>
    <xf numFmtId="0" fontId="3" fillId="0" borderId="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6"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38" fontId="7" fillId="0" borderId="0" applyFont="0" applyFill="0" applyBorder="0" applyAlignment="0" applyProtection="0">
      <alignment vertical="center"/>
    </xf>
    <xf numFmtId="0" fontId="2" fillId="0" borderId="0">
      <alignment vertical="center"/>
    </xf>
    <xf numFmtId="0" fontId="1" fillId="0" borderId="0">
      <alignment vertical="center"/>
    </xf>
  </cellStyleXfs>
  <cellXfs count="191">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right" vertical="center"/>
    </xf>
    <xf numFmtId="0" fontId="0" fillId="0" borderId="2" xfId="0" applyBorder="1">
      <alignment vertical="center"/>
    </xf>
    <xf numFmtId="0" fontId="0" fillId="0" borderId="8" xfId="0" applyBorder="1">
      <alignment vertical="center"/>
    </xf>
    <xf numFmtId="0" fontId="0" fillId="0" borderId="6" xfId="0" applyBorder="1">
      <alignment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right" vertical="center" wrapText="1"/>
    </xf>
    <xf numFmtId="0" fontId="0" fillId="0" borderId="5" xfId="0" applyBorder="1">
      <alignment vertical="center"/>
    </xf>
    <xf numFmtId="0" fontId="0" fillId="0" borderId="4"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Alignment="1">
      <alignment horizontal="right" vertical="center" shrinkToFit="1"/>
    </xf>
    <xf numFmtId="0" fontId="0" fillId="0" borderId="0" xfId="0" applyAlignment="1">
      <alignment horizontal="left" vertical="center" shrinkToFit="1"/>
    </xf>
    <xf numFmtId="0" fontId="0" fillId="0" borderId="0" xfId="0" applyAlignment="1">
      <alignment horizontal="center" vertical="center" shrinkToFit="1"/>
    </xf>
    <xf numFmtId="0" fontId="8" fillId="0" borderId="0" xfId="0" applyFont="1">
      <alignment vertical="center"/>
    </xf>
    <xf numFmtId="176" fontId="0" fillId="0" borderId="2" xfId="0" applyNumberFormat="1" applyBorder="1">
      <alignment vertical="center"/>
    </xf>
    <xf numFmtId="177" fontId="0" fillId="0" borderId="2" xfId="0" applyNumberFormat="1" applyBorder="1">
      <alignment vertical="center"/>
    </xf>
    <xf numFmtId="178" fontId="0" fillId="0" borderId="2" xfId="32" applyNumberFormat="1" applyFont="1" applyBorder="1">
      <alignment vertical="center"/>
    </xf>
    <xf numFmtId="0" fontId="10" fillId="0" borderId="0" xfId="0" applyFont="1">
      <alignment vertical="center"/>
    </xf>
    <xf numFmtId="0" fontId="11" fillId="0" borderId="0" xfId="0" applyFont="1">
      <alignment vertical="center"/>
    </xf>
    <xf numFmtId="179" fontId="11" fillId="0" borderId="18" xfId="0" applyNumberFormat="1" applyFont="1" applyBorder="1">
      <alignment vertical="center"/>
    </xf>
    <xf numFmtId="49" fontId="0" fillId="0" borderId="22" xfId="0" applyNumberFormat="1" applyBorder="1">
      <alignment vertical="center"/>
    </xf>
    <xf numFmtId="49" fontId="0" fillId="0" borderId="0" xfId="0" applyNumberFormat="1">
      <alignment vertical="center"/>
    </xf>
    <xf numFmtId="49" fontId="0" fillId="0" borderId="22" xfId="0" applyNumberFormat="1" applyBorder="1" applyAlignment="1">
      <alignment horizontal="left" vertical="center"/>
    </xf>
    <xf numFmtId="0" fontId="0" fillId="0" borderId="3" xfId="0" applyBorder="1">
      <alignment vertical="center"/>
    </xf>
    <xf numFmtId="49" fontId="0" fillId="0" borderId="0" xfId="0" applyNumberFormat="1" applyAlignment="1">
      <alignment horizontal="left" vertical="center"/>
    </xf>
    <xf numFmtId="49" fontId="0" fillId="0" borderId="4" xfId="0" applyNumberFormat="1" applyBorder="1" applyAlignment="1">
      <alignment horizontal="left" vertical="center"/>
    </xf>
    <xf numFmtId="49" fontId="0" fillId="0" borderId="2" xfId="0" applyNumberFormat="1" applyBorder="1" applyAlignment="1">
      <alignment vertical="center" wrapText="1"/>
    </xf>
    <xf numFmtId="49" fontId="0" fillId="0" borderId="0" xfId="0" applyNumberFormat="1" applyAlignment="1"/>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38" fontId="0" fillId="0" borderId="0" xfId="32" applyFont="1">
      <alignment vertical="center"/>
    </xf>
    <xf numFmtId="49" fontId="0" fillId="2" borderId="2" xfId="0" applyNumberFormat="1" applyFill="1" applyBorder="1" applyAlignment="1">
      <alignment vertical="center" wrapText="1"/>
    </xf>
    <xf numFmtId="49" fontId="0" fillId="3" borderId="2" xfId="0" applyNumberFormat="1" applyFill="1" applyBorder="1" applyAlignment="1">
      <alignment vertical="center" wrapText="1"/>
    </xf>
    <xf numFmtId="49" fontId="0" fillId="4" borderId="2" xfId="0" applyNumberFormat="1" applyFill="1" applyBorder="1" applyAlignment="1">
      <alignment vertical="center" wrapText="1"/>
    </xf>
    <xf numFmtId="0" fontId="0" fillId="4" borderId="0" xfId="0" applyFill="1">
      <alignment vertical="center"/>
    </xf>
    <xf numFmtId="0" fontId="0" fillId="5" borderId="0" xfId="0" applyFill="1">
      <alignment vertical="center"/>
    </xf>
    <xf numFmtId="0" fontId="0" fillId="0" borderId="2" xfId="0" applyBorder="1" applyAlignment="1">
      <alignment horizontal="center" vertical="center"/>
    </xf>
    <xf numFmtId="38" fontId="0" fillId="0" borderId="2" xfId="32" applyFont="1" applyBorder="1">
      <alignment vertical="center"/>
    </xf>
    <xf numFmtId="38" fontId="0" fillId="0" borderId="2" xfId="0" applyNumberFormat="1" applyBorder="1">
      <alignment vertical="center"/>
    </xf>
    <xf numFmtId="49" fontId="0" fillId="0" borderId="4" xfId="0" applyNumberFormat="1" applyBorder="1">
      <alignment vertical="center"/>
    </xf>
    <xf numFmtId="49" fontId="0" fillId="0" borderId="9" xfId="0" applyNumberFormat="1" applyBorder="1">
      <alignment vertical="center"/>
    </xf>
    <xf numFmtId="38" fontId="0" fillId="0" borderId="0" xfId="32" applyFont="1" applyBorder="1">
      <alignment vertical="center"/>
    </xf>
    <xf numFmtId="38" fontId="0" fillId="0" borderId="0" xfId="0" applyNumberFormat="1">
      <alignment vertical="center"/>
    </xf>
    <xf numFmtId="176" fontId="0" fillId="0" borderId="4" xfId="0" applyNumberFormat="1" applyBorder="1">
      <alignment vertical="center"/>
    </xf>
    <xf numFmtId="177" fontId="0" fillId="0" borderId="4" xfId="0" applyNumberFormat="1" applyBorder="1">
      <alignment vertical="center"/>
    </xf>
    <xf numFmtId="38" fontId="0" fillId="0" borderId="4" xfId="32" applyFont="1" applyFill="1" applyBorder="1">
      <alignment vertical="center"/>
    </xf>
    <xf numFmtId="0" fontId="0" fillId="6" borderId="2" xfId="0" applyFill="1" applyBorder="1">
      <alignment vertical="center"/>
    </xf>
    <xf numFmtId="38" fontId="0" fillId="6" borderId="2" xfId="32" applyFont="1" applyFill="1" applyBorder="1">
      <alignment vertical="center"/>
    </xf>
    <xf numFmtId="0" fontId="12" fillId="6" borderId="0" xfId="0" applyFont="1" applyFill="1" applyAlignment="1">
      <alignment horizontal="center" vertical="center"/>
    </xf>
    <xf numFmtId="49" fontId="0" fillId="6" borderId="3" xfId="0" applyNumberFormat="1" applyFill="1" applyBorder="1">
      <alignment vertical="center"/>
    </xf>
    <xf numFmtId="176" fontId="0" fillId="6" borderId="2" xfId="0" applyNumberFormat="1" applyFill="1" applyBorder="1">
      <alignment vertical="center"/>
    </xf>
    <xf numFmtId="0" fontId="16" fillId="0" borderId="0" xfId="0" applyFont="1" applyAlignment="1">
      <alignment horizontal="center"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0" xfId="0" applyFont="1" applyAlignment="1">
      <alignment horizontal="right" vertical="center" wrapText="1"/>
    </xf>
    <xf numFmtId="0" fontId="17" fillId="0" borderId="0" xfId="0" applyFont="1" applyAlignment="1">
      <alignment horizontal="center" vertical="center" shrinkToFit="1"/>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17" fillId="0" borderId="25" xfId="0" applyFont="1" applyBorder="1" applyAlignment="1">
      <alignment horizontal="left" vertical="center"/>
    </xf>
    <xf numFmtId="0" fontId="17" fillId="0" borderId="0" xfId="0" applyFont="1" applyAlignment="1">
      <alignment horizontal="left" vertical="center" shrinkToFit="1"/>
    </xf>
    <xf numFmtId="0" fontId="17" fillId="0" borderId="0" xfId="0" applyFont="1" applyAlignment="1">
      <alignment vertical="center" wrapText="1"/>
    </xf>
    <xf numFmtId="0" fontId="17" fillId="0" borderId="0" xfId="0" applyFont="1" applyAlignment="1">
      <alignment horizontal="center" vertical="center" wrapText="1"/>
    </xf>
    <xf numFmtId="0" fontId="18" fillId="0" borderId="0" xfId="0" applyFont="1">
      <alignment vertical="center"/>
    </xf>
    <xf numFmtId="0" fontId="19" fillId="0" borderId="0" xfId="0" applyFont="1">
      <alignment vertical="center"/>
    </xf>
    <xf numFmtId="0" fontId="17" fillId="0" borderId="3" xfId="0" applyFont="1" applyBorder="1" applyAlignment="1">
      <alignment horizontal="left" vertical="center"/>
    </xf>
    <xf numFmtId="0" fontId="20" fillId="0" borderId="4" xfId="0" applyFont="1" applyBorder="1">
      <alignment vertical="center"/>
    </xf>
    <xf numFmtId="0" fontId="17" fillId="0" borderId="9" xfId="0" applyFont="1" applyBorder="1">
      <alignment vertical="center"/>
    </xf>
    <xf numFmtId="49" fontId="17" fillId="0" borderId="22" xfId="0" applyNumberFormat="1" applyFont="1" applyBorder="1" applyAlignment="1">
      <alignment horizontal="left" vertical="center"/>
    </xf>
    <xf numFmtId="49" fontId="17" fillId="0" borderId="0" xfId="0" applyNumberFormat="1" applyFont="1">
      <alignment vertical="center"/>
    </xf>
    <xf numFmtId="0" fontId="17" fillId="0" borderId="4" xfId="0" applyFont="1" applyBorder="1">
      <alignment vertical="center"/>
    </xf>
    <xf numFmtId="49" fontId="17" fillId="0" borderId="0" xfId="0" applyNumberFormat="1" applyFont="1" applyAlignment="1">
      <alignment horizontal="left" vertical="center"/>
    </xf>
    <xf numFmtId="49" fontId="17" fillId="0" borderId="22" xfId="0" applyNumberFormat="1" applyFont="1" applyBorder="1">
      <alignment vertical="center"/>
    </xf>
    <xf numFmtId="0" fontId="17" fillId="0" borderId="10" xfId="0" applyFont="1" applyBorder="1">
      <alignment vertical="center"/>
    </xf>
    <xf numFmtId="49" fontId="0" fillId="7" borderId="2" xfId="0" applyNumberFormat="1" applyFill="1" applyBorder="1" applyAlignment="1">
      <alignment vertical="center" wrapText="1"/>
    </xf>
    <xf numFmtId="49" fontId="0" fillId="7" borderId="0" xfId="0" applyNumberFormat="1" applyFill="1">
      <alignment vertical="center"/>
    </xf>
    <xf numFmtId="49" fontId="0" fillId="8" borderId="2" xfId="0" applyNumberFormat="1" applyFill="1" applyBorder="1" applyAlignment="1">
      <alignment vertical="center" wrapText="1"/>
    </xf>
    <xf numFmtId="0" fontId="17" fillId="0" borderId="0" xfId="0" applyFont="1" applyAlignment="1">
      <alignment horizontal="right" vertical="center" shrinkToFit="1"/>
    </xf>
    <xf numFmtId="0" fontId="17" fillId="0" borderId="16" xfId="0" applyFont="1" applyBorder="1">
      <alignment vertical="center"/>
    </xf>
    <xf numFmtId="0" fontId="17" fillId="0" borderId="26" xfId="0" applyFont="1" applyBorder="1">
      <alignment vertical="center"/>
    </xf>
    <xf numFmtId="0" fontId="17" fillId="0" borderId="16" xfId="0" applyFont="1" applyBorder="1" applyAlignment="1">
      <alignment horizontal="left" vertical="center"/>
    </xf>
    <xf numFmtId="0" fontId="17" fillId="0" borderId="26"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178" fontId="8" fillId="0" borderId="18" xfId="32" applyNumberFormat="1" applyFont="1" applyBorder="1">
      <alignment vertical="center"/>
    </xf>
    <xf numFmtId="0" fontId="0" fillId="0" borderId="22" xfId="0" applyBorder="1">
      <alignment vertical="center"/>
    </xf>
    <xf numFmtId="0" fontId="0" fillId="0" borderId="28" xfId="0" applyBorder="1">
      <alignment vertical="center"/>
    </xf>
    <xf numFmtId="0" fontId="0" fillId="0" borderId="7" xfId="0" applyBorder="1">
      <alignment vertical="center"/>
    </xf>
    <xf numFmtId="0" fontId="0" fillId="0" borderId="29" xfId="0" applyBorder="1">
      <alignment vertical="center"/>
    </xf>
    <xf numFmtId="0" fontId="0" fillId="0" borderId="30" xfId="0" applyBorder="1">
      <alignment vertical="center"/>
    </xf>
    <xf numFmtId="0" fontId="0" fillId="0" borderId="1" xfId="0" applyBorder="1">
      <alignment vertical="center"/>
    </xf>
    <xf numFmtId="49" fontId="17" fillId="0" borderId="4" xfId="0" applyNumberFormat="1" applyFont="1" applyBorder="1" applyAlignment="1">
      <alignment horizontal="left" vertical="center"/>
    </xf>
    <xf numFmtId="0" fontId="24" fillId="0" borderId="0" xfId="0" applyFont="1">
      <alignmen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21" fillId="0" borderId="0" xfId="0" applyFont="1" applyAlignment="1">
      <alignment horizontal="center" vertical="center"/>
    </xf>
    <xf numFmtId="0" fontId="0" fillId="0" borderId="0" xfId="0" applyAlignment="1">
      <alignment horizontal="center" vertical="center" wrapText="1"/>
    </xf>
    <xf numFmtId="0" fontId="0" fillId="6" borderId="1" xfId="0" applyFill="1" applyBorder="1" applyAlignment="1">
      <alignment horizontal="center" vertical="center"/>
    </xf>
    <xf numFmtId="0" fontId="0" fillId="6" borderId="3" xfId="0" applyFill="1" applyBorder="1" applyAlignment="1">
      <alignment vertical="center" shrinkToFit="1"/>
    </xf>
    <xf numFmtId="0" fontId="0" fillId="6" borderId="4" xfId="0" applyFill="1" applyBorder="1" applyAlignment="1">
      <alignment vertical="center" shrinkToFit="1"/>
    </xf>
    <xf numFmtId="0" fontId="0" fillId="6" borderId="9" xfId="0" applyFill="1" applyBorder="1" applyAlignment="1">
      <alignment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0" fillId="6" borderId="24" xfId="0" applyFill="1" applyBorder="1" applyAlignment="1">
      <alignment vertical="center" shrinkToFit="1"/>
    </xf>
    <xf numFmtId="0" fontId="0" fillId="0" borderId="2" xfId="0" applyBorder="1" applyAlignment="1">
      <alignment horizontal="center" vertical="center" shrinkToFit="1"/>
    </xf>
    <xf numFmtId="0" fontId="0" fillId="0" borderId="3" xfId="0" applyBorder="1">
      <alignment vertical="center"/>
    </xf>
    <xf numFmtId="0" fontId="0" fillId="0" borderId="9" xfId="0" applyBorder="1">
      <alignment vertical="center"/>
    </xf>
    <xf numFmtId="0" fontId="0" fillId="0" borderId="0" xfId="0">
      <alignment vertical="center"/>
    </xf>
    <xf numFmtId="0" fontId="0" fillId="6" borderId="23" xfId="0" applyFill="1" applyBorder="1" applyAlignment="1">
      <alignment horizontal="left" vertical="center" shrinkToFit="1"/>
    </xf>
    <xf numFmtId="49" fontId="0" fillId="6" borderId="2" xfId="0" applyNumberFormat="1" applyFill="1" applyBorder="1" applyAlignment="1">
      <alignment vertical="center" shrinkToFit="1"/>
    </xf>
    <xf numFmtId="0" fontId="0" fillId="6" borderId="2" xfId="0" applyFill="1" applyBorder="1" applyAlignment="1">
      <alignment vertical="center" shrinkToFit="1"/>
    </xf>
    <xf numFmtId="0" fontId="0" fillId="0" borderId="13" xfId="0" applyBorder="1" applyAlignment="1">
      <alignment vertical="top" wrapText="1"/>
    </xf>
    <xf numFmtId="0" fontId="0" fillId="0" borderId="0" xfId="0"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0" xfId="0"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4" xfId="0" applyBorder="1">
      <alignment vertical="center"/>
    </xf>
    <xf numFmtId="49" fontId="0" fillId="6" borderId="3" xfId="0" applyNumberFormat="1" applyFill="1" applyBorder="1" applyAlignment="1">
      <alignment vertical="center" shrinkToFit="1"/>
    </xf>
    <xf numFmtId="49" fontId="0" fillId="6" borderId="4" xfId="0" applyNumberFormat="1" applyFill="1" applyBorder="1" applyAlignment="1">
      <alignment vertical="center" shrinkToFit="1"/>
    </xf>
    <xf numFmtId="49" fontId="0" fillId="6" borderId="9" xfId="0" applyNumberFormat="1" applyFill="1" applyBorder="1" applyAlignment="1">
      <alignment vertical="center" shrinkToFit="1"/>
    </xf>
    <xf numFmtId="49" fontId="0" fillId="6" borderId="3" xfId="0" applyNumberFormat="1" applyFill="1" applyBorder="1" applyAlignment="1">
      <alignment horizontal="left" vertical="center"/>
    </xf>
    <xf numFmtId="49" fontId="0" fillId="6" borderId="4" xfId="0" applyNumberFormat="1" applyFill="1" applyBorder="1" applyAlignment="1">
      <alignment horizontal="left" vertical="center"/>
    </xf>
    <xf numFmtId="49" fontId="0" fillId="6" borderId="9" xfId="0" applyNumberFormat="1" applyFill="1" applyBorder="1" applyAlignment="1">
      <alignment horizontal="left" vertical="center"/>
    </xf>
    <xf numFmtId="0" fontId="8" fillId="0" borderId="19" xfId="0" applyFont="1" applyBorder="1" applyAlignment="1">
      <alignment vertical="center" wrapText="1"/>
    </xf>
    <xf numFmtId="0" fontId="8" fillId="0" borderId="20" xfId="0" applyFont="1" applyBorder="1" applyAlignment="1">
      <alignment vertical="center" wrapText="1"/>
    </xf>
    <xf numFmtId="0" fontId="8" fillId="0" borderId="21" xfId="0" applyFont="1" applyBorder="1" applyAlignment="1">
      <alignment vertical="center" wrapText="1"/>
    </xf>
    <xf numFmtId="49" fontId="0" fillId="0" borderId="4" xfId="0" applyNumberFormat="1" applyBorder="1" applyAlignment="1">
      <alignment vertical="center" shrinkToFit="1"/>
    </xf>
    <xf numFmtId="49" fontId="0" fillId="0" borderId="9" xfId="0" applyNumberFormat="1" applyBorder="1" applyAlignment="1">
      <alignment vertical="center" shrinkToFit="1"/>
    </xf>
    <xf numFmtId="49" fontId="0" fillId="6" borderId="3" xfId="0" applyNumberFormat="1" applyFill="1" applyBorder="1">
      <alignment vertical="center"/>
    </xf>
    <xf numFmtId="49" fontId="0" fillId="6" borderId="4" xfId="0" applyNumberFormat="1" applyFill="1" applyBorder="1">
      <alignment vertical="center"/>
    </xf>
    <xf numFmtId="49" fontId="0" fillId="6" borderId="9" xfId="0" applyNumberFormat="1" applyFill="1" applyBorder="1">
      <alignment vertical="center"/>
    </xf>
    <xf numFmtId="0" fontId="17" fillId="0" borderId="26" xfId="0" applyFont="1" applyBorder="1" applyAlignment="1">
      <alignment vertical="center" shrinkToFit="1"/>
    </xf>
    <xf numFmtId="0" fontId="17" fillId="0" borderId="16" xfId="0" applyFont="1" applyBorder="1" applyAlignment="1">
      <alignment horizontal="center" vertical="center" shrinkToFit="1"/>
    </xf>
    <xf numFmtId="0" fontId="17" fillId="0" borderId="26" xfId="0" applyFont="1" applyBorder="1" applyAlignment="1">
      <alignment horizontal="center" vertical="center" shrinkToFit="1"/>
    </xf>
    <xf numFmtId="0" fontId="0" fillId="0" borderId="4" xfId="0" applyBorder="1" applyAlignment="1">
      <alignment vertical="center" shrinkToFit="1"/>
    </xf>
    <xf numFmtId="0" fontId="0" fillId="0" borderId="9" xfId="0" applyBorder="1" applyAlignment="1">
      <alignment vertical="center" shrinkToFit="1"/>
    </xf>
    <xf numFmtId="0" fontId="17" fillId="0" borderId="0" xfId="0" applyFont="1" applyAlignment="1">
      <alignment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3" xfId="0" applyFont="1" applyBorder="1">
      <alignment vertical="center"/>
    </xf>
    <xf numFmtId="0" fontId="17" fillId="0" borderId="9" xfId="0" applyFont="1" applyBorder="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17" fillId="0" borderId="4" xfId="0" applyFont="1" applyBorder="1" applyAlignment="1">
      <alignment vertical="center" shrinkToFit="1"/>
    </xf>
    <xf numFmtId="0" fontId="17" fillId="0" borderId="9" xfId="0" applyFont="1" applyBorder="1" applyAlignment="1">
      <alignment vertical="center" shrinkToFit="1"/>
    </xf>
    <xf numFmtId="0" fontId="17" fillId="0" borderId="0" xfId="0" applyFont="1">
      <alignment vertical="center"/>
    </xf>
    <xf numFmtId="0" fontId="16" fillId="0" borderId="0" xfId="0" applyFont="1" applyAlignment="1">
      <alignment horizontal="center" vertical="center"/>
    </xf>
    <xf numFmtId="0" fontId="17" fillId="0" borderId="2" xfId="0" applyFont="1" applyBorder="1" applyAlignment="1">
      <alignment horizontal="center" vertical="center" shrinkToFit="1"/>
    </xf>
    <xf numFmtId="0" fontId="17" fillId="0" borderId="16" xfId="0" applyFont="1" applyBorder="1" applyAlignment="1">
      <alignment horizontal="center" vertical="center"/>
    </xf>
    <xf numFmtId="0" fontId="17" fillId="0" borderId="16" xfId="0" applyFont="1" applyBorder="1" applyAlignment="1">
      <alignment vertical="center" shrinkToFit="1"/>
    </xf>
    <xf numFmtId="0" fontId="17" fillId="0" borderId="16" xfId="0" applyFont="1" applyBorder="1" applyAlignment="1">
      <alignment horizontal="left" vertical="center" shrinkToFit="1"/>
    </xf>
    <xf numFmtId="38" fontId="0" fillId="0" borderId="2" xfId="0" applyNumberFormat="1" applyBorder="1">
      <alignment vertical="center"/>
    </xf>
    <xf numFmtId="0" fontId="0" fillId="0" borderId="5" xfId="0"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49" fontId="0" fillId="7" borderId="2" xfId="0" applyNumberFormat="1" applyFill="1" applyBorder="1" applyAlignment="1">
      <alignment horizontal="center" vertical="center" wrapText="1"/>
    </xf>
    <xf numFmtId="49" fontId="0" fillId="7" borderId="2" xfId="0" applyNumberFormat="1"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0" borderId="2" xfId="0" applyBorder="1" applyAlignment="1">
      <alignment horizontal="center" vertical="center" wrapText="1"/>
    </xf>
    <xf numFmtId="0" fontId="1" fillId="0" borderId="0" xfId="34">
      <alignment vertical="center"/>
    </xf>
    <xf numFmtId="0" fontId="1" fillId="0" borderId="0" xfId="34" applyAlignment="1">
      <alignment horizontal="left" vertical="center"/>
    </xf>
    <xf numFmtId="0" fontId="1" fillId="0" borderId="2" xfId="34" applyBorder="1">
      <alignment vertical="center"/>
    </xf>
    <xf numFmtId="38" fontId="1" fillId="0" borderId="2" xfId="32" applyFont="1" applyBorder="1">
      <alignment vertical="center"/>
    </xf>
    <xf numFmtId="0" fontId="1" fillId="0" borderId="2" xfId="34" applyBorder="1" applyAlignment="1">
      <alignment horizontal="center" vertical="center"/>
    </xf>
    <xf numFmtId="0" fontId="1" fillId="0" borderId="2" xfId="34" applyBorder="1" applyAlignment="1">
      <alignment vertical="center" wrapText="1"/>
    </xf>
    <xf numFmtId="0" fontId="1" fillId="0" borderId="0" xfId="34" applyAlignment="1">
      <alignment horizontal="center" vertical="center"/>
    </xf>
    <xf numFmtId="38" fontId="1" fillId="6" borderId="2" xfId="32" applyFont="1" applyFill="1" applyBorder="1">
      <alignment vertical="center"/>
    </xf>
    <xf numFmtId="0" fontId="1" fillId="6" borderId="2" xfId="34" applyFill="1" applyBorder="1">
      <alignment vertical="center"/>
    </xf>
    <xf numFmtId="0" fontId="25" fillId="0" borderId="0" xfId="0" applyFont="1">
      <alignment vertical="center"/>
    </xf>
  </cellXfs>
  <cellStyles count="35">
    <cellStyle name="桁区切り" xfId="32" builtinId="6"/>
    <cellStyle name="桁区切り 2" xfId="4" xr:uid="{00000000-0005-0000-0000-000001000000}"/>
    <cellStyle name="桁区切り 3" xfId="5" xr:uid="{00000000-0005-0000-0000-000002000000}"/>
    <cellStyle name="桁区切り 4" xfId="6" xr:uid="{00000000-0005-0000-0000-000003000000}"/>
    <cellStyle name="通貨 2" xfId="7" xr:uid="{00000000-0005-0000-0000-000004000000}"/>
    <cellStyle name="標準" xfId="0" builtinId="0"/>
    <cellStyle name="標準 10" xfId="8" xr:uid="{00000000-0005-0000-0000-000006000000}"/>
    <cellStyle name="標準 10 2" xfId="9" xr:uid="{00000000-0005-0000-0000-000007000000}"/>
    <cellStyle name="標準 11" xfId="10" xr:uid="{00000000-0005-0000-0000-000008000000}"/>
    <cellStyle name="標準 12" xfId="11" xr:uid="{00000000-0005-0000-0000-000009000000}"/>
    <cellStyle name="標準 13" xfId="12" xr:uid="{00000000-0005-0000-0000-00000A000000}"/>
    <cellStyle name="標準 14" xfId="13" xr:uid="{00000000-0005-0000-0000-00000B000000}"/>
    <cellStyle name="標準 15" xfId="14" xr:uid="{00000000-0005-0000-0000-00000C000000}"/>
    <cellStyle name="標準 16" xfId="15" xr:uid="{00000000-0005-0000-0000-00000D000000}"/>
    <cellStyle name="標準 17" xfId="16" xr:uid="{00000000-0005-0000-0000-00000E000000}"/>
    <cellStyle name="標準 18" xfId="17" xr:uid="{00000000-0005-0000-0000-00000F000000}"/>
    <cellStyle name="標準 19" xfId="18" xr:uid="{00000000-0005-0000-0000-000010000000}"/>
    <cellStyle name="標準 2" xfId="1" xr:uid="{00000000-0005-0000-0000-000011000000}"/>
    <cellStyle name="標準 20" xfId="19" xr:uid="{00000000-0005-0000-0000-000012000000}"/>
    <cellStyle name="標準 21" xfId="20" xr:uid="{00000000-0005-0000-0000-000013000000}"/>
    <cellStyle name="標準 22" xfId="21" xr:uid="{00000000-0005-0000-0000-000014000000}"/>
    <cellStyle name="標準 23" xfId="22" xr:uid="{00000000-0005-0000-0000-000015000000}"/>
    <cellStyle name="標準 24" xfId="23" xr:uid="{00000000-0005-0000-0000-000016000000}"/>
    <cellStyle name="標準 25" xfId="24" xr:uid="{00000000-0005-0000-0000-000017000000}"/>
    <cellStyle name="標準 26" xfId="25" xr:uid="{00000000-0005-0000-0000-000018000000}"/>
    <cellStyle name="標準 27" xfId="26" xr:uid="{00000000-0005-0000-0000-000019000000}"/>
    <cellStyle name="標準 28" xfId="34" xr:uid="{F4177B51-B782-42F2-8D7D-8F0999350120}"/>
    <cellStyle name="標準 3" xfId="2" xr:uid="{00000000-0005-0000-0000-00001A000000}"/>
    <cellStyle name="標準 4" xfId="3" xr:uid="{00000000-0005-0000-0000-00001B000000}"/>
    <cellStyle name="標準 4 2" xfId="33" xr:uid="{00000000-0005-0000-0000-00001C000000}"/>
    <cellStyle name="標準 5" xfId="27" xr:uid="{00000000-0005-0000-0000-00001D000000}"/>
    <cellStyle name="標準 6" xfId="28" xr:uid="{00000000-0005-0000-0000-00001E000000}"/>
    <cellStyle name="標準 7" xfId="29" xr:uid="{00000000-0005-0000-0000-00001F000000}"/>
    <cellStyle name="標準 8" xfId="30" xr:uid="{00000000-0005-0000-0000-000020000000}"/>
    <cellStyle name="標準 9" xfId="31" xr:uid="{00000000-0005-0000-0000-000021000000}"/>
  </cellStyles>
  <dxfs count="0"/>
  <tableStyles count="0" defaultTableStyle="TableStyleMedium2" defaultPivotStyle="PivotStyleLight16"/>
  <colors>
    <mruColors>
      <color rgb="FFCCFFCC"/>
      <color rgb="FFFFFF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66675</xdr:colOff>
      <xdr:row>1</xdr:row>
      <xdr:rowOff>57150</xdr:rowOff>
    </xdr:from>
    <xdr:to>
      <xdr:col>2</xdr:col>
      <xdr:colOff>476250</xdr:colOff>
      <xdr:row>3</xdr:row>
      <xdr:rowOff>85725</xdr:rowOff>
    </xdr:to>
    <xdr:sp macro="" textlink="">
      <xdr:nvSpPr>
        <xdr:cNvPr id="2" name="テキスト ボックス 1">
          <a:extLst>
            <a:ext uri="{FF2B5EF4-FFF2-40B4-BE49-F238E27FC236}">
              <a16:creationId xmlns:a16="http://schemas.microsoft.com/office/drawing/2014/main" id="{33E8A50F-8CBF-45AC-A694-0CFE8AB1322F}"/>
            </a:ext>
          </a:extLst>
        </xdr:cNvPr>
        <xdr:cNvSpPr txBox="1"/>
      </xdr:nvSpPr>
      <xdr:spPr>
        <a:xfrm>
          <a:off x="66675" y="228600"/>
          <a:ext cx="1304925" cy="41910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入力例</a:t>
          </a:r>
        </a:p>
      </xdr:txBody>
    </xdr:sp>
    <xdr:clientData/>
  </xdr:twoCellAnchor>
  <xdr:twoCellAnchor>
    <xdr:from>
      <xdr:col>9</xdr:col>
      <xdr:colOff>371475</xdr:colOff>
      <xdr:row>1</xdr:row>
      <xdr:rowOff>28575</xdr:rowOff>
    </xdr:from>
    <xdr:to>
      <xdr:col>11</xdr:col>
      <xdr:colOff>285750</xdr:colOff>
      <xdr:row>4</xdr:row>
      <xdr:rowOff>9525</xdr:rowOff>
    </xdr:to>
    <xdr:sp macro="" textlink="">
      <xdr:nvSpPr>
        <xdr:cNvPr id="3" name="吹き出し: 四角形 2">
          <a:extLst>
            <a:ext uri="{FF2B5EF4-FFF2-40B4-BE49-F238E27FC236}">
              <a16:creationId xmlns:a16="http://schemas.microsoft.com/office/drawing/2014/main" id="{F6B157EB-6855-4E29-B7EC-5E79A0B3E743}"/>
            </a:ext>
          </a:extLst>
        </xdr:cNvPr>
        <xdr:cNvSpPr/>
      </xdr:nvSpPr>
      <xdr:spPr>
        <a:xfrm>
          <a:off x="9867900" y="200025"/>
          <a:ext cx="2352675" cy="542925"/>
        </a:xfrm>
        <a:prstGeom prst="wedgeRectCallout">
          <a:avLst>
            <a:gd name="adj1" fmla="val -4234"/>
            <a:gd name="adj2" fmla="val 99342"/>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・申請日は、申請書提出期限内の日付を記載してください。</a:t>
          </a:r>
        </a:p>
      </xdr:txBody>
    </xdr:sp>
    <xdr:clientData/>
  </xdr:twoCellAnchor>
  <xdr:twoCellAnchor>
    <xdr:from>
      <xdr:col>4</xdr:col>
      <xdr:colOff>95250</xdr:colOff>
      <xdr:row>14</xdr:row>
      <xdr:rowOff>28575</xdr:rowOff>
    </xdr:from>
    <xdr:to>
      <xdr:col>7</xdr:col>
      <xdr:colOff>1095375</xdr:colOff>
      <xdr:row>16</xdr:row>
      <xdr:rowOff>133350</xdr:rowOff>
    </xdr:to>
    <xdr:sp macro="" textlink="">
      <xdr:nvSpPr>
        <xdr:cNvPr id="4" name="吹き出し: 四角形 3">
          <a:extLst>
            <a:ext uri="{FF2B5EF4-FFF2-40B4-BE49-F238E27FC236}">
              <a16:creationId xmlns:a16="http://schemas.microsoft.com/office/drawing/2014/main" id="{56B80ABE-3D89-4157-9B97-7C27CC6ACB13}"/>
            </a:ext>
          </a:extLst>
        </xdr:cNvPr>
        <xdr:cNvSpPr/>
      </xdr:nvSpPr>
      <xdr:spPr>
        <a:xfrm>
          <a:off x="3476625" y="2667000"/>
          <a:ext cx="4676775" cy="542925"/>
        </a:xfrm>
        <a:prstGeom prst="wedgeRectCallout">
          <a:avLst>
            <a:gd name="adj1" fmla="val 39674"/>
            <a:gd name="adj2" fmla="val -91886"/>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・申請者は、令和６年２月に提出した「賃金改善開始（予定）の報告様式」の申請者欄と同じ者としてください。</a:t>
          </a:r>
        </a:p>
      </xdr:txBody>
    </xdr:sp>
    <xdr:clientData/>
  </xdr:twoCellAnchor>
  <xdr:twoCellAnchor>
    <xdr:from>
      <xdr:col>1</xdr:col>
      <xdr:colOff>0</xdr:colOff>
      <xdr:row>6</xdr:row>
      <xdr:rowOff>0</xdr:rowOff>
    </xdr:from>
    <xdr:to>
      <xdr:col>4</xdr:col>
      <xdr:colOff>9525</xdr:colOff>
      <xdr:row>8</xdr:row>
      <xdr:rowOff>123825</xdr:rowOff>
    </xdr:to>
    <xdr:sp macro="" textlink="">
      <xdr:nvSpPr>
        <xdr:cNvPr id="5" name="四角形: 角を丸くする 4">
          <a:extLst>
            <a:ext uri="{FF2B5EF4-FFF2-40B4-BE49-F238E27FC236}">
              <a16:creationId xmlns:a16="http://schemas.microsoft.com/office/drawing/2014/main" id="{3D60A4C8-2BF2-4AA3-A35D-D1CFD7706A6C}"/>
            </a:ext>
          </a:extLst>
        </xdr:cNvPr>
        <xdr:cNvSpPr/>
      </xdr:nvSpPr>
      <xdr:spPr>
        <a:xfrm>
          <a:off x="352425" y="1076325"/>
          <a:ext cx="3038475" cy="466725"/>
        </a:xfrm>
        <a:prstGeom prst="round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みどり色のセルに入力してください。</a:t>
          </a:r>
        </a:p>
      </xdr:txBody>
    </xdr:sp>
    <xdr:clientData/>
  </xdr:twoCellAnchor>
  <xdr:twoCellAnchor>
    <xdr:from>
      <xdr:col>6</xdr:col>
      <xdr:colOff>361950</xdr:colOff>
      <xdr:row>54</xdr:row>
      <xdr:rowOff>123825</xdr:rowOff>
    </xdr:from>
    <xdr:to>
      <xdr:col>10</xdr:col>
      <xdr:colOff>161925</xdr:colOff>
      <xdr:row>57</xdr:row>
      <xdr:rowOff>133350</xdr:rowOff>
    </xdr:to>
    <xdr:sp macro="" textlink="">
      <xdr:nvSpPr>
        <xdr:cNvPr id="6" name="吹き出し: 四角形 5">
          <a:extLst>
            <a:ext uri="{FF2B5EF4-FFF2-40B4-BE49-F238E27FC236}">
              <a16:creationId xmlns:a16="http://schemas.microsoft.com/office/drawing/2014/main" id="{B13A4B7C-A7DA-44CC-AC62-23AF093B126D}"/>
            </a:ext>
          </a:extLst>
        </xdr:cNvPr>
        <xdr:cNvSpPr/>
      </xdr:nvSpPr>
      <xdr:spPr>
        <a:xfrm>
          <a:off x="6200775" y="12715875"/>
          <a:ext cx="4676775" cy="666750"/>
        </a:xfrm>
        <a:prstGeom prst="wedgeRectCallout">
          <a:avLst>
            <a:gd name="adj1" fmla="val -56049"/>
            <a:gd name="adj2" fmla="val 83553"/>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・口座名義が申請者名義のものでない場合は、委任状の提出が必要です。委任状は押印の上、郵送してください。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1352550</xdr:colOff>
      <xdr:row>0</xdr:row>
      <xdr:rowOff>476250</xdr:rowOff>
    </xdr:to>
    <xdr:sp macro="" textlink="">
      <xdr:nvSpPr>
        <xdr:cNvPr id="2" name="テキスト ボックス 1">
          <a:extLst>
            <a:ext uri="{FF2B5EF4-FFF2-40B4-BE49-F238E27FC236}">
              <a16:creationId xmlns:a16="http://schemas.microsoft.com/office/drawing/2014/main" id="{0178AA90-0E80-4FE1-B516-C5BDDBC06D5D}"/>
            </a:ext>
          </a:extLst>
        </xdr:cNvPr>
        <xdr:cNvSpPr txBox="1"/>
      </xdr:nvSpPr>
      <xdr:spPr>
        <a:xfrm>
          <a:off x="47625" y="57150"/>
          <a:ext cx="1304925" cy="41910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入力例</a:t>
          </a:r>
        </a:p>
      </xdr:txBody>
    </xdr:sp>
    <xdr:clientData/>
  </xdr:twoCellAnchor>
  <xdr:twoCellAnchor>
    <xdr:from>
      <xdr:col>1</xdr:col>
      <xdr:colOff>942975</xdr:colOff>
      <xdr:row>1</xdr:row>
      <xdr:rowOff>485775</xdr:rowOff>
    </xdr:from>
    <xdr:to>
      <xdr:col>2</xdr:col>
      <xdr:colOff>2838450</xdr:colOff>
      <xdr:row>3</xdr:row>
      <xdr:rowOff>0</xdr:rowOff>
    </xdr:to>
    <xdr:sp macro="" textlink="">
      <xdr:nvSpPr>
        <xdr:cNvPr id="3" name="吹き出し: 四角形 2">
          <a:extLst>
            <a:ext uri="{FF2B5EF4-FFF2-40B4-BE49-F238E27FC236}">
              <a16:creationId xmlns:a16="http://schemas.microsoft.com/office/drawing/2014/main" id="{746A1701-AD95-4047-9538-6AA8003EB9A9}"/>
            </a:ext>
          </a:extLst>
        </xdr:cNvPr>
        <xdr:cNvSpPr/>
      </xdr:nvSpPr>
      <xdr:spPr>
        <a:xfrm>
          <a:off x="3295650" y="1000125"/>
          <a:ext cx="3762375" cy="542925"/>
        </a:xfrm>
        <a:prstGeom prst="wedgeRectCallout">
          <a:avLst>
            <a:gd name="adj1" fmla="val -51801"/>
            <a:gd name="adj2" fmla="val 223904"/>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・処遇改善の実施に際して、県補助金以外にあてる収入がなければ「寄付金その他収入」欄は空欄としてください。</a:t>
          </a:r>
        </a:p>
      </xdr:txBody>
    </xdr:sp>
    <xdr:clientData/>
  </xdr:twoCellAnchor>
  <xdr:twoCellAnchor>
    <xdr:from>
      <xdr:col>0</xdr:col>
      <xdr:colOff>133350</xdr:colOff>
      <xdr:row>1</xdr:row>
      <xdr:rowOff>38100</xdr:rowOff>
    </xdr:from>
    <xdr:to>
      <xdr:col>1</xdr:col>
      <xdr:colOff>819150</xdr:colOff>
      <xdr:row>1</xdr:row>
      <xdr:rowOff>504825</xdr:rowOff>
    </xdr:to>
    <xdr:sp macro="" textlink="">
      <xdr:nvSpPr>
        <xdr:cNvPr id="4" name="四角形: 角を丸くする 3">
          <a:extLst>
            <a:ext uri="{FF2B5EF4-FFF2-40B4-BE49-F238E27FC236}">
              <a16:creationId xmlns:a16="http://schemas.microsoft.com/office/drawing/2014/main" id="{B58724FB-6C42-4126-9842-7124737A9645}"/>
            </a:ext>
          </a:extLst>
        </xdr:cNvPr>
        <xdr:cNvSpPr/>
      </xdr:nvSpPr>
      <xdr:spPr>
        <a:xfrm>
          <a:off x="133350" y="552450"/>
          <a:ext cx="3038475" cy="466725"/>
        </a:xfrm>
        <a:prstGeom prst="round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みどり色のセルに入力してください。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47625</xdr:rowOff>
    </xdr:from>
    <xdr:to>
      <xdr:col>2</xdr:col>
      <xdr:colOff>466725</xdr:colOff>
      <xdr:row>2</xdr:row>
      <xdr:rowOff>9525</xdr:rowOff>
    </xdr:to>
    <xdr:sp macro="" textlink="">
      <xdr:nvSpPr>
        <xdr:cNvPr id="2" name="テキスト ボックス 1">
          <a:extLst>
            <a:ext uri="{FF2B5EF4-FFF2-40B4-BE49-F238E27FC236}">
              <a16:creationId xmlns:a16="http://schemas.microsoft.com/office/drawing/2014/main" id="{E80C0C18-DE6F-4C2E-A5F3-DC441783B22D}"/>
            </a:ext>
          </a:extLst>
        </xdr:cNvPr>
        <xdr:cNvSpPr txBox="1"/>
      </xdr:nvSpPr>
      <xdr:spPr>
        <a:xfrm>
          <a:off x="57150" y="47625"/>
          <a:ext cx="1304925" cy="41910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入力例</a:t>
          </a:r>
        </a:p>
      </xdr:txBody>
    </xdr:sp>
    <xdr:clientData/>
  </xdr:twoCellAnchor>
  <xdr:twoCellAnchor>
    <xdr:from>
      <xdr:col>6</xdr:col>
      <xdr:colOff>209550</xdr:colOff>
      <xdr:row>19</xdr:row>
      <xdr:rowOff>219075</xdr:rowOff>
    </xdr:from>
    <xdr:to>
      <xdr:col>8</xdr:col>
      <xdr:colOff>752476</xdr:colOff>
      <xdr:row>25</xdr:row>
      <xdr:rowOff>95250</xdr:rowOff>
    </xdr:to>
    <xdr:sp macro="" textlink="">
      <xdr:nvSpPr>
        <xdr:cNvPr id="3" name="吹き出し: 四角形 2">
          <a:extLst>
            <a:ext uri="{FF2B5EF4-FFF2-40B4-BE49-F238E27FC236}">
              <a16:creationId xmlns:a16="http://schemas.microsoft.com/office/drawing/2014/main" id="{34513384-0B78-4907-B74A-197E82352EF1}"/>
            </a:ext>
          </a:extLst>
        </xdr:cNvPr>
        <xdr:cNvSpPr/>
      </xdr:nvSpPr>
      <xdr:spPr>
        <a:xfrm>
          <a:off x="5248275" y="4562475"/>
          <a:ext cx="2114551" cy="1247775"/>
        </a:xfrm>
        <a:prstGeom prst="wedgeRectCallout">
          <a:avLst>
            <a:gd name="adj1" fmla="val -56049"/>
            <a:gd name="adj2" fmla="val 83553"/>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・「申請様式」の「３ 振込口座情報」に記入した口座名義が申請者名義のものでない場合は、委任状の提出が必要です。委任状は押印の上、郵送してください。</a:t>
          </a:r>
        </a:p>
      </xdr:txBody>
    </xdr:sp>
    <xdr:clientData/>
  </xdr:twoCellAnchor>
  <xdr:twoCellAnchor>
    <xdr:from>
      <xdr:col>1</xdr:col>
      <xdr:colOff>0</xdr:colOff>
      <xdr:row>3</xdr:row>
      <xdr:rowOff>0</xdr:rowOff>
    </xdr:from>
    <xdr:to>
      <xdr:col>3</xdr:col>
      <xdr:colOff>1266825</xdr:colOff>
      <xdr:row>5</xdr:row>
      <xdr:rowOff>9525</xdr:rowOff>
    </xdr:to>
    <xdr:sp macro="" textlink="">
      <xdr:nvSpPr>
        <xdr:cNvPr id="4" name="四角形: 角を丸くする 3">
          <a:extLst>
            <a:ext uri="{FF2B5EF4-FFF2-40B4-BE49-F238E27FC236}">
              <a16:creationId xmlns:a16="http://schemas.microsoft.com/office/drawing/2014/main" id="{E8171CEF-EE2C-421C-B615-DB0A17BB822C}"/>
            </a:ext>
          </a:extLst>
        </xdr:cNvPr>
        <xdr:cNvSpPr/>
      </xdr:nvSpPr>
      <xdr:spPr>
        <a:xfrm>
          <a:off x="352425" y="685800"/>
          <a:ext cx="3038475" cy="466725"/>
        </a:xfrm>
        <a:prstGeom prst="round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みどり色のセルに入力してください。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060&#20581;&#24247;&#31119;&#31049;&#23616;\050&#21307;&#30274;&#20171;&#35703;&#22522;&#30436;&#35506;\&#9733;&#9733;&#21307;&#30274;&#20154;&#26448;&#65319;&#9733;&#9733;\&#9733;&#9733;R5&#35036;&#27491;&#20104;&#31639;&#38306;&#36899;&#9733;&#9733;\05_&#20132;&#20184;&#30003;&#35531;&#20381;&#38972;&#65288;&#30476;&#8594;&#21307;&#30274;&#27231;&#38306;&#65289;\04&#20132;&#20184;&#30003;&#35531;&#27096;&#24335;&#65288;&#30149;&#38498;&#65289;.xlsx" TargetMode="External"/><Relationship Id="rId1" Type="http://schemas.openxmlformats.org/officeDocument/2006/relationships/externalLinkPath" Target="04&#20132;&#20184;&#30003;&#35531;&#27096;&#24335;&#65288;&#30149;&#384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様式（病院）"/>
      <sheetName val="予算書"/>
      <sheetName val="委任状（必要な場合のみ・要押印）"/>
      <sheetName val="交付申請集計用（入力不可）"/>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W68"/>
  <sheetViews>
    <sheetView tabSelected="1" view="pageBreakPreview" zoomScaleNormal="100" zoomScaleSheetLayoutView="100" workbookViewId="0">
      <selection activeCell="D23" sqref="D23"/>
    </sheetView>
  </sheetViews>
  <sheetFormatPr defaultColWidth="4.625" defaultRowHeight="13.5" x14ac:dyDescent="0.15"/>
  <cols>
    <col min="2" max="2" width="7.125" customWidth="1"/>
    <col min="3" max="3" width="13.25" customWidth="1"/>
    <col min="4" max="4" width="19.375" customWidth="1"/>
    <col min="5" max="5" width="16.25" customWidth="1"/>
    <col min="6" max="11" width="16" customWidth="1"/>
    <col min="12" max="12" width="5.125" customWidth="1"/>
    <col min="13" max="13" width="16" customWidth="1"/>
    <col min="16" max="16" width="4.625" hidden="1" customWidth="1"/>
  </cols>
  <sheetData>
    <row r="1" spans="1:22" x14ac:dyDescent="0.15">
      <c r="A1" t="s">
        <v>164</v>
      </c>
    </row>
    <row r="3" spans="1:22" ht="17.25" x14ac:dyDescent="0.15">
      <c r="A3" s="105" t="s">
        <v>159</v>
      </c>
      <c r="B3" s="105"/>
      <c r="C3" s="105"/>
      <c r="D3" s="105"/>
      <c r="E3" s="105"/>
      <c r="F3" s="105"/>
      <c r="G3" s="105"/>
      <c r="H3" s="105"/>
      <c r="I3" s="105"/>
      <c r="J3" s="105"/>
      <c r="K3" s="105"/>
      <c r="L3" s="105"/>
      <c r="M3" s="105"/>
    </row>
    <row r="5" spans="1:22" x14ac:dyDescent="0.15">
      <c r="A5" t="s">
        <v>2</v>
      </c>
    </row>
    <row r="6" spans="1:22" x14ac:dyDescent="0.15">
      <c r="R6" s="118"/>
      <c r="S6" s="118"/>
      <c r="T6" s="118"/>
      <c r="U6" s="118"/>
      <c r="V6" s="118"/>
    </row>
    <row r="7" spans="1:22" x14ac:dyDescent="0.15">
      <c r="J7" s="3" t="s">
        <v>1</v>
      </c>
      <c r="K7" s="107" t="s">
        <v>189</v>
      </c>
      <c r="L7" s="107"/>
      <c r="M7" s="107"/>
    </row>
    <row r="8" spans="1:22" x14ac:dyDescent="0.15">
      <c r="J8" s="3"/>
      <c r="K8" s="2"/>
      <c r="L8" s="2"/>
      <c r="M8" s="2"/>
    </row>
    <row r="9" spans="1:22" x14ac:dyDescent="0.15">
      <c r="J9" s="3"/>
      <c r="K9" s="2"/>
      <c r="L9" s="2"/>
      <c r="M9" s="2"/>
    </row>
    <row r="10" spans="1:22" ht="17.25" customHeight="1" x14ac:dyDescent="0.15">
      <c r="H10" s="9" t="s">
        <v>12</v>
      </c>
      <c r="I10" s="115" t="s">
        <v>8</v>
      </c>
      <c r="J10" s="115"/>
      <c r="K10" s="120" t="s">
        <v>190</v>
      </c>
      <c r="L10" s="120"/>
      <c r="M10" s="120"/>
    </row>
    <row r="11" spans="1:22" ht="17.25" customHeight="1" x14ac:dyDescent="0.15">
      <c r="H11" s="9"/>
      <c r="I11" s="115" t="s">
        <v>9</v>
      </c>
      <c r="J11" s="115"/>
      <c r="K11" s="121" t="s">
        <v>191</v>
      </c>
      <c r="L11" s="121"/>
      <c r="M11" s="121"/>
    </row>
    <row r="12" spans="1:22" x14ac:dyDescent="0.15">
      <c r="I12" s="18"/>
      <c r="K12" s="20"/>
      <c r="L12" s="20"/>
      <c r="M12" s="20"/>
    </row>
    <row r="13" spans="1:22" ht="17.25" customHeight="1" x14ac:dyDescent="0.15">
      <c r="H13" s="3" t="s">
        <v>10</v>
      </c>
      <c r="I13" s="111" t="s">
        <v>11</v>
      </c>
      <c r="J13" s="36" t="s">
        <v>79</v>
      </c>
      <c r="K13" s="119" t="s">
        <v>192</v>
      </c>
      <c r="L13" s="119"/>
      <c r="M13" s="119"/>
    </row>
    <row r="14" spans="1:22" ht="17.25" customHeight="1" x14ac:dyDescent="0.15">
      <c r="H14" s="3"/>
      <c r="I14" s="112"/>
      <c r="J14" s="37" t="s">
        <v>83</v>
      </c>
      <c r="K14" s="114" t="s">
        <v>193</v>
      </c>
      <c r="L14" s="114"/>
      <c r="M14" s="114"/>
    </row>
    <row r="15" spans="1:22" ht="17.25" customHeight="1" x14ac:dyDescent="0.15">
      <c r="H15" s="3"/>
      <c r="I15" s="112"/>
      <c r="J15" s="37" t="s">
        <v>84</v>
      </c>
      <c r="K15" s="114" t="s">
        <v>194</v>
      </c>
      <c r="L15" s="114"/>
      <c r="M15" s="114"/>
    </row>
    <row r="16" spans="1:22" ht="17.25" customHeight="1" x14ac:dyDescent="0.15">
      <c r="H16" s="3"/>
      <c r="I16" s="113"/>
      <c r="J16" s="38" t="s">
        <v>85</v>
      </c>
      <c r="K16" s="114"/>
      <c r="L16" s="114"/>
      <c r="M16" s="114"/>
    </row>
    <row r="17" spans="1:23" ht="17.25" customHeight="1" x14ac:dyDescent="0.15">
      <c r="H17" s="2"/>
      <c r="I17" s="115" t="s">
        <v>86</v>
      </c>
      <c r="J17" s="115"/>
      <c r="K17" s="108" t="s">
        <v>191</v>
      </c>
      <c r="L17" s="109"/>
      <c r="M17" s="110"/>
    </row>
    <row r="18" spans="1:23" ht="17.25" customHeight="1" x14ac:dyDescent="0.15">
      <c r="H18" s="2"/>
      <c r="I18" s="115" t="s">
        <v>141</v>
      </c>
      <c r="J18" s="115"/>
      <c r="K18" s="108" t="s">
        <v>195</v>
      </c>
      <c r="L18" s="109"/>
      <c r="M18" s="110"/>
    </row>
    <row r="19" spans="1:23" x14ac:dyDescent="0.15">
      <c r="I19" s="19"/>
      <c r="K19" s="20"/>
      <c r="L19" s="20"/>
      <c r="M19" s="20"/>
    </row>
    <row r="20" spans="1:23" x14ac:dyDescent="0.15">
      <c r="J20" s="3"/>
      <c r="K20" s="2"/>
      <c r="L20" s="2"/>
      <c r="M20" s="2"/>
    </row>
    <row r="21" spans="1:23" ht="13.5" customHeight="1" x14ac:dyDescent="0.15">
      <c r="A21" s="128" t="s">
        <v>166</v>
      </c>
      <c r="B21" s="128"/>
      <c r="C21" s="128"/>
      <c r="D21" s="128"/>
      <c r="E21" s="128"/>
      <c r="F21" s="128"/>
      <c r="G21" s="128"/>
      <c r="H21" s="128"/>
      <c r="I21" s="128"/>
      <c r="J21" s="128"/>
      <c r="K21" s="128"/>
      <c r="L21" s="128"/>
      <c r="M21" s="128"/>
      <c r="N21" s="1"/>
      <c r="O21" s="1"/>
      <c r="P21" s="1"/>
      <c r="Q21" s="1"/>
      <c r="R21" s="1"/>
      <c r="S21" s="1"/>
      <c r="T21" s="1"/>
      <c r="U21" s="1"/>
      <c r="V21" s="1"/>
      <c r="W21" s="1"/>
    </row>
    <row r="22" spans="1:23" ht="13.5" customHeight="1" x14ac:dyDescent="0.15">
      <c r="A22" s="1"/>
      <c r="B22" s="1"/>
      <c r="C22" s="1"/>
      <c r="D22" s="1"/>
      <c r="E22" s="1"/>
      <c r="F22" s="1"/>
      <c r="G22" s="1"/>
      <c r="H22" s="1"/>
      <c r="I22" s="9"/>
      <c r="J22" s="1"/>
      <c r="K22" s="106"/>
      <c r="L22" s="106"/>
      <c r="M22" s="106"/>
      <c r="N22" s="1"/>
      <c r="O22" s="1"/>
      <c r="P22" s="1"/>
      <c r="Q22" s="1"/>
      <c r="R22" s="1"/>
      <c r="S22" s="1"/>
      <c r="T22" s="1"/>
      <c r="U22" s="1"/>
      <c r="V22" s="1"/>
      <c r="W22" s="1"/>
    </row>
    <row r="23" spans="1:23" x14ac:dyDescent="0.15">
      <c r="A23" s="21" t="s">
        <v>165</v>
      </c>
    </row>
    <row r="24" spans="1:23" ht="81" x14ac:dyDescent="0.15">
      <c r="B24" s="129" t="s">
        <v>0</v>
      </c>
      <c r="C24" s="130"/>
      <c r="D24" s="130"/>
      <c r="E24" s="131"/>
      <c r="F24" s="7" t="s">
        <v>115</v>
      </c>
      <c r="G24" s="7" t="s">
        <v>116</v>
      </c>
      <c r="H24" s="7" t="s">
        <v>117</v>
      </c>
      <c r="I24" s="7" t="s">
        <v>118</v>
      </c>
      <c r="J24" s="7" t="s">
        <v>119</v>
      </c>
      <c r="K24" s="7" t="s">
        <v>120</v>
      </c>
      <c r="L24" s="8"/>
      <c r="M24" s="7" t="s">
        <v>121</v>
      </c>
    </row>
    <row r="25" spans="1:23" ht="27" customHeight="1" x14ac:dyDescent="0.15">
      <c r="B25" s="31" t="s">
        <v>107</v>
      </c>
      <c r="C25" s="132" t="s">
        <v>108</v>
      </c>
      <c r="D25" s="132"/>
      <c r="E25" s="117"/>
      <c r="F25" s="4">
        <v>6</v>
      </c>
      <c r="G25" s="55">
        <v>8</v>
      </c>
      <c r="H25" s="4">
        <f>ROUNDUP(G25/6,0)</f>
        <v>2</v>
      </c>
      <c r="I25" s="59">
        <v>3</v>
      </c>
      <c r="J25" s="22">
        <f>IF(I25&lt;&gt;"",ROUND(MIN(H25,I25),1)*4,0)</f>
        <v>8</v>
      </c>
      <c r="K25" s="23">
        <f>J25*6990</f>
        <v>55920</v>
      </c>
      <c r="M25" s="56">
        <v>53420</v>
      </c>
    </row>
    <row r="26" spans="1:23" ht="16.5" customHeight="1" x14ac:dyDescent="0.15">
      <c r="B26" s="11"/>
      <c r="C26" s="132"/>
      <c r="D26" s="132"/>
      <c r="E26" s="132"/>
      <c r="F26" s="11"/>
      <c r="G26" s="11"/>
      <c r="H26" s="11"/>
      <c r="I26" s="11"/>
      <c r="J26" s="52"/>
      <c r="K26" s="53"/>
      <c r="M26" s="54"/>
    </row>
    <row r="27" spans="1:23" ht="16.5" customHeight="1" x14ac:dyDescent="0.15">
      <c r="B27" s="10" t="s">
        <v>109</v>
      </c>
      <c r="C27" s="11" t="s">
        <v>110</v>
      </c>
      <c r="D27" s="11"/>
      <c r="E27" s="11"/>
      <c r="F27" s="11"/>
      <c r="G27" s="11"/>
      <c r="H27" s="11"/>
      <c r="I27" s="11"/>
      <c r="J27" s="11"/>
      <c r="K27" s="12"/>
      <c r="M27" s="4"/>
    </row>
    <row r="28" spans="1:23" ht="53.25" customHeight="1" x14ac:dyDescent="0.15">
      <c r="B28" s="5"/>
      <c r="C28" s="102" t="s">
        <v>113</v>
      </c>
      <c r="D28" s="103"/>
      <c r="E28" s="104"/>
      <c r="F28" s="45" t="s">
        <v>111</v>
      </c>
      <c r="G28" s="45" t="s">
        <v>111</v>
      </c>
      <c r="H28" s="4">
        <f>IF(AND(G28&gt;0,I28&gt;0,I29=0),2,0)</f>
        <v>0</v>
      </c>
      <c r="I28" s="59"/>
      <c r="J28" s="22">
        <f>IF(I28&lt;&gt;"",ROUND(MIN(H28,I28),1)*4,0)</f>
        <v>0</v>
      </c>
      <c r="K28" s="23">
        <f>J28*6990</f>
        <v>0</v>
      </c>
      <c r="M28" s="56"/>
    </row>
    <row r="29" spans="1:23" ht="53.25" customHeight="1" x14ac:dyDescent="0.15">
      <c r="B29" s="6"/>
      <c r="C29" s="102" t="s">
        <v>114</v>
      </c>
      <c r="D29" s="103"/>
      <c r="E29" s="104"/>
      <c r="F29" s="45" t="s">
        <v>112</v>
      </c>
      <c r="G29" s="45" t="s">
        <v>112</v>
      </c>
      <c r="H29" s="4">
        <f>IF(AND(G29&gt;0,I29&gt;0,I28=0),1,0)</f>
        <v>0</v>
      </c>
      <c r="I29" s="59"/>
      <c r="J29" s="22">
        <f t="shared" ref="J29" si="0">IF(I29&lt;&gt;"",ROUND(MIN(H29,I29),1)*4,0)</f>
        <v>0</v>
      </c>
      <c r="K29" s="23">
        <f t="shared" ref="K29" si="1">J29*6990</f>
        <v>0</v>
      </c>
      <c r="M29" s="56"/>
    </row>
    <row r="30" spans="1:23" ht="14.25" thickBot="1" x14ac:dyDescent="0.2"/>
    <row r="31" spans="1:23" ht="27" customHeight="1" thickBot="1" x14ac:dyDescent="0.2">
      <c r="H31" s="3" t="s">
        <v>7</v>
      </c>
      <c r="I31" s="27">
        <f>ROUND(SUM(I25:I29),1)</f>
        <v>3</v>
      </c>
      <c r="J31" s="3" t="s">
        <v>7</v>
      </c>
      <c r="K31" s="24">
        <f>ROUNDDOWN(SUM(K25:K29),-3)</f>
        <v>55000</v>
      </c>
      <c r="L31" s="3" t="s">
        <v>7</v>
      </c>
      <c r="M31" s="24">
        <f>SUM(M25:M29)</f>
        <v>53420</v>
      </c>
    </row>
    <row r="32" spans="1:23" ht="13.5" customHeight="1" thickBot="1" x14ac:dyDescent="0.2">
      <c r="H32" s="3"/>
      <c r="J32" s="3"/>
      <c r="L32" s="3"/>
    </row>
    <row r="33" spans="1:16" ht="34.5" customHeight="1" thickBot="1" x14ac:dyDescent="0.2">
      <c r="B33" s="139" t="s">
        <v>160</v>
      </c>
      <c r="C33" s="140"/>
      <c r="D33" s="140"/>
      <c r="E33" s="140"/>
      <c r="F33" s="140"/>
      <c r="G33" s="140"/>
      <c r="H33" s="140"/>
      <c r="I33" s="140"/>
      <c r="J33" s="140"/>
      <c r="K33" s="140"/>
      <c r="L33" s="141"/>
      <c r="M33" s="93">
        <f>ROUNDDOWN(MIN(K31,M31),-3)</f>
        <v>53000</v>
      </c>
    </row>
    <row r="35" spans="1:16" x14ac:dyDescent="0.15">
      <c r="B35" s="14" t="s">
        <v>3</v>
      </c>
      <c r="C35" s="13"/>
      <c r="D35" s="13"/>
      <c r="E35" s="13"/>
      <c r="F35" s="13"/>
      <c r="G35" s="13"/>
      <c r="H35" s="13"/>
      <c r="I35" s="13"/>
      <c r="J35" s="13"/>
      <c r="K35" s="13"/>
      <c r="L35" s="13"/>
      <c r="M35" s="15"/>
    </row>
    <row r="36" spans="1:16" x14ac:dyDescent="0.15">
      <c r="B36" s="16" t="s">
        <v>4</v>
      </c>
      <c r="M36" s="17"/>
    </row>
    <row r="37" spans="1:16" x14ac:dyDescent="0.15">
      <c r="B37" s="16" t="s">
        <v>5</v>
      </c>
      <c r="M37" s="17"/>
    </row>
    <row r="38" spans="1:16" x14ac:dyDescent="0.15">
      <c r="B38" s="16" t="s">
        <v>122</v>
      </c>
      <c r="M38" s="17"/>
      <c r="O38" s="190"/>
      <c r="P38" s="190" t="s">
        <v>14</v>
      </c>
    </row>
    <row r="39" spans="1:16" x14ac:dyDescent="0.15">
      <c r="B39" s="16"/>
      <c r="C39" t="s">
        <v>123</v>
      </c>
      <c r="M39" s="17"/>
      <c r="O39" s="190"/>
      <c r="P39" s="190" t="s">
        <v>15</v>
      </c>
    </row>
    <row r="40" spans="1:16" x14ac:dyDescent="0.15">
      <c r="B40" s="16" t="s">
        <v>124</v>
      </c>
      <c r="M40" s="17"/>
      <c r="O40" s="190"/>
      <c r="P40" s="190"/>
    </row>
    <row r="41" spans="1:16" x14ac:dyDescent="0.15">
      <c r="B41" s="16" t="s">
        <v>6</v>
      </c>
      <c r="M41" s="17"/>
      <c r="O41" s="190"/>
      <c r="P41" s="190"/>
    </row>
    <row r="42" spans="1:16" x14ac:dyDescent="0.15">
      <c r="B42" s="122" t="s">
        <v>20</v>
      </c>
      <c r="C42" s="123"/>
      <c r="D42" s="123"/>
      <c r="E42" s="123"/>
      <c r="F42" s="123"/>
      <c r="G42" s="123"/>
      <c r="H42" s="123"/>
      <c r="I42" s="123"/>
      <c r="J42" s="123"/>
      <c r="K42" s="123"/>
      <c r="L42" s="123"/>
      <c r="M42" s="124"/>
      <c r="O42" s="190"/>
      <c r="P42" s="190"/>
    </row>
    <row r="43" spans="1:16" x14ac:dyDescent="0.15">
      <c r="B43" s="125"/>
      <c r="C43" s="126"/>
      <c r="D43" s="126"/>
      <c r="E43" s="126"/>
      <c r="F43" s="126"/>
      <c r="G43" s="126"/>
      <c r="H43" s="126"/>
      <c r="I43" s="126"/>
      <c r="J43" s="126"/>
      <c r="K43" s="126"/>
      <c r="L43" s="126"/>
      <c r="M43" s="127"/>
      <c r="O43" s="190"/>
      <c r="P43" s="190"/>
    </row>
    <row r="44" spans="1:16" x14ac:dyDescent="0.15">
      <c r="O44" s="190"/>
      <c r="P44" s="190"/>
    </row>
    <row r="45" spans="1:16" x14ac:dyDescent="0.15">
      <c r="A45" s="25" t="s">
        <v>24</v>
      </c>
      <c r="O45" s="190"/>
      <c r="P45" s="190"/>
    </row>
    <row r="46" spans="1:16" ht="19.5" customHeight="1" x14ac:dyDescent="0.15">
      <c r="B46" s="57" t="s">
        <v>196</v>
      </c>
      <c r="C46" s="26" t="s">
        <v>13</v>
      </c>
      <c r="D46" s="26"/>
      <c r="E46" s="26"/>
      <c r="O46" s="190"/>
      <c r="P46" s="190"/>
    </row>
    <row r="47" spans="1:16" ht="19.5" customHeight="1" x14ac:dyDescent="0.15">
      <c r="B47" s="57" t="s">
        <v>196</v>
      </c>
      <c r="C47" s="26" t="s">
        <v>147</v>
      </c>
      <c r="D47" s="26"/>
      <c r="E47" s="26"/>
      <c r="O47" s="190"/>
      <c r="P47" s="190"/>
    </row>
    <row r="48" spans="1:16" x14ac:dyDescent="0.15">
      <c r="O48" s="190"/>
      <c r="P48" s="190"/>
    </row>
    <row r="49" spans="1:16" x14ac:dyDescent="0.15">
      <c r="A49" s="21" t="s">
        <v>161</v>
      </c>
      <c r="F49" s="101"/>
      <c r="O49" s="190"/>
      <c r="P49" s="190"/>
    </row>
    <row r="50" spans="1:16" x14ac:dyDescent="0.15">
      <c r="A50" s="21"/>
      <c r="O50" s="190"/>
      <c r="P50" s="190"/>
    </row>
    <row r="51" spans="1:16" ht="17.25" customHeight="1" x14ac:dyDescent="0.15">
      <c r="B51" s="116" t="s">
        <v>23</v>
      </c>
      <c r="C51" s="117"/>
      <c r="D51" s="136"/>
      <c r="E51" s="137"/>
      <c r="F51" s="138"/>
      <c r="G51" s="30"/>
      <c r="J51" s="29"/>
      <c r="K51" s="29"/>
      <c r="O51" s="190"/>
      <c r="P51" s="190"/>
    </row>
    <row r="52" spans="1:16" ht="17.25" customHeight="1" x14ac:dyDescent="0.15">
      <c r="B52" s="11" t="s">
        <v>106</v>
      </c>
      <c r="C52" s="11"/>
      <c r="D52" s="33"/>
      <c r="E52" s="33"/>
      <c r="F52" s="33"/>
      <c r="G52" s="32"/>
      <c r="J52" s="29"/>
      <c r="K52" s="29"/>
      <c r="O52" s="190"/>
      <c r="P52" s="190"/>
    </row>
    <row r="53" spans="1:16" ht="17.25" customHeight="1" x14ac:dyDescent="0.15">
      <c r="B53" s="116" t="s">
        <v>16</v>
      </c>
      <c r="C53" s="117"/>
      <c r="D53" s="136" t="s">
        <v>197</v>
      </c>
      <c r="E53" s="137"/>
      <c r="F53" s="138"/>
      <c r="G53" s="30"/>
      <c r="J53" s="29"/>
      <c r="K53" s="29"/>
      <c r="O53" s="190"/>
      <c r="P53" s="190"/>
    </row>
    <row r="54" spans="1:16" ht="17.25" customHeight="1" x14ac:dyDescent="0.15">
      <c r="B54" s="116" t="s">
        <v>21</v>
      </c>
      <c r="C54" s="117"/>
      <c r="D54" s="58" t="s">
        <v>198</v>
      </c>
      <c r="E54" s="48" t="s">
        <v>102</v>
      </c>
      <c r="F54" s="49"/>
      <c r="G54" s="28"/>
      <c r="J54" s="29"/>
      <c r="K54" s="29"/>
      <c r="O54" s="190"/>
      <c r="P54" s="190"/>
    </row>
    <row r="55" spans="1:16" ht="17.25" customHeight="1" x14ac:dyDescent="0.15">
      <c r="B55" s="116" t="s">
        <v>17</v>
      </c>
      <c r="C55" s="117"/>
      <c r="D55" s="144" t="s">
        <v>199</v>
      </c>
      <c r="E55" s="145"/>
      <c r="F55" s="146"/>
      <c r="G55" s="28"/>
      <c r="J55" s="29"/>
      <c r="K55" s="29"/>
      <c r="O55" s="190"/>
      <c r="P55" s="190"/>
    </row>
    <row r="56" spans="1:16" ht="17.25" customHeight="1" x14ac:dyDescent="0.15">
      <c r="B56" s="116" t="s">
        <v>22</v>
      </c>
      <c r="C56" s="117"/>
      <c r="D56" s="58" t="s">
        <v>200</v>
      </c>
      <c r="E56" s="48" t="s">
        <v>102</v>
      </c>
      <c r="F56" s="49"/>
      <c r="G56" s="28"/>
      <c r="J56" s="29"/>
      <c r="K56" s="29"/>
      <c r="O56" s="190"/>
      <c r="P56" s="190"/>
    </row>
    <row r="57" spans="1:16" ht="17.25" customHeight="1" x14ac:dyDescent="0.15">
      <c r="B57" s="116" t="s">
        <v>18</v>
      </c>
      <c r="C57" s="117"/>
      <c r="D57" s="58" t="s">
        <v>126</v>
      </c>
      <c r="E57" s="142" t="s">
        <v>125</v>
      </c>
      <c r="F57" s="143"/>
      <c r="G57" s="28"/>
      <c r="J57" s="29"/>
      <c r="K57" s="29"/>
      <c r="O57" s="190"/>
      <c r="P57" s="190" t="s">
        <v>126</v>
      </c>
    </row>
    <row r="58" spans="1:16" ht="17.25" customHeight="1" x14ac:dyDescent="0.15">
      <c r="B58" s="116" t="s">
        <v>90</v>
      </c>
      <c r="C58" s="117"/>
      <c r="D58" s="58" t="s">
        <v>201</v>
      </c>
      <c r="E58" s="48" t="s">
        <v>102</v>
      </c>
      <c r="F58" s="49"/>
      <c r="G58" s="28"/>
      <c r="J58" s="29"/>
      <c r="K58" s="29"/>
      <c r="O58" s="190"/>
      <c r="P58" s="190" t="s">
        <v>127</v>
      </c>
    </row>
    <row r="59" spans="1:16" ht="17.25" customHeight="1" x14ac:dyDescent="0.15">
      <c r="B59" s="116" t="s">
        <v>81</v>
      </c>
      <c r="C59" s="117"/>
      <c r="D59" s="133" t="s">
        <v>202</v>
      </c>
      <c r="E59" s="134"/>
      <c r="F59" s="135"/>
      <c r="G59" s="28"/>
      <c r="J59" s="29"/>
      <c r="K59" s="29"/>
      <c r="O59" s="190"/>
      <c r="P59" s="190" t="s">
        <v>128</v>
      </c>
    </row>
    <row r="60" spans="1:16" ht="17.25" customHeight="1" x14ac:dyDescent="0.15">
      <c r="B60" s="116" t="s">
        <v>19</v>
      </c>
      <c r="C60" s="117"/>
      <c r="D60" s="133" t="s">
        <v>203</v>
      </c>
      <c r="E60" s="134"/>
      <c r="F60" s="135"/>
      <c r="G60" s="28"/>
      <c r="J60" s="29"/>
      <c r="K60" s="29"/>
      <c r="O60" s="190"/>
      <c r="P60" s="190" t="s">
        <v>129</v>
      </c>
    </row>
    <row r="61" spans="1:16" x14ac:dyDescent="0.15">
      <c r="O61" s="190"/>
      <c r="P61" s="190"/>
    </row>
    <row r="68" spans="8:8" x14ac:dyDescent="0.15">
      <c r="H68" s="13"/>
    </row>
  </sheetData>
  <mergeCells count="40">
    <mergeCell ref="B33:L33"/>
    <mergeCell ref="B58:C58"/>
    <mergeCell ref="E57:F57"/>
    <mergeCell ref="D53:F53"/>
    <mergeCell ref="D55:F55"/>
    <mergeCell ref="B53:C53"/>
    <mergeCell ref="B54:C54"/>
    <mergeCell ref="B55:C55"/>
    <mergeCell ref="B56:C56"/>
    <mergeCell ref="B57:C57"/>
    <mergeCell ref="B59:C59"/>
    <mergeCell ref="B60:C60"/>
    <mergeCell ref="R6:V6"/>
    <mergeCell ref="K13:M13"/>
    <mergeCell ref="K14:M14"/>
    <mergeCell ref="K10:M10"/>
    <mergeCell ref="K11:M11"/>
    <mergeCell ref="B42:M43"/>
    <mergeCell ref="A21:M21"/>
    <mergeCell ref="B24:E24"/>
    <mergeCell ref="C25:E25"/>
    <mergeCell ref="C26:E26"/>
    <mergeCell ref="D59:F59"/>
    <mergeCell ref="D60:F60"/>
    <mergeCell ref="B51:C51"/>
    <mergeCell ref="D51:F51"/>
    <mergeCell ref="C28:E28"/>
    <mergeCell ref="C29:E29"/>
    <mergeCell ref="A3:M3"/>
    <mergeCell ref="K22:M22"/>
    <mergeCell ref="K7:M7"/>
    <mergeCell ref="K17:M17"/>
    <mergeCell ref="K18:M18"/>
    <mergeCell ref="I13:I16"/>
    <mergeCell ref="K15:M15"/>
    <mergeCell ref="K16:M16"/>
    <mergeCell ref="I10:J10"/>
    <mergeCell ref="I11:J11"/>
    <mergeCell ref="I17:J17"/>
    <mergeCell ref="I18:J18"/>
  </mergeCells>
  <phoneticPr fontId="4"/>
  <dataValidations count="13">
    <dataValidation imeMode="halfKatakana" allowBlank="1" showInputMessage="1" showErrorMessage="1" sqref="G59" xr:uid="{00000000-0002-0000-0000-000000000000}"/>
    <dataValidation imeMode="fullAlpha" allowBlank="1" showInputMessage="1" showErrorMessage="1" sqref="G54 G56" xr:uid="{00000000-0002-0000-0000-000001000000}"/>
    <dataValidation imeMode="halfAlpha" allowBlank="1" showInputMessage="1" showErrorMessage="1" sqref="E54:F54 E56:F56 E58:F58" xr:uid="{55CD97B4-2E57-4417-8E08-25C770B63B0B}"/>
    <dataValidation type="list" allowBlank="1" showInputMessage="1" showErrorMessage="1" sqref="B46:B47" xr:uid="{00000000-0002-0000-0000-000005000000}">
      <formula1>$P$38:$P$40</formula1>
    </dataValidation>
    <dataValidation type="custom" imeMode="halfAlpha" allowBlank="1" showInputMessage="1" showErrorMessage="1" prompt="「341」で始まる_x000a_10桁の数字を_x000a_入力してください" sqref="K10:M10" xr:uid="{56DE3139-78F2-4853-92BE-F535C2CCDFCF}">
      <formula1>AND(LENB(K10)=LEN(K10))</formula1>
    </dataValidation>
    <dataValidation type="custom" imeMode="halfAlpha" allowBlank="1" showInputMessage="1" showErrorMessage="1" prompt="半角数字" sqref="K13:M13 D51:F51" xr:uid="{6C1EF04E-50D9-4DCB-A1AF-55F0ECA0907B}">
      <formula1>AND(LENB(D13)=LEN(D13))</formula1>
    </dataValidation>
    <dataValidation type="custom" allowBlank="1" showInputMessage="1" showErrorMessage="1" error="全角入力してください" prompt="全角" sqref="K14:M17" xr:uid="{3BDFF52C-9A3D-4C0B-BDA2-E4666DCA7A58}">
      <formula1>AND(K14=DBCS(K14))</formula1>
    </dataValidation>
    <dataValidation imeMode="halfKatakana" allowBlank="1" showInputMessage="1" showErrorMessage="1" prompt="半角カナ" sqref="D59:F59" xr:uid="{9AB32D1C-D6A1-426C-8513-62A0E248E522}"/>
    <dataValidation type="custom" imeMode="halfAlpha" allowBlank="1" showInputMessage="1" showErrorMessage="1" prompt="半角数字_x000a_7桁" sqref="D58" xr:uid="{2F54DAE0-EE3E-4204-97A2-2F701FA2FBF8}">
      <formula1>AND(LENB(D58)=LEN(D58))</formula1>
    </dataValidation>
    <dataValidation type="custom" imeMode="halfAlpha" allowBlank="1" showInputMessage="1" showErrorMessage="1" prompt="半角数字_x000a_3桁" sqref="D56" xr:uid="{C460028F-3CD2-4F17-93A0-7E84B1B1DD31}">
      <formula1>AND(LENB(D56)=LEN(D56))</formula1>
    </dataValidation>
    <dataValidation type="custom" imeMode="halfAlpha" allowBlank="1" showInputMessage="1" showErrorMessage="1" prompt="半角数字_x000a_4桁" sqref="D54" xr:uid="{F673D0DA-A3CD-4E61-8D4A-8F46A2507115}">
      <formula1>AND(LENB(D54)=LEN(D54))</formula1>
    </dataValidation>
    <dataValidation type="list" showInputMessage="1" showErrorMessage="1" sqref="D57" xr:uid="{0D9E0497-E531-47F5-A1CB-CF79964DD05E}">
      <formula1>$P$57:$P$60</formula1>
    </dataValidation>
    <dataValidation type="custom" allowBlank="1" showInputMessage="1" showErrorMessage="1" error="全角入力してください" prompt="全角_x000a_職名の記入を忘れずに！" sqref="K18:M18" xr:uid="{1973D9F4-F41B-4A99-8FB9-19B37064F49F}">
      <formula1>AND(K18=DBCS(K18))</formula1>
    </dataValidation>
  </dataValidations>
  <pageMargins left="0.70866141732283461" right="0.31496062992125984" top="0.74803149606299213" bottom="0.74803149606299213"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69D2C-999A-4480-A00F-D67D6E00A7AF}">
  <sheetPr>
    <tabColor rgb="FFCCFFCC"/>
    <pageSetUpPr fitToPage="1"/>
  </sheetPr>
  <dimension ref="A1:C20"/>
  <sheetViews>
    <sheetView view="pageBreakPreview" zoomScaleNormal="100" zoomScaleSheetLayoutView="100" workbookViewId="0">
      <selection activeCell="D6" sqref="D6"/>
    </sheetView>
  </sheetViews>
  <sheetFormatPr defaultRowHeight="13.5" x14ac:dyDescent="0.15"/>
  <cols>
    <col min="1" max="1" width="30.875" style="181" customWidth="1"/>
    <col min="2" max="2" width="24.5" style="181" customWidth="1"/>
    <col min="3" max="3" width="49" style="181" customWidth="1"/>
    <col min="4" max="16384" width="9" style="181"/>
  </cols>
  <sheetData>
    <row r="1" spans="1:3" ht="40.5" customHeight="1" x14ac:dyDescent="0.15">
      <c r="A1" s="187" t="s">
        <v>188</v>
      </c>
      <c r="B1" s="187"/>
      <c r="C1" s="187"/>
    </row>
    <row r="2" spans="1:3" ht="40.5" customHeight="1" x14ac:dyDescent="0.15"/>
    <row r="3" spans="1:3" ht="40.5" customHeight="1" x14ac:dyDescent="0.15">
      <c r="A3" s="181" t="s">
        <v>187</v>
      </c>
    </row>
    <row r="4" spans="1:3" ht="40.5" customHeight="1" x14ac:dyDescent="0.15">
      <c r="A4" s="185" t="s">
        <v>180</v>
      </c>
      <c r="B4" s="185" t="s">
        <v>179</v>
      </c>
      <c r="C4" s="185" t="s">
        <v>178</v>
      </c>
    </row>
    <row r="5" spans="1:3" ht="40.5" customHeight="1" x14ac:dyDescent="0.15">
      <c r="A5" s="183" t="s">
        <v>186</v>
      </c>
      <c r="B5" s="184">
        <f>'申請様式（診療所）'!M33</f>
        <v>53000</v>
      </c>
      <c r="C5" s="186" t="s">
        <v>185</v>
      </c>
    </row>
    <row r="6" spans="1:3" ht="40.5" customHeight="1" x14ac:dyDescent="0.15">
      <c r="A6" s="183" t="s">
        <v>184</v>
      </c>
      <c r="B6" s="188"/>
      <c r="C6" s="189"/>
    </row>
    <row r="7" spans="1:3" ht="40.5" customHeight="1" x14ac:dyDescent="0.15">
      <c r="A7" s="183" t="s">
        <v>183</v>
      </c>
      <c r="B7" s="184">
        <f>B8-(B5+B6)</f>
        <v>420</v>
      </c>
      <c r="C7" s="183" t="s">
        <v>182</v>
      </c>
    </row>
    <row r="8" spans="1:3" ht="40.5" customHeight="1" x14ac:dyDescent="0.15">
      <c r="A8" s="183" t="s">
        <v>176</v>
      </c>
      <c r="B8" s="184">
        <f>B14</f>
        <v>53420</v>
      </c>
      <c r="C8" s="183"/>
    </row>
    <row r="9" spans="1:3" ht="40.5" customHeight="1" x14ac:dyDescent="0.15"/>
    <row r="10" spans="1:3" ht="40.5" customHeight="1" x14ac:dyDescent="0.15">
      <c r="A10" s="181" t="s">
        <v>181</v>
      </c>
    </row>
    <row r="11" spans="1:3" ht="40.5" customHeight="1" x14ac:dyDescent="0.15">
      <c r="A11" s="185" t="s">
        <v>180</v>
      </c>
      <c r="B11" s="185" t="s">
        <v>179</v>
      </c>
      <c r="C11" s="185" t="s">
        <v>178</v>
      </c>
    </row>
    <row r="12" spans="1:3" ht="40.5" customHeight="1" x14ac:dyDescent="0.15">
      <c r="A12" s="183" t="s">
        <v>177</v>
      </c>
      <c r="B12" s="184">
        <f>'申請様式（診療所）'!M31</f>
        <v>53420</v>
      </c>
      <c r="C12" s="183"/>
    </row>
    <row r="13" spans="1:3" ht="40.5" customHeight="1" x14ac:dyDescent="0.15">
      <c r="A13" s="183"/>
      <c r="B13" s="184"/>
      <c r="C13" s="183"/>
    </row>
    <row r="14" spans="1:3" ht="40.5" customHeight="1" x14ac:dyDescent="0.15">
      <c r="A14" s="183" t="s">
        <v>176</v>
      </c>
      <c r="B14" s="184">
        <f>SUM(B12:B13)</f>
        <v>53420</v>
      </c>
      <c r="C14" s="183"/>
    </row>
    <row r="15" spans="1:3" ht="40.5" customHeight="1" x14ac:dyDescent="0.15"/>
    <row r="16" spans="1:3" ht="40.5" customHeight="1" x14ac:dyDescent="0.15">
      <c r="A16" s="181" t="s">
        <v>175</v>
      </c>
    </row>
    <row r="17" spans="2:3" ht="40.5" customHeight="1" x14ac:dyDescent="0.15">
      <c r="B17" s="181" t="str">
        <f>'申請様式（診療所）'!K7</f>
        <v>令和6年×月×日</v>
      </c>
    </row>
    <row r="18" spans="2:3" ht="40.5" customHeight="1" x14ac:dyDescent="0.15">
      <c r="B18" s="181" t="s">
        <v>174</v>
      </c>
      <c r="C18" s="182" t="str">
        <f>'申請様式（診療所）'!K17</f>
        <v>××クリニック</v>
      </c>
    </row>
    <row r="19" spans="2:3" ht="40.5" customHeight="1" x14ac:dyDescent="0.15">
      <c r="B19" s="181" t="s">
        <v>173</v>
      </c>
      <c r="C19" s="182" t="str">
        <f>'申請様式（診療所）'!K18</f>
        <v>院長　××××</v>
      </c>
    </row>
    <row r="20" spans="2:3" ht="40.5" customHeight="1" x14ac:dyDescent="0.15"/>
  </sheetData>
  <mergeCells count="1">
    <mergeCell ref="A1:C1"/>
  </mergeCells>
  <phoneticPr fontId="4"/>
  <pageMargins left="0.70866141732283472" right="0.70866141732283472"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5C95E-ECC8-495D-AEC4-88C20062F80E}">
  <sheetPr>
    <tabColor rgb="FFCCFFCC"/>
    <pageSetUpPr fitToPage="1"/>
  </sheetPr>
  <dimension ref="A3:W53"/>
  <sheetViews>
    <sheetView view="pageBreakPreview" topLeftCell="A16" zoomScaleNormal="100" zoomScaleSheetLayoutView="100" workbookViewId="0">
      <selection activeCell="F6" sqref="F6"/>
    </sheetView>
  </sheetViews>
  <sheetFormatPr defaultColWidth="4.625" defaultRowHeight="18" customHeight="1" x14ac:dyDescent="0.15"/>
  <cols>
    <col min="1" max="1" width="4.625" style="61"/>
    <col min="2" max="2" width="7.125" style="61" customWidth="1"/>
    <col min="3" max="3" width="16.125" style="61" bestFit="1" customWidth="1"/>
    <col min="4" max="4" width="19.375" style="61" customWidth="1"/>
    <col min="5" max="5" width="9.375" style="61" customWidth="1"/>
    <col min="6" max="6" width="9.5" style="61" bestFit="1" customWidth="1"/>
    <col min="7" max="7" width="4.5" style="61" customWidth="1"/>
    <col min="8" max="8" width="16.125" style="61" bestFit="1" customWidth="1"/>
    <col min="9" max="9" width="10.625" style="61" customWidth="1"/>
    <col min="10" max="10" width="3.5" style="61" bestFit="1" customWidth="1"/>
    <col min="11" max="11" width="16" style="61" customWidth="1"/>
    <col min="12" max="12" width="5.125" style="61" customWidth="1"/>
    <col min="13" max="13" width="16" style="61" customWidth="1"/>
    <col min="14" max="16384" width="4.625" style="61"/>
  </cols>
  <sheetData>
    <row r="3" spans="1:22" ht="18" customHeight="1" x14ac:dyDescent="0.15">
      <c r="A3" s="165" t="s">
        <v>130</v>
      </c>
      <c r="B3" s="165"/>
      <c r="C3" s="165"/>
      <c r="D3" s="165"/>
      <c r="E3" s="165"/>
      <c r="F3" s="165"/>
      <c r="G3" s="165"/>
      <c r="H3" s="165"/>
      <c r="I3" s="165"/>
      <c r="J3" s="165"/>
      <c r="K3" s="60"/>
      <c r="L3" s="60"/>
      <c r="M3" s="60"/>
    </row>
    <row r="5" spans="1:22" ht="18" customHeight="1" x14ac:dyDescent="0.15">
      <c r="R5" s="164"/>
      <c r="S5" s="164"/>
      <c r="T5" s="164"/>
      <c r="U5" s="164"/>
      <c r="V5" s="164"/>
    </row>
    <row r="6" spans="1:22" ht="18" customHeight="1" x14ac:dyDescent="0.15">
      <c r="G6" s="167" t="str">
        <f>'申請様式（診療所）'!K7</f>
        <v>令和6年×月×日</v>
      </c>
      <c r="H6" s="167"/>
      <c r="I6" s="167"/>
      <c r="K6" s="63"/>
      <c r="L6" s="63"/>
    </row>
    <row r="7" spans="1:22" ht="18" customHeight="1" x14ac:dyDescent="0.15">
      <c r="J7" s="62"/>
      <c r="K7" s="63"/>
      <c r="L7" s="63"/>
      <c r="M7" s="63"/>
    </row>
    <row r="8" spans="1:22" ht="18" customHeight="1" x14ac:dyDescent="0.15">
      <c r="A8" s="61" t="s">
        <v>2</v>
      </c>
    </row>
    <row r="9" spans="1:22" ht="18" customHeight="1" x14ac:dyDescent="0.15">
      <c r="J9" s="62"/>
      <c r="K9" s="63"/>
      <c r="L9" s="63"/>
      <c r="M9" s="63"/>
    </row>
    <row r="10" spans="1:22" ht="18" customHeight="1" x14ac:dyDescent="0.15">
      <c r="D10" s="64" t="s">
        <v>12</v>
      </c>
      <c r="E10" s="148" t="s">
        <v>8</v>
      </c>
      <c r="F10" s="148"/>
      <c r="G10" s="168" t="str">
        <f>IF('申請様式（診療所）'!K10="","",'申請様式（診療所）'!K10)</f>
        <v>341#######</v>
      </c>
      <c r="H10" s="168"/>
      <c r="I10" s="168"/>
      <c r="J10" s="87"/>
    </row>
    <row r="11" spans="1:22" ht="18" customHeight="1" x14ac:dyDescent="0.15">
      <c r="D11" s="64"/>
      <c r="E11" s="149" t="s">
        <v>9</v>
      </c>
      <c r="F11" s="149"/>
      <c r="G11" s="147" t="str">
        <f>IF('申請様式（診療所）'!K11="","",'申請様式（診療所）'!K11)</f>
        <v>××クリニック</v>
      </c>
      <c r="H11" s="147"/>
      <c r="I11" s="147"/>
      <c r="J11" s="88"/>
    </row>
    <row r="12" spans="1:22" ht="18" customHeight="1" x14ac:dyDescent="0.15">
      <c r="E12" s="86"/>
      <c r="G12" s="65"/>
      <c r="H12" s="65"/>
      <c r="I12" s="65"/>
    </row>
    <row r="13" spans="1:22" ht="18" customHeight="1" x14ac:dyDescent="0.15">
      <c r="D13" s="62" t="s">
        <v>10</v>
      </c>
      <c r="E13" s="148" t="s">
        <v>11</v>
      </c>
      <c r="F13" s="89" t="s">
        <v>79</v>
      </c>
      <c r="G13" s="169" t="str">
        <f>IF('申請様式（診療所）'!K13="","",'申請様式（診療所）'!K13)</f>
        <v>###-####</v>
      </c>
      <c r="H13" s="169"/>
      <c r="I13" s="169"/>
      <c r="J13" s="87"/>
    </row>
    <row r="14" spans="1:22" ht="18" customHeight="1" x14ac:dyDescent="0.15">
      <c r="D14" s="62"/>
      <c r="E14" s="149"/>
      <c r="F14" s="90" t="s">
        <v>11</v>
      </c>
      <c r="G14" s="147" t="str">
        <f>IF('申請様式（診療所）'!K14="","",'申請様式（診療所）'!K14)</f>
        <v>××市××町</v>
      </c>
      <c r="H14" s="147"/>
      <c r="I14" s="147"/>
      <c r="J14" s="88"/>
    </row>
    <row r="15" spans="1:22" ht="18" customHeight="1" x14ac:dyDescent="0.15">
      <c r="D15" s="62"/>
      <c r="E15" s="149"/>
      <c r="F15" s="90" t="s">
        <v>143</v>
      </c>
      <c r="G15" s="147" t="str">
        <f>IF('申請様式（診療所）'!K15="","",'申請様式（診療所）'!K15)</f>
        <v>××－××</v>
      </c>
      <c r="H15" s="147"/>
      <c r="I15" s="147"/>
      <c r="J15" s="88"/>
    </row>
    <row r="16" spans="1:22" ht="18" customHeight="1" x14ac:dyDescent="0.15">
      <c r="D16" s="62"/>
      <c r="E16" s="149"/>
      <c r="F16" s="90" t="s">
        <v>144</v>
      </c>
      <c r="G16" s="147" t="str">
        <f>IF('申請様式（診療所）'!K16="","",'申請様式（診療所）'!K16)</f>
        <v/>
      </c>
      <c r="H16" s="147"/>
      <c r="I16" s="147"/>
      <c r="J16" s="88"/>
    </row>
    <row r="17" spans="1:23" ht="18" customHeight="1" x14ac:dyDescent="0.15">
      <c r="D17" s="63"/>
      <c r="E17" s="149" t="s">
        <v>145</v>
      </c>
      <c r="F17" s="149"/>
      <c r="G17" s="147" t="str">
        <f>IF('申請様式（診療所）'!K17="","",'申請様式（診療所）'!K17)</f>
        <v>××クリニック</v>
      </c>
      <c r="H17" s="147"/>
      <c r="I17" s="147"/>
      <c r="J17" s="88" t="s">
        <v>142</v>
      </c>
    </row>
    <row r="18" spans="1:23" ht="18" customHeight="1" x14ac:dyDescent="0.15">
      <c r="D18" s="63"/>
      <c r="E18" s="149" t="s">
        <v>146</v>
      </c>
      <c r="F18" s="149"/>
      <c r="G18" s="147" t="str">
        <f>IF('申請様式（診療所）'!K18="","",'申請様式（診療所）'!K18)</f>
        <v>院長　××××</v>
      </c>
      <c r="H18" s="147"/>
      <c r="I18" s="147"/>
      <c r="J18" s="88"/>
    </row>
    <row r="19" spans="1:23" ht="18" customHeight="1" x14ac:dyDescent="0.15">
      <c r="I19" s="69"/>
      <c r="K19" s="65"/>
      <c r="L19" s="65"/>
      <c r="M19" s="65"/>
    </row>
    <row r="20" spans="1:23" ht="18" customHeight="1" x14ac:dyDescent="0.15">
      <c r="J20" s="62"/>
      <c r="K20" s="63"/>
      <c r="L20" s="63"/>
      <c r="M20" s="63"/>
    </row>
    <row r="21" spans="1:23" ht="18" customHeight="1" x14ac:dyDescent="0.15">
      <c r="A21" s="152" t="s">
        <v>136</v>
      </c>
      <c r="B21" s="152"/>
      <c r="C21" s="152"/>
      <c r="D21" s="152"/>
      <c r="E21" s="152"/>
      <c r="F21" s="152"/>
      <c r="G21" s="152"/>
      <c r="H21" s="152"/>
      <c r="I21" s="152"/>
      <c r="J21" s="152"/>
      <c r="K21" s="152"/>
      <c r="L21" s="152"/>
      <c r="M21" s="152"/>
      <c r="N21" s="70"/>
      <c r="O21" s="70"/>
      <c r="P21" s="70"/>
      <c r="Q21" s="70"/>
      <c r="R21" s="70"/>
      <c r="S21" s="70"/>
      <c r="T21" s="70"/>
      <c r="U21" s="70"/>
      <c r="V21" s="70"/>
      <c r="W21" s="70"/>
    </row>
    <row r="22" spans="1:23" ht="18" customHeight="1" x14ac:dyDescent="0.15">
      <c r="A22" s="70"/>
      <c r="B22" s="70"/>
      <c r="C22" s="70"/>
      <c r="D22" s="70"/>
      <c r="E22" s="70"/>
      <c r="F22" s="70"/>
      <c r="G22" s="70"/>
      <c r="H22" s="70"/>
      <c r="I22" s="64"/>
      <c r="J22" s="70"/>
      <c r="K22" s="153"/>
      <c r="L22" s="153"/>
      <c r="M22" s="153"/>
      <c r="N22" s="70"/>
      <c r="O22" s="70"/>
      <c r="P22" s="70"/>
      <c r="Q22" s="70"/>
      <c r="R22" s="70"/>
      <c r="S22" s="70"/>
      <c r="T22" s="70"/>
      <c r="U22" s="70"/>
      <c r="V22" s="70"/>
      <c r="W22" s="70"/>
    </row>
    <row r="23" spans="1:23" ht="18" customHeight="1" x14ac:dyDescent="0.15">
      <c r="A23" s="72" t="s">
        <v>137</v>
      </c>
      <c r="B23" s="70"/>
      <c r="C23" s="70"/>
      <c r="D23" s="70"/>
      <c r="E23" s="70"/>
      <c r="F23" s="70"/>
      <c r="G23" s="70"/>
      <c r="H23" s="70"/>
      <c r="I23" s="64"/>
      <c r="J23" s="70"/>
      <c r="K23" s="71"/>
      <c r="L23" s="71"/>
      <c r="M23" s="71"/>
      <c r="N23" s="70"/>
      <c r="O23" s="70"/>
      <c r="P23" s="70"/>
      <c r="Q23" s="70"/>
      <c r="R23" s="70"/>
      <c r="S23" s="70"/>
      <c r="T23" s="70"/>
      <c r="U23" s="70"/>
      <c r="V23" s="70"/>
      <c r="W23" s="70"/>
    </row>
    <row r="24" spans="1:23" ht="18" customHeight="1" x14ac:dyDescent="0.15">
      <c r="A24" s="70"/>
      <c r="B24" s="154" t="s">
        <v>11</v>
      </c>
      <c r="C24" s="66" t="s">
        <v>79</v>
      </c>
      <c r="D24" s="119"/>
      <c r="E24" s="119"/>
      <c r="F24" s="119"/>
      <c r="G24" s="70"/>
      <c r="H24" s="70"/>
      <c r="I24" s="64"/>
      <c r="J24" s="70"/>
      <c r="K24" s="71"/>
      <c r="L24" s="71"/>
      <c r="M24" s="71"/>
      <c r="N24" s="70"/>
      <c r="O24" s="70"/>
      <c r="P24" s="70"/>
      <c r="Q24" s="70"/>
      <c r="R24" s="70"/>
      <c r="S24" s="70"/>
      <c r="T24" s="70"/>
      <c r="U24" s="70"/>
      <c r="V24" s="70"/>
      <c r="W24" s="70"/>
    </row>
    <row r="25" spans="1:23" ht="18" customHeight="1" x14ac:dyDescent="0.15">
      <c r="A25" s="70"/>
      <c r="B25" s="155"/>
      <c r="C25" s="67" t="s">
        <v>131</v>
      </c>
      <c r="D25" s="114"/>
      <c r="E25" s="114"/>
      <c r="F25" s="114"/>
      <c r="G25" s="70"/>
      <c r="H25" s="70"/>
      <c r="I25" s="64"/>
      <c r="J25" s="70"/>
      <c r="K25" s="71"/>
      <c r="L25" s="71"/>
      <c r="M25" s="71"/>
      <c r="N25" s="70"/>
      <c r="O25" s="70"/>
      <c r="P25" s="70"/>
      <c r="Q25" s="70"/>
      <c r="R25" s="70"/>
      <c r="S25" s="70"/>
      <c r="T25" s="70"/>
      <c r="U25" s="70"/>
      <c r="V25" s="70"/>
      <c r="W25" s="70"/>
    </row>
    <row r="26" spans="1:23" ht="18" customHeight="1" x14ac:dyDescent="0.15">
      <c r="A26" s="70"/>
      <c r="B26" s="155"/>
      <c r="C26" s="67" t="s">
        <v>132</v>
      </c>
      <c r="D26" s="114"/>
      <c r="E26" s="114"/>
      <c r="F26" s="114"/>
      <c r="G26" s="70"/>
      <c r="H26" s="70"/>
      <c r="I26" s="64"/>
      <c r="J26" s="70"/>
      <c r="K26" s="71"/>
      <c r="L26" s="71"/>
      <c r="M26" s="71"/>
      <c r="N26" s="70"/>
      <c r="O26" s="70"/>
      <c r="P26" s="70"/>
      <c r="Q26" s="70"/>
      <c r="R26" s="70"/>
      <c r="S26" s="70"/>
      <c r="T26" s="70"/>
      <c r="U26" s="70"/>
      <c r="V26" s="70"/>
      <c r="W26" s="70"/>
    </row>
    <row r="27" spans="1:23" ht="18" customHeight="1" x14ac:dyDescent="0.15">
      <c r="A27" s="70"/>
      <c r="B27" s="156"/>
      <c r="C27" s="68" t="s">
        <v>133</v>
      </c>
      <c r="D27" s="114"/>
      <c r="E27" s="114"/>
      <c r="F27" s="114"/>
      <c r="G27" s="70"/>
      <c r="H27" s="70"/>
      <c r="I27" s="64"/>
      <c r="J27" s="70"/>
      <c r="K27" s="71"/>
      <c r="L27" s="71"/>
      <c r="M27" s="71"/>
      <c r="N27" s="70"/>
      <c r="O27" s="70"/>
      <c r="P27" s="70"/>
      <c r="Q27" s="70"/>
      <c r="R27" s="70"/>
      <c r="S27" s="70"/>
      <c r="T27" s="70"/>
      <c r="U27" s="70"/>
      <c r="V27" s="70"/>
      <c r="W27" s="70"/>
    </row>
    <row r="28" spans="1:23" ht="18" customHeight="1" x14ac:dyDescent="0.15">
      <c r="A28" s="70"/>
      <c r="B28" s="166" t="s">
        <v>134</v>
      </c>
      <c r="C28" s="166"/>
      <c r="D28" s="108"/>
      <c r="E28" s="109"/>
      <c r="F28" s="110"/>
      <c r="G28" s="70"/>
      <c r="H28" s="70"/>
      <c r="I28" s="64"/>
      <c r="J28" s="70"/>
      <c r="K28" s="71"/>
      <c r="L28" s="71"/>
      <c r="M28" s="71"/>
      <c r="N28" s="70"/>
      <c r="O28" s="70"/>
      <c r="P28" s="70"/>
      <c r="Q28" s="70"/>
      <c r="R28" s="70"/>
      <c r="S28" s="70"/>
      <c r="T28" s="70"/>
      <c r="U28" s="70"/>
      <c r="V28" s="70"/>
      <c r="W28" s="70"/>
    </row>
    <row r="29" spans="1:23" ht="18" customHeight="1" x14ac:dyDescent="0.15">
      <c r="A29" s="70"/>
      <c r="B29" s="166" t="s">
        <v>135</v>
      </c>
      <c r="C29" s="166"/>
      <c r="D29" s="108"/>
      <c r="E29" s="109"/>
      <c r="F29" s="110"/>
      <c r="G29" s="70"/>
      <c r="H29" s="70"/>
      <c r="I29" s="64"/>
      <c r="J29" s="70"/>
      <c r="K29" s="71"/>
      <c r="L29" s="71"/>
      <c r="M29" s="71"/>
      <c r="N29" s="70"/>
      <c r="O29" s="70"/>
      <c r="P29" s="70"/>
      <c r="Q29" s="70"/>
      <c r="R29" s="70"/>
      <c r="S29" s="70"/>
      <c r="T29" s="70"/>
      <c r="U29" s="70"/>
      <c r="V29" s="70"/>
      <c r="W29" s="70"/>
    </row>
    <row r="30" spans="1:23" ht="18" customHeight="1" x14ac:dyDescent="0.15">
      <c r="A30" s="70"/>
      <c r="B30" s="70"/>
      <c r="C30" s="70"/>
      <c r="D30" s="70"/>
      <c r="E30" s="70"/>
      <c r="F30" s="70"/>
      <c r="G30" s="70"/>
      <c r="H30" s="70"/>
      <c r="I30" s="64"/>
      <c r="J30" s="70"/>
      <c r="K30" s="71"/>
      <c r="L30" s="71"/>
      <c r="M30" s="71"/>
      <c r="N30" s="70"/>
      <c r="O30" s="70"/>
      <c r="P30" s="70"/>
      <c r="Q30" s="70"/>
      <c r="R30" s="70"/>
      <c r="S30" s="70"/>
      <c r="T30" s="70"/>
      <c r="U30" s="70"/>
      <c r="V30" s="70"/>
      <c r="W30" s="70"/>
    </row>
    <row r="31" spans="1:23" ht="18" customHeight="1" x14ac:dyDescent="0.15">
      <c r="A31" s="73" t="s">
        <v>138</v>
      </c>
    </row>
    <row r="32" spans="1:23" ht="18" customHeight="1" x14ac:dyDescent="0.15">
      <c r="B32" s="74" t="s">
        <v>167</v>
      </c>
      <c r="C32" s="75"/>
      <c r="D32" s="75"/>
      <c r="E32" s="75"/>
      <c r="F32" s="76"/>
    </row>
    <row r="34" spans="1:16" ht="18" customHeight="1" x14ac:dyDescent="0.15">
      <c r="A34" s="72" t="s">
        <v>139</v>
      </c>
    </row>
    <row r="35" spans="1:16" ht="18" customHeight="1" x14ac:dyDescent="0.15">
      <c r="A35" s="72"/>
    </row>
    <row r="36" spans="1:16" ht="18" customHeight="1" x14ac:dyDescent="0.15">
      <c r="B36" s="157" t="s">
        <v>23</v>
      </c>
      <c r="C36" s="158"/>
      <c r="D36" s="159" t="str">
        <f>IF('申請様式（診療所）'!D51="","",'申請様式（診療所）'!D51)</f>
        <v/>
      </c>
      <c r="E36" s="160"/>
      <c r="F36" s="161"/>
      <c r="G36" s="77"/>
      <c r="J36" s="78"/>
      <c r="K36" s="78"/>
    </row>
    <row r="37" spans="1:16" ht="18" customHeight="1" x14ac:dyDescent="0.15">
      <c r="B37" s="79" t="s">
        <v>140</v>
      </c>
      <c r="C37" s="79"/>
      <c r="D37" s="100"/>
      <c r="E37" s="100"/>
      <c r="F37" s="100"/>
      <c r="G37" s="80"/>
      <c r="J37" s="78"/>
      <c r="K37" s="78"/>
    </row>
    <row r="38" spans="1:16" ht="18" customHeight="1" x14ac:dyDescent="0.15">
      <c r="B38" s="157" t="s">
        <v>16</v>
      </c>
      <c r="C38" s="158"/>
      <c r="D38" s="159" t="str">
        <f>IF('申請様式（診療所）'!D53="","",'申請様式（診療所）'!D53)</f>
        <v>××銀行</v>
      </c>
      <c r="E38" s="160"/>
      <c r="F38" s="161"/>
      <c r="G38" s="77"/>
      <c r="J38" s="78"/>
      <c r="K38" s="78"/>
    </row>
    <row r="39" spans="1:16" ht="18" customHeight="1" x14ac:dyDescent="0.15">
      <c r="B39" s="157" t="s">
        <v>21</v>
      </c>
      <c r="C39" s="158"/>
      <c r="D39" s="31" t="str">
        <f>IF('申請様式（診療所）'!D54="","",'申請様式（診療所）'!D54)</f>
        <v>####</v>
      </c>
      <c r="E39" s="150" t="s">
        <v>102</v>
      </c>
      <c r="F39" s="151"/>
      <c r="G39" s="81"/>
      <c r="J39" s="78"/>
      <c r="K39" s="78"/>
    </row>
    <row r="40" spans="1:16" ht="18" customHeight="1" x14ac:dyDescent="0.15">
      <c r="B40" s="157" t="s">
        <v>17</v>
      </c>
      <c r="C40" s="158"/>
      <c r="D40" s="159" t="str">
        <f>IF('申請様式（診療所）'!D55="","",'申請様式（診療所）'!D55)</f>
        <v>××支店</v>
      </c>
      <c r="E40" s="160"/>
      <c r="F40" s="161"/>
      <c r="G40" s="81"/>
      <c r="J40" s="78"/>
      <c r="K40" s="78"/>
    </row>
    <row r="41" spans="1:16" ht="18" customHeight="1" x14ac:dyDescent="0.15">
      <c r="B41" s="157" t="s">
        <v>22</v>
      </c>
      <c r="C41" s="158"/>
      <c r="D41" s="31" t="str">
        <f>IF('申請様式（診療所）'!D56="","",'申請様式（診療所）'!D56)</f>
        <v>###</v>
      </c>
      <c r="E41" s="150" t="s">
        <v>102</v>
      </c>
      <c r="F41" s="151"/>
      <c r="G41" s="81"/>
      <c r="J41" s="78"/>
      <c r="K41" s="78"/>
    </row>
    <row r="42" spans="1:16" ht="18" customHeight="1" x14ac:dyDescent="0.15">
      <c r="B42" s="157" t="s">
        <v>18</v>
      </c>
      <c r="C42" s="158"/>
      <c r="D42" s="31" t="str">
        <f>IF('申請様式（診療所）'!D57="","",'申請様式（診療所）'!D57)</f>
        <v>普通</v>
      </c>
      <c r="E42" s="162" t="s">
        <v>125</v>
      </c>
      <c r="F42" s="163"/>
      <c r="G42" s="81"/>
      <c r="J42" s="78"/>
      <c r="K42" s="78"/>
      <c r="P42"/>
    </row>
    <row r="43" spans="1:16" ht="18" customHeight="1" x14ac:dyDescent="0.15">
      <c r="B43" s="157" t="s">
        <v>90</v>
      </c>
      <c r="C43" s="158"/>
      <c r="D43" s="31" t="str">
        <f>IF('申請様式（診療所）'!D58="","",'申請様式（診療所）'!D58)</f>
        <v>#######</v>
      </c>
      <c r="E43" s="150" t="s">
        <v>102</v>
      </c>
      <c r="F43" s="151"/>
      <c r="G43" s="81"/>
      <c r="J43" s="78"/>
      <c r="K43" s="78"/>
      <c r="P43"/>
    </row>
    <row r="44" spans="1:16" ht="18" customHeight="1" x14ac:dyDescent="0.15">
      <c r="B44" s="157" t="s">
        <v>81</v>
      </c>
      <c r="C44" s="158"/>
      <c r="D44" s="159" t="str">
        <f>IF('申請様式（診療所）'!D59="","",'申請様式（診療所）'!D59)</f>
        <v>##ｸﾘﾆｯｸ ｲﾝﾁｮｳ ## ##</v>
      </c>
      <c r="E44" s="160"/>
      <c r="F44" s="161"/>
      <c r="G44" s="81"/>
      <c r="J44" s="78"/>
      <c r="K44" s="78"/>
      <c r="P44"/>
    </row>
    <row r="45" spans="1:16" ht="18" customHeight="1" x14ac:dyDescent="0.15">
      <c r="B45" s="157" t="s">
        <v>19</v>
      </c>
      <c r="C45" s="158"/>
      <c r="D45" s="159" t="str">
        <f>IF('申請様式（診療所）'!D60="","",'申請様式（診療所）'!D60)</f>
        <v>××クリニック　院長　××　××</v>
      </c>
      <c r="E45" s="160"/>
      <c r="F45" s="161"/>
      <c r="G45" s="81"/>
      <c r="J45" s="78"/>
      <c r="K45" s="78"/>
      <c r="P45"/>
    </row>
    <row r="53" spans="8:8" ht="18" customHeight="1" x14ac:dyDescent="0.15">
      <c r="H53" s="82"/>
    </row>
  </sheetData>
  <mergeCells count="45">
    <mergeCell ref="R5:V5"/>
    <mergeCell ref="A3:J3"/>
    <mergeCell ref="B28:C28"/>
    <mergeCell ref="D28:F28"/>
    <mergeCell ref="B29:C29"/>
    <mergeCell ref="D29:F29"/>
    <mergeCell ref="G6:I6"/>
    <mergeCell ref="E17:F17"/>
    <mergeCell ref="E18:F18"/>
    <mergeCell ref="E10:F10"/>
    <mergeCell ref="E11:F11"/>
    <mergeCell ref="G10:I10"/>
    <mergeCell ref="G11:I11"/>
    <mergeCell ref="G13:I13"/>
    <mergeCell ref="G14:I14"/>
    <mergeCell ref="G15:I15"/>
    <mergeCell ref="B45:C45"/>
    <mergeCell ref="D45:F45"/>
    <mergeCell ref="B38:C38"/>
    <mergeCell ref="D38:F38"/>
    <mergeCell ref="B39:C39"/>
    <mergeCell ref="B40:C40"/>
    <mergeCell ref="D40:F40"/>
    <mergeCell ref="B41:C41"/>
    <mergeCell ref="B42:C42"/>
    <mergeCell ref="E42:F42"/>
    <mergeCell ref="B43:C43"/>
    <mergeCell ref="B44:C44"/>
    <mergeCell ref="D44:F44"/>
    <mergeCell ref="E43:F43"/>
    <mergeCell ref="G17:I17"/>
    <mergeCell ref="G18:I18"/>
    <mergeCell ref="E13:E16"/>
    <mergeCell ref="E39:F39"/>
    <mergeCell ref="E41:F41"/>
    <mergeCell ref="D26:F26"/>
    <mergeCell ref="D27:F27"/>
    <mergeCell ref="G16:I16"/>
    <mergeCell ref="A21:M21"/>
    <mergeCell ref="K22:M22"/>
    <mergeCell ref="B24:B27"/>
    <mergeCell ref="D24:F24"/>
    <mergeCell ref="D25:F25"/>
    <mergeCell ref="B36:C36"/>
    <mergeCell ref="D36:F36"/>
  </mergeCells>
  <phoneticPr fontId="4"/>
  <dataValidations count="6">
    <dataValidation type="custom" allowBlank="1" showInputMessage="1" showErrorMessage="1" error="全角入力してください" prompt="全角" sqref="D25:F28" xr:uid="{73D8D41D-4235-449A-A697-19D77FC2E4A4}">
      <formula1>AND(D25=DBCS(D25))</formula1>
    </dataValidation>
    <dataValidation type="custom" imeMode="halfAlpha" allowBlank="1" showInputMessage="1" showErrorMessage="1" prompt="半角数字" sqref="D24:F24" xr:uid="{FBC5E33C-CA19-4F63-A173-5421671F3C7D}">
      <formula1>AND(LENB(D24)=LEN(D24))</formula1>
    </dataValidation>
    <dataValidation imeMode="halfKatakana" allowBlank="1" showInputMessage="1" showErrorMessage="1" sqref="G44" xr:uid="{5B98EFED-5180-4E60-9A93-43BF94A3456B}"/>
    <dataValidation imeMode="fullAlpha" allowBlank="1" showInputMessage="1" showErrorMessage="1" sqref="G39 G41" xr:uid="{56C58186-BA6F-43C3-BB1F-5A73179FEE91}"/>
    <dataValidation imeMode="halfAlpha" allowBlank="1" showInputMessage="1" showErrorMessage="1" sqref="G10:G11 G13:G18" xr:uid="{819F3E46-A6DF-4650-97DD-A75A70B22ACD}"/>
    <dataValidation type="custom" allowBlank="1" showInputMessage="1" showErrorMessage="1" error="全角入力してください" prompt="全角_x000a_職名の記入を忘れずに！" sqref="D29:F29" xr:uid="{C0E42520-5320-4B11-B7A0-AF5BFA18001A}">
      <formula1>AND(D29=DBCS(D29))</formula1>
    </dataValidation>
  </dataValidations>
  <pageMargins left="0.70866141732283472" right="0.31496062992125984" top="0.74803149606299213" bottom="0.7480314960629921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28"/>
  <sheetViews>
    <sheetView workbookViewId="0">
      <selection activeCell="K29" sqref="K29"/>
    </sheetView>
  </sheetViews>
  <sheetFormatPr defaultRowHeight="13.5" x14ac:dyDescent="0.15"/>
  <cols>
    <col min="1" max="1" width="14.875" customWidth="1"/>
    <col min="3" max="3" width="23.375" customWidth="1"/>
    <col min="4" max="4" width="9.625" bestFit="1" customWidth="1"/>
    <col min="5" max="5" width="16.25" bestFit="1" customWidth="1"/>
    <col min="6" max="6" width="15.125" bestFit="1" customWidth="1"/>
    <col min="7" max="7" width="20.625" bestFit="1" customWidth="1"/>
    <col min="11" max="11" width="21.5" customWidth="1"/>
    <col min="12" max="12" width="21.25" customWidth="1"/>
  </cols>
  <sheetData>
    <row r="1" spans="1:54" s="35" customFormat="1" x14ac:dyDescent="0.15"/>
    <row r="2" spans="1:54" s="35" customFormat="1" x14ac:dyDescent="0.15">
      <c r="M2" s="176" t="s">
        <v>93</v>
      </c>
      <c r="N2" s="177"/>
      <c r="O2" s="177"/>
    </row>
    <row r="3" spans="1:54" s="35" customFormat="1" x14ac:dyDescent="0.15">
      <c r="M3" s="177"/>
      <c r="N3" s="177"/>
      <c r="O3" s="177"/>
    </row>
    <row r="4" spans="1:54" s="35" customFormat="1" x14ac:dyDescent="0.15">
      <c r="M4" s="177"/>
      <c r="N4" s="177"/>
      <c r="O4" s="177"/>
    </row>
    <row r="5" spans="1:54" x14ac:dyDescent="0.15">
      <c r="A5" t="s">
        <v>91</v>
      </c>
      <c r="M5" s="177"/>
      <c r="N5" s="177"/>
      <c r="O5" s="177"/>
    </row>
    <row r="6" spans="1:54" x14ac:dyDescent="0.15">
      <c r="C6" s="179" t="s">
        <v>87</v>
      </c>
      <c r="D6" s="179"/>
      <c r="E6" s="179"/>
      <c r="F6" s="179"/>
      <c r="G6" s="179"/>
      <c r="H6" s="178" t="s">
        <v>88</v>
      </c>
      <c r="I6" s="178"/>
      <c r="J6" s="178"/>
      <c r="K6" s="178"/>
      <c r="L6" s="43" t="s">
        <v>89</v>
      </c>
      <c r="N6" s="2" t="s">
        <v>82</v>
      </c>
    </row>
    <row r="7" spans="1:54" s="29" customFormat="1" ht="38.25" customHeight="1" x14ac:dyDescent="0.15">
      <c r="A7" s="34" t="s">
        <v>25</v>
      </c>
      <c r="B7" s="34" t="s">
        <v>26</v>
      </c>
      <c r="C7" s="41" t="s">
        <v>27</v>
      </c>
      <c r="D7" s="41" t="s">
        <v>28</v>
      </c>
      <c r="E7" s="41" t="s">
        <v>29</v>
      </c>
      <c r="F7" s="41" t="s">
        <v>30</v>
      </c>
      <c r="G7" s="41" t="s">
        <v>31</v>
      </c>
      <c r="H7" s="40" t="s">
        <v>32</v>
      </c>
      <c r="I7" s="40" t="s">
        <v>33</v>
      </c>
      <c r="J7" s="40" t="s">
        <v>34</v>
      </c>
      <c r="K7" s="40" t="s">
        <v>35</v>
      </c>
      <c r="L7" s="42" t="s">
        <v>36</v>
      </c>
      <c r="M7" s="34" t="s">
        <v>37</v>
      </c>
      <c r="N7" s="83" t="s">
        <v>38</v>
      </c>
      <c r="O7" s="85" t="s">
        <v>39</v>
      </c>
      <c r="P7" s="85" t="s">
        <v>40</v>
      </c>
      <c r="Q7" s="85" t="s">
        <v>41</v>
      </c>
      <c r="R7" s="85" t="s">
        <v>42</v>
      </c>
      <c r="S7" s="85" t="s">
        <v>43</v>
      </c>
      <c r="T7" s="85" t="s">
        <v>44</v>
      </c>
      <c r="U7" s="85" t="s">
        <v>45</v>
      </c>
      <c r="V7" s="85" t="s">
        <v>46</v>
      </c>
      <c r="W7" s="85" t="s">
        <v>47</v>
      </c>
      <c r="X7" s="85" t="s">
        <v>48</v>
      </c>
      <c r="Y7" s="85" t="s">
        <v>49</v>
      </c>
      <c r="Z7" s="85" t="s">
        <v>50</v>
      </c>
      <c r="AA7" s="85" t="s">
        <v>51</v>
      </c>
      <c r="AB7" s="34" t="s">
        <v>52</v>
      </c>
      <c r="AC7" s="34" t="s">
        <v>53</v>
      </c>
      <c r="AD7" s="34" t="s">
        <v>54</v>
      </c>
      <c r="AE7" s="34" t="s">
        <v>55</v>
      </c>
      <c r="AF7" s="34" t="s">
        <v>56</v>
      </c>
      <c r="AG7" s="34" t="s">
        <v>57</v>
      </c>
      <c r="AH7" s="34" t="s">
        <v>58</v>
      </c>
      <c r="AI7" s="34" t="s">
        <v>59</v>
      </c>
      <c r="AJ7" s="34" t="s">
        <v>60</v>
      </c>
      <c r="AK7" s="34" t="s">
        <v>61</v>
      </c>
      <c r="AL7" s="34" t="s">
        <v>62</v>
      </c>
      <c r="AM7" s="34" t="s">
        <v>63</v>
      </c>
      <c r="AN7" s="34" t="s">
        <v>64</v>
      </c>
      <c r="AO7" s="34" t="s">
        <v>65</v>
      </c>
      <c r="AP7" s="34" t="s">
        <v>66</v>
      </c>
      <c r="AQ7" s="34" t="s">
        <v>67</v>
      </c>
      <c r="AR7" s="34" t="s">
        <v>68</v>
      </c>
      <c r="AS7" s="34" t="s">
        <v>69</v>
      </c>
      <c r="AT7" s="34" t="s">
        <v>70</v>
      </c>
      <c r="AU7" s="34" t="s">
        <v>71</v>
      </c>
      <c r="AV7" s="34" t="s">
        <v>72</v>
      </c>
      <c r="AW7" s="34" t="s">
        <v>73</v>
      </c>
      <c r="AX7" s="34" t="s">
        <v>74</v>
      </c>
      <c r="AY7" s="34" t="s">
        <v>75</v>
      </c>
      <c r="AZ7" s="34" t="s">
        <v>76</v>
      </c>
      <c r="BA7" s="34" t="s">
        <v>77</v>
      </c>
      <c r="BB7" s="34" t="s">
        <v>78</v>
      </c>
    </row>
    <row r="8" spans="1:54" x14ac:dyDescent="0.15">
      <c r="A8" t="str">
        <f>IF('申請様式（診療所）'!D51="","",SUBSTITUTE('申請様式（診療所）'!D51,"-",""))</f>
        <v/>
      </c>
      <c r="B8" t="str">
        <f>IF('申請様式（診療所）'!K13="","",SUBSTITUTE('申請様式（診療所）'!K13,"-",""))</f>
        <v>#######</v>
      </c>
      <c r="C8" t="str">
        <f>IF('申請様式（診療所）'!K14="","",'申請様式（診療所）'!K14)</f>
        <v>××市××町</v>
      </c>
      <c r="D8" t="str">
        <f>IF('申請様式（診療所）'!K15="","",'申請様式（診療所）'!K15)</f>
        <v>××－××</v>
      </c>
      <c r="E8" t="str">
        <f>IF('申請様式（診療所）'!K16="","",'申請様式（診療所）'!K16)</f>
        <v/>
      </c>
      <c r="F8" t="str">
        <f>IF('申請様式（診療所）'!K17="","",'申請様式（診療所）'!K17)</f>
        <v>××クリニック</v>
      </c>
      <c r="G8" t="str">
        <f>IF('申請様式（診療所）'!K18="","",'申請様式（診療所）'!K18)</f>
        <v>院長　××××</v>
      </c>
      <c r="H8" t="str">
        <f>IF('申請様式（診療所）'!D54="","",'申請様式（診療所）'!D54)</f>
        <v>####</v>
      </c>
      <c r="I8" t="str">
        <f>IF('申請様式（診療所）'!D56="","",'申請様式（診療所）'!D56)</f>
        <v>###</v>
      </c>
      <c r="J8" t="str">
        <f>IF('申請様式（診療所）'!D57="","",IF('申請様式（診療所）'!D57="普通","0001",IF('申請様式（診療所）'!D57="当座","0002",IF('申請様式（診療所）'!D57="別段","0009",IF('申請様式（診療所）'!D57="貯蓄","0004")))))</f>
        <v>0001</v>
      </c>
      <c r="K8" t="str">
        <f>IF('申請様式（診療所）'!D58="","",'申請様式（診療所）'!D58)</f>
        <v>#######</v>
      </c>
      <c r="L8" t="str">
        <f>IF('申請様式（診療所）'!D59="","",'申請様式（診療所）'!D59)</f>
        <v>##ｸﾘﾆｯｸ ｲﾝﾁｮｳ ## ##</v>
      </c>
      <c r="M8" s="39">
        <f>IF('申請様式（診療所）'!M33="","",'申請様式（診療所）'!M33)</f>
        <v>53000</v>
      </c>
      <c r="N8" s="84" t="s">
        <v>80</v>
      </c>
      <c r="O8" t="str">
        <f>IF('委任状（必要な場合のみ・要押印）'!D36="","",SUBSTITUTE('委任状（必要な場合のみ・要押印）'!D36,"-",""))</f>
        <v/>
      </c>
      <c r="P8" t="str">
        <f>IF('委任状（必要な場合のみ・要押印）'!D24="","",SUBSTITUTE('委任状（必要な場合のみ・要押印）'!D24,"-",""))</f>
        <v/>
      </c>
      <c r="Q8" t="str">
        <f>IF('委任状（必要な場合のみ・要押印）'!D25="","",'委任状（必要な場合のみ・要押印）'!D25)</f>
        <v/>
      </c>
      <c r="R8" t="str">
        <f>IF('委任状（必要な場合のみ・要押印）'!D26="","",'委任状（必要な場合のみ・要押印）'!D26)</f>
        <v/>
      </c>
      <c r="S8" t="str">
        <f>IF('委任状（必要な場合のみ・要押印）'!D27="","",'委任状（必要な場合のみ・要押印）'!D27)</f>
        <v/>
      </c>
      <c r="T8" t="str">
        <f>IF('委任状（必要な場合のみ・要押印）'!D28="","",'委任状（必要な場合のみ・要押印）'!D28)</f>
        <v/>
      </c>
      <c r="U8" t="str">
        <f>IF('委任状（必要な場合のみ・要押印）'!D29="","",'委任状（必要な場合のみ・要押印）'!D29)</f>
        <v/>
      </c>
      <c r="V8" t="str">
        <f>IF('委任状（必要な場合のみ・要押印）'!D39="","",'委任状（必要な場合のみ・要押印）'!D39)</f>
        <v>####</v>
      </c>
      <c r="W8" t="str">
        <f>IF('委任状（必要な場合のみ・要押印）'!D41="","",'委任状（必要な場合のみ・要押印）'!D41)</f>
        <v>###</v>
      </c>
      <c r="X8" t="str">
        <f>IF('委任状（必要な場合のみ・要押印）'!D42="","",IF('委任状（必要な場合のみ・要押印）'!D42="普通","0001",IF('委任状（必要な場合のみ・要押印）'!D42="当座","0002",IF('委任状（必要な場合のみ・要押印）'!D42="別段","0009",IF('委任状（必要な場合のみ・要押印）'!D42="貯蓄","0004")))))</f>
        <v>0001</v>
      </c>
      <c r="Y8" t="str">
        <f>IF('委任状（必要な場合のみ・要押印）'!D43="","",'委任状（必要な場合のみ・要押印）'!D43)</f>
        <v>#######</v>
      </c>
      <c r="Z8" t="str">
        <f>IF('委任状（必要な場合のみ・要押印）'!D44="","",'委任状（必要な場合のみ・要押印）'!D44)</f>
        <v>##ｸﾘﾆｯｸ ｲﾝﾁｮｳ ## ##</v>
      </c>
      <c r="AA8" t="str">
        <f>IF(N8="0002","委任による","")</f>
        <v/>
      </c>
    </row>
    <row r="9" spans="1:54" x14ac:dyDescent="0.15">
      <c r="A9" s="44" t="s">
        <v>92</v>
      </c>
      <c r="B9" s="44"/>
      <c r="C9" s="44"/>
      <c r="D9" s="44"/>
      <c r="E9" s="44"/>
      <c r="F9" s="44"/>
      <c r="G9" s="44"/>
      <c r="H9" s="44"/>
      <c r="I9" s="44"/>
      <c r="J9" s="44"/>
      <c r="K9" s="44"/>
      <c r="L9" s="44"/>
    </row>
    <row r="11" spans="1:54" x14ac:dyDescent="0.15">
      <c r="A11" t="s">
        <v>148</v>
      </c>
    </row>
    <row r="12" spans="1:54" ht="13.5" customHeight="1" x14ac:dyDescent="0.15">
      <c r="A12" s="173" t="s">
        <v>163</v>
      </c>
      <c r="B12" s="171" t="s">
        <v>149</v>
      </c>
      <c r="C12" s="172"/>
      <c r="D12" s="172"/>
      <c r="E12" s="173" t="s">
        <v>150</v>
      </c>
      <c r="F12" s="175" t="s">
        <v>151</v>
      </c>
      <c r="G12" s="175"/>
      <c r="H12" s="175" t="s">
        <v>152</v>
      </c>
      <c r="I12" s="175"/>
      <c r="J12" s="175" t="s">
        <v>153</v>
      </c>
      <c r="K12" s="175" t="s">
        <v>154</v>
      </c>
    </row>
    <row r="13" spans="1:54" x14ac:dyDescent="0.15">
      <c r="A13" s="174"/>
      <c r="B13" s="129" t="s">
        <v>155</v>
      </c>
      <c r="C13" s="131"/>
      <c r="D13" s="45" t="s">
        <v>156</v>
      </c>
      <c r="E13" s="174"/>
      <c r="F13" s="91" t="s">
        <v>157</v>
      </c>
      <c r="G13" s="45" t="s">
        <v>158</v>
      </c>
      <c r="H13" s="92" t="s">
        <v>157</v>
      </c>
      <c r="I13" s="45" t="s">
        <v>158</v>
      </c>
      <c r="J13" s="131"/>
      <c r="K13" s="175"/>
    </row>
    <row r="14" spans="1:54" x14ac:dyDescent="0.15">
      <c r="A14" s="5" t="str">
        <f>'申請様式（診療所）'!K11</f>
        <v>××クリニック</v>
      </c>
      <c r="B14" s="94" t="str">
        <f>'申請様式（診療所）'!K14</f>
        <v>××市××町</v>
      </c>
      <c r="C14" s="95" t="str">
        <f>'申請様式（診療所）'!K15</f>
        <v>××－××</v>
      </c>
      <c r="D14" s="94" t="str">
        <f>'申請様式（診療所）'!K17</f>
        <v>××クリニック</v>
      </c>
      <c r="E14" s="5"/>
      <c r="G14" s="5">
        <f>'申請様式（診療所）'!M33</f>
        <v>53000</v>
      </c>
      <c r="I14" s="5">
        <f>G14</f>
        <v>53000</v>
      </c>
      <c r="K14" s="96">
        <f>I14</f>
        <v>53000</v>
      </c>
      <c r="O14" s="39"/>
    </row>
    <row r="15" spans="1:54" x14ac:dyDescent="0.15">
      <c r="A15" s="6"/>
      <c r="B15" s="97" t="str">
        <f>IF('申請様式（診療所）'!K16="","",'申請様式（診療所）'!K16)</f>
        <v/>
      </c>
      <c r="C15" s="98"/>
      <c r="D15" s="97" t="str">
        <f>'申請様式（診療所）'!K18</f>
        <v>院長　××××</v>
      </c>
      <c r="E15" s="6"/>
      <c r="F15" s="99"/>
      <c r="G15" s="6"/>
      <c r="H15" s="99"/>
      <c r="I15" s="6"/>
      <c r="J15" s="99"/>
      <c r="K15" s="6"/>
    </row>
    <row r="16" spans="1:54" x14ac:dyDescent="0.15">
      <c r="M16" s="39"/>
    </row>
    <row r="19" spans="1:13" x14ac:dyDescent="0.15">
      <c r="A19" t="s">
        <v>162</v>
      </c>
    </row>
    <row r="20" spans="1:13" ht="27" x14ac:dyDescent="0.15">
      <c r="A20" s="45" t="s">
        <v>94</v>
      </c>
      <c r="B20" s="7" t="s">
        <v>99</v>
      </c>
      <c r="C20" s="45" t="s">
        <v>100</v>
      </c>
      <c r="D20" s="7" t="s">
        <v>101</v>
      </c>
      <c r="E20" s="7" t="s">
        <v>95</v>
      </c>
      <c r="F20" s="45" t="s">
        <v>96</v>
      </c>
      <c r="G20" s="7" t="s">
        <v>97</v>
      </c>
      <c r="H20" s="7" t="s">
        <v>98</v>
      </c>
      <c r="J20" s="8"/>
      <c r="K20" s="8"/>
      <c r="L20" s="8"/>
      <c r="M20" s="8"/>
    </row>
    <row r="21" spans="1:13" x14ac:dyDescent="0.15">
      <c r="A21" s="4" t="str">
        <f>'申請様式（診療所）'!K11</f>
        <v>××クリニック</v>
      </c>
      <c r="B21" s="47">
        <f>E21</f>
        <v>53420</v>
      </c>
      <c r="C21" s="4"/>
      <c r="D21" s="47">
        <f>B21-C21</f>
        <v>53420</v>
      </c>
      <c r="E21" s="46">
        <f>'申請様式（診療所）'!M31</f>
        <v>53420</v>
      </c>
      <c r="F21" s="46">
        <f>'申請様式（診療所）'!K31</f>
        <v>55000</v>
      </c>
      <c r="G21" s="47">
        <f>MIN(E21,F21)</f>
        <v>53420</v>
      </c>
      <c r="H21" s="47">
        <f>'申請様式（診療所）'!M33</f>
        <v>53000</v>
      </c>
    </row>
    <row r="23" spans="1:13" ht="40.5" x14ac:dyDescent="0.15">
      <c r="A23" s="45" t="s">
        <v>94</v>
      </c>
      <c r="B23" s="7" t="s">
        <v>103</v>
      </c>
      <c r="C23" s="7" t="s">
        <v>104</v>
      </c>
      <c r="D23" s="180" t="s">
        <v>105</v>
      </c>
      <c r="E23" s="180"/>
      <c r="F23" s="2"/>
      <c r="G23" s="8"/>
      <c r="H23" s="8"/>
    </row>
    <row r="24" spans="1:13" x14ac:dyDescent="0.15">
      <c r="A24" s="4" t="str">
        <f>'申請様式（診療所）'!K11</f>
        <v>××クリニック</v>
      </c>
      <c r="B24" s="47">
        <f>'申請様式（診療所）'!M33</f>
        <v>53000</v>
      </c>
      <c r="C24" s="22">
        <f>'申請様式（診療所）'!I31</f>
        <v>3</v>
      </c>
      <c r="D24" s="170">
        <f>'申請様式（診療所）'!M31</f>
        <v>53420</v>
      </c>
      <c r="E24" s="170"/>
      <c r="F24" s="50"/>
      <c r="G24" s="51"/>
      <c r="H24" s="51"/>
    </row>
    <row r="26" spans="1:13" x14ac:dyDescent="0.15">
      <c r="A26" t="s">
        <v>168</v>
      </c>
    </row>
    <row r="27" spans="1:13" x14ac:dyDescent="0.15">
      <c r="A27" s="4" t="s">
        <v>11</v>
      </c>
      <c r="B27" s="4" t="s">
        <v>143</v>
      </c>
      <c r="C27" s="4" t="s">
        <v>169</v>
      </c>
      <c r="D27" s="4" t="s">
        <v>145</v>
      </c>
      <c r="E27" s="4" t="s">
        <v>170</v>
      </c>
      <c r="F27" s="4" t="s">
        <v>1</v>
      </c>
      <c r="G27" s="4" t="s">
        <v>171</v>
      </c>
      <c r="H27" s="4" t="s">
        <v>172</v>
      </c>
    </row>
    <row r="28" spans="1:13" x14ac:dyDescent="0.15">
      <c r="A28" s="4" t="str">
        <f>'申請様式（診療所）'!K14</f>
        <v>××市××町</v>
      </c>
      <c r="B28" s="4" t="str">
        <f>'申請様式（診療所）'!K15</f>
        <v>××－××</v>
      </c>
      <c r="C28" s="4">
        <f>'申請様式（診療所）'!K16</f>
        <v>0</v>
      </c>
      <c r="D28" s="4" t="str">
        <f>'申請様式（診療所）'!K17</f>
        <v>××クリニック</v>
      </c>
      <c r="E28" s="4" t="str">
        <f>'申請様式（診療所）'!K18</f>
        <v>院長　××××</v>
      </c>
      <c r="F28" s="4" t="str">
        <f>'申請様式（診療所）'!K7</f>
        <v>令和6年×月×日</v>
      </c>
      <c r="G28" s="4">
        <f>'申請様式（診療所）'!M33</f>
        <v>53000</v>
      </c>
      <c r="H28" s="4">
        <f>'申請様式（診療所）'!M31</f>
        <v>53420</v>
      </c>
    </row>
  </sheetData>
  <mergeCells count="13">
    <mergeCell ref="A12:A13"/>
    <mergeCell ref="M2:O5"/>
    <mergeCell ref="H6:K6"/>
    <mergeCell ref="C6:G6"/>
    <mergeCell ref="D23:E23"/>
    <mergeCell ref="J12:J13"/>
    <mergeCell ref="K12:K13"/>
    <mergeCell ref="D24:E24"/>
    <mergeCell ref="B12:D12"/>
    <mergeCell ref="E12:E13"/>
    <mergeCell ref="F12:G12"/>
    <mergeCell ref="H12:I12"/>
    <mergeCell ref="B13:C13"/>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申請様式（診療所）</vt:lpstr>
      <vt:lpstr>予算書</vt:lpstr>
      <vt:lpstr>委任状（必要な場合のみ・要押印）</vt:lpstr>
      <vt:lpstr>集計用（入力不可）</vt:lpstr>
      <vt:lpstr>'委任状（必要な場合のみ・要押印）'!Print_Area</vt:lpstr>
      <vt:lpstr>'申請様式（診療所）'!Print_Area</vt:lpstr>
      <vt:lpstr>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下村　圭太</dc:creator>
  <cp:lastModifiedBy>上田 三紗</cp:lastModifiedBy>
  <cp:lastPrinted>2024-03-21T06:02:39Z</cp:lastPrinted>
  <dcterms:created xsi:type="dcterms:W3CDTF">2016-09-08T04:49:45Z</dcterms:created>
  <dcterms:modified xsi:type="dcterms:W3CDTF">2024-06-05T02:19:29Z</dcterms:modified>
</cp:coreProperties>
</file>