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10" yWindow="-110" windowWidth="19420" windowHeight="10300" tabRatio="796"/>
  </bookViews>
  <sheets>
    <sheet name="効果検証様式（集計値）" sheetId="1" r:id="rId1"/>
    <sheet name="R4.10" sheetId="84" r:id="rId2"/>
    <sheet name="R4.11" sheetId="112" r:id="rId3"/>
    <sheet name="R4.12" sheetId="114" r:id="rId4"/>
    <sheet name="R5.1" sheetId="115" r:id="rId5"/>
    <sheet name="R5.2" sheetId="116" r:id="rId6"/>
    <sheet name="R5.3" sheetId="117" r:id="rId7"/>
    <sheet name="R5.4" sheetId="118" r:id="rId8"/>
    <sheet name="R5.5" sheetId="119" r:id="rId9"/>
    <sheet name="R5.6" sheetId="120" r:id="rId10"/>
    <sheet name="R5.7" sheetId="121" r:id="rId11"/>
    <sheet name="..." sheetId="113" r:id="rId12"/>
  </sheets>
  <definedNames>
    <definedName name="_xlnm.Print_Area" localSheetId="0">'効果検証様式（集計値）'!$A$1:$H$38</definedName>
    <definedName name="_xlnm.Print_Area" localSheetId="1">'R4.10'!$A$1:$J$36</definedName>
    <definedName name="_xlnm.Print_Area" localSheetId="2">'R4.11'!$A$1:$J$36</definedName>
    <definedName name="_xlnm.Print_Area" localSheetId="11">'...'!$A$1:$J$36</definedName>
    <definedName name="_xlnm.Print_Area" localSheetId="3">'R4.12'!$A$1:$J$36</definedName>
    <definedName name="_xlnm.Print_Area" localSheetId="4">'R5.1'!$A$1:$J$36</definedName>
    <definedName name="_xlnm.Print_Area" localSheetId="5">'R5.2'!$A$1:$J$36</definedName>
    <definedName name="_xlnm.Print_Area" localSheetId="6">'R5.3'!$A$1:$J$36</definedName>
    <definedName name="_xlnm.Print_Area" localSheetId="7">'R5.4'!$A$1:$J$36</definedName>
    <definedName name="_xlnm.Print_Area" localSheetId="8">'R5.5'!$A$1:$J$36</definedName>
    <definedName name="_xlnm.Print_Area" localSheetId="9">'R5.6'!$A$1:$J$36</definedName>
    <definedName name="_xlnm.Print_Area" localSheetId="10">'R5.7'!$A$1:$J$36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<sst xmlns="http://schemas.openxmlformats.org/spreadsheetml/2006/main" xmlns:r="http://schemas.openxmlformats.org/officeDocument/2006/relationships" count="56" uniqueCount="56">
  <si>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※1　例：2泊3日、3名での旅行の場合、延べ宿泊者数「6人泊」でカウント</t>
    <rPh sb="22" eb="24">
      <t>シュクハク</t>
    </rPh>
    <rPh sb="24" eb="25">
      <t>モノ</t>
    </rPh>
    <rPh sb="28" eb="29">
      <t>ニン</t>
    </rPh>
    <rPh sb="29" eb="30">
      <t>ハク</t>
    </rPh>
    <phoneticPr fontId="2"/>
  </si>
  <si>
    <t>②-3：宿直販等</t>
    <rPh sb="4" eb="5">
      <t>ヤド</t>
    </rPh>
    <rPh sb="5" eb="7">
      <t>チョクハン</t>
    </rPh>
    <rPh sb="7" eb="8">
      <t>トウ</t>
    </rPh>
    <phoneticPr fontId="2"/>
  </si>
  <si>
    <t>効果検証様式（全国旅行支援）</t>
    <rPh sb="0" eb="2">
      <t>コウカ</t>
    </rPh>
    <rPh sb="2" eb="4">
      <t>ケンショウ</t>
    </rPh>
    <rPh sb="4" eb="6">
      <t>ヨウシキ</t>
    </rPh>
    <rPh sb="7" eb="13">
      <t>ゼンコクリョコウシエン</t>
    </rPh>
    <phoneticPr fontId="2"/>
  </si>
  <si>
    <t>④-1：旅行会社経由</t>
    <rPh sb="4" eb="6">
      <t>リョコウ</t>
    </rPh>
    <rPh sb="6" eb="8">
      <t>カイシャ</t>
    </rPh>
    <rPh sb="8" eb="10">
      <t>ケイユ</t>
    </rPh>
    <phoneticPr fontId="2"/>
  </si>
  <si>
    <t>①</t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</si>
  <si>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2" eb="13">
      <t>ハク</t>
    </rPh>
    <phoneticPr fontId="2"/>
  </si>
  <si>
    <t>都道府県名</t>
    <rPh sb="0" eb="4">
      <t>トドウフケン</t>
    </rPh>
    <rPh sb="4" eb="5">
      <t>メイ</t>
    </rPh>
    <phoneticPr fontId="2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</si>
  <si>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rPh sb="13" eb="14">
      <t>ニチ</t>
    </rPh>
    <phoneticPr fontId="2"/>
  </si>
  <si>
    <t>作成年月日</t>
    <rPh sb="0" eb="2">
      <t>サクセイ</t>
    </rPh>
    <rPh sb="2" eb="5">
      <t>ネンガッピ</t>
    </rPh>
    <phoneticPr fontId="2"/>
  </si>
  <si>
    <t>②</t>
  </si>
  <si>
    <t>合計</t>
    <rPh sb="0" eb="2">
      <t>ゴウケイ</t>
    </rPh>
    <phoneticPr fontId="2"/>
  </si>
  <si>
    <t>対象商品の内容</t>
  </si>
  <si>
    <t>事業名（実施期間）</t>
    <rPh sb="0" eb="3">
      <t>ジギョウメイ</t>
    </rPh>
    <rPh sb="4" eb="8">
      <t>ジッシキカン</t>
    </rPh>
    <phoneticPr fontId="2"/>
  </si>
  <si>
    <t>④-2：宿直販等</t>
    <rPh sb="4" eb="5">
      <t>ヤド</t>
    </rPh>
    <rPh sb="5" eb="7">
      <t>チョクハン</t>
    </rPh>
    <rPh sb="7" eb="8">
      <t>トウ</t>
    </rPh>
    <phoneticPr fontId="2"/>
  </si>
  <si>
    <t>事業名</t>
    <rPh sb="0" eb="3">
      <t>ジギョウメイ</t>
    </rPh>
    <phoneticPr fontId="2"/>
  </si>
  <si>
    <t>対象商品の数量</t>
    <rPh sb="5" eb="7">
      <t>スウリョウ</t>
    </rPh>
    <phoneticPr fontId="2"/>
  </si>
  <si>
    <t>※1　例：2泊3日、3名での旅行の場合、延べ宿泊者数「6人泊」でカウント</t>
    <rPh sb="22" eb="24">
      <t>シュクハク</t>
    </rPh>
    <rPh sb="24" eb="25">
      <t>モノ</t>
    </rPh>
    <rPh sb="28" eb="30">
      <t>ニンハク</t>
    </rPh>
    <phoneticPr fontId="2"/>
  </si>
  <si>
    <t>旅行需要の喚起効果を最大限発揮するとともに、不正を防止するために講じた措置</t>
    <rPh sb="0" eb="2">
      <t>リョコウ</t>
    </rPh>
    <rPh sb="2" eb="4">
      <t>ジュヨウ</t>
    </rPh>
    <rPh sb="5" eb="7">
      <t>カンキ</t>
    </rPh>
    <rPh sb="7" eb="9">
      <t>コウカ</t>
    </rPh>
    <rPh sb="10" eb="13">
      <t>サイダイゲン</t>
    </rPh>
    <rPh sb="13" eb="15">
      <t>ハッキ</t>
    </rPh>
    <rPh sb="22" eb="24">
      <t>フセイ</t>
    </rPh>
    <rPh sb="25" eb="27">
      <t>ボウシ</t>
    </rPh>
    <rPh sb="32" eb="33">
      <t>コウ</t>
    </rPh>
    <rPh sb="35" eb="37">
      <t>ソチ</t>
    </rPh>
    <phoneticPr fontId="2"/>
  </si>
  <si>
    <t>販売金額（円）</t>
    <rPh sb="0" eb="2">
      <t>ハンバイ</t>
    </rPh>
    <rPh sb="2" eb="4">
      <t>キンガク</t>
    </rPh>
    <rPh sb="5" eb="6">
      <t>エン</t>
    </rPh>
    <phoneticPr fontId="2"/>
  </si>
  <si>
    <t>やっぱ広島じゃ割（全国旅行支援割）（R4.10.11～R5.6.30）</t>
  </si>
  <si>
    <t>②-1：旅行会社経由</t>
    <rPh sb="4" eb="6">
      <t>リョコウ</t>
    </rPh>
    <rPh sb="6" eb="8">
      <t>カイシャ</t>
    </rPh>
    <rPh sb="8" eb="10">
      <t>ケイユ</t>
    </rPh>
    <phoneticPr fontId="2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</si>
  <si>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モノ</t>
    </rPh>
    <rPh sb="35" eb="36">
      <t>スウ</t>
    </rPh>
    <rPh sb="37" eb="39">
      <t>サンシュツ</t>
    </rPh>
    <phoneticPr fontId="2"/>
  </si>
  <si>
    <t>②-2：旅行会社経由（日帰り）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2"/>
  </si>
  <si>
    <t>対象商品の販売方法とその販売割合</t>
    <rPh sb="0" eb="2">
      <t>タイショウ</t>
    </rPh>
    <rPh sb="2" eb="4">
      <t>ショウヒン</t>
    </rPh>
    <rPh sb="5" eb="7">
      <t>ハンバイ</t>
    </rPh>
    <rPh sb="7" eb="9">
      <t>ホウホウ</t>
    </rPh>
    <rPh sb="12" eb="14">
      <t>ハンバイ</t>
    </rPh>
    <rPh sb="14" eb="16">
      <t>ワリアイ</t>
    </rPh>
    <phoneticPr fontId="2"/>
  </si>
  <si>
    <t>補助金額（円）</t>
    <rPh sb="5" eb="6">
      <t>エン</t>
    </rPh>
    <phoneticPr fontId="2"/>
  </si>
  <si>
    <t>旅行割引額</t>
    <rPh sb="0" eb="2">
      <t>リョコウ</t>
    </rPh>
    <rPh sb="2" eb="4">
      <t>ワリビキ</t>
    </rPh>
    <rPh sb="4" eb="5">
      <t>ガク</t>
    </rPh>
    <phoneticPr fontId="2"/>
  </si>
  <si>
    <t>対象商品の販売時期及び利用可能時期</t>
    <rPh sb="5" eb="7">
      <t>ハンバイ</t>
    </rPh>
    <rPh sb="7" eb="9">
      <t>ジキ</t>
    </rPh>
    <rPh sb="9" eb="10">
      <t>オヨ</t>
    </rPh>
    <rPh sb="11" eb="13">
      <t>リヨウ</t>
    </rPh>
    <rPh sb="13" eb="15">
      <t>カノウ</t>
    </rPh>
    <rPh sb="15" eb="17">
      <t>ジキ</t>
    </rPh>
    <phoneticPr fontId="2"/>
  </si>
  <si>
    <t>②-4：旅行会社経由</t>
    <rPh sb="4" eb="6">
      <t>リョコウ</t>
    </rPh>
    <rPh sb="6" eb="8">
      <t>カイシャ</t>
    </rPh>
    <rPh sb="8" eb="10">
      <t>ケイユ</t>
    </rPh>
    <phoneticPr fontId="2"/>
  </si>
  <si>
    <t>やっぱ広島じゃ割（全国旅行支援割）</t>
    <rPh sb="3" eb="5">
      <t>ヒロシマ</t>
    </rPh>
    <rPh sb="7" eb="8">
      <t>ワリ</t>
    </rPh>
    <rPh sb="9" eb="11">
      <t>ゼンコク</t>
    </rPh>
    <rPh sb="11" eb="13">
      <t>リョコウ</t>
    </rPh>
    <rPh sb="13" eb="15">
      <t>シエン</t>
    </rPh>
    <rPh sb="15" eb="16">
      <t>ワリ</t>
    </rPh>
    <phoneticPr fontId="2"/>
  </si>
  <si>
    <t>※2　日帰り・宿泊旅行それぞれについて、総販売金額÷延べ宿泊（旅行）者数で算出</t>
    <rPh sb="3" eb="5">
      <t>ヒガエ</t>
    </rPh>
    <rPh sb="7" eb="9">
      <t>シュクハク</t>
    </rPh>
    <rPh sb="9" eb="11">
      <t>リョコウ</t>
    </rPh>
    <rPh sb="20" eb="21">
      <t>ソウ</t>
    </rPh>
    <rPh sb="21" eb="23">
      <t>ハンバイ</t>
    </rPh>
    <rPh sb="23" eb="25">
      <t>キンガク</t>
    </rPh>
    <rPh sb="26" eb="27">
      <t>ノ</t>
    </rPh>
    <rPh sb="28" eb="30">
      <t>シュクハク</t>
    </rPh>
    <rPh sb="31" eb="33">
      <t>リョコウ</t>
    </rPh>
    <rPh sb="34" eb="35">
      <t>シャ</t>
    </rPh>
    <rPh sb="35" eb="36">
      <t>スウ</t>
    </rPh>
    <rPh sb="37" eb="39">
      <t>サンシュツ</t>
    </rPh>
    <phoneticPr fontId="2"/>
  </si>
  <si>
    <t>②-5：旅行会社経由（日帰り）</t>
    <rPh sb="11" eb="13">
      <t>ヒガエ</t>
    </rPh>
    <phoneticPr fontId="2"/>
  </si>
  <si>
    <t>②-6：宿直販等</t>
    <rPh sb="4" eb="5">
      <t>ヤド</t>
    </rPh>
    <rPh sb="5" eb="7">
      <t>チョクハン</t>
    </rPh>
    <rPh sb="7" eb="8">
      <t>トウ</t>
    </rPh>
    <phoneticPr fontId="2"/>
  </si>
  <si>
    <t>②-7：ｸｰﾎﾟﾝ使用額</t>
  </si>
  <si>
    <t>②-10：1人泊あたりの平均旅行代金（円）※2</t>
    <rPh sb="6" eb="7">
      <t>ニン</t>
    </rPh>
    <rPh sb="7" eb="8">
      <t>ハク</t>
    </rPh>
    <rPh sb="12" eb="14">
      <t>ヘイキン</t>
    </rPh>
    <rPh sb="14" eb="16">
      <t>リョコウ</t>
    </rPh>
    <rPh sb="16" eb="18">
      <t>ダイキン</t>
    </rPh>
    <rPh sb="19" eb="20">
      <t>エン</t>
    </rPh>
    <phoneticPr fontId="2"/>
  </si>
  <si>
    <t>③</t>
  </si>
  <si>
    <t>自</t>
    <rPh sb="0" eb="1">
      <t>ジ</t>
    </rPh>
    <phoneticPr fontId="2"/>
  </si>
  <si>
    <t>至</t>
    <rPh sb="0" eb="1">
      <t>イタ</t>
    </rPh>
    <phoneticPr fontId="2"/>
  </si>
  <si>
    <t>③-1：販売期間</t>
    <rPh sb="4" eb="6">
      <t>ハンバイ</t>
    </rPh>
    <rPh sb="6" eb="8">
      <t>キカン</t>
    </rPh>
    <phoneticPr fontId="2"/>
  </si>
  <si>
    <t>③-2：割引の対象となる旅行期間</t>
    <rPh sb="4" eb="6">
      <t>ワリビキ</t>
    </rPh>
    <rPh sb="7" eb="9">
      <t>タイショウ</t>
    </rPh>
    <rPh sb="12" eb="14">
      <t>リョコウ</t>
    </rPh>
    <rPh sb="14" eb="16">
      <t>キカン</t>
    </rPh>
    <phoneticPr fontId="2"/>
  </si>
  <si>
    <t>④</t>
  </si>
  <si>
    <t>販路ごとの販売割合</t>
    <rPh sb="0" eb="2">
      <t>ハンロ</t>
    </rPh>
    <rPh sb="5" eb="7">
      <t>ハンバイ</t>
    </rPh>
    <rPh sb="7" eb="9">
      <t>ワリアイ</t>
    </rPh>
    <phoneticPr fontId="2"/>
  </si>
  <si>
    <t>②-9：延べ旅行者数（日帰り）（人）</t>
    <rPh sb="4" eb="5">
      <t>ノ</t>
    </rPh>
    <rPh sb="6" eb="9">
      <t>リョコウシャ</t>
    </rPh>
    <rPh sb="9" eb="10">
      <t>スウ</t>
    </rPh>
    <rPh sb="11" eb="13">
      <t>ヒガエ</t>
    </rPh>
    <phoneticPr fontId="2"/>
  </si>
  <si>
    <t>⑤</t>
  </si>
  <si>
    <t>各都道府県において講じた措置を定性的に記載</t>
    <rPh sb="0" eb="1">
      <t>カク</t>
    </rPh>
    <rPh sb="1" eb="5">
      <t>トドウフケン</t>
    </rPh>
    <rPh sb="9" eb="10">
      <t>コウ</t>
    </rPh>
    <rPh sb="12" eb="14">
      <t>ソチ</t>
    </rPh>
    <rPh sb="15" eb="18">
      <t>テイセイテキ</t>
    </rPh>
    <rPh sb="19" eb="21">
      <t>キサイ</t>
    </rPh>
    <phoneticPr fontId="2"/>
  </si>
  <si>
    <t>効果検証様式（全国旅行支援）</t>
    <rPh sb="0" eb="2">
      <t>コウカ</t>
    </rPh>
    <rPh sb="2" eb="4">
      <t>ケンショウ</t>
    </rPh>
    <rPh sb="4" eb="6">
      <t>ヨウシキ</t>
    </rPh>
    <rPh sb="7" eb="9">
      <t>ゼンコク</t>
    </rPh>
    <rPh sb="9" eb="11">
      <t>リョコウ</t>
    </rPh>
    <rPh sb="11" eb="13">
      <t>シエン</t>
    </rPh>
    <phoneticPr fontId="2"/>
  </si>
  <si>
    <t xml:space="preserve">【割引制度】
・宿泊事業者から、不正な補助金申請をしないことについての誓約書を提出させた
・不正が疑われる場合の立ち入り調査の実施
・不正が判明した場合、返還請求又は、捜査機関への通報のスキームの設定
【地域クーポン】
・紙クーポンについて、コピー禁止加工及びナンバリングによる複製防止をした
・宿泊事業者及び旅行業者による紙クーポンの配布実績・管理（在庫管理）を徹底した
・紙クーポンについて、宿泊事業者及び旅行業者に有効期間の記入をさせた
　また、利用可能店舗へは有効期間確認の徹底をさせた
・利用期間を旅行期間中に限定することにより、転売防止を図った
</t>
    <rPh sb="1" eb="5">
      <t>ワリビキセイド</t>
    </rPh>
    <rPh sb="10" eb="13">
      <t>ジギョウシャ</t>
    </rPh>
    <rPh sb="16" eb="18">
      <t>フセイ</t>
    </rPh>
    <rPh sb="19" eb="22">
      <t>ホジョキン</t>
    </rPh>
    <rPh sb="22" eb="24">
      <t>シンセイ</t>
    </rPh>
    <rPh sb="35" eb="38">
      <t>セイヤクショ</t>
    </rPh>
    <rPh sb="39" eb="41">
      <t>テイシュツ</t>
    </rPh>
    <rPh sb="46" eb="48">
      <t>フセイ</t>
    </rPh>
    <rPh sb="49" eb="50">
      <t>ウタガ</t>
    </rPh>
    <rPh sb="53" eb="55">
      <t>バアイ</t>
    </rPh>
    <rPh sb="56" eb="57">
      <t>タ</t>
    </rPh>
    <rPh sb="58" eb="59">
      <t>イ</t>
    </rPh>
    <rPh sb="60" eb="62">
      <t>チョウサ</t>
    </rPh>
    <rPh sb="63" eb="65">
      <t>ジッシ</t>
    </rPh>
    <rPh sb="67" eb="69">
      <t>フセイ</t>
    </rPh>
    <rPh sb="70" eb="72">
      <t>ハンメイ</t>
    </rPh>
    <rPh sb="74" eb="76">
      <t>バアイ</t>
    </rPh>
    <rPh sb="77" eb="81">
      <t>ヘンカンセイキュウ</t>
    </rPh>
    <rPh sb="81" eb="82">
      <t>マタ</t>
    </rPh>
    <rPh sb="84" eb="88">
      <t>ソウサキカン</t>
    </rPh>
    <rPh sb="90" eb="92">
      <t>ツウホウ</t>
    </rPh>
    <rPh sb="98" eb="100">
      <t>セッテイ</t>
    </rPh>
    <rPh sb="102" eb="104">
      <t>チイキ</t>
    </rPh>
    <rPh sb="111" eb="112">
      <t>カミ</t>
    </rPh>
    <rPh sb="124" eb="128">
      <t>キンシカコウ</t>
    </rPh>
    <rPh sb="128" eb="129">
      <t>オヨ</t>
    </rPh>
    <rPh sb="139" eb="143">
      <t>フクセイボウシ</t>
    </rPh>
    <rPh sb="148" eb="153">
      <t>シュクハクジギョウシャ</t>
    </rPh>
    <rPh sb="153" eb="154">
      <t>オヨ</t>
    </rPh>
    <rPh sb="155" eb="159">
      <t>リョコウギョウシャ</t>
    </rPh>
    <rPh sb="162" eb="163">
      <t>カミ</t>
    </rPh>
    <rPh sb="168" eb="170">
      <t>ハイフ</t>
    </rPh>
    <rPh sb="170" eb="172">
      <t>ジッセキ</t>
    </rPh>
    <rPh sb="173" eb="175">
      <t>カンリ</t>
    </rPh>
    <rPh sb="176" eb="180">
      <t>ザイコカンリ</t>
    </rPh>
    <rPh sb="182" eb="184">
      <t>テッテイ</t>
    </rPh>
    <rPh sb="188" eb="189">
      <t>カミ</t>
    </rPh>
    <rPh sb="198" eb="203">
      <t>シュクハクジギョウシャ</t>
    </rPh>
    <rPh sb="203" eb="204">
      <t>オヨ</t>
    </rPh>
    <rPh sb="205" eb="209">
      <t>リョコウギョウシャ</t>
    </rPh>
    <rPh sb="210" eb="214">
      <t>ユウコウキカン</t>
    </rPh>
    <rPh sb="215" eb="217">
      <t>キニュウ</t>
    </rPh>
    <rPh sb="226" eb="232">
      <t>リヨウカノウテンポ</t>
    </rPh>
    <rPh sb="234" eb="240">
      <t>ユウコウキカンカクニン</t>
    </rPh>
    <rPh sb="241" eb="243">
      <t>テッテイ</t>
    </rPh>
    <rPh sb="249" eb="253">
      <t>リヨウキカン</t>
    </rPh>
    <rPh sb="254" eb="259">
      <t>リョコウキカンチュウ</t>
    </rPh>
    <rPh sb="260" eb="262">
      <t>ゲンテイ</t>
    </rPh>
    <rPh sb="270" eb="274">
      <t>テンバイボウシ</t>
    </rPh>
    <rPh sb="275" eb="276">
      <t>ハカ</t>
    </rPh>
    <phoneticPr fontId="2"/>
  </si>
  <si>
    <t>○○○○割</t>
    <rPh sb="4" eb="5">
      <t>ワリ</t>
    </rPh>
    <phoneticPr fontId="2"/>
  </si>
  <si>
    <t>旅行割引</t>
    <rPh sb="0" eb="2">
      <t>リョコウ</t>
    </rPh>
    <rPh sb="2" eb="4">
      <t>ワリビキ</t>
    </rPh>
    <phoneticPr fontId="2"/>
  </si>
  <si>
    <t>②-5：旅行会社経由（日帰り）</t>
    <rPh sb="4" eb="6">
      <t>リョコウ</t>
    </rPh>
    <rPh sb="6" eb="8">
      <t>カイシャ</t>
    </rPh>
    <rPh sb="8" eb="10">
      <t>ケイユ</t>
    </rPh>
    <rPh sb="11" eb="13">
      <t>ヒガエ</t>
    </rPh>
    <phoneticPr fontId="2"/>
  </si>
  <si>
    <t>③-3：延べ対象旅行期間</t>
    <rPh sb="4" eb="5">
      <t>ノ</t>
    </rPh>
    <rPh sb="6" eb="8">
      <t>タイショウ</t>
    </rPh>
    <rPh sb="8" eb="10">
      <t>リョコウ</t>
    </rPh>
    <rPh sb="10" eb="12">
      <t>キカン</t>
    </rPh>
    <phoneticPr fontId="2"/>
  </si>
  <si>
    <r>
      <t>②-11：</t>
    </r>
    <r>
      <rPr>
        <sz val="8"/>
        <color theme="1"/>
        <rFont val="ＭＳ Ｐゴシック"/>
      </rPr>
      <t>1人あたりの平均旅行代金（日帰り）（円）※2</t>
    </r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2"/>
  </si>
  <si>
    <t>②-11：1人あたりの平均旅行代金（日帰り）（円）※2</t>
    <rPh sb="6" eb="7">
      <t>ニン</t>
    </rPh>
    <rPh sb="11" eb="13">
      <t>ヘイキン</t>
    </rPh>
    <rPh sb="13" eb="15">
      <t>リョコウ</t>
    </rPh>
    <rPh sb="15" eb="17">
      <t>ダイキン</t>
    </rPh>
    <rPh sb="18" eb="20">
      <t>ヒガエ</t>
    </rPh>
    <rPh sb="23" eb="24">
      <t>エン</t>
    </rPh>
    <phoneticPr fontId="2"/>
  </si>
  <si>
    <t>②-8：延べ宿泊者数（人泊）※1</t>
    <rPh sb="4" eb="5">
      <t>ノ</t>
    </rPh>
    <rPh sb="6" eb="8">
      <t>シュクハク</t>
    </rPh>
    <rPh sb="8" eb="9">
      <t>シャ</t>
    </rPh>
    <rPh sb="9" eb="10">
      <t>スウ</t>
    </rPh>
    <rPh sb="10" eb="11">
      <t>ニンズウ</t>
    </rPh>
    <rPh sb="11" eb="13">
      <t>ニンハク</t>
    </rPh>
    <phoneticPr fontId="2"/>
  </si>
  <si>
    <t>※3　③‐２のうち、実際に旅行割引の対象となっていた日数</t>
    <rPh sb="10" eb="12">
      <t>ジッサイ</t>
    </rPh>
    <rPh sb="13" eb="17">
      <t>リョコウワリビキ</t>
    </rPh>
    <rPh sb="18" eb="20">
      <t>タイショウ</t>
    </rPh>
    <rPh sb="26" eb="28">
      <t>ニッスウ</t>
    </rPh>
    <phoneticPr fontId="2"/>
  </si>
  <si>
    <t>広島県</t>
    <rPh sb="0" eb="3">
      <t>ヒロシマケン</t>
    </rPh>
    <phoneticPr fontId="2"/>
  </si>
  <si>
    <t>③-3：延べ対象旅行期間（日）※3</t>
    <rPh sb="4" eb="5">
      <t>ノ</t>
    </rPh>
    <rPh sb="6" eb="8">
      <t>タイショウ</t>
    </rPh>
    <rPh sb="8" eb="10">
      <t>リョコウ</t>
    </rPh>
    <rPh sb="10" eb="12">
      <t>キカン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</si>
</sst>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);[Red]\(0\)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"/>
      <color theme="1"/>
      <name val="ＭＳ Ｐゴシック"/>
      <family val="3"/>
    </font>
    <font>
      <b/>
      <sz val="10"/>
      <color theme="1"/>
      <name val="ＭＳ Ｐゴシック"/>
      <family val="3"/>
    </font>
    <font>
      <sz val="9"/>
      <color theme="1"/>
      <name val="ＭＳ Ｐゴシック"/>
      <family val="3"/>
    </font>
    <font>
      <sz val="9"/>
      <color auto="1"/>
      <name val="ＭＳ Ｐゴシック"/>
      <family val="3"/>
    </font>
    <font>
      <sz val="10"/>
      <color rgb="FFFF0000"/>
      <name val="ＭＳ Ｐゴシック"/>
      <family val="3"/>
    </font>
    <font>
      <sz val="9"/>
      <color rgb="FFFF0000"/>
      <name val="ＭＳ Ｐゴシック"/>
      <family val="3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9" fillId="0" borderId="0" applyFont="0" applyFill="0" applyBorder="0" applyAlignment="0" applyProtection="0">
      <alignment vertical="center"/>
    </xf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8" fillId="0" borderId="13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right" vertical="center"/>
    </xf>
    <xf numFmtId="3" fontId="8" fillId="0" borderId="22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8" fillId="0" borderId="24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8" fontId="8" fillId="0" borderId="18" xfId="2" applyFont="1" applyBorder="1" applyAlignment="1">
      <alignment horizontal="right" vertical="center"/>
    </xf>
    <xf numFmtId="38" fontId="8" fillId="0" borderId="19" xfId="2" applyFont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57" fontId="8" fillId="0" borderId="20" xfId="0" applyNumberFormat="1" applyFont="1" applyBorder="1" applyAlignment="1">
      <alignment horizontal="center" vertical="center"/>
    </xf>
    <xf numFmtId="57" fontId="8" fillId="0" borderId="21" xfId="0" applyNumberFormat="1" applyFont="1" applyBorder="1" applyAlignment="1">
      <alignment horizontal="center" vertical="center"/>
    </xf>
    <xf numFmtId="176" fontId="8" fillId="0" borderId="25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9" fontId="8" fillId="0" borderId="20" xfId="0" applyNumberFormat="1" applyFont="1" applyBorder="1" applyAlignment="1">
      <alignment horizontal="center" vertical="center"/>
    </xf>
    <xf numFmtId="9" fontId="8" fillId="0" borderId="21" xfId="0" applyNumberFormat="1" applyFont="1" applyBorder="1" applyAlignment="1">
      <alignment horizontal="center" vertical="center"/>
    </xf>
    <xf numFmtId="3" fontId="8" fillId="0" borderId="26" xfId="0" applyNumberFormat="1" applyFont="1" applyBorder="1" applyAlignment="1">
      <alignment horizontal="right" vertical="center"/>
    </xf>
    <xf numFmtId="176" fontId="8" fillId="0" borderId="27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3" fontId="8" fillId="0" borderId="29" xfId="0" applyNumberFormat="1" applyFont="1" applyBorder="1" applyAlignment="1">
      <alignment horizontal="right" vertical="center"/>
    </xf>
    <xf numFmtId="3" fontId="8" fillId="0" borderId="30" xfId="0" applyNumberFormat="1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38" fontId="8" fillId="0" borderId="35" xfId="2" applyFont="1" applyBorder="1" applyAlignment="1">
      <alignment horizontal="right" vertical="center"/>
    </xf>
    <xf numFmtId="38" fontId="8" fillId="0" borderId="36" xfId="2" applyFont="1" applyBorder="1" applyAlignment="1">
      <alignment horizontal="right" vertical="center"/>
    </xf>
    <xf numFmtId="3" fontId="8" fillId="0" borderId="35" xfId="0" applyNumberFormat="1" applyFont="1" applyBorder="1" applyAlignment="1">
      <alignment horizontal="right" vertical="center"/>
    </xf>
    <xf numFmtId="3" fontId="8" fillId="0" borderId="36" xfId="0" applyNumberFormat="1" applyFont="1" applyBorder="1" applyAlignment="1">
      <alignment horizontal="right" vertical="center"/>
    </xf>
    <xf numFmtId="57" fontId="8" fillId="0" borderId="37" xfId="0" applyNumberFormat="1" applyFont="1" applyBorder="1" applyAlignment="1">
      <alignment horizontal="center" vertical="center"/>
    </xf>
    <xf numFmtId="57" fontId="8" fillId="0" borderId="38" xfId="0" applyNumberFormat="1" applyFont="1" applyBorder="1" applyAlignment="1">
      <alignment horizontal="center" vertical="center"/>
    </xf>
    <xf numFmtId="176" fontId="8" fillId="0" borderId="39" xfId="0" applyNumberFormat="1" applyFont="1" applyBorder="1" applyAlignment="1">
      <alignment horizontal="center" vertical="center"/>
    </xf>
    <xf numFmtId="9" fontId="8" fillId="0" borderId="37" xfId="0" applyNumberFormat="1" applyFont="1" applyBorder="1" applyAlignment="1">
      <alignment horizontal="center" vertical="center"/>
    </xf>
    <xf numFmtId="9" fontId="8" fillId="0" borderId="38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9" fontId="8" fillId="0" borderId="0" xfId="0" applyNumberFormat="1" applyFont="1" applyAlignment="1">
      <alignment vertical="center"/>
    </xf>
    <xf numFmtId="57" fontId="8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top"/>
    </xf>
    <xf numFmtId="0" fontId="5" fillId="0" borderId="40" xfId="0" applyFont="1" applyBorder="1" applyAlignment="1">
      <alignment horizontal="right"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15" xfId="0" applyFont="1" applyBorder="1" applyAlignment="1">
      <alignment vertical="top"/>
    </xf>
    <xf numFmtId="0" fontId="5" fillId="0" borderId="15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5" fillId="0" borderId="41" xfId="0" applyFont="1" applyBorder="1" applyAlignment="1">
      <alignment horizontal="right" vertical="center"/>
    </xf>
    <xf numFmtId="0" fontId="5" fillId="0" borderId="13" xfId="0" applyFont="1" applyBorder="1" applyAlignment="1">
      <alignment vertical="center"/>
    </xf>
    <xf numFmtId="0" fontId="8" fillId="2" borderId="25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3" fontId="8" fillId="0" borderId="41" xfId="0" applyNumberFormat="1" applyFont="1" applyBorder="1" applyAlignment="1">
      <alignment horizontal="right" vertical="center"/>
    </xf>
    <xf numFmtId="38" fontId="8" fillId="0" borderId="14" xfId="2" applyFont="1" applyFill="1" applyBorder="1" applyAlignment="1">
      <alignment horizontal="right" vertical="center"/>
    </xf>
    <xf numFmtId="38" fontId="8" fillId="0" borderId="16" xfId="2" applyFont="1" applyBorder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57" fontId="8" fillId="2" borderId="43" xfId="0" applyNumberFormat="1" applyFont="1" applyFill="1" applyBorder="1" applyAlignment="1">
      <alignment horizontal="center" vertical="center"/>
    </xf>
    <xf numFmtId="57" fontId="8" fillId="2" borderId="21" xfId="0" applyNumberFormat="1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57" fontId="8" fillId="2" borderId="44" xfId="0" applyNumberFormat="1" applyFont="1" applyFill="1" applyBorder="1" applyAlignment="1">
      <alignment horizontal="center" vertical="center"/>
    </xf>
    <xf numFmtId="57" fontId="8" fillId="2" borderId="20" xfId="0" applyNumberFormat="1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3" fontId="8" fillId="0" borderId="45" xfId="0" applyNumberFormat="1" applyFont="1" applyBorder="1" applyAlignment="1">
      <alignment horizontal="right" vertical="center"/>
    </xf>
    <xf numFmtId="38" fontId="8" fillId="0" borderId="29" xfId="2" applyFont="1" applyFill="1" applyBorder="1" applyAlignment="1">
      <alignment horizontal="right" vertical="center"/>
    </xf>
    <xf numFmtId="38" fontId="8" fillId="0" borderId="34" xfId="2" applyFont="1" applyBorder="1" applyAlignment="1">
      <alignment horizontal="right" vertical="center"/>
    </xf>
    <xf numFmtId="57" fontId="8" fillId="2" borderId="37" xfId="0" applyNumberFormat="1" applyFont="1" applyFill="1" applyBorder="1" applyAlignment="1">
      <alignment horizontal="center" vertical="center"/>
    </xf>
    <xf numFmtId="57" fontId="8" fillId="2" borderId="38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</cellXfs>
  <cellStyles count="3">
    <cellStyle name="標準" xfId="0" builtinId="0"/>
    <cellStyle name="標準 5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customXml" Target="../customXml/item2.xml" /><Relationship Id="rId14" Type="http://schemas.openxmlformats.org/officeDocument/2006/relationships/customXml" Target="../customXml/item1.xml" /><Relationship Id="rId15" Type="http://schemas.openxmlformats.org/officeDocument/2006/relationships/theme" Target="theme/theme1.xml" /><Relationship Id="rId16" Type="http://schemas.openxmlformats.org/officeDocument/2006/relationships/sharedStrings" Target="sharedStrings.xml" /><Relationship Id="rId1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37"/>
  <sheetViews>
    <sheetView tabSelected="1" view="pageBreakPreview" topLeftCell="A31" zoomScaleSheetLayoutView="100" workbookViewId="0">
      <selection activeCell="D37" sqref="D37:G37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0.58203125" style="1" customWidth="1"/>
    <col min="5" max="5" width="25.58203125" style="1" customWidth="1"/>
    <col min="6" max="6" width="10.58203125" style="1" customWidth="1"/>
    <col min="7" max="7" width="15.58203125" style="1" customWidth="1"/>
    <col min="8" max="8" width="0.83203125" style="1" customWidth="1"/>
    <col min="9" max="16384" width="9" style="1"/>
  </cols>
  <sheetData>
    <row r="1" spans="1:8" ht="18.75" customHeight="1">
      <c r="A1" s="2" t="s">
        <v>2</v>
      </c>
      <c r="B1" s="2"/>
      <c r="C1" s="2"/>
      <c r="D1" s="2"/>
      <c r="E1" s="2"/>
      <c r="F1" s="2"/>
      <c r="G1" s="2"/>
      <c r="H1" s="4"/>
    </row>
    <row r="2" spans="1:8">
      <c r="B2" s="2"/>
      <c r="C2" s="3" t="s">
        <v>6</v>
      </c>
      <c r="D2" s="20" t="s">
        <v>54</v>
      </c>
      <c r="E2" s="4"/>
      <c r="F2" s="3" t="s">
        <v>8</v>
      </c>
      <c r="G2" s="52">
        <v>45471</v>
      </c>
    </row>
    <row r="3" spans="1:8" ht="15" customHeight="1">
      <c r="B3" s="2"/>
      <c r="C3" s="4"/>
      <c r="D3" s="4"/>
      <c r="E3" s="4"/>
      <c r="F3" s="4"/>
      <c r="G3" s="4"/>
      <c r="H3" s="4"/>
    </row>
    <row r="4" spans="1:8" ht="15" customHeight="1">
      <c r="B4" s="1" t="s">
        <v>4</v>
      </c>
      <c r="C4" s="4" t="s">
        <v>11</v>
      </c>
      <c r="D4" s="4"/>
      <c r="E4" s="4"/>
      <c r="F4" s="4"/>
      <c r="G4" s="4"/>
    </row>
    <row r="5" spans="1:8" ht="32.25" customHeight="1">
      <c r="C5" s="5" t="s">
        <v>12</v>
      </c>
      <c r="D5" s="21"/>
      <c r="E5" s="32" t="s">
        <v>19</v>
      </c>
      <c r="F5" s="32"/>
      <c r="G5" s="53"/>
      <c r="H5" s="70"/>
    </row>
    <row r="6" spans="1:8" ht="15" customHeight="1"/>
    <row r="7" spans="1:8" ht="15" customHeight="1">
      <c r="B7" s="1" t="s">
        <v>9</v>
      </c>
      <c r="C7" s="4" t="s">
        <v>15</v>
      </c>
      <c r="D7" s="4"/>
      <c r="E7" s="4"/>
      <c r="F7" s="4"/>
    </row>
    <row r="8" spans="1:8" ht="15" customHeight="1">
      <c r="C8" s="6" t="s">
        <v>18</v>
      </c>
      <c r="D8" s="22" t="s">
        <v>20</v>
      </c>
      <c r="E8" s="33">
        <f>SUM('R4.10:R5.6'!E6:I6)</f>
        <v>23455428915</v>
      </c>
      <c r="F8" s="33"/>
      <c r="G8" s="54"/>
      <c r="H8" s="14"/>
    </row>
    <row r="9" spans="1:8" ht="15" customHeight="1">
      <c r="C9" s="7"/>
      <c r="D9" s="23" t="s">
        <v>22</v>
      </c>
      <c r="E9" s="34">
        <f>SUM('R4.10:R5.6'!E7:I7)</f>
        <v>846439989</v>
      </c>
      <c r="F9" s="34"/>
      <c r="G9" s="55"/>
      <c r="H9" s="14"/>
    </row>
    <row r="10" spans="1:8" ht="15" customHeight="1">
      <c r="C10" s="7"/>
      <c r="D10" s="24" t="s">
        <v>1</v>
      </c>
      <c r="E10" s="35">
        <f>SUM('R4.10:R5.6'!E8:I8)</f>
        <v>5734224669</v>
      </c>
      <c r="F10" s="35"/>
      <c r="G10" s="56"/>
      <c r="H10" s="14"/>
    </row>
    <row r="11" spans="1:8" ht="15" customHeight="1">
      <c r="C11" s="8" t="s">
        <v>10</v>
      </c>
      <c r="D11" s="25"/>
      <c r="E11" s="36">
        <f>SUM(E8:G10)</f>
        <v>30036093573</v>
      </c>
      <c r="F11" s="50"/>
      <c r="G11" s="57"/>
      <c r="H11" s="14"/>
    </row>
    <row r="12" spans="1:8" ht="15" customHeight="1">
      <c r="C12" s="9" t="s">
        <v>24</v>
      </c>
      <c r="D12" s="26"/>
      <c r="E12" s="26"/>
      <c r="F12" s="26"/>
      <c r="G12" s="58"/>
      <c r="H12" s="71"/>
    </row>
    <row r="13" spans="1:8" ht="15" customHeight="1">
      <c r="C13" s="10" t="s">
        <v>25</v>
      </c>
      <c r="D13" s="23" t="s">
        <v>27</v>
      </c>
      <c r="E13" s="37">
        <f>SUM('R4.10:R5.6'!E11:I11)</f>
        <v>4978423498</v>
      </c>
      <c r="F13" s="37"/>
      <c r="G13" s="59"/>
      <c r="H13" s="72"/>
    </row>
    <row r="14" spans="1:8" ht="15" customHeight="1">
      <c r="C14" s="10"/>
      <c r="D14" s="23" t="s">
        <v>30</v>
      </c>
      <c r="E14" s="37">
        <f>SUM('R4.10:R5.6'!E12:I12)</f>
        <v>235700785</v>
      </c>
      <c r="F14" s="37"/>
      <c r="G14" s="59"/>
      <c r="H14" s="72"/>
    </row>
    <row r="15" spans="1:8" ht="15" customHeight="1">
      <c r="C15" s="10"/>
      <c r="D15" s="23" t="s">
        <v>31</v>
      </c>
      <c r="E15" s="37">
        <f>SUM('R4.10:R5.6'!E13:I13)</f>
        <v>1284580272</v>
      </c>
      <c r="F15" s="37"/>
      <c r="G15" s="59"/>
      <c r="H15" s="72"/>
    </row>
    <row r="16" spans="1:8" ht="15" customHeight="1">
      <c r="C16" s="11" t="s">
        <v>32</v>
      </c>
      <c r="D16" s="27"/>
      <c r="E16" s="38">
        <f>SUM('R4.10:R5.7'!E14:I14)</f>
        <v>4027667308</v>
      </c>
      <c r="F16" s="38"/>
      <c r="G16" s="60"/>
      <c r="H16" s="72"/>
    </row>
    <row r="17" spans="2:8" ht="15" customHeight="1">
      <c r="C17" s="8" t="s">
        <v>10</v>
      </c>
      <c r="D17" s="25"/>
      <c r="E17" s="36">
        <f>SUM(E13:G16)</f>
        <v>10526371863</v>
      </c>
      <c r="F17" s="50"/>
      <c r="G17" s="57"/>
      <c r="H17" s="72"/>
    </row>
    <row r="18" spans="2:8" ht="15" customHeight="1">
      <c r="C18" s="12" t="s">
        <v>52</v>
      </c>
      <c r="D18" s="28"/>
      <c r="E18" s="39">
        <f>SUM('R4.10:R5.6'!E16:I16)</f>
        <v>1664223</v>
      </c>
      <c r="F18" s="39"/>
      <c r="G18" s="61"/>
      <c r="H18" s="72"/>
    </row>
    <row r="19" spans="2:8" ht="15" customHeight="1">
      <c r="C19" s="13" t="s">
        <v>41</v>
      </c>
      <c r="D19" s="29"/>
      <c r="E19" s="40">
        <f>SUM('R4.10:R5.6'!E17:I17)</f>
        <v>77935</v>
      </c>
      <c r="F19" s="40"/>
      <c r="G19" s="62"/>
      <c r="H19" s="14"/>
    </row>
    <row r="20" spans="2:8" ht="15" customHeight="1">
      <c r="C20" s="12" t="s">
        <v>33</v>
      </c>
      <c r="D20" s="28"/>
      <c r="E20" s="41">
        <f>(E8+E10)/E18</f>
        <v>17539.508577876884</v>
      </c>
      <c r="F20" s="41"/>
      <c r="G20" s="63"/>
      <c r="H20" s="14"/>
    </row>
    <row r="21" spans="2:8" ht="15" customHeight="1">
      <c r="C21" s="13" t="s">
        <v>50</v>
      </c>
      <c r="D21" s="29"/>
      <c r="E21" s="42">
        <f>E9/E19</f>
        <v>10860.845435298646</v>
      </c>
      <c r="F21" s="42"/>
      <c r="G21" s="64"/>
      <c r="H21" s="14"/>
    </row>
    <row r="22" spans="2:8" ht="15" customHeight="1">
      <c r="C22" s="14" t="s">
        <v>0</v>
      </c>
      <c r="D22" s="14"/>
      <c r="E22" s="14"/>
      <c r="F22" s="14"/>
      <c r="G22" s="14"/>
      <c r="H22" s="14"/>
    </row>
    <row r="23" spans="2:8" ht="15" customHeight="1">
      <c r="C23" s="14" t="s">
        <v>29</v>
      </c>
      <c r="D23" s="14"/>
      <c r="E23" s="14"/>
      <c r="F23" s="14"/>
      <c r="G23" s="14"/>
      <c r="H23" s="14"/>
    </row>
    <row r="24" spans="2:8" ht="15" customHeight="1"/>
    <row r="25" spans="2:8" ht="15" customHeight="1">
      <c r="B25" s="1" t="s">
        <v>34</v>
      </c>
      <c r="C25" s="4" t="s">
        <v>26</v>
      </c>
      <c r="D25" s="4"/>
      <c r="E25" s="4"/>
      <c r="F25" s="4"/>
    </row>
    <row r="26" spans="2:8" ht="12.75">
      <c r="C26" s="4"/>
      <c r="D26" s="4"/>
      <c r="E26" s="43" t="s">
        <v>35</v>
      </c>
      <c r="F26" s="43" t="s">
        <v>36</v>
      </c>
      <c r="G26" s="43"/>
      <c r="H26" s="43"/>
    </row>
    <row r="27" spans="2:8" ht="15" customHeight="1">
      <c r="C27" s="15" t="s">
        <v>37</v>
      </c>
      <c r="D27" s="30"/>
      <c r="E27" s="44">
        <v>44845</v>
      </c>
      <c r="F27" s="44">
        <v>45107</v>
      </c>
      <c r="G27" s="65"/>
      <c r="H27" s="73"/>
    </row>
    <row r="28" spans="2:8" ht="15" customHeight="1">
      <c r="C28" s="16" t="s">
        <v>38</v>
      </c>
      <c r="D28" s="31"/>
      <c r="E28" s="45">
        <v>44845</v>
      </c>
      <c r="F28" s="45">
        <v>45107</v>
      </c>
      <c r="G28" s="66"/>
      <c r="H28" s="73"/>
    </row>
    <row r="29" spans="2:8" ht="15" customHeight="1">
      <c r="C29" s="16" t="s">
        <v>7</v>
      </c>
      <c r="D29" s="31"/>
      <c r="E29" s="46">
        <f>SUM('R4.10:R5.7'!E27:I27)</f>
        <v>224</v>
      </c>
      <c r="F29" s="51"/>
      <c r="G29" s="67"/>
      <c r="H29" s="73"/>
    </row>
    <row r="30" spans="2:8" ht="15" customHeight="1">
      <c r="C30" s="14" t="s">
        <v>53</v>
      </c>
      <c r="D30" s="14"/>
      <c r="E30" s="47"/>
      <c r="F30" s="47"/>
      <c r="G30" s="47"/>
      <c r="H30" s="73"/>
    </row>
    <row r="31" spans="2:8" ht="15" customHeight="1"/>
    <row r="32" spans="2:8" ht="15" customHeight="1">
      <c r="B32" s="1" t="s">
        <v>39</v>
      </c>
      <c r="C32" s="4" t="s">
        <v>23</v>
      </c>
      <c r="D32" s="4"/>
      <c r="E32" s="4"/>
      <c r="F32" s="4"/>
    </row>
    <row r="33" spans="2:8" ht="15" customHeight="1">
      <c r="C33" s="17" t="s">
        <v>40</v>
      </c>
      <c r="D33" s="30" t="s">
        <v>3</v>
      </c>
      <c r="E33" s="48">
        <f>(E8+E9)/E11</f>
        <v>0.80908886653107914</v>
      </c>
      <c r="F33" s="48"/>
      <c r="G33" s="68"/>
    </row>
    <row r="34" spans="2:8" ht="15" customHeight="1">
      <c r="C34" s="18"/>
      <c r="D34" s="31" t="s">
        <v>13</v>
      </c>
      <c r="E34" s="49">
        <f>E10/E11</f>
        <v>0.19091113346892088</v>
      </c>
      <c r="F34" s="49"/>
      <c r="G34" s="69"/>
    </row>
    <row r="35" spans="2:8" ht="15" customHeight="1"/>
    <row r="36" spans="2:8" ht="15" customHeight="1">
      <c r="B36" s="1" t="s">
        <v>42</v>
      </c>
      <c r="C36" s="4" t="s">
        <v>17</v>
      </c>
      <c r="D36" s="4"/>
      <c r="E36" s="4"/>
      <c r="F36" s="4"/>
      <c r="G36" s="4"/>
      <c r="H36" s="4"/>
    </row>
    <row r="37" spans="2:8" ht="137" customHeight="1">
      <c r="C37" s="19" t="s">
        <v>43</v>
      </c>
      <c r="D37" s="32" t="s">
        <v>45</v>
      </c>
      <c r="E37" s="32"/>
      <c r="F37" s="32"/>
      <c r="G37" s="53"/>
      <c r="H37" s="70"/>
    </row>
  </sheetData>
  <mergeCells count="42">
    <mergeCell ref="A1:G1"/>
    <mergeCell ref="C4:F4"/>
    <mergeCell ref="C5:D5"/>
    <mergeCell ref="E5:G5"/>
    <mergeCell ref="C7:F7"/>
    <mergeCell ref="E8:G8"/>
    <mergeCell ref="E9:G9"/>
    <mergeCell ref="E10:G10"/>
    <mergeCell ref="C11:D11"/>
    <mergeCell ref="E11:G11"/>
    <mergeCell ref="C12:G12"/>
    <mergeCell ref="E13:G13"/>
    <mergeCell ref="E14:G14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5:F25"/>
    <mergeCell ref="F26:G26"/>
    <mergeCell ref="C27:D27"/>
    <mergeCell ref="F27:G27"/>
    <mergeCell ref="C28:D28"/>
    <mergeCell ref="F28:G28"/>
    <mergeCell ref="C29:D29"/>
    <mergeCell ref="E29:G29"/>
    <mergeCell ref="C32:F32"/>
    <mergeCell ref="E33:G33"/>
    <mergeCell ref="E34:G34"/>
    <mergeCell ref="C36:H36"/>
    <mergeCell ref="D37:G37"/>
    <mergeCell ref="C8:C10"/>
    <mergeCell ref="C13:C15"/>
    <mergeCell ref="C33:C34"/>
  </mergeCells>
  <phoneticPr fontId="2"/>
  <pageMargins left="0.51181102362204722" right="0.11811023622047245" top="0.55118110236220474" bottom="0.15748031496062992" header="0.31496062992125984" footer="0.11811023622047245"/>
  <pageSetup paperSize="9" fitToWidth="1" fitToHeight="1" orientation="portrait" usePrinterDefaults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A22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2110576322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109447351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613752653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2833776326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325984528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21214861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96093290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284821499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728114178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134711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10234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20223.507916948132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10694.484170412352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30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0.78341527968569813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0.2165847203143019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A25" zoomScaleSheetLayoutView="100" workbookViewId="0">
      <selection activeCell="L32" sqref="L32:L33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/>
      <c r="F6" s="33"/>
      <c r="G6" s="33"/>
      <c r="H6" s="33"/>
      <c r="I6" s="54"/>
    </row>
    <row r="7" spans="1:14" ht="15" customHeight="1">
      <c r="C7" s="75"/>
      <c r="D7" s="23" t="s">
        <v>22</v>
      </c>
      <c r="E7" s="37"/>
      <c r="F7" s="37"/>
      <c r="G7" s="37"/>
      <c r="H7" s="37"/>
      <c r="I7" s="59"/>
    </row>
    <row r="8" spans="1:14" ht="15" customHeight="1">
      <c r="C8" s="76"/>
      <c r="D8" s="24" t="s">
        <v>1</v>
      </c>
      <c r="E8" s="38"/>
      <c r="F8" s="38"/>
      <c r="G8" s="38"/>
      <c r="H8" s="38"/>
      <c r="I8" s="60"/>
    </row>
    <row r="9" spans="1:14" ht="15" customHeight="1">
      <c r="C9" s="8" t="s">
        <v>10</v>
      </c>
      <c r="D9" s="25"/>
      <c r="E9" s="36"/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/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/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/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7">
        <v>4230974</v>
      </c>
      <c r="F14" s="37"/>
      <c r="G14" s="37"/>
      <c r="H14" s="37"/>
      <c r="I14" s="59"/>
    </row>
    <row r="15" spans="1:14" ht="15" customHeight="1">
      <c r="C15" s="78" t="s">
        <v>10</v>
      </c>
      <c r="D15" s="84"/>
      <c r="E15" s="88">
        <f>SUM(E11:I14)</f>
        <v>4230974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/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/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/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/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/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/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/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zoomScaleSheetLayoutView="100" workbookViewId="0">
      <selection sqref="A1:J1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46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100000000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100000000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100000000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300000000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600000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200000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200000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200000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1200000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10000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10000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20000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10000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49</v>
      </c>
      <c r="D27" s="85"/>
      <c r="E27" s="46">
        <v>15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0.66666666666666663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0.33333333333333331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A10" zoomScale="90" zoomScaleSheetLayoutView="9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2094396347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31722750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567858531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2693977628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496091174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11437952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174487763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296713000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978729889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110583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2793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24074.721051156146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11357.948442534909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21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0.78921186089374606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0.21078813910625394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C19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4373918266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224276073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1212012351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5810206690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1140017804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81605360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362861931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787940000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2372425095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262507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20556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21279.168239323142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10910.491973146527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30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0.79139944314098054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0.2086005568590194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A15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3505347506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164991205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837426830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4507765541</v>
      </c>
      <c r="F9" s="50"/>
      <c r="G9" s="50"/>
      <c r="H9" s="50"/>
      <c r="I9" s="57"/>
    </row>
    <row r="10" spans="1:14" ht="15" customHeight="1">
      <c r="C10" s="9">
        <v>1078545397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1078545397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61035033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254677377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832656000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2226913807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260947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15441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16642.361613661011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10685.266822097014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27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0.81422573503806817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0.18577426496193183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B19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1102278443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13010810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353637638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1468926891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200240641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2496330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60124068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220601790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483462829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117082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1352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12435.012051382791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9623.3801775147931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22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0.75925443249306002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0.24074556750694001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A16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>
      <c r="E4" s="1">
        <v>97529789</v>
      </c>
    </row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2827014758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36161997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600080801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3463257556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482329228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6478401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97593391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443060320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1029461340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221421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3159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15477.734989002849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11447.292497625831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28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0.82672937507625555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0.17327062492374448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>
      <c r="E4" s="106"/>
    </row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4790918991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161461552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870361723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5822742266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806529256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30819576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130348390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708155189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1675852411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337288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13825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16784.708361993311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11678.95493670886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31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0.85052374238128436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0.14947625761871564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topLeftCell="A40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1779693400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58293632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509349216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2347336248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308840316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11490084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81841110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346099200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748270710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164774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6432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13892.013400172358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9063.0646766169157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28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0.78300969175848556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0.21699030824151444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5"/>
  <sheetViews>
    <sheetView view="pageBreakPreview" zoomScaleSheetLayoutView="100" workbookViewId="0">
      <selection activeCell="C28" sqref="C28"/>
    </sheetView>
  </sheetViews>
  <sheetFormatPr defaultColWidth="9" defaultRowHeight="12"/>
  <cols>
    <col min="1" max="1" width="0.6640625" style="1" customWidth="1"/>
    <col min="2" max="2" width="3.08203125" style="1" bestFit="1" customWidth="1"/>
    <col min="3" max="3" width="10.58203125" style="1" customWidth="1"/>
    <col min="4" max="4" width="22.58203125" style="1" customWidth="1"/>
    <col min="5" max="5" width="14.08203125" style="1" customWidth="1"/>
    <col min="6" max="6" width="10.58203125" style="1" customWidth="1"/>
    <col min="7" max="8" width="7.33203125" style="1" customWidth="1"/>
    <col min="9" max="9" width="10.58203125" style="1" customWidth="1"/>
    <col min="10" max="10" width="0.83203125" style="1" customWidth="1"/>
    <col min="11" max="16384" width="9" style="1"/>
  </cols>
  <sheetData>
    <row r="1" spans="1:14" ht="18.75" customHeight="1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</row>
    <row r="2" spans="1:14" ht="15" customHeight="1">
      <c r="B2" s="1" t="s">
        <v>4</v>
      </c>
      <c r="C2" s="4" t="s">
        <v>11</v>
      </c>
      <c r="D2" s="4"/>
      <c r="E2" s="4"/>
      <c r="F2" s="4"/>
      <c r="G2" s="4"/>
      <c r="H2" s="4"/>
    </row>
    <row r="3" spans="1:14" ht="19.5" customHeight="1">
      <c r="C3" s="5" t="s">
        <v>14</v>
      </c>
      <c r="D3" s="21"/>
      <c r="E3" s="87" t="s">
        <v>28</v>
      </c>
      <c r="F3" s="95"/>
      <c r="G3" s="95"/>
      <c r="H3" s="95"/>
      <c r="I3" s="98"/>
    </row>
    <row r="4" spans="1:14" ht="15" customHeight="1"/>
    <row r="5" spans="1:14" ht="15" customHeight="1">
      <c r="B5" s="1" t="s">
        <v>9</v>
      </c>
      <c r="C5" s="4" t="s">
        <v>15</v>
      </c>
      <c r="D5" s="4"/>
      <c r="E5" s="4"/>
      <c r="F5" s="4"/>
      <c r="G5" s="4"/>
    </row>
    <row r="6" spans="1:14" ht="15" customHeight="1">
      <c r="C6" s="74" t="s">
        <v>18</v>
      </c>
      <c r="D6" s="22" t="s">
        <v>20</v>
      </c>
      <c r="E6" s="33">
        <v>871284882</v>
      </c>
      <c r="F6" s="33"/>
      <c r="G6" s="33"/>
      <c r="H6" s="33"/>
      <c r="I6" s="54"/>
    </row>
    <row r="7" spans="1:14" ht="15" customHeight="1">
      <c r="C7" s="75"/>
      <c r="D7" s="23" t="s">
        <v>22</v>
      </c>
      <c r="E7" s="37">
        <v>47074619</v>
      </c>
      <c r="F7" s="37"/>
      <c r="G7" s="37"/>
      <c r="H7" s="37"/>
      <c r="I7" s="59"/>
    </row>
    <row r="8" spans="1:14" ht="15" customHeight="1">
      <c r="C8" s="76"/>
      <c r="D8" s="24" t="s">
        <v>1</v>
      </c>
      <c r="E8" s="38">
        <v>169744926</v>
      </c>
      <c r="F8" s="38"/>
      <c r="G8" s="38"/>
      <c r="H8" s="38"/>
      <c r="I8" s="60"/>
    </row>
    <row r="9" spans="1:14" ht="15" customHeight="1">
      <c r="C9" s="8" t="s">
        <v>10</v>
      </c>
      <c r="D9" s="25"/>
      <c r="E9" s="36">
        <f>SUM(E6:I8)</f>
        <v>1088104427</v>
      </c>
      <c r="F9" s="50"/>
      <c r="G9" s="50"/>
      <c r="H9" s="50"/>
      <c r="I9" s="57"/>
    </row>
    <row r="10" spans="1:14" ht="15" customHeight="1">
      <c r="C10" s="9" t="s">
        <v>24</v>
      </c>
      <c r="D10" s="26"/>
      <c r="E10" s="26"/>
      <c r="F10" s="26"/>
      <c r="G10" s="26"/>
      <c r="H10" s="26"/>
      <c r="I10" s="58"/>
    </row>
    <row r="11" spans="1:14" ht="15" customHeight="1">
      <c r="C11" s="10" t="s">
        <v>47</v>
      </c>
      <c r="D11" s="81" t="s">
        <v>27</v>
      </c>
      <c r="E11" s="37">
        <v>139845154</v>
      </c>
      <c r="F11" s="37"/>
      <c r="G11" s="37"/>
      <c r="H11" s="37"/>
      <c r="I11" s="59"/>
    </row>
    <row r="12" spans="1:14" ht="15" customHeight="1">
      <c r="C12" s="10"/>
      <c r="D12" s="81" t="s">
        <v>48</v>
      </c>
      <c r="E12" s="37">
        <v>9123188</v>
      </c>
      <c r="F12" s="37"/>
      <c r="G12" s="37"/>
      <c r="H12" s="37"/>
      <c r="I12" s="59"/>
    </row>
    <row r="13" spans="1:14" ht="15" customHeight="1">
      <c r="C13" s="10"/>
      <c r="D13" s="82" t="s">
        <v>31</v>
      </c>
      <c r="E13" s="37">
        <v>26552952</v>
      </c>
      <c r="F13" s="37"/>
      <c r="G13" s="37"/>
      <c r="H13" s="37"/>
      <c r="I13" s="59"/>
      <c r="M13" s="105"/>
      <c r="N13" s="105"/>
    </row>
    <row r="14" spans="1:14" ht="15" customHeight="1">
      <c r="C14" s="77" t="s">
        <v>32</v>
      </c>
      <c r="D14" s="83"/>
      <c r="E14" s="38">
        <v>103389336</v>
      </c>
      <c r="F14" s="38"/>
      <c r="G14" s="38"/>
      <c r="H14" s="38"/>
      <c r="I14" s="60"/>
    </row>
    <row r="15" spans="1:14" ht="15" customHeight="1">
      <c r="C15" s="78" t="s">
        <v>10</v>
      </c>
      <c r="D15" s="84"/>
      <c r="E15" s="88">
        <f>SUM(E11:I14)</f>
        <v>278910630</v>
      </c>
      <c r="F15" s="88"/>
      <c r="G15" s="88"/>
      <c r="H15" s="88"/>
      <c r="I15" s="99"/>
    </row>
    <row r="16" spans="1:14" ht="15" customHeight="1">
      <c r="C16" s="79" t="s">
        <v>5</v>
      </c>
      <c r="D16" s="22"/>
      <c r="E16" s="89">
        <v>54910</v>
      </c>
      <c r="F16" s="89"/>
      <c r="G16" s="89"/>
      <c r="H16" s="89"/>
      <c r="I16" s="100"/>
    </row>
    <row r="17" spans="2:9" ht="15" customHeight="1">
      <c r="C17" s="76" t="s">
        <v>41</v>
      </c>
      <c r="D17" s="24"/>
      <c r="E17" s="90">
        <v>4143</v>
      </c>
      <c r="F17" s="90"/>
      <c r="G17" s="90"/>
      <c r="H17" s="90"/>
      <c r="I17" s="101"/>
    </row>
    <row r="18" spans="2:9" ht="15" customHeight="1">
      <c r="C18" s="79" t="s">
        <v>33</v>
      </c>
      <c r="D18" s="22"/>
      <c r="E18" s="33">
        <f>(E6+E8)/E16</f>
        <v>18958.838244399929</v>
      </c>
      <c r="F18" s="33"/>
      <c r="G18" s="33"/>
      <c r="H18" s="33"/>
      <c r="I18" s="54"/>
    </row>
    <row r="19" spans="2:9" ht="15" customHeight="1">
      <c r="C19" s="13" t="s">
        <v>51</v>
      </c>
      <c r="D19" s="29"/>
      <c r="E19" s="42">
        <f>E7/E17</f>
        <v>11362.447260439296</v>
      </c>
      <c r="F19" s="42"/>
      <c r="G19" s="42"/>
      <c r="H19" s="42"/>
      <c r="I19" s="64"/>
    </row>
    <row r="20" spans="2:9" ht="15" customHeight="1">
      <c r="C20" s="14" t="s">
        <v>16</v>
      </c>
      <c r="D20" s="14"/>
      <c r="E20" s="14"/>
      <c r="F20" s="14"/>
      <c r="G20" s="14"/>
      <c r="H20" s="14"/>
      <c r="I20" s="14"/>
    </row>
    <row r="21" spans="2:9" ht="15" customHeight="1">
      <c r="C21" s="14" t="s">
        <v>21</v>
      </c>
      <c r="D21" s="14"/>
      <c r="E21" s="14"/>
      <c r="F21" s="14"/>
      <c r="G21" s="14"/>
      <c r="H21" s="14"/>
      <c r="I21" s="14"/>
    </row>
    <row r="22" spans="2:9" ht="15" customHeight="1"/>
    <row r="23" spans="2:9" ht="15" customHeight="1">
      <c r="B23" s="1" t="s">
        <v>34</v>
      </c>
      <c r="C23" s="4" t="s">
        <v>26</v>
      </c>
      <c r="D23" s="4"/>
      <c r="E23" s="4"/>
      <c r="F23" s="4"/>
      <c r="G23" s="4"/>
    </row>
    <row r="24" spans="2:9" ht="12.75">
      <c r="C24" s="4"/>
      <c r="D24" s="4"/>
      <c r="E24" s="91" t="s">
        <v>35</v>
      </c>
      <c r="F24" s="91"/>
      <c r="G24" s="91" t="s">
        <v>36</v>
      </c>
      <c r="H24" s="91"/>
      <c r="I24" s="91"/>
    </row>
    <row r="25" spans="2:9" ht="15" customHeight="1">
      <c r="C25" s="15" t="s">
        <v>37</v>
      </c>
      <c r="D25" s="30"/>
      <c r="E25" s="92"/>
      <c r="F25" s="96"/>
      <c r="G25" s="97"/>
      <c r="H25" s="97"/>
      <c r="I25" s="102"/>
    </row>
    <row r="26" spans="2:9" ht="15" customHeight="1">
      <c r="C26" s="16" t="s">
        <v>38</v>
      </c>
      <c r="D26" s="31"/>
      <c r="E26" s="93"/>
      <c r="F26" s="93"/>
      <c r="G26" s="93"/>
      <c r="H26" s="93"/>
      <c r="I26" s="103"/>
    </row>
    <row r="27" spans="2:9" ht="15" customHeight="1">
      <c r="C27" s="80" t="s">
        <v>55</v>
      </c>
      <c r="D27" s="85"/>
      <c r="E27" s="46">
        <v>7</v>
      </c>
      <c r="F27" s="51"/>
      <c r="G27" s="51"/>
      <c r="H27" s="51"/>
      <c r="I27" s="67"/>
    </row>
    <row r="28" spans="2:9" ht="15" customHeight="1">
      <c r="C28" s="14" t="s">
        <v>53</v>
      </c>
      <c r="D28" s="14"/>
      <c r="E28" s="47"/>
      <c r="F28" s="47"/>
      <c r="G28" s="47"/>
      <c r="H28" s="47"/>
      <c r="I28" s="47"/>
    </row>
    <row r="29" spans="2:9" ht="15" customHeight="1"/>
    <row r="30" spans="2:9" ht="15" customHeight="1">
      <c r="B30" s="1" t="s">
        <v>39</v>
      </c>
      <c r="C30" s="4" t="s">
        <v>23</v>
      </c>
      <c r="D30" s="4"/>
      <c r="E30" s="4"/>
      <c r="F30" s="4"/>
      <c r="G30" s="4"/>
    </row>
    <row r="31" spans="2:9" ht="15" customHeight="1">
      <c r="C31" s="17" t="s">
        <v>40</v>
      </c>
      <c r="D31" s="30" t="s">
        <v>3</v>
      </c>
      <c r="E31" s="48">
        <f>(E6+E7)/E9</f>
        <v>0.84399941605972351</v>
      </c>
      <c r="F31" s="48"/>
      <c r="G31" s="48"/>
      <c r="H31" s="48"/>
      <c r="I31" s="68"/>
    </row>
    <row r="32" spans="2:9" ht="15" customHeight="1">
      <c r="C32" s="18"/>
      <c r="D32" s="31" t="s">
        <v>13</v>
      </c>
      <c r="E32" s="49">
        <f>E8/E9</f>
        <v>0.15600058394027652</v>
      </c>
      <c r="F32" s="49"/>
      <c r="G32" s="49"/>
      <c r="H32" s="49"/>
      <c r="I32" s="69"/>
    </row>
    <row r="33" spans="2:9" ht="15" customHeight="1"/>
    <row r="34" spans="2:9" ht="15" customHeight="1">
      <c r="B34" s="1" t="s">
        <v>42</v>
      </c>
      <c r="C34" s="4" t="s">
        <v>17</v>
      </c>
      <c r="D34" s="4"/>
      <c r="E34" s="4"/>
      <c r="F34" s="4"/>
      <c r="G34" s="4"/>
      <c r="H34" s="4"/>
      <c r="I34" s="4"/>
    </row>
    <row r="35" spans="2:9" ht="70" customHeight="1">
      <c r="C35" s="19" t="s">
        <v>43</v>
      </c>
      <c r="D35" s="86"/>
      <c r="E35" s="94"/>
      <c r="F35" s="94"/>
      <c r="G35" s="94"/>
      <c r="H35" s="94"/>
      <c r="I35" s="104"/>
    </row>
  </sheetData>
  <mergeCells count="45">
    <mergeCell ref="A1:J1"/>
    <mergeCell ref="C2:G2"/>
    <mergeCell ref="C3:D3"/>
    <mergeCell ref="E3:I3"/>
    <mergeCell ref="C5:G5"/>
    <mergeCell ref="E6:I6"/>
    <mergeCell ref="E7:I7"/>
    <mergeCell ref="E8:I8"/>
    <mergeCell ref="C9:D9"/>
    <mergeCell ref="E9:I9"/>
    <mergeCell ref="C10:I10"/>
    <mergeCell ref="E11:I11"/>
    <mergeCell ref="E12:I12"/>
    <mergeCell ref="E13:I13"/>
    <mergeCell ref="C14:D14"/>
    <mergeCell ref="E14:I14"/>
    <mergeCell ref="C15:D15"/>
    <mergeCell ref="E15:I15"/>
    <mergeCell ref="C16:D16"/>
    <mergeCell ref="E16:I16"/>
    <mergeCell ref="C17:D17"/>
    <mergeCell ref="E17:I17"/>
    <mergeCell ref="C18:D18"/>
    <mergeCell ref="E18:I18"/>
    <mergeCell ref="C19:D19"/>
    <mergeCell ref="E19:I19"/>
    <mergeCell ref="C23:G23"/>
    <mergeCell ref="E24:F24"/>
    <mergeCell ref="G24:I24"/>
    <mergeCell ref="C25:D25"/>
    <mergeCell ref="E25:F25"/>
    <mergeCell ref="G25:I25"/>
    <mergeCell ref="C26:D26"/>
    <mergeCell ref="E26:F26"/>
    <mergeCell ref="G26:I26"/>
    <mergeCell ref="C27:D27"/>
    <mergeCell ref="E27:I27"/>
    <mergeCell ref="C30:G30"/>
    <mergeCell ref="E31:I31"/>
    <mergeCell ref="E32:I32"/>
    <mergeCell ref="C34:I34"/>
    <mergeCell ref="D35:I35"/>
    <mergeCell ref="C6:C8"/>
    <mergeCell ref="C11:C13"/>
    <mergeCell ref="C31:C32"/>
  </mergeCells>
  <phoneticPr fontId="2"/>
  <pageMargins left="0.51181102362204722" right="0.11811023622047245" top="0.55118110236220474" bottom="0.19685039370078741" header="0.31496062992125984" footer="0.11811023622047245"/>
  <pageSetup paperSize="9" fitToWidth="1" fitToHeight="1" orientation="portrait" usePrinterDefaults="1" r:id="rId1"/>
  <headerFooter scaleWithDoc="0" alignWithMargins="0"/>
  <colBreaks count="1" manualBreakCount="1">
    <brk id="10" max="65" man="1"/>
  </col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90E7E374B28D0478F2445BA77CF0E5E" ma:contentTypeVersion="15" ma:contentTypeDescription="新しいドキュメントを作成します。" ma:contentTypeScope="" ma:versionID="9aa750f747f151720a34a6cf224509ef">
  <xsd:schema xmlns:xsd="http://www.w3.org/2001/XMLSchema" xmlns:xs="http://www.w3.org/2001/XMLSchema" xmlns:p="http://schemas.microsoft.com/office/2006/metadata/properties" xmlns:ns2="449d146f-2a5e-408c-964d-53dbcc20a4da" xmlns:ns3="497a0076-c7e9-40f4-81ff-fa8a3bd7d952" targetNamespace="http://schemas.microsoft.com/office/2006/metadata/properties" ma:root="true" ma:fieldsID="eaa30023f04437c856eab9c849872144" ns2:_="" ns3:_="">
    <xsd:import namespace="449d146f-2a5e-408c-964d-53dbcc20a4da"/>
    <xsd:import namespace="497a0076-c7e9-40f4-81ff-fa8a3bd7d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146f-2a5e-408c-964d-53dbcc20a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f4dcd8b-b088-49b3-9228-2d26920b84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a0076-c7e9-40f4-81ff-fa8a3bd7d9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2b9ab5b-b7a0-4b00-8e3e-539fc7cff481}" ma:internalName="TaxCatchAll" ma:showField="CatchAllData" ma:web="497a0076-c7e9-40f4-81ff-fa8a3bd7d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D34F78-CF27-4024-8429-B5E90C48C7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d146f-2a5e-408c-964d-53dbcc20a4da"/>
    <ds:schemaRef ds:uri="497a0076-c7e9-40f4-81ff-fa8a3bd7d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3FD2DB-7569-4C4B-AF49-A5C6BD26CE2B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効果検証様式（集計値）</vt:lpstr>
      <vt:lpstr>R4.10</vt:lpstr>
      <vt:lpstr>R4.11</vt:lpstr>
      <vt:lpstr>R4.12</vt:lpstr>
      <vt:lpstr>R5.1</vt:lpstr>
      <vt:lpstr>R5.2</vt:lpstr>
      <vt:lpstr>R5.3</vt:lpstr>
      <vt:lpstr>R5.4</vt:lpstr>
      <vt:lpstr>R5.5</vt:lpstr>
      <vt:lpstr>R5.6</vt:lpstr>
      <vt:lpstr>R5.7</vt:lpstr>
      <vt:lpstr>...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2024-07-24T04:09:58Z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2024-07-24T04:09:58Z</vt:filetime>
  </property>
</Properties>
</file>