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6年度\F002 植物防疫【農技】\Ｆ令和６年\03発生予察\08   HP掲載トラップ調査等データ\HP掲載用\"/>
    </mc:Choice>
  </mc:AlternateContent>
  <bookViews>
    <workbookView xWindow="0" yWindow="0" windowWidth="28800" windowHeight="12120" activeTab="1"/>
  </bookViews>
  <sheets>
    <sheet name="オオタバコガ生態等" sheetId="1" r:id="rId1"/>
    <sheet name="データ" sheetId="9" r:id="rId2"/>
  </sheets>
  <externalReferences>
    <externalReference r:id="rId3"/>
  </externalReferences>
  <definedNames>
    <definedName name="_xlnm.Print_Area" localSheetId="0">オオタバコガ生態等!$A$1:$J$46</definedName>
    <definedName name="_xlnm.Print_Area" localSheetId="1">データ!$A$1:$R$155</definedName>
    <definedName name="Z_7D814F53_F6D8_412E_B360_46798C7ED3E0_.wvu.PrintArea" localSheetId="1" hidden="1">データ!$1:$1048576</definedName>
    <definedName name="Z_8ACABF48_2928_4793_884F_BC59376786CF_.wvu.PrintArea" localSheetId="1" hidden="1">データ!$1:$1048576</definedName>
  </definedNames>
  <calcPr calcId="162913"/>
  <customWorkbookViews>
    <customWorkbookView name="広島県 - 個人用ビュー" guid="{7D814F53-F6D8-412E-B360-46798C7ED3E0}" mergeInterval="0" personalView="1" maximized="1" windowWidth="820" windowHeight="849" tabRatio="816" activeSheetId="2"/>
    <customWorkbookView name="建本 - 個人用ビュー" guid="{8ACABF48-2928-4793-884F-BC59376786CF}" mergeInterval="0" personalView="1" maximized="1" windowWidth="1276" windowHeight="823" tabRatio="816" activeSheetId="4"/>
  </customWorkbookViews>
</workbook>
</file>

<file path=xl/calcChain.xml><?xml version="1.0" encoding="utf-8"?>
<calcChain xmlns="http://schemas.openxmlformats.org/spreadsheetml/2006/main">
  <c r="P155" i="9" l="1"/>
  <c r="P154" i="9"/>
  <c r="M155" i="9"/>
  <c r="M154" i="9"/>
  <c r="J155" i="9"/>
  <c r="J154" i="9"/>
  <c r="G155" i="9"/>
  <c r="D155" i="9"/>
  <c r="D154" i="9"/>
  <c r="D149" i="9" l="1"/>
  <c r="J149" i="9" l="1"/>
  <c r="G149" i="9"/>
  <c r="J148" i="9" l="1"/>
  <c r="D146" i="9"/>
  <c r="G147" i="9"/>
  <c r="G146" i="9"/>
  <c r="D144" i="9" l="1"/>
  <c r="P137" i="9" l="1"/>
  <c r="M137" i="9"/>
  <c r="M136" i="9"/>
  <c r="M135" i="9"/>
  <c r="J136" i="9"/>
  <c r="G136" i="9"/>
  <c r="G135" i="9"/>
  <c r="D137" i="9"/>
  <c r="D136" i="9"/>
  <c r="D135" i="9"/>
  <c r="G131" i="9" l="1"/>
  <c r="P131" i="9"/>
  <c r="P120" i="9" l="1"/>
  <c r="Q119" i="9" l="1"/>
  <c r="N119" i="9"/>
  <c r="K119" i="9"/>
  <c r="H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7" i="9"/>
  <c r="J138" i="9"/>
  <c r="J139" i="9"/>
  <c r="J140" i="9"/>
  <c r="J141" i="9"/>
  <c r="J142" i="9"/>
  <c r="J143" i="9"/>
  <c r="J144" i="9"/>
  <c r="J145" i="9"/>
  <c r="J146" i="9"/>
  <c r="J147" i="9"/>
  <c r="J150" i="9"/>
  <c r="J151" i="9"/>
  <c r="J152" i="9"/>
  <c r="J153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N121" i="9"/>
  <c r="N122" i="9"/>
  <c r="N123" i="9"/>
  <c r="N124" i="9"/>
  <c r="N125" i="9"/>
  <c r="N126" i="9"/>
  <c r="N127" i="9"/>
  <c r="N128" i="9"/>
  <c r="N129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P121" i="9"/>
  <c r="P122" i="9"/>
  <c r="P123" i="9"/>
  <c r="P124" i="9"/>
  <c r="P125" i="9"/>
  <c r="P126" i="9"/>
  <c r="P127" i="9"/>
  <c r="P128" i="9"/>
  <c r="P129" i="9"/>
  <c r="P130" i="9"/>
  <c r="P132" i="9"/>
  <c r="P133" i="9"/>
  <c r="P134" i="9"/>
  <c r="P135" i="9"/>
  <c r="P136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E120" i="9" l="1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19" i="9"/>
  <c r="G125" i="9"/>
  <c r="G124" i="9"/>
  <c r="G153" i="9" l="1"/>
  <c r="D150" i="9"/>
  <c r="G120" i="9" l="1"/>
  <c r="G128" i="9"/>
  <c r="G137" i="9"/>
  <c r="G142" i="9"/>
  <c r="G129" i="9"/>
  <c r="G140" i="9"/>
  <c r="G139" i="9"/>
  <c r="G132" i="9"/>
  <c r="G133" i="9"/>
  <c r="G148" i="9"/>
  <c r="G126" i="9"/>
  <c r="G144" i="9"/>
  <c r="G134" i="9"/>
  <c r="G141" i="9"/>
  <c r="G138" i="9"/>
  <c r="G151" i="9"/>
  <c r="G121" i="9"/>
  <c r="G150" i="9"/>
  <c r="G127" i="9"/>
  <c r="G145" i="9"/>
  <c r="G143" i="9"/>
  <c r="G154" i="9"/>
  <c r="G122" i="9"/>
  <c r="G123" i="9"/>
  <c r="G130" i="9"/>
  <c r="G152" i="9"/>
  <c r="D129" i="9"/>
  <c r="D125" i="9"/>
  <c r="D133" i="9"/>
  <c r="D123" i="9"/>
  <c r="D141" i="9"/>
  <c r="D127" i="9"/>
  <c r="D147" i="9"/>
  <c r="D151" i="9"/>
  <c r="D134" i="9"/>
  <c r="D138" i="9"/>
  <c r="D142" i="9"/>
  <c r="D152" i="9"/>
  <c r="D126" i="9"/>
  <c r="D130" i="9"/>
  <c r="D121" i="9"/>
  <c r="D124" i="9"/>
  <c r="D148" i="9"/>
  <c r="D131" i="9"/>
  <c r="D132" i="9"/>
  <c r="D139" i="9"/>
  <c r="D143" i="9"/>
  <c r="D145" i="9"/>
  <c r="D153" i="9"/>
  <c r="D122" i="9"/>
  <c r="D128" i="9"/>
  <c r="D140" i="9"/>
  <c r="D120" i="9"/>
  <c r="N130" i="9" l="1"/>
  <c r="N120" i="9"/>
  <c r="J156" i="9" l="1"/>
  <c r="G156" i="9" l="1"/>
  <c r="D156" i="9"/>
  <c r="M156" i="9" l="1"/>
  <c r="P156" i="9" l="1"/>
</calcChain>
</file>

<file path=xl/sharedStrings.xml><?xml version="1.0" encoding="utf-8"?>
<sst xmlns="http://schemas.openxmlformats.org/spreadsheetml/2006/main" count="87" uniqueCount="44">
  <si>
    <t>設置場所</t>
  </si>
  <si>
    <t>周辺作物</t>
  </si>
  <si>
    <t>調査データ</t>
    <rPh sb="0" eb="2">
      <t>チョウサ</t>
    </rPh>
    <phoneticPr fontId="5"/>
  </si>
  <si>
    <t>○被害を受ける作物</t>
  </si>
  <si>
    <t>　※調査データはグラフの下にあります。</t>
  </si>
  <si>
    <t>地帯区分</t>
    <rPh sb="0" eb="2">
      <t>チタイ</t>
    </rPh>
    <rPh sb="2" eb="4">
      <t>クブン</t>
    </rPh>
    <phoneticPr fontId="4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</si>
  <si>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</si>
  <si>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</si>
  <si>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</si>
  <si>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</si>
  <si>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</si>
  <si>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</si>
  <si>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</si>
  <si>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</si>
  <si>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キャベツ</t>
    <phoneticPr fontId="2"/>
  </si>
  <si>
    <t>・成虫は前翅長約15mm。</t>
  </si>
  <si>
    <t>・前翅はやや緑色を帯びた灰黄褐色。不明瞭な横線や斑紋がある。</t>
  </si>
  <si>
    <t>・５～６月頃に越冬蛹が羽化し，10月頃まで被害が認められる。春～６月はほとんど被害がない。</t>
  </si>
  <si>
    <t>・年間２～３世代発生する（施設内では年間４～５世代）。</t>
  </si>
  <si>
    <t>○生態</t>
    <rPh sb="1" eb="3">
      <t>セイタイ</t>
    </rPh>
    <phoneticPr fontId="2"/>
  </si>
  <si>
    <t>　　広島県では，キャベツ，トマト，アスパラガス，なす，ピーマン，キク等で被害が見られる。</t>
    <rPh sb="2" eb="5">
      <t>ヒロシマケン</t>
    </rPh>
    <phoneticPr fontId="2"/>
  </si>
  <si>
    <t>　　幼虫は広食性であり，多くの野菜，花を加害する。</t>
    <phoneticPr fontId="2"/>
  </si>
  <si>
    <t>写真　粘着トラップに誘殺された雄成虫</t>
    <rPh sb="0" eb="2">
      <t>シャシン</t>
    </rPh>
    <rPh sb="3" eb="5">
      <t>ネンチャク</t>
    </rPh>
    <rPh sb="10" eb="11">
      <t>ユウ</t>
    </rPh>
    <rPh sb="11" eb="12">
      <t>サツ</t>
    </rPh>
    <rPh sb="15" eb="16">
      <t>オス</t>
    </rPh>
    <rPh sb="16" eb="18">
      <t>セイチュウ</t>
    </rPh>
    <phoneticPr fontId="2"/>
  </si>
  <si>
    <t>フェロモントラップ等調査結果（オオタバコガ）</t>
    <phoneticPr fontId="4"/>
  </si>
  <si>
    <t>北広島町木次</t>
    <rPh sb="0" eb="4">
      <t>キタヒロシマチョウ</t>
    </rPh>
    <rPh sb="4" eb="6">
      <t>キツギ</t>
    </rPh>
    <phoneticPr fontId="2"/>
  </si>
  <si>
    <t>本年</t>
  </si>
  <si>
    <t>前年</t>
  </si>
  <si>
    <t>安芸高田市高宮町</t>
    <rPh sb="0" eb="5">
      <t>アキタカタシ</t>
    </rPh>
    <rPh sb="5" eb="7">
      <t>タカミヤ</t>
    </rPh>
    <rPh sb="7" eb="8">
      <t>チョウ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</si>
  <si>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</si>
  <si>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</si>
  <si>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トマト</t>
    <phoneticPr fontId="2"/>
  </si>
  <si>
    <t>北西部</t>
    <rPh sb="0" eb="3">
      <t>ホクセイブ</t>
    </rPh>
    <phoneticPr fontId="8"/>
  </si>
  <si>
    <t>北西部</t>
    <rPh sb="0" eb="3">
      <t>ホクセイブ</t>
    </rPh>
    <phoneticPr fontId="2"/>
  </si>
  <si>
    <t>-</t>
  </si>
  <si>
    <t>北東部</t>
    <rPh sb="0" eb="3">
      <t>ホクトウブ</t>
    </rPh>
    <phoneticPr fontId="8"/>
  </si>
  <si>
    <t>庄原市高野町</t>
    <phoneticPr fontId="2"/>
  </si>
  <si>
    <t>中東部</t>
    <rPh sb="0" eb="3">
      <t>チュウトウブ</t>
    </rPh>
    <phoneticPr fontId="2"/>
  </si>
  <si>
    <t>トマト</t>
    <phoneticPr fontId="2"/>
  </si>
  <si>
    <t>神石高原町中平</t>
    <rPh sb="0" eb="2">
      <t>ジンセキ</t>
    </rPh>
    <rPh sb="2" eb="4">
      <t>コウゲン</t>
    </rPh>
    <rPh sb="4" eb="5">
      <t>マチ</t>
    </rPh>
    <rPh sb="5" eb="7">
      <t>ナカヒラ</t>
    </rPh>
    <phoneticPr fontId="2"/>
  </si>
  <si>
    <t>世羅町下津田</t>
    <rPh sb="0" eb="3">
      <t>セラチョウ</t>
    </rPh>
    <rPh sb="3" eb="6">
      <t>シモツダ</t>
    </rPh>
    <phoneticPr fontId="2"/>
  </si>
  <si>
    <t>キャベツ</t>
    <phoneticPr fontId="2"/>
  </si>
  <si>
    <t>－</t>
    <phoneticPr fontId="2"/>
  </si>
  <si>
    <t>令和６年度　フェロモントラップ調査結果（オオタバコガ）</t>
    <rPh sb="0" eb="1">
      <t>レイ</t>
    </rPh>
    <rPh sb="1" eb="2">
      <t>ワ</t>
    </rPh>
    <phoneticPr fontId="2"/>
  </si>
  <si>
    <t>レタス類</t>
    <rPh sb="3" eb="4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</si>
</sst>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\-0.0;0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6" fillId="0" borderId="0" xfId="0" applyNumberFormat="1" applyFont="1" applyFill="1"/>
    <xf numFmtId="0" fontId="7" fillId="0" borderId="0" xfId="0" applyFont="1"/>
    <xf numFmtId="0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9" fillId="0" borderId="0" xfId="0" applyNumberFormat="1" applyFont="1" applyFill="1"/>
    <xf numFmtId="0" fontId="9" fillId="0" borderId="0" xfId="0" applyFont="1"/>
    <xf numFmtId="0" fontId="7" fillId="0" borderId="0" xfId="0" applyNumberFormat="1" applyFont="1" applyFill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0" fillId="0" borderId="0" xfId="0" applyFont="1"/>
    <xf numFmtId="0" fontId="0" fillId="2" borderId="19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0" fillId="3" borderId="19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0" fillId="3" borderId="20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9" xfId="0" quotePrefix="1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0" fontId="3" fillId="3" borderId="1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1-4A14-9616-E7B66EAA9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60504"/>
        <c:axId val="362186864"/>
      </c:lineChart>
      <c:catAx>
        <c:axId val="36366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2186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218686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66050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CF-4057-A91B-72DCE0022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25888"/>
        <c:axId val="491526272"/>
      </c:lineChart>
      <c:catAx>
        <c:axId val="4915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6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915262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15258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F23-476E-BBD3-962D3CA8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32288"/>
        <c:axId val="363832672"/>
      </c:lineChart>
      <c:catAx>
        <c:axId val="3638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3267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3228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DE-4D8F-8330-B1A7835C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755400"/>
        <c:axId val="363890352"/>
      </c:lineChart>
      <c:catAx>
        <c:axId val="363755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890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389035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375540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データ!$M$156</c:f>
          <c:strCache>
            <c:ptCount val="1"/>
            <c:pt idx="0">
              <c:v>オオタバコガ
(北広島町木次キャベツ)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766485374895153E-2"/>
          <c:y val="0.1120885339227493"/>
          <c:w val="0.83569133264552431"/>
          <c:h val="0.64190655983893696"/>
        </c:manualLayout>
      </c:layout>
      <c:areaChart>
        <c:grouping val="stacked"/>
        <c:varyColors val="0"/>
        <c:ser>
          <c:idx val="1"/>
          <c:order val="2"/>
          <c:tx>
            <c:strRef>
              <c:f>データ!$N$119</c:f>
              <c:strCache>
                <c:ptCount val="1"/>
                <c:pt idx="0">
                  <c:v>平均(6年)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データ!$N$120:$N$155</c:f>
              <c:numCache>
                <c:formatCode>0.0;\-0.0;0;@</c:formatCode>
                <c:ptCount val="36"/>
                <c:pt idx="0">
                  <c:v>0.99404761904761907</c:v>
                </c:pt>
                <c:pt idx="1">
                  <c:v>1.2837301587301588</c:v>
                </c:pt>
                <c:pt idx="2">
                  <c:v>1.478174603174603</c:v>
                </c:pt>
                <c:pt idx="3">
                  <c:v>2.0952380952380953</c:v>
                </c:pt>
                <c:pt idx="4">
                  <c:v>1.3422619047619049</c:v>
                </c:pt>
                <c:pt idx="5">
                  <c:v>0.86011904761904756</c:v>
                </c:pt>
                <c:pt idx="6">
                  <c:v>1.232142857142857</c:v>
                </c:pt>
                <c:pt idx="7">
                  <c:v>1.6507936507936509</c:v>
                </c:pt>
                <c:pt idx="8">
                  <c:v>1.7063492063492063</c:v>
                </c:pt>
                <c:pt idx="9">
                  <c:v>2.5714285714285712</c:v>
                </c:pt>
                <c:pt idx="10">
                  <c:v>2.5714285714285712</c:v>
                </c:pt>
                <c:pt idx="11">
                  <c:v>6.7380952380952372</c:v>
                </c:pt>
                <c:pt idx="12">
                  <c:v>5.2904761904761903</c:v>
                </c:pt>
                <c:pt idx="13">
                  <c:v>5.25</c:v>
                </c:pt>
                <c:pt idx="14">
                  <c:v>4.5071428571428571</c:v>
                </c:pt>
                <c:pt idx="15">
                  <c:v>3.61904761904762</c:v>
                </c:pt>
                <c:pt idx="16">
                  <c:v>2.2202380952380953</c:v>
                </c:pt>
                <c:pt idx="17">
                  <c:v>1.0509259259259258</c:v>
                </c:pt>
                <c:pt idx="18">
                  <c:v>2.5641534391534391</c:v>
                </c:pt>
                <c:pt idx="19">
                  <c:v>4.878968253968254</c:v>
                </c:pt>
                <c:pt idx="20">
                  <c:v>5.7142857142857144</c:v>
                </c:pt>
                <c:pt idx="21">
                  <c:v>5.333333333333333</c:v>
                </c:pt>
                <c:pt idx="22">
                  <c:v>7.4285714285714279</c:v>
                </c:pt>
                <c:pt idx="23">
                  <c:v>13.19047619047619</c:v>
                </c:pt>
                <c:pt idx="24">
                  <c:v>15.261904761904765</c:v>
                </c:pt>
                <c:pt idx="25">
                  <c:v>14.333333333333334</c:v>
                </c:pt>
                <c:pt idx="26">
                  <c:v>11.80952380952381</c:v>
                </c:pt>
                <c:pt idx="27">
                  <c:v>9.8809523809523796</c:v>
                </c:pt>
                <c:pt idx="28">
                  <c:v>8.3809523809523814</c:v>
                </c:pt>
                <c:pt idx="29">
                  <c:v>7.4285714285714279</c:v>
                </c:pt>
                <c:pt idx="30">
                  <c:v>6.166666666666667</c:v>
                </c:pt>
                <c:pt idx="31">
                  <c:v>4.8968253968253963</c:v>
                </c:pt>
                <c:pt idx="32">
                  <c:v>3.3888888888888888</c:v>
                </c:pt>
                <c:pt idx="33">
                  <c:v>1.5</c:v>
                </c:pt>
                <c:pt idx="34">
                  <c:v>0.61904761904761896</c:v>
                </c:pt>
                <c:pt idx="35">
                  <c:v>0.26190476190476186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1920"/>
        <c:axId val="363892312"/>
      </c:areaChart>
      <c:lineChart>
        <c:grouping val="standard"/>
        <c:varyColors val="0"/>
        <c:ser>
          <c:idx val="0"/>
          <c:order val="0"/>
          <c:tx>
            <c:strRef>
              <c:f>データ!$O$119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データ!$O$120:$O$155</c:f>
              <c:numCache>
                <c:formatCode>0.0;\-0.0;0;@</c:formatCode>
                <c:ptCount val="36"/>
                <c:pt idx="0">
                  <c:v>1.25</c:v>
                </c:pt>
                <c:pt idx="1">
                  <c:v>0.75</c:v>
                </c:pt>
                <c:pt idx="2">
                  <c:v>0</c:v>
                </c:pt>
                <c:pt idx="3">
                  <c:v>1.25</c:v>
                </c:pt>
                <c:pt idx="4">
                  <c:v>0.75</c:v>
                </c:pt>
                <c:pt idx="5">
                  <c:v>0.5714285714285714</c:v>
                </c:pt>
                <c:pt idx="6">
                  <c:v>1.4285714285714284</c:v>
                </c:pt>
                <c:pt idx="7">
                  <c:v>1.4285714285714284</c:v>
                </c:pt>
                <c:pt idx="8">
                  <c:v>0.99999999999999978</c:v>
                </c:pt>
                <c:pt idx="9">
                  <c:v>0.71428571428571419</c:v>
                </c:pt>
                <c:pt idx="10">
                  <c:v>0.71428571428571419</c:v>
                </c:pt>
                <c:pt idx="11">
                  <c:v>5.8571428571428577</c:v>
                </c:pt>
                <c:pt idx="12">
                  <c:v>6.8857142857142852</c:v>
                </c:pt>
                <c:pt idx="13">
                  <c:v>6.5</c:v>
                </c:pt>
                <c:pt idx="14">
                  <c:v>10.9</c:v>
                </c:pt>
                <c:pt idx="15">
                  <c:v>10.857142857142859</c:v>
                </c:pt>
                <c:pt idx="16">
                  <c:v>5.2857142857142865</c:v>
                </c:pt>
                <c:pt idx="17">
                  <c:v>0.85714285714285698</c:v>
                </c:pt>
                <c:pt idx="18">
                  <c:v>5.7142857142857135</c:v>
                </c:pt>
                <c:pt idx="19">
                  <c:v>4.4285714285714288</c:v>
                </c:pt>
                <c:pt idx="20">
                  <c:v>3.8571428571428572</c:v>
                </c:pt>
                <c:pt idx="21">
                  <c:v>5</c:v>
                </c:pt>
                <c:pt idx="22">
                  <c:v>13</c:v>
                </c:pt>
                <c:pt idx="23">
                  <c:v>21</c:v>
                </c:pt>
                <c:pt idx="24">
                  <c:v>19.857142857142858</c:v>
                </c:pt>
                <c:pt idx="25">
                  <c:v>19.285714285714285</c:v>
                </c:pt>
                <c:pt idx="26">
                  <c:v>18.142857142857142</c:v>
                </c:pt>
                <c:pt idx="27">
                  <c:v>19.857142857142858</c:v>
                </c:pt>
                <c:pt idx="28">
                  <c:v>22.857142857142854</c:v>
                </c:pt>
                <c:pt idx="29">
                  <c:v>20</c:v>
                </c:pt>
                <c:pt idx="30">
                  <c:v>15.285714285714286</c:v>
                </c:pt>
                <c:pt idx="31">
                  <c:v>10.714285714285714</c:v>
                </c:pt>
                <c:pt idx="32">
                  <c:v>5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45D-8208-F53C1BF74BE5}"/>
            </c:ext>
          </c:extLst>
        </c:ser>
        <c:ser>
          <c:idx val="3"/>
          <c:order val="1"/>
          <c:tx>
            <c:strRef>
              <c:f>データ!$M$119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データ!$M$120:$M$155</c:f>
              <c:numCache>
                <c:formatCode>0.0;\-0.0;0;@</c:formatCode>
                <c:ptCount val="36"/>
                <c:pt idx="0">
                  <c:v>5</c:v>
                </c:pt>
                <c:pt idx="1">
                  <c:v>3.2857142857142856</c:v>
                </c:pt>
                <c:pt idx="2">
                  <c:v>2.2857142857142856</c:v>
                </c:pt>
                <c:pt idx="3">
                  <c:v>1.4285714285714284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0.14285714285714285</c:v>
                </c:pt>
                <c:pt idx="8">
                  <c:v>0.71428571428571419</c:v>
                </c:pt>
                <c:pt idx="9">
                  <c:v>2.1428571428571428</c:v>
                </c:pt>
                <c:pt idx="10">
                  <c:v>2.9999999999999996</c:v>
                </c:pt>
                <c:pt idx="11">
                  <c:v>5.3333333333333339</c:v>
                </c:pt>
                <c:pt idx="12">
                  <c:v>5.666666666666667</c:v>
                </c:pt>
                <c:pt idx="13">
                  <c:v>2.1428571428571428</c:v>
                </c:pt>
                <c:pt idx="14">
                  <c:v>1.857142857142857</c:v>
                </c:pt>
                <c:pt idx="15">
                  <c:v>1.8571428571428572</c:v>
                </c:pt>
                <c:pt idx="16">
                  <c:v>2.1428571428571428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0.66666666666666663</c:v>
                </c:pt>
                <c:pt idx="21">
                  <c:v>1.6666666666666665</c:v>
                </c:pt>
                <c:pt idx="22">
                  <c:v>1.6666666666666665</c:v>
                </c:pt>
                <c:pt idx="23">
                  <c:v>3.9999999999999996</c:v>
                </c:pt>
                <c:pt idx="24">
                  <c:v>2.1428571428571428</c:v>
                </c:pt>
                <c:pt idx="25">
                  <c:v>2.3571428571428572</c:v>
                </c:pt>
                <c:pt idx="26">
                  <c:v>2.5</c:v>
                </c:pt>
                <c:pt idx="27">
                  <c:v>8.1666666666666679</c:v>
                </c:pt>
                <c:pt idx="28">
                  <c:v>30.833333333333336</c:v>
                </c:pt>
                <c:pt idx="29">
                  <c:v>2.5</c:v>
                </c:pt>
                <c:pt idx="30">
                  <c:v>5.166666666666667</c:v>
                </c:pt>
                <c:pt idx="31">
                  <c:v>6.8333333333333339</c:v>
                </c:pt>
                <c:pt idx="32">
                  <c:v>8.8333333333333321</c:v>
                </c:pt>
                <c:pt idx="33">
                  <c:v>10.066666666666666</c:v>
                </c:pt>
                <c:pt idx="34">
                  <c:v>5.6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6-445D-8208-F53C1BF7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1920"/>
        <c:axId val="363892312"/>
      </c:lineChart>
      <c:catAx>
        <c:axId val="36389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23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23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192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0907013244420581"/>
          <c:y val="0.15485422673579349"/>
          <c:w val="0.14846523986222707"/>
          <c:h val="0.1739062286040565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データ!$D$156</c:f>
          <c:strCache>
            <c:ptCount val="1"/>
            <c:pt idx="0">
              <c:v>オオタバコガ
(庄原市高野町トマト)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63889568"/>
        <c:axId val="363893096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0.71428571428571419</c:v>
                      </c:pt>
                      <c:pt idx="4">
                        <c:v>0.71428571428571419</c:v>
                      </c:pt>
                      <c:pt idx="5">
                        <c:v>0.5714285714285714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0.16666666666666666</c:v>
                      </c:pt>
                      <c:pt idx="13">
                        <c:v>0.83333333333333326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1.7142857142857142</c:v>
                      </c:pt>
                      <c:pt idx="20">
                        <c:v>4.2857142857142856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D65-47DA-81E5-5773436F511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1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データ!$D$120:$D$155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0.2857142857142857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0.36363636363636365</c:v>
                </c:pt>
                <c:pt idx="23">
                  <c:v>1.0909090909090911</c:v>
                </c:pt>
                <c:pt idx="24">
                  <c:v>1.2954545454545454</c:v>
                </c:pt>
                <c:pt idx="25">
                  <c:v>1.875</c:v>
                </c:pt>
                <c:pt idx="26">
                  <c:v>0.375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1.2000000000000002</c:v>
                </c:pt>
                <c:pt idx="34">
                  <c:v>0.8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DA-81E5-5773436F511A}"/>
            </c:ext>
          </c:extLst>
        </c:ser>
        <c:ser>
          <c:idx val="0"/>
          <c:order val="2"/>
          <c:tx>
            <c:strRef>
              <c:f>データ!$L$119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データ!$F$120:$F$155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0.71428571428571419</c:v>
                </c:pt>
                <c:pt idx="4">
                  <c:v>0.71428571428571419</c:v>
                </c:pt>
                <c:pt idx="5">
                  <c:v>0.5714285714285714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0.16666666666666666</c:v>
                </c:pt>
                <c:pt idx="13">
                  <c:v>0.83333333333333326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1.7142857142857142</c:v>
                </c:pt>
                <c:pt idx="20">
                  <c:v>4.2857142857142856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B6A-ABFD-9945D15C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89568"/>
        <c:axId val="363893096"/>
      </c:lineChart>
      <c:catAx>
        <c:axId val="36388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3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93096"/>
        <c:scaling>
          <c:orientation val="minMax"/>
          <c:max val="1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8.0910748907065122E-2"/>
          <c:h val="0.11279349561347235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データ!$G$156</c:f>
          <c:strCache>
            <c:ptCount val="1"/>
            <c:pt idx="0">
              <c:v>オオタバコガ
(神石高原町中平トマト)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63890744"/>
        <c:axId val="363889960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0.71428571428571419</c:v>
                      </c:pt>
                      <c:pt idx="4">
                        <c:v>0.71428571428571419</c:v>
                      </c:pt>
                      <c:pt idx="5">
                        <c:v>0.5714285714285714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0.16666666666666666</c:v>
                      </c:pt>
                      <c:pt idx="13">
                        <c:v>0.83333333333333326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1.7142857142857142</c:v>
                      </c:pt>
                      <c:pt idx="20">
                        <c:v>4.2857142857142856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1F-41F3-9F72-37B9FC2A89C7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1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データ!$G$120:$G$155</c:f>
              <c:numCache>
                <c:formatCode>0.0;\-0.0;0;@</c:formatCode>
                <c:ptCount val="36"/>
                <c:pt idx="0">
                  <c:v>0.71428571428571419</c:v>
                </c:pt>
                <c:pt idx="1">
                  <c:v>0.2857142857142857</c:v>
                </c:pt>
                <c:pt idx="2">
                  <c:v>0.14285714285714285</c:v>
                </c:pt>
                <c:pt idx="3">
                  <c:v>0.71428571428571419</c:v>
                </c:pt>
                <c:pt idx="4">
                  <c:v>0.14285714285714285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0.625</c:v>
                </c:pt>
                <c:pt idx="12">
                  <c:v>0.59722222222222221</c:v>
                </c:pt>
                <c:pt idx="13">
                  <c:v>0.55555555555555558</c:v>
                </c:pt>
                <c:pt idx="14">
                  <c:v>0.22222222222222221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2.2857142857142856</c:v>
                </c:pt>
                <c:pt idx="31">
                  <c:v>2.8571428571428568</c:v>
                </c:pt>
                <c:pt idx="32">
                  <c:v>2.8571428571428568</c:v>
                </c:pt>
                <c:pt idx="33">
                  <c:v>0.83333333333333326</c:v>
                </c:pt>
                <c:pt idx="34">
                  <c:v>1.8809523809523809</c:v>
                </c:pt>
                <c:pt idx="35">
                  <c:v>4.2857142857142856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F-41F3-9F72-37B9FC2A89C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データ!$H$120:$H$155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0.16666666666666666</c:v>
                </c:pt>
                <c:pt idx="21">
                  <c:v>0.83333333333333326</c:v>
                </c:pt>
                <c:pt idx="22">
                  <c:v>0</c:v>
                </c:pt>
                <c:pt idx="23">
                  <c:v>0</c:v>
                </c:pt>
                <c:pt idx="24">
                  <c:v>1.2000000000000002</c:v>
                </c:pt>
                <c:pt idx="25">
                  <c:v>1.175</c:v>
                </c:pt>
                <c:pt idx="26">
                  <c:v>0.625</c:v>
                </c:pt>
                <c:pt idx="27">
                  <c:v>0</c:v>
                </c:pt>
                <c:pt idx="28">
                  <c:v>2.4</c:v>
                </c:pt>
                <c:pt idx="29">
                  <c:v>5.9333333333333327</c:v>
                </c:pt>
                <c:pt idx="30">
                  <c:v>10.380952380952381</c:v>
                </c:pt>
                <c:pt idx="31">
                  <c:v>11.160714285714286</c:v>
                </c:pt>
                <c:pt idx="32">
                  <c:v>4.375</c:v>
                </c:pt>
                <c:pt idx="33">
                  <c:v>1.75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1-49C4-BE81-234455FD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90744"/>
        <c:axId val="363889960"/>
      </c:lineChart>
      <c:catAx>
        <c:axId val="363890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899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38899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63890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56972073143298"/>
          <c:y val="0.12068444197587005"/>
          <c:w val="0.13517584171567526"/>
          <c:h val="0.1364876889029800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データ!$P$156</c:f>
          <c:strCache>
            <c:ptCount val="1"/>
            <c:pt idx="0">
              <c:v>オオタバコガ
(安芸高田市高宮町レタス類)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ser>
          <c:idx val="1"/>
          <c:order val="1"/>
          <c:tx>
            <c:strRef>
              <c:f>データ!$Q$119</c:f>
              <c:strCache>
                <c:ptCount val="1"/>
                <c:pt idx="0">
                  <c:v>平均(3年)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val>
            <c:numRef>
              <c:f>データ!$Q$120:$Q$155</c:f>
              <c:numCache>
                <c:formatCode>0.0;\-0.0;0;@</c:formatCode>
                <c:ptCount val="36"/>
                <c:pt idx="0">
                  <c:v>2.1527777777777781</c:v>
                </c:pt>
                <c:pt idx="1">
                  <c:v>2.3234126984126982</c:v>
                </c:pt>
                <c:pt idx="2">
                  <c:v>3.5166666666666671</c:v>
                </c:pt>
                <c:pt idx="3">
                  <c:v>4.4928571428571429</c:v>
                </c:pt>
                <c:pt idx="4">
                  <c:v>4.5936507936507942</c:v>
                </c:pt>
                <c:pt idx="5">
                  <c:v>6.2994227994227998</c:v>
                </c:pt>
                <c:pt idx="6">
                  <c:v>5.5303030303030303</c:v>
                </c:pt>
                <c:pt idx="7">
                  <c:v>6.5492424242424248</c:v>
                </c:pt>
                <c:pt idx="8">
                  <c:v>7.4861111111111107</c:v>
                </c:pt>
                <c:pt idx="9">
                  <c:v>3.7962962962962963</c:v>
                </c:pt>
                <c:pt idx="10">
                  <c:v>18.231481481481481</c:v>
                </c:pt>
                <c:pt idx="11">
                  <c:v>15.342063492063494</c:v>
                </c:pt>
                <c:pt idx="12">
                  <c:v>9.3571428571428577</c:v>
                </c:pt>
                <c:pt idx="13">
                  <c:v>6.3761904761904766</c:v>
                </c:pt>
                <c:pt idx="14">
                  <c:v>8.3299663299663287</c:v>
                </c:pt>
                <c:pt idx="15">
                  <c:v>11.42154882154882</c:v>
                </c:pt>
                <c:pt idx="16">
                  <c:v>15.694913419913419</c:v>
                </c:pt>
                <c:pt idx="17">
                  <c:v>13.678571428571429</c:v>
                </c:pt>
                <c:pt idx="18">
                  <c:v>3.4702380952380949</c:v>
                </c:pt>
                <c:pt idx="19">
                  <c:v>2.0162907268170422</c:v>
                </c:pt>
                <c:pt idx="20">
                  <c:v>1.9548872180451127</c:v>
                </c:pt>
                <c:pt idx="21">
                  <c:v>6.3358395989974925</c:v>
                </c:pt>
                <c:pt idx="22">
                  <c:v>13.183458646616542</c:v>
                </c:pt>
                <c:pt idx="23">
                  <c:v>22.483333333333334</c:v>
                </c:pt>
                <c:pt idx="24">
                  <c:v>17.30892857142857</c:v>
                </c:pt>
                <c:pt idx="25">
                  <c:v>18.596230158730162</c:v>
                </c:pt>
                <c:pt idx="26">
                  <c:v>17.540674603174605</c:v>
                </c:pt>
                <c:pt idx="27">
                  <c:v>21.715277777777775</c:v>
                </c:pt>
                <c:pt idx="28">
                  <c:v>24.905555555555555</c:v>
                </c:pt>
                <c:pt idx="29">
                  <c:v>23.814285714285717</c:v>
                </c:pt>
                <c:pt idx="30">
                  <c:v>19.785714285714288</c:v>
                </c:pt>
                <c:pt idx="31">
                  <c:v>18.928571428571431</c:v>
                </c:pt>
                <c:pt idx="32">
                  <c:v>26.785714285714285</c:v>
                </c:pt>
                <c:pt idx="33">
                  <c:v>37.142857142857139</c:v>
                </c:pt>
                <c:pt idx="34">
                  <c:v>39.285714285714285</c:v>
                </c:pt>
                <c:pt idx="35">
                  <c:v>41.428571428571431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/>
      </c:areaChart>
      <c:lineChart>
        <c:grouping val="standard"/>
        <c:varyColors val="0"/>
        <c:ser>
          <c:idx val="0"/>
          <c:order val="0"/>
          <c:tx>
            <c:strRef>
              <c:f>データ!$F$119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データ!$R$120:$R$155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2.4857142857142858</c:v>
                </c:pt>
                <c:pt idx="4">
                  <c:v>3.3809523809523809</c:v>
                </c:pt>
                <c:pt idx="5">
                  <c:v>4.9696969696969697</c:v>
                </c:pt>
                <c:pt idx="6">
                  <c:v>4.0909090909090908</c:v>
                </c:pt>
                <c:pt idx="7">
                  <c:v>4.2727272727272734</c:v>
                </c:pt>
                <c:pt idx="8">
                  <c:v>4.833333333333333</c:v>
                </c:pt>
                <c:pt idx="9">
                  <c:v>4.166666666666667</c:v>
                </c:pt>
                <c:pt idx="10">
                  <c:v>4.166666666666667</c:v>
                </c:pt>
                <c:pt idx="11">
                  <c:v>1.6333333333333333</c:v>
                </c:pt>
                <c:pt idx="12">
                  <c:v>1</c:v>
                </c:pt>
                <c:pt idx="13">
                  <c:v>5.2</c:v>
                </c:pt>
                <c:pt idx="14">
                  <c:v>4.4444444444444446</c:v>
                </c:pt>
                <c:pt idx="15">
                  <c:v>5.3555555555555552</c:v>
                </c:pt>
                <c:pt idx="16">
                  <c:v>7.8250000000000002</c:v>
                </c:pt>
                <c:pt idx="17">
                  <c:v>3.75</c:v>
                </c:pt>
                <c:pt idx="18">
                  <c:v>4.0535714285714288</c:v>
                </c:pt>
                <c:pt idx="19">
                  <c:v>4.2857142857142856</c:v>
                </c:pt>
                <c:pt idx="20">
                  <c:v>4.2857142857142856</c:v>
                </c:pt>
                <c:pt idx="21">
                  <c:v>11.428571428571427</c:v>
                </c:pt>
                <c:pt idx="22">
                  <c:v>20.571428571428569</c:v>
                </c:pt>
                <c:pt idx="23">
                  <c:v>30.25</c:v>
                </c:pt>
                <c:pt idx="24">
                  <c:v>23.75</c:v>
                </c:pt>
                <c:pt idx="25">
                  <c:v>33.333333333333336</c:v>
                </c:pt>
                <c:pt idx="26">
                  <c:v>30.166666666666668</c:v>
                </c:pt>
                <c:pt idx="27">
                  <c:v>33.166666666666664</c:v>
                </c:pt>
                <c:pt idx="28">
                  <c:v>48.333333333333329</c:v>
                </c:pt>
                <c:pt idx="29">
                  <c:v>41.428571428571431</c:v>
                </c:pt>
                <c:pt idx="30">
                  <c:v>32.857142857142861</c:v>
                </c:pt>
                <c:pt idx="31">
                  <c:v>28.571428571428573</c:v>
                </c:pt>
                <c:pt idx="32">
                  <c:v>34.285714285714285</c:v>
                </c:pt>
                <c:pt idx="33">
                  <c:v>37.142857142857139</c:v>
                </c:pt>
                <c:pt idx="34">
                  <c:v>39.285714285714285</c:v>
                </c:pt>
                <c:pt idx="35">
                  <c:v>41.428571428571431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DCE-ACB1-48950DE5A2B4}"/>
            </c:ext>
          </c:extLst>
        </c:ser>
        <c:ser>
          <c:idx val="3"/>
          <c:order val="2"/>
          <c:tx>
            <c:strRef>
              <c:f>データ!$P$119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データ!$P$120:$P$155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2.4000000000000004</c:v>
                </c:pt>
                <c:pt idx="27">
                  <c:v>1.6</c:v>
                </c:pt>
                <c:pt idx="28">
                  <c:v>9</c:v>
                </c:pt>
                <c:pt idx="29">
                  <c:v>2.9999999999999996</c:v>
                </c:pt>
                <c:pt idx="30">
                  <c:v>7</c:v>
                </c:pt>
                <c:pt idx="31">
                  <c:v>7</c:v>
                </c:pt>
                <c:pt idx="32">
                  <c:v>3</c:v>
                </c:pt>
                <c:pt idx="33">
                  <c:v>5.9999999999999991</c:v>
                </c:pt>
                <c:pt idx="34">
                  <c:v>4.8</c:v>
                </c:pt>
                <c:pt idx="3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DCE-ACB1-48950DE5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0.1116674815725263"/>
          <c:h val="0.23478308647796273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データ!$J$156</c:f>
          <c:strCache>
            <c:ptCount val="1"/>
            <c:pt idx="0">
              <c:v>オオタバコガ
(世羅町下津田キャベツ)</c:v>
            </c:pt>
          </c:strCache>
        </c:strRef>
      </c:tx>
      <c:layout/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395332832158274E-2"/>
          <c:y val="0.12655817711740183"/>
          <c:w val="0.84252235696595135"/>
          <c:h val="0.64190655983893696"/>
        </c:manualLayout>
      </c:layout>
      <c:area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491380632"/>
        <c:axId val="491386120"/>
        <c:extLst>
          <c:ext xmlns:c15="http://schemas.microsoft.com/office/drawing/2012/chart" uri="{02D57815-91ED-43cb-92C2-25804820EDAC}">
            <c15:filteredArea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データ!$E$119</c15:sqref>
                        </c15:formulaRef>
                      </c:ext>
                    </c:extLst>
                    <c:strCache>
                      <c:ptCount val="1"/>
                      <c:pt idx="0">
                        <c:v>平均(1年)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データ!$E$120:$E$155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0.71428571428571419</c:v>
                      </c:pt>
                      <c:pt idx="4">
                        <c:v>0.71428571428571419</c:v>
                      </c:pt>
                      <c:pt idx="5">
                        <c:v>0.5714285714285714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0.16666666666666666</c:v>
                      </c:pt>
                      <c:pt idx="13">
                        <c:v>0.83333333333333326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1.7142857142857142</c:v>
                      </c:pt>
                      <c:pt idx="20">
                        <c:v>4.2857142857142856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2E3-4C8B-AA5B-E670FBF7B0BA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1"/>
          <c:tx>
            <c:strRef>
              <c:f>データ!$J$119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データ!$B$120:$C$155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データ!$J$120:$J$155</c:f>
              <c:numCache>
                <c:formatCode>0.0;\-0.0;0;@</c:formatCode>
                <c:ptCount val="36"/>
                <c:pt idx="0">
                  <c:v>0</c:v>
                </c:pt>
                <c:pt idx="1">
                  <c:v>0.5714285714285714</c:v>
                </c:pt>
                <c:pt idx="2">
                  <c:v>0.71428571428571419</c:v>
                </c:pt>
                <c:pt idx="3">
                  <c:v>0.71428571428571419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6.4285714285714288</c:v>
                </c:pt>
                <c:pt idx="10">
                  <c:v>8.8571428571428577</c:v>
                </c:pt>
                <c:pt idx="11">
                  <c:v>1.4285714285714284</c:v>
                </c:pt>
                <c:pt idx="12">
                  <c:v>0.2857142857142857</c:v>
                </c:pt>
                <c:pt idx="13">
                  <c:v>1.4285714285714286</c:v>
                </c:pt>
                <c:pt idx="14">
                  <c:v>3.5714285714285716</c:v>
                </c:pt>
                <c:pt idx="15">
                  <c:v>0.71428571428571419</c:v>
                </c:pt>
                <c:pt idx="16">
                  <c:v>2.4285714285714288</c:v>
                </c:pt>
                <c:pt idx="17">
                  <c:v>4.3571428571428577</c:v>
                </c:pt>
                <c:pt idx="18">
                  <c:v>3.75</c:v>
                </c:pt>
                <c:pt idx="19">
                  <c:v>0.75</c:v>
                </c:pt>
                <c:pt idx="20">
                  <c:v>0.42857142857142855</c:v>
                </c:pt>
                <c:pt idx="21">
                  <c:v>0.8571428571428571</c:v>
                </c:pt>
                <c:pt idx="22">
                  <c:v>1.4285714285714284</c:v>
                </c:pt>
                <c:pt idx="23">
                  <c:v>4.4523809523809526</c:v>
                </c:pt>
                <c:pt idx="24">
                  <c:v>2.3333333333333335</c:v>
                </c:pt>
                <c:pt idx="25">
                  <c:v>1.7857142857142856</c:v>
                </c:pt>
                <c:pt idx="26">
                  <c:v>1.4285714285714284</c:v>
                </c:pt>
                <c:pt idx="27">
                  <c:v>23.714285714285715</c:v>
                </c:pt>
                <c:pt idx="28">
                  <c:v>17.857142857142854</c:v>
                </c:pt>
                <c:pt idx="29">
                  <c:v>0.71428571428571419</c:v>
                </c:pt>
                <c:pt idx="30">
                  <c:v>9.2857142857142865</c:v>
                </c:pt>
                <c:pt idx="31">
                  <c:v>7.4642857142857144</c:v>
                </c:pt>
                <c:pt idx="32">
                  <c:v>6.25</c:v>
                </c:pt>
                <c:pt idx="33">
                  <c:v>13.333333333333332</c:v>
                </c:pt>
                <c:pt idx="34">
                  <c:v>2.6666666666666665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3-4C8B-AA5B-E670FBF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80632"/>
        <c:axId val="491386120"/>
      </c:lineChart>
      <c:catAx>
        <c:axId val="491380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6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8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491380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610406402161659"/>
          <c:y val="0.14399785435603446"/>
          <c:w val="9.262798715736538E-2"/>
          <c:h val="0.23478308647796273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142875</xdr:rowOff>
    </xdr:from>
    <xdr:to>
      <xdr:col>3</xdr:col>
      <xdr:colOff>465823</xdr:colOff>
      <xdr:row>22</xdr:row>
      <xdr:rowOff>142875</xdr:rowOff>
    </xdr:to>
    <xdr:pic>
      <xdr:nvPicPr>
        <xdr:cNvPr id="6" name="図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466975"/>
          <a:ext cx="2475598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13</xdr:col>
      <xdr:colOff>571500</xdr:colOff>
      <xdr:row>123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114</xdr:row>
      <xdr:rowOff>0</xdr:rowOff>
    </xdr:from>
    <xdr:to>
      <xdr:col>17</xdr:col>
      <xdr:colOff>571500</xdr:colOff>
      <xdr:row>114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189857</xdr:colOff>
      <xdr:row>70</xdr:row>
      <xdr:rowOff>63353</xdr:rowOff>
    </xdr:from>
    <xdr:to>
      <xdr:col>17</xdr:col>
      <xdr:colOff>425823</xdr:colOff>
      <xdr:row>89</xdr:row>
      <xdr:rowOff>145677</xdr:rowOff>
    </xdr:to>
    <xdr:graphicFrame macro="">
      <xdr:nvGraphicFramePr>
        <xdr:cNvPr id="2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118560</xdr:colOff>
      <xdr:row>3</xdr:row>
      <xdr:rowOff>88646</xdr:rowOff>
    </xdr:from>
    <xdr:to>
      <xdr:col>17</xdr:col>
      <xdr:colOff>414605</xdr:colOff>
      <xdr:row>23</xdr:row>
      <xdr:rowOff>212912</xdr:rowOff>
    </xdr:to>
    <xdr:graphicFrame macro="">
      <xdr:nvGraphicFramePr>
        <xdr:cNvPr id="10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111758</xdr:colOff>
      <xdr:row>26</xdr:row>
      <xdr:rowOff>42523</xdr:rowOff>
    </xdr:from>
    <xdr:to>
      <xdr:col>17</xdr:col>
      <xdr:colOff>404260</xdr:colOff>
      <xdr:row>46</xdr:row>
      <xdr:rowOff>179295</xdr:rowOff>
    </xdr:to>
    <xdr:graphicFrame macro="">
      <xdr:nvGraphicFramePr>
        <xdr:cNvPr id="13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188898</xdr:colOff>
      <xdr:row>92</xdr:row>
      <xdr:rowOff>67235</xdr:rowOff>
    </xdr:from>
    <xdr:to>
      <xdr:col>17</xdr:col>
      <xdr:colOff>422722</xdr:colOff>
      <xdr:row>112</xdr:row>
      <xdr:rowOff>166553</xdr:rowOff>
    </xdr:to>
    <xdr:graphicFrame macro="">
      <xdr:nvGraphicFramePr>
        <xdr:cNvPr id="15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110460</xdr:colOff>
      <xdr:row>49</xdr:row>
      <xdr:rowOff>16207</xdr:rowOff>
    </xdr:from>
    <xdr:to>
      <xdr:col>17</xdr:col>
      <xdr:colOff>418313</xdr:colOff>
      <xdr:row>69</xdr:row>
      <xdr:rowOff>145676</xdr:rowOff>
    </xdr:to>
    <xdr:graphicFrame macro="">
      <xdr:nvGraphicFramePr>
        <xdr:cNvPr id="11" name="グラフ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0.90608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4" y="2710944"/>
          <a:ext cx="693965" cy="39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0.90943</cdr:x>
      <cdr:y>0.77824</cdr:y>
    </cdr:from>
    <cdr:to>
      <cdr:x>1</cdr:x>
      <cdr:y>0.89121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94715" y="2705856"/>
          <a:ext cx="666749" cy="3927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6&#24180;&#24230;/F002%20&#26893;&#29289;&#38450;&#30123;&#12304;&#36786;&#25216;&#12305;/&#65318;&#20196;&#21644;&#65302;&#24180;/03&#30330;&#29983;&#20104;&#23519;/08%20%20%20HP&#25522;&#36617;&#12488;&#12521;&#12483;&#12503;&#35519;&#26619;&#31561;&#12487;&#12540;&#12479;/&#20837;&#21147;&#12539;&#20445;&#23384;&#29992;/&#22290;&#33464;/R6&#12458;&#12458;&#12479;&#12496;&#12467;&#12460;&#65288;&#20837;&#211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庄原市高野町"/>
      <sheetName val="神石高原町"/>
      <sheetName val="安芸高田市"/>
      <sheetName val="北広木次"/>
      <sheetName val="世羅町下津田"/>
      <sheetName val="八本松"/>
    </sheetNames>
    <sheetDataSet>
      <sheetData sheetId="0"/>
      <sheetData sheetId="1">
        <row r="4">
          <cell r="L4" t="str">
            <v>平均(1年)</v>
          </cell>
        </row>
        <row r="11">
          <cell r="H11">
            <v>0</v>
          </cell>
          <cell r="L11">
            <v>0</v>
          </cell>
        </row>
        <row r="12">
          <cell r="H12">
            <v>0</v>
          </cell>
          <cell r="L12">
            <v>0</v>
          </cell>
        </row>
        <row r="13">
          <cell r="H13">
            <v>0</v>
          </cell>
          <cell r="L13">
            <v>0</v>
          </cell>
        </row>
        <row r="14">
          <cell r="H14">
            <v>0</v>
          </cell>
          <cell r="L14">
            <v>0.71428571428571419</v>
          </cell>
        </row>
        <row r="15">
          <cell r="H15">
            <v>0</v>
          </cell>
          <cell r="L15">
            <v>0.71428571428571419</v>
          </cell>
        </row>
        <row r="16">
          <cell r="H16">
            <v>0</v>
          </cell>
          <cell r="L16">
            <v>0.5714285714285714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0.2857142857142857</v>
          </cell>
          <cell r="L21">
            <v>0</v>
          </cell>
        </row>
        <row r="22">
          <cell r="H22">
            <v>1.4285714285714284</v>
          </cell>
          <cell r="L22">
            <v>0</v>
          </cell>
        </row>
        <row r="23">
          <cell r="H23">
            <v>0.2857142857142857</v>
          </cell>
          <cell r="L23">
            <v>0.16666666666666666</v>
          </cell>
        </row>
        <row r="24">
          <cell r="H24">
            <v>0</v>
          </cell>
          <cell r="L24">
            <v>0.83333333333333326</v>
          </cell>
        </row>
        <row r="25">
          <cell r="H25">
            <v>0</v>
          </cell>
          <cell r="L25">
            <v>0</v>
          </cell>
        </row>
        <row r="26">
          <cell r="H26">
            <v>0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1.7142857142857142</v>
          </cell>
        </row>
        <row r="31">
          <cell r="H31">
            <v>0</v>
          </cell>
          <cell r="L31">
            <v>4.2857142857142856</v>
          </cell>
        </row>
        <row r="32">
          <cell r="H32">
            <v>0</v>
          </cell>
          <cell r="L32">
            <v>0</v>
          </cell>
        </row>
        <row r="33">
          <cell r="H33">
            <v>0.36363636363636365</v>
          </cell>
          <cell r="L33">
            <v>0</v>
          </cell>
        </row>
        <row r="34">
          <cell r="H34">
            <v>1.0909090909090911</v>
          </cell>
          <cell r="L34">
            <v>0</v>
          </cell>
        </row>
        <row r="35">
          <cell r="H35">
            <v>1.2954545454545454</v>
          </cell>
          <cell r="L35">
            <v>0</v>
          </cell>
        </row>
        <row r="36">
          <cell r="H36">
            <v>1.875</v>
          </cell>
          <cell r="L36">
            <v>0</v>
          </cell>
        </row>
        <row r="37">
          <cell r="H37">
            <v>0.375</v>
          </cell>
          <cell r="L37">
            <v>0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0</v>
          </cell>
        </row>
        <row r="40">
          <cell r="H40">
            <v>0</v>
          </cell>
          <cell r="L40">
            <v>0</v>
          </cell>
        </row>
        <row r="41">
          <cell r="H41">
            <v>0</v>
          </cell>
          <cell r="L41">
            <v>0</v>
          </cell>
        </row>
        <row r="42">
          <cell r="H42">
            <v>0</v>
          </cell>
          <cell r="L42">
            <v>0</v>
          </cell>
        </row>
        <row r="43">
          <cell r="H43">
            <v>0</v>
          </cell>
          <cell r="L43">
            <v>0</v>
          </cell>
        </row>
        <row r="44">
          <cell r="H44">
            <v>1.2000000000000002</v>
          </cell>
          <cell r="L44">
            <v>0</v>
          </cell>
        </row>
        <row r="45">
          <cell r="H45">
            <v>0.8</v>
          </cell>
          <cell r="L45">
            <v>0</v>
          </cell>
        </row>
        <row r="46">
          <cell r="H46">
            <v>0</v>
          </cell>
          <cell r="L46">
            <v>0</v>
          </cell>
        </row>
      </sheetData>
      <sheetData sheetId="2">
        <row r="4">
          <cell r="L4" t="str">
            <v>平均(1年)</v>
          </cell>
        </row>
        <row r="11">
          <cell r="H11">
            <v>0.71428571428571419</v>
          </cell>
          <cell r="L11">
            <v>0</v>
          </cell>
        </row>
        <row r="12">
          <cell r="H12">
            <v>0.2857142857142857</v>
          </cell>
          <cell r="L12">
            <v>0</v>
          </cell>
        </row>
        <row r="13">
          <cell r="H13">
            <v>0.14285714285714285</v>
          </cell>
          <cell r="L13">
            <v>0</v>
          </cell>
        </row>
        <row r="14">
          <cell r="H14">
            <v>0.71428571428571419</v>
          </cell>
          <cell r="L14">
            <v>1</v>
          </cell>
        </row>
        <row r="15">
          <cell r="H15">
            <v>0.14285714285714285</v>
          </cell>
          <cell r="L15">
            <v>0</v>
          </cell>
        </row>
        <row r="16">
          <cell r="H16">
            <v>0</v>
          </cell>
          <cell r="L16">
            <v>0</v>
          </cell>
        </row>
        <row r="17">
          <cell r="H17">
            <v>0</v>
          </cell>
          <cell r="L17">
            <v>0</v>
          </cell>
        </row>
        <row r="18">
          <cell r="H18">
            <v>0</v>
          </cell>
          <cell r="L18">
            <v>0</v>
          </cell>
        </row>
        <row r="19">
          <cell r="H19">
            <v>0</v>
          </cell>
          <cell r="L19">
            <v>0</v>
          </cell>
        </row>
        <row r="20">
          <cell r="H20">
            <v>0</v>
          </cell>
          <cell r="L20">
            <v>0</v>
          </cell>
        </row>
        <row r="21">
          <cell r="H21">
            <v>0</v>
          </cell>
          <cell r="L21">
            <v>0</v>
          </cell>
        </row>
        <row r="22">
          <cell r="H22">
            <v>0.625</v>
          </cell>
          <cell r="L22">
            <v>0</v>
          </cell>
        </row>
        <row r="23">
          <cell r="H23">
            <v>0.59722222222222221</v>
          </cell>
          <cell r="L23">
            <v>0</v>
          </cell>
        </row>
        <row r="24">
          <cell r="H24">
            <v>0.55555555555555558</v>
          </cell>
          <cell r="L24">
            <v>0</v>
          </cell>
        </row>
        <row r="25">
          <cell r="H25">
            <v>0.22222222222222221</v>
          </cell>
          <cell r="L25">
            <v>0</v>
          </cell>
        </row>
        <row r="26">
          <cell r="H26">
            <v>0</v>
          </cell>
          <cell r="L26">
            <v>0</v>
          </cell>
        </row>
        <row r="27">
          <cell r="H27">
            <v>0</v>
          </cell>
          <cell r="L27">
            <v>0</v>
          </cell>
        </row>
        <row r="28">
          <cell r="H28">
            <v>0</v>
          </cell>
          <cell r="L28">
            <v>0</v>
          </cell>
        </row>
        <row r="29">
          <cell r="H29">
            <v>0</v>
          </cell>
          <cell r="L29">
            <v>0</v>
          </cell>
        </row>
        <row r="30">
          <cell r="H30">
            <v>0</v>
          </cell>
          <cell r="L30">
            <v>0</v>
          </cell>
        </row>
        <row r="31">
          <cell r="H31">
            <v>0</v>
          </cell>
          <cell r="L31">
            <v>0.16666666666666666</v>
          </cell>
        </row>
        <row r="32">
          <cell r="H32">
            <v>0</v>
          </cell>
          <cell r="L32">
            <v>0.83333333333333326</v>
          </cell>
        </row>
        <row r="33">
          <cell r="H33">
            <v>0</v>
          </cell>
          <cell r="L33">
            <v>0</v>
          </cell>
        </row>
        <row r="34">
          <cell r="H34">
            <v>0</v>
          </cell>
          <cell r="L34">
            <v>0</v>
          </cell>
        </row>
        <row r="35">
          <cell r="H35">
            <v>0</v>
          </cell>
          <cell r="L35">
            <v>1.2000000000000002</v>
          </cell>
        </row>
        <row r="36">
          <cell r="H36">
            <v>0</v>
          </cell>
          <cell r="L36">
            <v>1.175</v>
          </cell>
        </row>
        <row r="37">
          <cell r="H37">
            <v>0</v>
          </cell>
          <cell r="L37">
            <v>0.625</v>
          </cell>
        </row>
        <row r="38">
          <cell r="H38">
            <v>0</v>
          </cell>
          <cell r="L38">
            <v>0</v>
          </cell>
        </row>
        <row r="39">
          <cell r="H39">
            <v>0</v>
          </cell>
          <cell r="L39">
            <v>2.4</v>
          </cell>
        </row>
        <row r="40">
          <cell r="H40">
            <v>0</v>
          </cell>
          <cell r="L40">
            <v>5.9333333333333327</v>
          </cell>
        </row>
        <row r="41">
          <cell r="H41">
            <v>2.2857142857142856</v>
          </cell>
          <cell r="L41">
            <v>10.380952380952381</v>
          </cell>
        </row>
        <row r="42">
          <cell r="H42">
            <v>2.8571428571428568</v>
          </cell>
          <cell r="L42">
            <v>11.160714285714286</v>
          </cell>
        </row>
        <row r="43">
          <cell r="H43">
            <v>2.8571428571428568</v>
          </cell>
          <cell r="L43">
            <v>4.375</v>
          </cell>
        </row>
        <row r="44">
          <cell r="H44">
            <v>0.83333333333333326</v>
          </cell>
          <cell r="L44">
            <v>1.75</v>
          </cell>
        </row>
        <row r="45">
          <cell r="H45">
            <v>1.8809523809523809</v>
          </cell>
          <cell r="L45">
            <v>0</v>
          </cell>
        </row>
        <row r="46">
          <cell r="H46">
            <v>4.2857142857142856</v>
          </cell>
          <cell r="L46">
            <v>0</v>
          </cell>
        </row>
      </sheetData>
      <sheetData sheetId="3">
        <row r="4">
          <cell r="L4" t="str">
            <v>平均(3年)</v>
          </cell>
        </row>
        <row r="11">
          <cell r="H11">
            <v>0</v>
          </cell>
          <cell r="L11">
            <v>2.1527777777777781</v>
          </cell>
        </row>
        <row r="12">
          <cell r="H12">
            <v>0</v>
          </cell>
          <cell r="L12">
            <v>2.3234126984126982</v>
          </cell>
        </row>
        <row r="13">
          <cell r="H13">
            <v>0</v>
          </cell>
          <cell r="L13">
            <v>3.5166666666666671</v>
          </cell>
        </row>
        <row r="14">
          <cell r="H14">
            <v>0</v>
          </cell>
          <cell r="L14">
            <v>4.4928571428571429</v>
          </cell>
        </row>
        <row r="15">
          <cell r="H15">
            <v>0</v>
          </cell>
          <cell r="L15">
            <v>4.5936507936507942</v>
          </cell>
        </row>
        <row r="16">
          <cell r="H16">
            <v>0</v>
          </cell>
          <cell r="L16">
            <v>6.2994227994227998</v>
          </cell>
        </row>
        <row r="17">
          <cell r="H17">
            <v>0</v>
          </cell>
          <cell r="L17">
            <v>5.5303030303030303</v>
          </cell>
        </row>
        <row r="18">
          <cell r="H18">
            <v>0</v>
          </cell>
          <cell r="L18">
            <v>6.5492424242424248</v>
          </cell>
        </row>
        <row r="19">
          <cell r="H19">
            <v>0</v>
          </cell>
          <cell r="L19">
            <v>7.4861111111111107</v>
          </cell>
        </row>
        <row r="20">
          <cell r="H20">
            <v>0</v>
          </cell>
          <cell r="L20">
            <v>3.7962962962962963</v>
          </cell>
        </row>
        <row r="21">
          <cell r="H21">
            <v>0</v>
          </cell>
          <cell r="L21">
            <v>18.231481481481481</v>
          </cell>
        </row>
        <row r="22">
          <cell r="H22">
            <v>0</v>
          </cell>
          <cell r="L22">
            <v>15.342063492063494</v>
          </cell>
        </row>
        <row r="23">
          <cell r="H23">
            <v>0</v>
          </cell>
          <cell r="L23">
            <v>9.3571428571428577</v>
          </cell>
        </row>
        <row r="24">
          <cell r="H24">
            <v>0</v>
          </cell>
          <cell r="L24">
            <v>6.3761904761904766</v>
          </cell>
        </row>
        <row r="25">
          <cell r="H25">
            <v>0</v>
          </cell>
          <cell r="L25">
            <v>8.3299663299663287</v>
          </cell>
        </row>
        <row r="26">
          <cell r="H26">
            <v>0</v>
          </cell>
          <cell r="L26">
            <v>11.42154882154882</v>
          </cell>
        </row>
        <row r="27">
          <cell r="H27">
            <v>0</v>
          </cell>
          <cell r="L27">
            <v>15.694913419913419</v>
          </cell>
        </row>
        <row r="28">
          <cell r="H28">
            <v>0</v>
          </cell>
          <cell r="L28">
            <v>13.678571428571429</v>
          </cell>
        </row>
        <row r="29">
          <cell r="H29">
            <v>0</v>
          </cell>
          <cell r="L29">
            <v>3.4702380952380949</v>
          </cell>
        </row>
        <row r="30">
          <cell r="H30">
            <v>0</v>
          </cell>
          <cell r="L30">
            <v>2.0162907268170422</v>
          </cell>
        </row>
        <row r="31">
          <cell r="H31">
            <v>0</v>
          </cell>
          <cell r="L31">
            <v>1.9548872180451127</v>
          </cell>
        </row>
        <row r="32">
          <cell r="H32">
            <v>0</v>
          </cell>
          <cell r="L32">
            <v>6.3358395989974925</v>
          </cell>
        </row>
        <row r="33">
          <cell r="H33">
            <v>0</v>
          </cell>
          <cell r="L33">
            <v>13.183458646616542</v>
          </cell>
        </row>
        <row r="34">
          <cell r="H34">
            <v>0</v>
          </cell>
          <cell r="L34">
            <v>22.483333333333334</v>
          </cell>
        </row>
        <row r="35">
          <cell r="H35">
            <v>0</v>
          </cell>
          <cell r="L35">
            <v>17.30892857142857</v>
          </cell>
        </row>
        <row r="36">
          <cell r="H36">
            <v>0</v>
          </cell>
          <cell r="L36">
            <v>18.596230158730162</v>
          </cell>
        </row>
        <row r="37">
          <cell r="H37">
            <v>2.4000000000000004</v>
          </cell>
          <cell r="L37">
            <v>17.540674603174605</v>
          </cell>
        </row>
        <row r="38">
          <cell r="H38">
            <v>1.6</v>
          </cell>
          <cell r="L38">
            <v>21.715277777777775</v>
          </cell>
        </row>
        <row r="39">
          <cell r="H39">
            <v>9</v>
          </cell>
          <cell r="L39">
            <v>24.905555555555555</v>
          </cell>
        </row>
        <row r="40">
          <cell r="H40">
            <v>2.9999999999999996</v>
          </cell>
          <cell r="L40">
            <v>23.814285714285717</v>
          </cell>
        </row>
        <row r="41">
          <cell r="H41">
            <v>7</v>
          </cell>
          <cell r="L41">
            <v>19.785714285714288</v>
          </cell>
        </row>
        <row r="42">
          <cell r="H42">
            <v>7</v>
          </cell>
          <cell r="L42">
            <v>18.928571428571431</v>
          </cell>
        </row>
        <row r="43">
          <cell r="H43">
            <v>3</v>
          </cell>
          <cell r="L43">
            <v>26.785714285714285</v>
          </cell>
        </row>
        <row r="44">
          <cell r="H44">
            <v>5.9999999999999991</v>
          </cell>
          <cell r="L44">
            <v>37.142857142857139</v>
          </cell>
        </row>
        <row r="45">
          <cell r="H45">
            <v>4.8</v>
          </cell>
          <cell r="L45">
            <v>39.285714285714285</v>
          </cell>
        </row>
        <row r="46">
          <cell r="H46">
            <v>3.2</v>
          </cell>
          <cell r="L46">
            <v>41.428571428571431</v>
          </cell>
        </row>
      </sheetData>
      <sheetData sheetId="4">
        <row r="4">
          <cell r="L4" t="str">
            <v>平均(6年)</v>
          </cell>
        </row>
        <row r="11">
          <cell r="H11">
            <v>5</v>
          </cell>
          <cell r="L11">
            <v>0.99404761904761907</v>
          </cell>
        </row>
        <row r="12">
          <cell r="H12">
            <v>3.2857142857142856</v>
          </cell>
          <cell r="L12">
            <v>1.2837301587301588</v>
          </cell>
        </row>
        <row r="13">
          <cell r="H13">
            <v>2.2857142857142856</v>
          </cell>
          <cell r="L13">
            <v>1.478174603174603</v>
          </cell>
        </row>
        <row r="14">
          <cell r="H14">
            <v>1.4285714285714284</v>
          </cell>
          <cell r="L14">
            <v>2.0952380952380953</v>
          </cell>
        </row>
        <row r="15">
          <cell r="H15">
            <v>0</v>
          </cell>
          <cell r="L15">
            <v>1.3422619047619049</v>
          </cell>
        </row>
        <row r="16">
          <cell r="H16">
            <v>0</v>
          </cell>
          <cell r="L16">
            <v>0.86011904761904756</v>
          </cell>
        </row>
        <row r="17">
          <cell r="H17">
            <v>0</v>
          </cell>
          <cell r="L17">
            <v>1.232142857142857</v>
          </cell>
        </row>
        <row r="18">
          <cell r="H18">
            <v>0.14285714285714285</v>
          </cell>
          <cell r="L18">
            <v>1.6507936507936509</v>
          </cell>
        </row>
        <row r="19">
          <cell r="H19">
            <v>0.71428571428571419</v>
          </cell>
          <cell r="L19">
            <v>1.7063492063492063</v>
          </cell>
        </row>
        <row r="20">
          <cell r="H20">
            <v>2.1428571428571428</v>
          </cell>
          <cell r="L20">
            <v>2.5714285714285712</v>
          </cell>
        </row>
        <row r="21">
          <cell r="H21">
            <v>2.9999999999999996</v>
          </cell>
          <cell r="L21">
            <v>2.5714285714285712</v>
          </cell>
        </row>
        <row r="22">
          <cell r="H22">
            <v>5.3333333333333339</v>
          </cell>
          <cell r="L22">
            <v>6.7380952380952372</v>
          </cell>
        </row>
        <row r="23">
          <cell r="H23">
            <v>5.666666666666667</v>
          </cell>
          <cell r="L23">
            <v>5.2904761904761903</v>
          </cell>
        </row>
        <row r="24">
          <cell r="H24">
            <v>2.1428571428571428</v>
          </cell>
          <cell r="L24">
            <v>5.25</v>
          </cell>
        </row>
        <row r="25">
          <cell r="H25">
            <v>1.857142857142857</v>
          </cell>
          <cell r="L25">
            <v>4.5071428571428571</v>
          </cell>
        </row>
        <row r="26">
          <cell r="H26">
            <v>1.8571428571428572</v>
          </cell>
          <cell r="L26">
            <v>3.61904761904762</v>
          </cell>
        </row>
        <row r="27">
          <cell r="H27">
            <v>2.1428571428571428</v>
          </cell>
          <cell r="L27">
            <v>2.2202380952380953</v>
          </cell>
        </row>
        <row r="28">
          <cell r="H28">
            <v>0</v>
          </cell>
          <cell r="L28">
            <v>1.0509259259259258</v>
          </cell>
        </row>
        <row r="29">
          <cell r="H29">
            <v>0</v>
          </cell>
          <cell r="L29">
            <v>2.5641534391534391</v>
          </cell>
        </row>
        <row r="30">
          <cell r="H30">
            <v>0</v>
          </cell>
          <cell r="L30">
            <v>4.878968253968254</v>
          </cell>
        </row>
        <row r="31">
          <cell r="H31">
            <v>0.66666666666666663</v>
          </cell>
          <cell r="L31">
            <v>5.7142857142857144</v>
          </cell>
        </row>
        <row r="32">
          <cell r="H32">
            <v>1.6666666666666665</v>
          </cell>
          <cell r="L32">
            <v>5.333333333333333</v>
          </cell>
        </row>
        <row r="33">
          <cell r="H33">
            <v>1.6666666666666665</v>
          </cell>
          <cell r="L33">
            <v>7.4285714285714279</v>
          </cell>
        </row>
        <row r="34">
          <cell r="H34">
            <v>3.9999999999999996</v>
          </cell>
          <cell r="L34">
            <v>13.19047619047619</v>
          </cell>
        </row>
        <row r="35">
          <cell r="H35">
            <v>2.1428571428571428</v>
          </cell>
          <cell r="L35">
            <v>15.261904761904765</v>
          </cell>
        </row>
        <row r="36">
          <cell r="H36">
            <v>2.3571428571428572</v>
          </cell>
          <cell r="L36">
            <v>14.333333333333334</v>
          </cell>
        </row>
        <row r="37">
          <cell r="H37">
            <v>2.5</v>
          </cell>
          <cell r="L37">
            <v>11.80952380952381</v>
          </cell>
        </row>
        <row r="38">
          <cell r="H38">
            <v>8.1666666666666679</v>
          </cell>
          <cell r="L38">
            <v>9.8809523809523796</v>
          </cell>
        </row>
        <row r="39">
          <cell r="H39">
            <v>30.833333333333336</v>
          </cell>
          <cell r="L39">
            <v>8.3809523809523814</v>
          </cell>
        </row>
        <row r="40">
          <cell r="H40">
            <v>2.5</v>
          </cell>
          <cell r="L40">
            <v>7.4285714285714279</v>
          </cell>
        </row>
        <row r="41">
          <cell r="H41">
            <v>5.166666666666667</v>
          </cell>
          <cell r="L41">
            <v>6.166666666666667</v>
          </cell>
        </row>
        <row r="42">
          <cell r="H42">
            <v>6.8333333333333339</v>
          </cell>
          <cell r="L42">
            <v>4.8968253968253963</v>
          </cell>
        </row>
        <row r="43">
          <cell r="H43">
            <v>8.8333333333333321</v>
          </cell>
          <cell r="L43">
            <v>3.3888888888888888</v>
          </cell>
        </row>
        <row r="44">
          <cell r="H44">
            <v>10.066666666666666</v>
          </cell>
          <cell r="L44">
            <v>1.5</v>
          </cell>
        </row>
        <row r="45">
          <cell r="H45">
            <v>5.6</v>
          </cell>
          <cell r="L45">
            <v>0.61904761904761896</v>
          </cell>
        </row>
        <row r="46">
          <cell r="H46">
            <v>0</v>
          </cell>
          <cell r="L46">
            <v>0.26190476190476186</v>
          </cell>
        </row>
      </sheetData>
      <sheetData sheetId="5">
        <row r="4">
          <cell r="L4" t="str">
            <v>平均(0年)</v>
          </cell>
        </row>
        <row r="11">
          <cell r="H11">
            <v>0</v>
          </cell>
          <cell r="L11" t="str">
            <v>-</v>
          </cell>
        </row>
        <row r="12">
          <cell r="H12">
            <v>0.5714285714285714</v>
          </cell>
          <cell r="L12" t="str">
            <v>-</v>
          </cell>
        </row>
        <row r="13">
          <cell r="H13">
            <v>0.71428571428571419</v>
          </cell>
          <cell r="L13" t="str">
            <v>-</v>
          </cell>
        </row>
        <row r="14">
          <cell r="H14">
            <v>0.71428571428571419</v>
          </cell>
          <cell r="L14" t="str">
            <v>-</v>
          </cell>
        </row>
        <row r="15">
          <cell r="H15">
            <v>0</v>
          </cell>
          <cell r="L15" t="str">
            <v>-</v>
          </cell>
        </row>
        <row r="16">
          <cell r="H16">
            <v>0</v>
          </cell>
          <cell r="L16" t="str">
            <v>-</v>
          </cell>
        </row>
        <row r="17">
          <cell r="H17">
            <v>0</v>
          </cell>
          <cell r="L17" t="str">
            <v>-</v>
          </cell>
        </row>
        <row r="18">
          <cell r="H18">
            <v>0</v>
          </cell>
          <cell r="L18" t="str">
            <v>-</v>
          </cell>
        </row>
        <row r="19">
          <cell r="H19">
            <v>0</v>
          </cell>
          <cell r="L19" t="str">
            <v>-</v>
          </cell>
        </row>
        <row r="20">
          <cell r="H20">
            <v>6.4285714285714288</v>
          </cell>
          <cell r="L20" t="str">
            <v>-</v>
          </cell>
        </row>
        <row r="21">
          <cell r="H21">
            <v>8.8571428571428577</v>
          </cell>
          <cell r="L21" t="str">
            <v>-</v>
          </cell>
        </row>
        <row r="22">
          <cell r="H22">
            <v>1.4285714285714284</v>
          </cell>
          <cell r="L22" t="str">
            <v>-</v>
          </cell>
        </row>
        <row r="23">
          <cell r="H23">
            <v>0.2857142857142857</v>
          </cell>
          <cell r="L23" t="str">
            <v>-</v>
          </cell>
        </row>
        <row r="24">
          <cell r="H24">
            <v>1.4285714285714286</v>
          </cell>
          <cell r="L24" t="str">
            <v>-</v>
          </cell>
        </row>
        <row r="25">
          <cell r="H25">
            <v>3.5714285714285716</v>
          </cell>
          <cell r="L25" t="str">
            <v>-</v>
          </cell>
        </row>
        <row r="26">
          <cell r="H26">
            <v>0.71428571428571419</v>
          </cell>
          <cell r="L26" t="str">
            <v>-</v>
          </cell>
        </row>
        <row r="27">
          <cell r="H27">
            <v>2.4285714285714288</v>
          </cell>
          <cell r="L27" t="str">
            <v>-</v>
          </cell>
        </row>
        <row r="28">
          <cell r="H28">
            <v>4.3571428571428577</v>
          </cell>
          <cell r="L28" t="str">
            <v>-</v>
          </cell>
        </row>
        <row r="29">
          <cell r="H29">
            <v>3.75</v>
          </cell>
          <cell r="L29" t="str">
            <v>-</v>
          </cell>
        </row>
        <row r="30">
          <cell r="H30">
            <v>0.75</v>
          </cell>
          <cell r="L30" t="str">
            <v>-</v>
          </cell>
        </row>
        <row r="31">
          <cell r="H31">
            <v>0.42857142857142855</v>
          </cell>
          <cell r="L31" t="str">
            <v>-</v>
          </cell>
        </row>
        <row r="32">
          <cell r="H32">
            <v>0.8571428571428571</v>
          </cell>
          <cell r="L32" t="str">
            <v>-</v>
          </cell>
        </row>
        <row r="33">
          <cell r="H33">
            <v>1.4285714285714284</v>
          </cell>
          <cell r="L33" t="str">
            <v>-</v>
          </cell>
        </row>
        <row r="34">
          <cell r="H34">
            <v>4.4523809523809526</v>
          </cell>
          <cell r="L34" t="str">
            <v>-</v>
          </cell>
        </row>
        <row r="35">
          <cell r="H35">
            <v>2.3333333333333335</v>
          </cell>
          <cell r="L35" t="str">
            <v>-</v>
          </cell>
        </row>
        <row r="36">
          <cell r="H36">
            <v>1.7857142857142856</v>
          </cell>
          <cell r="L36" t="str">
            <v>-</v>
          </cell>
        </row>
        <row r="37">
          <cell r="H37">
            <v>1.4285714285714284</v>
          </cell>
          <cell r="L37" t="str">
            <v>-</v>
          </cell>
        </row>
        <row r="38">
          <cell r="H38">
            <v>23.714285714285715</v>
          </cell>
          <cell r="L38" t="str">
            <v>-</v>
          </cell>
        </row>
        <row r="39">
          <cell r="H39">
            <v>17.857142857142854</v>
          </cell>
          <cell r="L39" t="str">
            <v>-</v>
          </cell>
        </row>
        <row r="40">
          <cell r="H40">
            <v>0.71428571428571419</v>
          </cell>
          <cell r="L40" t="str">
            <v>-</v>
          </cell>
        </row>
        <row r="41">
          <cell r="H41">
            <v>9.2857142857142865</v>
          </cell>
          <cell r="L41" t="str">
            <v>-</v>
          </cell>
        </row>
        <row r="42">
          <cell r="H42">
            <v>7.4642857142857144</v>
          </cell>
          <cell r="L42" t="str">
            <v>-</v>
          </cell>
        </row>
        <row r="43">
          <cell r="H43">
            <v>6.25</v>
          </cell>
          <cell r="L43" t="str">
            <v>-</v>
          </cell>
        </row>
        <row r="44">
          <cell r="H44">
            <v>13.333333333333332</v>
          </cell>
          <cell r="L44" t="str">
            <v>-</v>
          </cell>
        </row>
        <row r="45">
          <cell r="H45">
            <v>2.6666666666666665</v>
          </cell>
          <cell r="L45" t="str">
            <v>-</v>
          </cell>
        </row>
        <row r="46">
          <cell r="H46">
            <v>0</v>
          </cell>
          <cell r="L46" t="str">
            <v>-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workbookViewId="0">
      <selection activeCell="L13" sqref="L13"/>
    </sheetView>
  </sheetViews>
  <sheetFormatPr defaultColWidth="9" defaultRowHeight="13.5" x14ac:dyDescent="0.15"/>
  <cols>
    <col min="1" max="16384" width="9" style="2"/>
  </cols>
  <sheetData>
    <row r="1" spans="1:16" ht="21" x14ac:dyDescent="0.2">
      <c r="A1" s="1" t="s">
        <v>23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3" spans="1:16" x14ac:dyDescent="0.15">
      <c r="A3" s="2" t="s">
        <v>19</v>
      </c>
    </row>
    <row r="4" spans="1:16" x14ac:dyDescent="0.15">
      <c r="A4" s="2" t="s">
        <v>15</v>
      </c>
    </row>
    <row r="5" spans="1:16" s="4" customFormat="1" x14ac:dyDescent="0.15">
      <c r="A5" s="4" t="s">
        <v>16</v>
      </c>
    </row>
    <row r="6" spans="1:16" s="4" customFormat="1" x14ac:dyDescent="0.15">
      <c r="A6" s="4" t="s">
        <v>17</v>
      </c>
    </row>
    <row r="7" spans="1:16" s="4" customFormat="1" x14ac:dyDescent="0.15">
      <c r="A7" s="4" t="s">
        <v>18</v>
      </c>
    </row>
    <row r="8" spans="1:16" s="4" customFormat="1" x14ac:dyDescent="0.15">
      <c r="A8" s="18"/>
    </row>
    <row r="9" spans="1:16" x14ac:dyDescent="0.15">
      <c r="A9" s="20" t="s">
        <v>3</v>
      </c>
    </row>
    <row r="10" spans="1:16" x14ac:dyDescent="0.15">
      <c r="A10" s="20" t="s">
        <v>21</v>
      </c>
    </row>
    <row r="11" spans="1:16" x14ac:dyDescent="0.15">
      <c r="A11" s="20" t="s">
        <v>20</v>
      </c>
    </row>
    <row r="12" spans="1:16" x14ac:dyDescent="0.15">
      <c r="A12" s="20"/>
    </row>
    <row r="13" spans="1:16" x14ac:dyDescent="0.15">
      <c r="A13" s="20"/>
    </row>
    <row r="14" spans="1:16" x14ac:dyDescent="0.15">
      <c r="A14" s="19"/>
    </row>
    <row r="25" spans="1:1" x14ac:dyDescent="0.15">
      <c r="A25" s="2" t="s">
        <v>22</v>
      </c>
    </row>
  </sheetData>
  <customSheetViews>
    <customSheetView guid="{7D814F53-F6D8-412E-B360-46798C7ED3E0}" showRuler="0">
      <selection activeCell="H28" sqref="H28"/>
      <pageMargins left="0.52" right="0.62" top="1" bottom="1" header="0.51200000000000001" footer="0.51200000000000001"/>
      <pageSetup paperSize="9" orientation="portrait" verticalDpi="0" r:id="rId1"/>
      <headerFooter alignWithMargins="0"/>
    </customSheetView>
    <customSheetView guid="{8ACABF48-2928-4793-884F-BC59376786CF}" showRuler="0">
      <selection activeCell="H28" sqref="H28"/>
      <pageMargins left="0.52" right="0.62" top="1" bottom="1" header="0.51200000000000001" footer="0.51200000000000001"/>
      <pageSetup paperSize="9" orientation="portrait" verticalDpi="0" r:id="rId2"/>
      <headerFooter alignWithMargins="0"/>
    </customSheetView>
  </customSheetViews>
  <phoneticPr fontId="2"/>
  <pageMargins left="0.52" right="0.62" top="1" bottom="1" header="0.51200000000000001" footer="0.51200000000000001"/>
  <pageSetup paperSize="9" scale="9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6"/>
  <sheetViews>
    <sheetView tabSelected="1" view="pageBreakPreview" topLeftCell="A127" zoomScale="85" zoomScaleNormal="85" zoomScaleSheetLayoutView="85" workbookViewId="0">
      <selection activeCell="J148" sqref="J148"/>
    </sheetView>
  </sheetViews>
  <sheetFormatPr defaultColWidth="9" defaultRowHeight="17.25" customHeight="1" x14ac:dyDescent="0.15"/>
  <cols>
    <col min="1" max="1" width="0.875" style="2" customWidth="1"/>
    <col min="2" max="2" width="4" style="2" customWidth="1"/>
    <col min="3" max="3" width="4.75" style="2" customWidth="1"/>
    <col min="4" max="18" width="9.75" style="2" customWidth="1"/>
    <col min="19" max="21" width="7.25" style="2" customWidth="1"/>
    <col min="22" max="22" width="7.5" style="2" customWidth="1"/>
    <col min="23" max="16384" width="9" style="2"/>
  </cols>
  <sheetData>
    <row r="1" spans="1:23" ht="21" x14ac:dyDescent="0.2">
      <c r="A1" s="1" t="s">
        <v>42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15"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3"/>
      <c r="P2" s="3"/>
      <c r="Q2" s="3"/>
      <c r="R2" s="3"/>
    </row>
    <row r="3" spans="1:23" ht="17.25" customHeight="1" x14ac:dyDescent="0.15">
      <c r="A3" s="6" t="s">
        <v>4</v>
      </c>
      <c r="B3" s="6"/>
      <c r="C3" s="6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7.25" customHeight="1" x14ac:dyDescent="0.15">
      <c r="A4" s="6"/>
      <c r="B4" s="6"/>
      <c r="C4" s="6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7.25" customHeight="1" x14ac:dyDescent="0.15"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7.25" customHeight="1" x14ac:dyDescent="0.15">
      <c r="B6" s="7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7.25" customHeight="1" x14ac:dyDescent="0.15">
      <c r="B7" s="7"/>
      <c r="C7" s="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 x14ac:dyDescent="0.15">
      <c r="B8" s="7"/>
      <c r="C8" s="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7.25" customHeight="1" x14ac:dyDescent="0.15">
      <c r="B9" s="7"/>
      <c r="C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7.25" customHeight="1" x14ac:dyDescent="0.15">
      <c r="B10" s="7"/>
      <c r="C10" s="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7.25" customHeight="1" x14ac:dyDescent="0.15">
      <c r="B11" s="7"/>
      <c r="C11" s="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7.25" customHeight="1" x14ac:dyDescent="0.15">
      <c r="B12" s="7"/>
      <c r="C12" s="7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7.25" customHeight="1" x14ac:dyDescent="0.15">
      <c r="B13" s="7"/>
      <c r="C13" s="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25" customHeight="1" x14ac:dyDescent="0.15">
      <c r="B14" s="7"/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7.25" customHeight="1" x14ac:dyDescent="0.15">
      <c r="B15" s="7"/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7.25" customHeight="1" x14ac:dyDescent="0.15">
      <c r="B16" s="7"/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23" ht="17.25" customHeight="1" x14ac:dyDescent="0.15">
      <c r="B17" s="7"/>
      <c r="C17" s="7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2:23" ht="17.25" customHeight="1" x14ac:dyDescent="0.15">
      <c r="B18" s="7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23" ht="17.25" customHeight="1" x14ac:dyDescent="0.15">
      <c r="B19" s="7"/>
      <c r="C19" s="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17.25" customHeight="1" x14ac:dyDescent="0.15">
      <c r="B20" s="7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2:23" ht="17.25" customHeight="1" x14ac:dyDescent="0.15">
      <c r="B21" s="7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2:23" ht="17.25" customHeight="1" x14ac:dyDescent="0.15">
      <c r="B22" s="7"/>
      <c r="C22" s="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2:23" ht="17.25" customHeight="1" x14ac:dyDescent="0.15">
      <c r="B23" s="7"/>
      <c r="C23" s="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2:23" ht="17.25" customHeight="1" x14ac:dyDescent="0.15">
      <c r="B24" s="7"/>
      <c r="C24" s="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2:23" ht="17.25" customHeight="1" x14ac:dyDescent="0.2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2:23" ht="17.25" customHeight="1" x14ac:dyDescent="0.2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7.25" customHeight="1" x14ac:dyDescent="0.2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ht="17.25" customHeight="1" x14ac:dyDescent="0.2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7.25" customHeight="1" x14ac:dyDescent="0.2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ht="17.25" customHeight="1" x14ac:dyDescent="0.2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ht="17.25" customHeight="1" x14ac:dyDescent="0.2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ht="17.25" customHeight="1" x14ac:dyDescent="0.2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ht="17.25" customHeight="1" x14ac:dyDescent="0.2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ht="17.25" customHeight="1" x14ac:dyDescent="0.2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ht="17.25" customHeight="1" x14ac:dyDescent="0.2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ht="17.25" customHeight="1" x14ac:dyDescent="0.2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ht="17.25" customHeight="1" x14ac:dyDescent="0.2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ht="17.25" customHeight="1" x14ac:dyDescent="0.2"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ht="17.25" customHeight="1" x14ac:dyDescent="0.2"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ht="17.25" customHeight="1" x14ac:dyDescent="0.2"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ht="17.25" customHeight="1" x14ac:dyDescent="0.2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ht="17.25" customHeight="1" x14ac:dyDescent="0.2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ht="17.25" customHeight="1" x14ac:dyDescent="0.2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7.25" customHeight="1" x14ac:dyDescent="0.2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ht="17.25" customHeight="1" x14ac:dyDescent="0.2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ht="17.25" customHeight="1" x14ac:dyDescent="0.2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ht="17.25" customHeight="1" x14ac:dyDescent="0.2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ht="17.25" customHeight="1" x14ac:dyDescent="0.2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ht="17.25" customHeight="1" x14ac:dyDescent="0.2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ht="17.25" customHeight="1" x14ac:dyDescent="0.2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7.25" customHeight="1" x14ac:dyDescent="0.2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17.25" customHeight="1" x14ac:dyDescent="0.2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ht="17.25" customHeight="1" x14ac:dyDescent="0.2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ht="17.25" customHeight="1" x14ac:dyDescent="0.2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ht="17.25" customHeight="1" x14ac:dyDescent="0.2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ht="17.25" customHeight="1" x14ac:dyDescent="0.2"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ht="17.25" customHeight="1" x14ac:dyDescent="0.2"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ht="17.25" customHeight="1" x14ac:dyDescent="0.2"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ht="17.25" customHeight="1" x14ac:dyDescent="0.2"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ht="17.25" customHeight="1" x14ac:dyDescent="0.2"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2:23" ht="17.25" customHeight="1" x14ac:dyDescent="0.2"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2:23" ht="17.25" customHeight="1" x14ac:dyDescent="0.2"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2:23" ht="17.25" customHeight="1" x14ac:dyDescent="0.2"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2:23" ht="17.25" customHeight="1" x14ac:dyDescent="0.2"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2:23" ht="17.25" customHeight="1" x14ac:dyDescent="0.2"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23" ht="17.25" customHeight="1" x14ac:dyDescent="0.2"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2:23" ht="17.25" customHeight="1" x14ac:dyDescent="0.2"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2:23" ht="17.25" customHeight="1" x14ac:dyDescent="0.2"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2:23" ht="17.25" customHeight="1" x14ac:dyDescent="0.2"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2:23" ht="17.25" customHeight="1" x14ac:dyDescent="0.2"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2:23" ht="17.25" customHeight="1" x14ac:dyDescent="0.2"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2:23" ht="17.25" customHeight="1" x14ac:dyDescent="0.2"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2:23" ht="17.25" customHeight="1" x14ac:dyDescent="0.2"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2:23" ht="17.25" customHeight="1" x14ac:dyDescent="0.2"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2:23" ht="17.25" customHeight="1" x14ac:dyDescent="0.2"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2:23" ht="17.25" customHeight="1" x14ac:dyDescent="0.2"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2:23" ht="17.25" customHeight="1" x14ac:dyDescent="0.2"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2:23" ht="17.25" customHeight="1" x14ac:dyDescent="0.2"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2:23" ht="17.25" customHeight="1" x14ac:dyDescent="0.2"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2:23" ht="17.25" customHeight="1" x14ac:dyDescent="0.2"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2:23" ht="17.25" customHeight="1" x14ac:dyDescent="0.2"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2:23" ht="17.25" customHeight="1" x14ac:dyDescent="0.2"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2:23" ht="17.25" customHeight="1" x14ac:dyDescent="0.2"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2:23" ht="17.25" customHeight="1" x14ac:dyDescent="0.2"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2:23" ht="17.25" customHeight="1" x14ac:dyDescent="0.2"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17.25" customHeight="1" x14ac:dyDescent="0.2"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2:23" ht="17.25" customHeight="1" x14ac:dyDescent="0.2"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2:23" ht="17.25" customHeight="1" x14ac:dyDescent="0.2"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2:23" ht="17.25" customHeight="1" x14ac:dyDescent="0.2"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2:23" ht="17.25" customHeight="1" x14ac:dyDescent="0.2"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2:23" ht="17.25" customHeight="1" x14ac:dyDescent="0.2"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2:23" ht="17.25" customHeight="1" x14ac:dyDescent="0.2"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2:23" ht="17.25" customHeight="1" x14ac:dyDescent="0.2"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2:23" ht="17.25" customHeight="1" x14ac:dyDescent="0.2"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2:23" ht="17.25" customHeight="1" x14ac:dyDescent="0.2"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2:23" ht="17.25" customHeight="1" x14ac:dyDescent="0.2"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7.25" customHeight="1" x14ac:dyDescent="0.2"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7.25" customHeight="1" x14ac:dyDescent="0.2"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7.25" customHeight="1" x14ac:dyDescent="0.2"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7.25" customHeight="1" x14ac:dyDescent="0.2"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7.25" customHeight="1" x14ac:dyDescent="0.2"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7.25" customHeight="1" x14ac:dyDescent="0.2"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7.25" customHeight="1" x14ac:dyDescent="0.2"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7.25" customHeight="1" x14ac:dyDescent="0.2"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7.25" customHeight="1" x14ac:dyDescent="0.2"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7.25" customHeight="1" x14ac:dyDescent="0.2"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7.25" customHeight="1" x14ac:dyDescent="0.2"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7.25" customHeight="1" x14ac:dyDescent="0.2"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7.25" customHeight="1" x14ac:dyDescent="0.2"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7.25" customHeight="1" x14ac:dyDescent="0.2"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7.25" customHeight="1" x14ac:dyDescent="0.2"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7.25" customHeight="1" x14ac:dyDescent="0.2"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7.25" customHeight="1" x14ac:dyDescent="0.2"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7.25" customHeight="1" x14ac:dyDescent="0.2"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7.25" customHeight="1" x14ac:dyDescent="0.15">
      <c r="B115" s="8" t="s">
        <v>2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V115" s="9"/>
    </row>
    <row r="116" spans="2:23" ht="17.25" customHeight="1" x14ac:dyDescent="0.15">
      <c r="B116" s="39" t="s">
        <v>5</v>
      </c>
      <c r="C116" s="40"/>
      <c r="D116" s="47" t="s">
        <v>34</v>
      </c>
      <c r="E116" s="48"/>
      <c r="F116" s="49"/>
      <c r="G116" s="47" t="s">
        <v>36</v>
      </c>
      <c r="H116" s="48"/>
      <c r="I116" s="49"/>
      <c r="J116" s="47" t="s">
        <v>36</v>
      </c>
      <c r="K116" s="48"/>
      <c r="L116" s="49"/>
      <c r="M116" s="36" t="s">
        <v>31</v>
      </c>
      <c r="N116" s="37"/>
      <c r="O116" s="38"/>
      <c r="P116" s="36" t="s">
        <v>32</v>
      </c>
      <c r="Q116" s="37"/>
      <c r="R116" s="38"/>
      <c r="S116"/>
    </row>
    <row r="117" spans="2:23" ht="17.25" customHeight="1" x14ac:dyDescent="0.15">
      <c r="B117" s="39" t="s">
        <v>0</v>
      </c>
      <c r="C117" s="40"/>
      <c r="D117" s="44" t="s">
        <v>35</v>
      </c>
      <c r="E117" s="45"/>
      <c r="F117" s="46"/>
      <c r="G117" s="44" t="s">
        <v>38</v>
      </c>
      <c r="H117" s="45"/>
      <c r="I117" s="46"/>
      <c r="J117" s="44" t="s">
        <v>39</v>
      </c>
      <c r="K117" s="45"/>
      <c r="L117" s="46"/>
      <c r="M117" s="41" t="s">
        <v>24</v>
      </c>
      <c r="N117" s="42"/>
      <c r="O117" s="43"/>
      <c r="P117" s="41" t="s">
        <v>27</v>
      </c>
      <c r="Q117" s="42"/>
      <c r="R117" s="43"/>
    </row>
    <row r="118" spans="2:23" ht="17.25" customHeight="1" x14ac:dyDescent="0.15">
      <c r="B118" s="39" t="s">
        <v>1</v>
      </c>
      <c r="C118" s="40"/>
      <c r="D118" s="44" t="s">
        <v>30</v>
      </c>
      <c r="E118" s="45"/>
      <c r="F118" s="46"/>
      <c r="G118" s="44" t="s">
        <v>37</v>
      </c>
      <c r="H118" s="45"/>
      <c r="I118" s="46"/>
      <c r="J118" s="44" t="s">
        <v>40</v>
      </c>
      <c r="K118" s="45"/>
      <c r="L118" s="46"/>
      <c r="M118" s="41" t="s">
        <v>14</v>
      </c>
      <c r="N118" s="42"/>
      <c r="O118" s="43"/>
      <c r="P118" s="41" t="s">
        <v>43</v>
      </c>
      <c r="Q118" s="42"/>
      <c r="R118" s="43"/>
    </row>
    <row r="119" spans="2:23" ht="17.25" customHeight="1" x14ac:dyDescent="0.15">
      <c r="B119" s="10" t="s">
        <v>11</v>
      </c>
      <c r="C119" s="10" t="s">
        <v>12</v>
      </c>
      <c r="D119" s="25" t="s">
        <v>25</v>
      </c>
      <c r="E119" s="26" t="str">
        <f>[1]庄原市高野町!$L$4</f>
        <v>平均(1年)</v>
      </c>
      <c r="F119" s="27" t="s">
        <v>26</v>
      </c>
      <c r="G119" s="28" t="s">
        <v>28</v>
      </c>
      <c r="H119" s="26" t="str">
        <f>[1]神石高原町!$L$4</f>
        <v>平均(1年)</v>
      </c>
      <c r="I119" s="29" t="s">
        <v>29</v>
      </c>
      <c r="J119" s="28" t="s">
        <v>28</v>
      </c>
      <c r="K119" s="26" t="str">
        <f>[1]世羅町下津田!$L$4</f>
        <v>平均(0年)</v>
      </c>
      <c r="L119" s="29" t="s">
        <v>29</v>
      </c>
      <c r="M119" s="16" t="s">
        <v>25</v>
      </c>
      <c r="N119" s="21" t="str">
        <f>[1]北広木次!$L$4</f>
        <v>平均(6年)</v>
      </c>
      <c r="O119" s="17" t="s">
        <v>26</v>
      </c>
      <c r="P119" s="22" t="s">
        <v>28</v>
      </c>
      <c r="Q119" s="21" t="str">
        <f>[1]安芸高田市!$L$4</f>
        <v>平均(3年)</v>
      </c>
      <c r="R119" s="23" t="s">
        <v>29</v>
      </c>
    </row>
    <row r="120" spans="2:23" ht="17.25" customHeight="1" x14ac:dyDescent="0.15">
      <c r="B120" s="50" t="s">
        <v>13</v>
      </c>
      <c r="C120" s="14">
        <v>1</v>
      </c>
      <c r="D120" s="11">
        <f>[1]庄原市高野町!H11</f>
        <v>0</v>
      </c>
      <c r="E120" s="24">
        <f>[1]庄原市高野町!L11</f>
        <v>0</v>
      </c>
      <c r="F120" s="30">
        <v>0</v>
      </c>
      <c r="G120" s="11">
        <f>[1]神石高原町!H11</f>
        <v>0.71428571428571419</v>
      </c>
      <c r="H120" s="24">
        <f>[1]神石高原町!L11</f>
        <v>0</v>
      </c>
      <c r="I120" s="31">
        <v>0</v>
      </c>
      <c r="J120" s="11">
        <f>[1]世羅町下津田!H11</f>
        <v>0</v>
      </c>
      <c r="K120" s="24" t="str">
        <f>[1]世羅町下津田!L11</f>
        <v>-</v>
      </c>
      <c r="L120" s="31" t="s">
        <v>33</v>
      </c>
      <c r="M120" s="11">
        <f>[1]北広木次!H11</f>
        <v>5</v>
      </c>
      <c r="N120" s="24">
        <f>[1]北広木次!L11</f>
        <v>0.99404761904761907</v>
      </c>
      <c r="O120" s="30">
        <v>1.25</v>
      </c>
      <c r="P120" s="12">
        <f>[1]安芸高田市!H11</f>
        <v>0</v>
      </c>
      <c r="Q120" s="24">
        <f>[1]安芸高田市!L11</f>
        <v>2.1527777777777781</v>
      </c>
      <c r="R120" s="31" t="s">
        <v>41</v>
      </c>
    </row>
    <row r="121" spans="2:23" ht="17.25" customHeight="1" x14ac:dyDescent="0.15">
      <c r="B121" s="51"/>
      <c r="C121" s="14">
        <v>2</v>
      </c>
      <c r="D121" s="12">
        <f>[1]庄原市高野町!H12</f>
        <v>0</v>
      </c>
      <c r="E121" s="24">
        <f>[1]庄原市高野町!L12</f>
        <v>0</v>
      </c>
      <c r="F121" s="32">
        <v>0</v>
      </c>
      <c r="G121" s="12">
        <f>[1]神石高原町!H12</f>
        <v>0.2857142857142857</v>
      </c>
      <c r="H121" s="24">
        <f>[1]神石高原町!L12</f>
        <v>0</v>
      </c>
      <c r="I121" s="24">
        <v>0</v>
      </c>
      <c r="J121" s="12">
        <f>[1]世羅町下津田!H12</f>
        <v>0.5714285714285714</v>
      </c>
      <c r="K121" s="24" t="str">
        <f>[1]世羅町下津田!L12</f>
        <v>-</v>
      </c>
      <c r="L121" s="24" t="s">
        <v>33</v>
      </c>
      <c r="M121" s="12">
        <f>[1]北広木次!H12</f>
        <v>3.2857142857142856</v>
      </c>
      <c r="N121" s="24">
        <f>[1]北広木次!L12</f>
        <v>1.2837301587301588</v>
      </c>
      <c r="O121" s="32">
        <v>0.75</v>
      </c>
      <c r="P121" s="12">
        <f>[1]安芸高田市!H12</f>
        <v>0</v>
      </c>
      <c r="Q121" s="24">
        <f>[1]安芸高田市!L12</f>
        <v>2.3234126984126982</v>
      </c>
      <c r="R121" s="24" t="s">
        <v>41</v>
      </c>
    </row>
    <row r="122" spans="2:23" ht="17.25" customHeight="1" x14ac:dyDescent="0.15">
      <c r="B122" s="51"/>
      <c r="C122" s="14">
        <v>3</v>
      </c>
      <c r="D122" s="12">
        <f>[1]庄原市高野町!H13</f>
        <v>0</v>
      </c>
      <c r="E122" s="24">
        <f>[1]庄原市高野町!L13</f>
        <v>0</v>
      </c>
      <c r="F122" s="32">
        <v>0</v>
      </c>
      <c r="G122" s="12">
        <f>[1]神石高原町!H13</f>
        <v>0.14285714285714285</v>
      </c>
      <c r="H122" s="24">
        <f>[1]神石高原町!L13</f>
        <v>0</v>
      </c>
      <c r="I122" s="24">
        <v>0</v>
      </c>
      <c r="J122" s="12">
        <f>[1]世羅町下津田!H13</f>
        <v>0.71428571428571419</v>
      </c>
      <c r="K122" s="24" t="str">
        <f>[1]世羅町下津田!L13</f>
        <v>-</v>
      </c>
      <c r="L122" s="24" t="s">
        <v>33</v>
      </c>
      <c r="M122" s="12">
        <f>[1]北広木次!H13</f>
        <v>2.2857142857142856</v>
      </c>
      <c r="N122" s="24">
        <f>[1]北広木次!L13</f>
        <v>1.478174603174603</v>
      </c>
      <c r="O122" s="32">
        <v>0</v>
      </c>
      <c r="P122" s="12">
        <f>[1]安芸高田市!H13</f>
        <v>0</v>
      </c>
      <c r="Q122" s="24">
        <f>[1]安芸高田市!L13</f>
        <v>3.5166666666666671</v>
      </c>
      <c r="R122" s="24">
        <v>0.8</v>
      </c>
    </row>
    <row r="123" spans="2:23" ht="17.25" customHeight="1" x14ac:dyDescent="0.15">
      <c r="B123" s="51"/>
      <c r="C123" s="14">
        <v>4</v>
      </c>
      <c r="D123" s="12">
        <f>[1]庄原市高野町!H14</f>
        <v>0</v>
      </c>
      <c r="E123" s="24">
        <f>[1]庄原市高野町!L14</f>
        <v>0.71428571428571419</v>
      </c>
      <c r="F123" s="32">
        <v>0.71428571428571419</v>
      </c>
      <c r="G123" s="12">
        <f>[1]神石高原町!H14</f>
        <v>0.71428571428571419</v>
      </c>
      <c r="H123" s="24">
        <f>[1]神石高原町!L14</f>
        <v>1</v>
      </c>
      <c r="I123" s="24">
        <v>1</v>
      </c>
      <c r="J123" s="12">
        <f>[1]世羅町下津田!H14</f>
        <v>0.71428571428571419</v>
      </c>
      <c r="K123" s="24" t="str">
        <f>[1]世羅町下津田!L14</f>
        <v>-</v>
      </c>
      <c r="L123" s="24" t="s">
        <v>33</v>
      </c>
      <c r="M123" s="12">
        <f>[1]北広木次!H14</f>
        <v>1.4285714285714284</v>
      </c>
      <c r="N123" s="24">
        <f>[1]北広木次!L14</f>
        <v>2.0952380952380953</v>
      </c>
      <c r="O123" s="32">
        <v>1.25</v>
      </c>
      <c r="P123" s="12">
        <f>[1]安芸高田市!H14</f>
        <v>0</v>
      </c>
      <c r="Q123" s="24">
        <f>[1]安芸高田市!L14</f>
        <v>4.4928571428571429</v>
      </c>
      <c r="R123" s="24">
        <v>2.4857142857142858</v>
      </c>
    </row>
    <row r="124" spans="2:23" ht="17.25" customHeight="1" x14ac:dyDescent="0.15">
      <c r="B124" s="51"/>
      <c r="C124" s="14">
        <v>5</v>
      </c>
      <c r="D124" s="12">
        <f>[1]庄原市高野町!H15</f>
        <v>0</v>
      </c>
      <c r="E124" s="24">
        <f>[1]庄原市高野町!L15</f>
        <v>0.71428571428571419</v>
      </c>
      <c r="F124" s="32">
        <v>0.71428571428571419</v>
      </c>
      <c r="G124" s="12">
        <f>[1]神石高原町!H15</f>
        <v>0.14285714285714285</v>
      </c>
      <c r="H124" s="24">
        <f>[1]神石高原町!L15</f>
        <v>0</v>
      </c>
      <c r="I124" s="24">
        <v>0</v>
      </c>
      <c r="J124" s="12">
        <f>[1]世羅町下津田!H15</f>
        <v>0</v>
      </c>
      <c r="K124" s="24" t="str">
        <f>[1]世羅町下津田!L15</f>
        <v>-</v>
      </c>
      <c r="L124" s="24" t="s">
        <v>33</v>
      </c>
      <c r="M124" s="12">
        <f>[1]北広木次!H15</f>
        <v>0</v>
      </c>
      <c r="N124" s="24">
        <f>[1]北広木次!L15</f>
        <v>1.3422619047619049</v>
      </c>
      <c r="O124" s="32">
        <v>0.75</v>
      </c>
      <c r="P124" s="12">
        <f>[1]安芸高田市!H15</f>
        <v>0</v>
      </c>
      <c r="Q124" s="24">
        <f>[1]安芸高田市!L15</f>
        <v>4.5936507936507942</v>
      </c>
      <c r="R124" s="24">
        <v>3.3809523809523809</v>
      </c>
    </row>
    <row r="125" spans="2:23" ht="17.25" customHeight="1" x14ac:dyDescent="0.15">
      <c r="B125" s="52"/>
      <c r="C125" s="15">
        <v>6</v>
      </c>
      <c r="D125" s="13">
        <f>[1]庄原市高野町!H16</f>
        <v>0</v>
      </c>
      <c r="E125" s="33">
        <f>[1]庄原市高野町!L16</f>
        <v>0.5714285714285714</v>
      </c>
      <c r="F125" s="34">
        <v>0.5714285714285714</v>
      </c>
      <c r="G125" s="13">
        <f>[1]神石高原町!H16</f>
        <v>0</v>
      </c>
      <c r="H125" s="33">
        <f>[1]神石高原町!L16</f>
        <v>0</v>
      </c>
      <c r="I125" s="33">
        <v>0</v>
      </c>
      <c r="J125" s="13">
        <f>[1]世羅町下津田!H16</f>
        <v>0</v>
      </c>
      <c r="K125" s="33" t="str">
        <f>[1]世羅町下津田!L16</f>
        <v>-</v>
      </c>
      <c r="L125" s="33" t="s">
        <v>33</v>
      </c>
      <c r="M125" s="13">
        <f>[1]北広木次!H16</f>
        <v>0</v>
      </c>
      <c r="N125" s="33">
        <f>[1]北広木次!L16</f>
        <v>0.86011904761904756</v>
      </c>
      <c r="O125" s="34">
        <v>0.5714285714285714</v>
      </c>
      <c r="P125" s="13">
        <f>[1]安芸高田市!H16</f>
        <v>0</v>
      </c>
      <c r="Q125" s="33">
        <f>[1]安芸高田市!L16</f>
        <v>6.2994227994227998</v>
      </c>
      <c r="R125" s="33">
        <v>4.9696969696969697</v>
      </c>
    </row>
    <row r="126" spans="2:23" ht="17.25" customHeight="1" x14ac:dyDescent="0.15">
      <c r="B126" s="50" t="s">
        <v>6</v>
      </c>
      <c r="C126" s="14">
        <v>1</v>
      </c>
      <c r="D126" s="12">
        <f>[1]庄原市高野町!H17</f>
        <v>0</v>
      </c>
      <c r="E126" s="31">
        <f>[1]庄原市高野町!L17</f>
        <v>0</v>
      </c>
      <c r="F126" s="30">
        <v>0</v>
      </c>
      <c r="G126" s="12">
        <f>[1]神石高原町!H17</f>
        <v>0</v>
      </c>
      <c r="H126" s="24">
        <f>[1]神石高原町!L17</f>
        <v>0</v>
      </c>
      <c r="I126" s="31">
        <v>0</v>
      </c>
      <c r="J126" s="12">
        <f>[1]世羅町下津田!H17</f>
        <v>0</v>
      </c>
      <c r="K126" s="24" t="str">
        <f>[1]世羅町下津田!L17</f>
        <v>-</v>
      </c>
      <c r="L126" s="31" t="s">
        <v>33</v>
      </c>
      <c r="M126" s="12">
        <f>[1]北広木次!H17</f>
        <v>0</v>
      </c>
      <c r="N126" s="31">
        <f>[1]北広木次!L17</f>
        <v>1.232142857142857</v>
      </c>
      <c r="O126" s="30">
        <v>1.4285714285714284</v>
      </c>
      <c r="P126" s="12">
        <f>[1]安芸高田市!H17</f>
        <v>0</v>
      </c>
      <c r="Q126" s="24">
        <f>[1]安芸高田市!L17</f>
        <v>5.5303030303030303</v>
      </c>
      <c r="R126" s="31">
        <v>4.0909090909090908</v>
      </c>
    </row>
    <row r="127" spans="2:23" ht="17.25" customHeight="1" x14ac:dyDescent="0.15">
      <c r="B127" s="51"/>
      <c r="C127" s="14">
        <v>2</v>
      </c>
      <c r="D127" s="12">
        <f>[1]庄原市高野町!H18</f>
        <v>0</v>
      </c>
      <c r="E127" s="24">
        <f>[1]庄原市高野町!L18</f>
        <v>0</v>
      </c>
      <c r="F127" s="32">
        <v>0</v>
      </c>
      <c r="G127" s="12">
        <f>[1]神石高原町!H18</f>
        <v>0</v>
      </c>
      <c r="H127" s="24">
        <f>[1]神石高原町!L18</f>
        <v>0</v>
      </c>
      <c r="I127" s="24">
        <v>0</v>
      </c>
      <c r="J127" s="12">
        <f>[1]世羅町下津田!H18</f>
        <v>0</v>
      </c>
      <c r="K127" s="24" t="str">
        <f>[1]世羅町下津田!L18</f>
        <v>-</v>
      </c>
      <c r="L127" s="24" t="s">
        <v>33</v>
      </c>
      <c r="M127" s="12">
        <f>[1]北広木次!H18</f>
        <v>0.14285714285714285</v>
      </c>
      <c r="N127" s="24">
        <f>[1]北広木次!L18</f>
        <v>1.6507936507936509</v>
      </c>
      <c r="O127" s="32">
        <v>1.4285714285714284</v>
      </c>
      <c r="P127" s="12">
        <f>[1]安芸高田市!H18</f>
        <v>0</v>
      </c>
      <c r="Q127" s="24">
        <f>[1]安芸高田市!L18</f>
        <v>6.5492424242424248</v>
      </c>
      <c r="R127" s="24">
        <v>4.2727272727272734</v>
      </c>
    </row>
    <row r="128" spans="2:23" ht="17.25" customHeight="1" x14ac:dyDescent="0.15">
      <c r="B128" s="51"/>
      <c r="C128" s="14">
        <v>3</v>
      </c>
      <c r="D128" s="12">
        <f>[1]庄原市高野町!H19</f>
        <v>0</v>
      </c>
      <c r="E128" s="24">
        <f>[1]庄原市高野町!L19</f>
        <v>0</v>
      </c>
      <c r="F128" s="32">
        <v>0</v>
      </c>
      <c r="G128" s="12">
        <f>[1]神石高原町!H19</f>
        <v>0</v>
      </c>
      <c r="H128" s="24">
        <f>[1]神石高原町!L19</f>
        <v>0</v>
      </c>
      <c r="I128" s="24">
        <v>0</v>
      </c>
      <c r="J128" s="12">
        <f>[1]世羅町下津田!H19</f>
        <v>0</v>
      </c>
      <c r="K128" s="24" t="str">
        <f>[1]世羅町下津田!L19</f>
        <v>-</v>
      </c>
      <c r="L128" s="24" t="s">
        <v>33</v>
      </c>
      <c r="M128" s="12">
        <f>[1]北広木次!H19</f>
        <v>0.71428571428571419</v>
      </c>
      <c r="N128" s="24">
        <f>[1]北広木次!L19</f>
        <v>1.7063492063492063</v>
      </c>
      <c r="O128" s="32">
        <v>0.99999999999999978</v>
      </c>
      <c r="P128" s="12">
        <f>[1]安芸高田市!H19</f>
        <v>0</v>
      </c>
      <c r="Q128" s="24">
        <f>[1]安芸高田市!L19</f>
        <v>7.4861111111111107</v>
      </c>
      <c r="R128" s="24">
        <v>4.833333333333333</v>
      </c>
    </row>
    <row r="129" spans="2:18" ht="17.25" customHeight="1" x14ac:dyDescent="0.15">
      <c r="B129" s="51"/>
      <c r="C129" s="14">
        <v>4</v>
      </c>
      <c r="D129" s="12">
        <f>[1]庄原市高野町!H20</f>
        <v>0</v>
      </c>
      <c r="E129" s="24">
        <f>[1]庄原市高野町!L20</f>
        <v>0</v>
      </c>
      <c r="F129" s="32">
        <v>0</v>
      </c>
      <c r="G129" s="12">
        <f>[1]神石高原町!H20</f>
        <v>0</v>
      </c>
      <c r="H129" s="24">
        <f>[1]神石高原町!L20</f>
        <v>0</v>
      </c>
      <c r="I129" s="24">
        <v>0</v>
      </c>
      <c r="J129" s="12">
        <f>[1]世羅町下津田!H20</f>
        <v>6.4285714285714288</v>
      </c>
      <c r="K129" s="24" t="str">
        <f>[1]世羅町下津田!L20</f>
        <v>-</v>
      </c>
      <c r="L129" s="24" t="s">
        <v>33</v>
      </c>
      <c r="M129" s="12">
        <f>[1]北広木次!H20</f>
        <v>2.1428571428571428</v>
      </c>
      <c r="N129" s="24">
        <f>[1]北広木次!L20</f>
        <v>2.5714285714285712</v>
      </c>
      <c r="O129" s="32">
        <v>0.71428571428571419</v>
      </c>
      <c r="P129" s="12">
        <f>[1]安芸高田市!H20</f>
        <v>0</v>
      </c>
      <c r="Q129" s="24">
        <f>[1]安芸高田市!L20</f>
        <v>3.7962962962962963</v>
      </c>
      <c r="R129" s="24">
        <v>4.166666666666667</v>
      </c>
    </row>
    <row r="130" spans="2:18" ht="17.25" customHeight="1" x14ac:dyDescent="0.15">
      <c r="B130" s="51"/>
      <c r="C130" s="14">
        <v>5</v>
      </c>
      <c r="D130" s="12">
        <f>[1]庄原市高野町!H21</f>
        <v>0.2857142857142857</v>
      </c>
      <c r="E130" s="24">
        <f>[1]庄原市高野町!L21</f>
        <v>0</v>
      </c>
      <c r="F130" s="32">
        <v>0</v>
      </c>
      <c r="G130" s="12">
        <f>[1]神石高原町!H21</f>
        <v>0</v>
      </c>
      <c r="H130" s="24">
        <f>[1]神石高原町!L21</f>
        <v>0</v>
      </c>
      <c r="I130" s="24">
        <v>0</v>
      </c>
      <c r="J130" s="12">
        <f>[1]世羅町下津田!H21</f>
        <v>8.8571428571428577</v>
      </c>
      <c r="K130" s="24" t="str">
        <f>[1]世羅町下津田!L21</f>
        <v>-</v>
      </c>
      <c r="L130" s="24" t="s">
        <v>33</v>
      </c>
      <c r="M130" s="12">
        <f>[1]北広木次!H21</f>
        <v>2.9999999999999996</v>
      </c>
      <c r="N130" s="24">
        <f>[1]北広木次!L21</f>
        <v>2.5714285714285712</v>
      </c>
      <c r="O130" s="32">
        <v>0.71428571428571419</v>
      </c>
      <c r="P130" s="12">
        <f>[1]安芸高田市!H21</f>
        <v>0</v>
      </c>
      <c r="Q130" s="24">
        <f>[1]安芸高田市!L21</f>
        <v>18.231481481481481</v>
      </c>
      <c r="R130" s="24">
        <v>4.166666666666667</v>
      </c>
    </row>
    <row r="131" spans="2:18" ht="17.25" customHeight="1" x14ac:dyDescent="0.15">
      <c r="B131" s="52"/>
      <c r="C131" s="15">
        <v>6</v>
      </c>
      <c r="D131" s="13">
        <f>[1]庄原市高野町!H22</f>
        <v>1.4285714285714284</v>
      </c>
      <c r="E131" s="33">
        <f>[1]庄原市高野町!L22</f>
        <v>0</v>
      </c>
      <c r="F131" s="34">
        <v>0</v>
      </c>
      <c r="G131" s="13">
        <f>[1]神石高原町!H22</f>
        <v>0.625</v>
      </c>
      <c r="H131" s="33">
        <f>[1]神石高原町!L22</f>
        <v>0</v>
      </c>
      <c r="I131" s="33">
        <v>0</v>
      </c>
      <c r="J131" s="13">
        <f>[1]世羅町下津田!H22</f>
        <v>1.4285714285714284</v>
      </c>
      <c r="K131" s="33" t="str">
        <f>[1]世羅町下津田!L22</f>
        <v>-</v>
      </c>
      <c r="L131" s="33" t="s">
        <v>33</v>
      </c>
      <c r="M131" s="13">
        <f>[1]北広木次!H22</f>
        <v>5.3333333333333339</v>
      </c>
      <c r="N131" s="33">
        <f>[1]北広木次!L22</f>
        <v>6.7380952380952372</v>
      </c>
      <c r="O131" s="34">
        <v>5.8571428571428577</v>
      </c>
      <c r="P131" s="13">
        <f>[1]安芸高田市!H22</f>
        <v>0</v>
      </c>
      <c r="Q131" s="33">
        <f>[1]安芸高田市!L22</f>
        <v>15.342063492063494</v>
      </c>
      <c r="R131" s="33">
        <v>1.6333333333333333</v>
      </c>
    </row>
    <row r="132" spans="2:18" ht="17.25" customHeight="1" x14ac:dyDescent="0.15">
      <c r="B132" s="50" t="s">
        <v>7</v>
      </c>
      <c r="C132" s="14">
        <v>1</v>
      </c>
      <c r="D132" s="12">
        <f>[1]庄原市高野町!H23</f>
        <v>0.2857142857142857</v>
      </c>
      <c r="E132" s="31">
        <f>[1]庄原市高野町!L23</f>
        <v>0.16666666666666666</v>
      </c>
      <c r="F132" s="30">
        <v>0.16666666666666666</v>
      </c>
      <c r="G132" s="12">
        <f>[1]神石高原町!H23</f>
        <v>0.59722222222222221</v>
      </c>
      <c r="H132" s="24">
        <f>[1]神石高原町!L23</f>
        <v>0</v>
      </c>
      <c r="I132" s="31">
        <v>0</v>
      </c>
      <c r="J132" s="12">
        <f>[1]世羅町下津田!H23</f>
        <v>0.2857142857142857</v>
      </c>
      <c r="K132" s="24" t="str">
        <f>[1]世羅町下津田!L23</f>
        <v>-</v>
      </c>
      <c r="L132" s="31" t="s">
        <v>33</v>
      </c>
      <c r="M132" s="12">
        <f>[1]北広木次!H23</f>
        <v>5.666666666666667</v>
      </c>
      <c r="N132" s="31">
        <f>[1]北広木次!L23</f>
        <v>5.2904761904761903</v>
      </c>
      <c r="O132" s="30">
        <v>6.8857142857142852</v>
      </c>
      <c r="P132" s="12">
        <f>[1]安芸高田市!H23</f>
        <v>0</v>
      </c>
      <c r="Q132" s="24">
        <f>[1]安芸高田市!L23</f>
        <v>9.3571428571428577</v>
      </c>
      <c r="R132" s="31">
        <v>1</v>
      </c>
    </row>
    <row r="133" spans="2:18" ht="17.25" customHeight="1" x14ac:dyDescent="0.15">
      <c r="B133" s="51"/>
      <c r="C133" s="14">
        <v>2</v>
      </c>
      <c r="D133" s="12">
        <f>[1]庄原市高野町!H24</f>
        <v>0</v>
      </c>
      <c r="E133" s="24">
        <f>[1]庄原市高野町!L24</f>
        <v>0.83333333333333326</v>
      </c>
      <c r="F133" s="32">
        <v>0.83333333333333326</v>
      </c>
      <c r="G133" s="12">
        <f>[1]神石高原町!H24</f>
        <v>0.55555555555555558</v>
      </c>
      <c r="H133" s="24">
        <f>[1]神石高原町!L24</f>
        <v>0</v>
      </c>
      <c r="I133" s="24">
        <v>0</v>
      </c>
      <c r="J133" s="12">
        <f>[1]世羅町下津田!H24</f>
        <v>1.4285714285714286</v>
      </c>
      <c r="K133" s="24" t="str">
        <f>[1]世羅町下津田!L24</f>
        <v>-</v>
      </c>
      <c r="L133" s="24" t="s">
        <v>33</v>
      </c>
      <c r="M133" s="12">
        <f>[1]北広木次!H24</f>
        <v>2.1428571428571428</v>
      </c>
      <c r="N133" s="24">
        <f>[1]北広木次!L24</f>
        <v>5.25</v>
      </c>
      <c r="O133" s="32">
        <v>6.5</v>
      </c>
      <c r="P133" s="12">
        <f>[1]安芸高田市!H24</f>
        <v>0</v>
      </c>
      <c r="Q133" s="24">
        <f>[1]安芸高田市!L24</f>
        <v>6.3761904761904766</v>
      </c>
      <c r="R133" s="24">
        <v>5.2</v>
      </c>
    </row>
    <row r="134" spans="2:18" ht="17.25" customHeight="1" x14ac:dyDescent="0.15">
      <c r="B134" s="51"/>
      <c r="C134" s="14">
        <v>3</v>
      </c>
      <c r="D134" s="12">
        <f>[1]庄原市高野町!H25</f>
        <v>0</v>
      </c>
      <c r="E134" s="24">
        <f>[1]庄原市高野町!L25</f>
        <v>0</v>
      </c>
      <c r="F134" s="32">
        <v>0</v>
      </c>
      <c r="G134" s="12">
        <f>[1]神石高原町!H25</f>
        <v>0.22222222222222221</v>
      </c>
      <c r="H134" s="24">
        <f>[1]神石高原町!L25</f>
        <v>0</v>
      </c>
      <c r="I134" s="24">
        <v>0</v>
      </c>
      <c r="J134" s="12">
        <f>[1]世羅町下津田!H25</f>
        <v>3.5714285714285716</v>
      </c>
      <c r="K134" s="24" t="str">
        <f>[1]世羅町下津田!L25</f>
        <v>-</v>
      </c>
      <c r="L134" s="24" t="s">
        <v>33</v>
      </c>
      <c r="M134" s="12">
        <f>[1]北広木次!H25</f>
        <v>1.857142857142857</v>
      </c>
      <c r="N134" s="24">
        <f>[1]北広木次!L25</f>
        <v>4.5071428571428571</v>
      </c>
      <c r="O134" s="32">
        <v>10.9</v>
      </c>
      <c r="P134" s="12">
        <f>[1]安芸高田市!H25</f>
        <v>0</v>
      </c>
      <c r="Q134" s="24">
        <f>[1]安芸高田市!L25</f>
        <v>8.3299663299663287</v>
      </c>
      <c r="R134" s="24">
        <v>4.4444444444444446</v>
      </c>
    </row>
    <row r="135" spans="2:18" ht="17.25" customHeight="1" x14ac:dyDescent="0.15">
      <c r="B135" s="51"/>
      <c r="C135" s="14">
        <v>4</v>
      </c>
      <c r="D135" s="12">
        <f>[1]庄原市高野町!H26</f>
        <v>0</v>
      </c>
      <c r="E135" s="24">
        <f>[1]庄原市高野町!L26</f>
        <v>0</v>
      </c>
      <c r="F135" s="32">
        <v>0</v>
      </c>
      <c r="G135" s="12">
        <f>[1]神石高原町!H26</f>
        <v>0</v>
      </c>
      <c r="H135" s="24">
        <f>[1]神石高原町!L26</f>
        <v>0</v>
      </c>
      <c r="I135" s="24">
        <v>0</v>
      </c>
      <c r="J135" s="12">
        <f>[1]世羅町下津田!H26</f>
        <v>0.71428571428571419</v>
      </c>
      <c r="K135" s="24" t="str">
        <f>[1]世羅町下津田!L26</f>
        <v>-</v>
      </c>
      <c r="L135" s="24" t="s">
        <v>33</v>
      </c>
      <c r="M135" s="12">
        <f>[1]北広木次!H26</f>
        <v>1.8571428571428572</v>
      </c>
      <c r="N135" s="24">
        <f>[1]北広木次!L26</f>
        <v>3.61904761904762</v>
      </c>
      <c r="O135" s="32">
        <v>10.857142857142859</v>
      </c>
      <c r="P135" s="12">
        <f>[1]安芸高田市!H26</f>
        <v>0</v>
      </c>
      <c r="Q135" s="24">
        <f>[1]安芸高田市!L26</f>
        <v>11.42154882154882</v>
      </c>
      <c r="R135" s="24">
        <v>5.3555555555555552</v>
      </c>
    </row>
    <row r="136" spans="2:18" ht="17.25" customHeight="1" x14ac:dyDescent="0.15">
      <c r="B136" s="51"/>
      <c r="C136" s="14">
        <v>5</v>
      </c>
      <c r="D136" s="12">
        <f>[1]庄原市高野町!H27</f>
        <v>0</v>
      </c>
      <c r="E136" s="24">
        <f>[1]庄原市高野町!L27</f>
        <v>0</v>
      </c>
      <c r="F136" s="32">
        <v>0</v>
      </c>
      <c r="G136" s="12">
        <f>[1]神石高原町!H27</f>
        <v>0</v>
      </c>
      <c r="H136" s="24">
        <f>[1]神石高原町!L27</f>
        <v>0</v>
      </c>
      <c r="I136" s="24">
        <v>0</v>
      </c>
      <c r="J136" s="12">
        <f>[1]世羅町下津田!H27</f>
        <v>2.4285714285714288</v>
      </c>
      <c r="K136" s="24" t="str">
        <f>[1]世羅町下津田!L27</f>
        <v>-</v>
      </c>
      <c r="L136" s="24" t="s">
        <v>33</v>
      </c>
      <c r="M136" s="12">
        <f>[1]北広木次!H27</f>
        <v>2.1428571428571428</v>
      </c>
      <c r="N136" s="24">
        <f>[1]北広木次!L27</f>
        <v>2.2202380952380953</v>
      </c>
      <c r="O136" s="32">
        <v>5.2857142857142865</v>
      </c>
      <c r="P136" s="12">
        <f>[1]安芸高田市!H27</f>
        <v>0</v>
      </c>
      <c r="Q136" s="24">
        <f>[1]安芸高田市!L27</f>
        <v>15.694913419913419</v>
      </c>
      <c r="R136" s="24">
        <v>7.8250000000000002</v>
      </c>
    </row>
    <row r="137" spans="2:18" ht="17.25" customHeight="1" x14ac:dyDescent="0.15">
      <c r="B137" s="52"/>
      <c r="C137" s="15">
        <v>6</v>
      </c>
      <c r="D137" s="13">
        <f>[1]庄原市高野町!H28</f>
        <v>0</v>
      </c>
      <c r="E137" s="33">
        <f>[1]庄原市高野町!L28</f>
        <v>0</v>
      </c>
      <c r="F137" s="34">
        <v>0</v>
      </c>
      <c r="G137" s="13">
        <f>[1]神石高原町!H28</f>
        <v>0</v>
      </c>
      <c r="H137" s="33">
        <f>[1]神石高原町!L28</f>
        <v>0</v>
      </c>
      <c r="I137" s="33">
        <v>0</v>
      </c>
      <c r="J137" s="13">
        <f>[1]世羅町下津田!H28</f>
        <v>4.3571428571428577</v>
      </c>
      <c r="K137" s="33" t="str">
        <f>[1]世羅町下津田!L28</f>
        <v>-</v>
      </c>
      <c r="L137" s="33" t="s">
        <v>33</v>
      </c>
      <c r="M137" s="13">
        <f>[1]北広木次!H28</f>
        <v>0</v>
      </c>
      <c r="N137" s="33">
        <f>[1]北広木次!L28</f>
        <v>1.0509259259259258</v>
      </c>
      <c r="O137" s="34">
        <v>0.85714285714285698</v>
      </c>
      <c r="P137" s="13">
        <f>[1]安芸高田市!H28</f>
        <v>0</v>
      </c>
      <c r="Q137" s="33">
        <f>[1]安芸高田市!L28</f>
        <v>13.678571428571429</v>
      </c>
      <c r="R137" s="33">
        <v>3.75</v>
      </c>
    </row>
    <row r="138" spans="2:18" ht="17.25" customHeight="1" x14ac:dyDescent="0.15">
      <c r="B138" s="50" t="s">
        <v>8</v>
      </c>
      <c r="C138" s="14">
        <v>1</v>
      </c>
      <c r="D138" s="12">
        <f>[1]庄原市高野町!H29</f>
        <v>0</v>
      </c>
      <c r="E138" s="31">
        <f>[1]庄原市高野町!L29</f>
        <v>0</v>
      </c>
      <c r="F138" s="30">
        <v>0</v>
      </c>
      <c r="G138" s="12">
        <f>[1]神石高原町!H29</f>
        <v>0</v>
      </c>
      <c r="H138" s="24">
        <f>[1]神石高原町!L29</f>
        <v>0</v>
      </c>
      <c r="I138" s="31">
        <v>0</v>
      </c>
      <c r="J138" s="12">
        <f>[1]世羅町下津田!H29</f>
        <v>3.75</v>
      </c>
      <c r="K138" s="24" t="str">
        <f>[1]世羅町下津田!L29</f>
        <v>-</v>
      </c>
      <c r="L138" s="31" t="s">
        <v>33</v>
      </c>
      <c r="M138" s="12">
        <f>[1]北広木次!H29</f>
        <v>0</v>
      </c>
      <c r="N138" s="31">
        <f>[1]北広木次!L29</f>
        <v>2.5641534391534391</v>
      </c>
      <c r="O138" s="30">
        <v>5.7142857142857135</v>
      </c>
      <c r="P138" s="12">
        <f>[1]安芸高田市!H29</f>
        <v>0</v>
      </c>
      <c r="Q138" s="24">
        <f>[1]安芸高田市!L29</f>
        <v>3.4702380952380949</v>
      </c>
      <c r="R138" s="31">
        <v>4.0535714285714288</v>
      </c>
    </row>
    <row r="139" spans="2:18" ht="17.25" customHeight="1" x14ac:dyDescent="0.15">
      <c r="B139" s="51"/>
      <c r="C139" s="14">
        <v>2</v>
      </c>
      <c r="D139" s="12">
        <f>[1]庄原市高野町!H30</f>
        <v>0</v>
      </c>
      <c r="E139" s="24">
        <f>[1]庄原市高野町!L30</f>
        <v>1.7142857142857142</v>
      </c>
      <c r="F139" s="32">
        <v>1.7142857142857142</v>
      </c>
      <c r="G139" s="12">
        <f>[1]神石高原町!H30</f>
        <v>0</v>
      </c>
      <c r="H139" s="24">
        <f>[1]神石高原町!L30</f>
        <v>0</v>
      </c>
      <c r="I139" s="24">
        <v>0</v>
      </c>
      <c r="J139" s="12">
        <f>[1]世羅町下津田!H30</f>
        <v>0.75</v>
      </c>
      <c r="K139" s="24" t="str">
        <f>[1]世羅町下津田!L30</f>
        <v>-</v>
      </c>
      <c r="L139" s="24" t="s">
        <v>33</v>
      </c>
      <c r="M139" s="12">
        <f>[1]北広木次!H30</f>
        <v>0</v>
      </c>
      <c r="N139" s="24">
        <f>[1]北広木次!L30</f>
        <v>4.878968253968254</v>
      </c>
      <c r="O139" s="32">
        <v>4.4285714285714288</v>
      </c>
      <c r="P139" s="12">
        <f>[1]安芸高田市!H30</f>
        <v>0</v>
      </c>
      <c r="Q139" s="24">
        <f>[1]安芸高田市!L30</f>
        <v>2.0162907268170422</v>
      </c>
      <c r="R139" s="24">
        <v>4.2857142857142856</v>
      </c>
    </row>
    <row r="140" spans="2:18" ht="17.25" customHeight="1" x14ac:dyDescent="0.15">
      <c r="B140" s="51"/>
      <c r="C140" s="14">
        <v>3</v>
      </c>
      <c r="D140" s="12">
        <f>[1]庄原市高野町!H31</f>
        <v>0</v>
      </c>
      <c r="E140" s="24">
        <f>[1]庄原市高野町!L31</f>
        <v>4.2857142857142856</v>
      </c>
      <c r="F140" s="32">
        <v>4.2857142857142856</v>
      </c>
      <c r="G140" s="12">
        <f>[1]神石高原町!H31</f>
        <v>0</v>
      </c>
      <c r="H140" s="24">
        <f>[1]神石高原町!L31</f>
        <v>0.16666666666666666</v>
      </c>
      <c r="I140" s="24">
        <v>0.16666666666666666</v>
      </c>
      <c r="J140" s="12">
        <f>[1]世羅町下津田!H31</f>
        <v>0.42857142857142855</v>
      </c>
      <c r="K140" s="24" t="str">
        <f>[1]世羅町下津田!L31</f>
        <v>-</v>
      </c>
      <c r="L140" s="24" t="s">
        <v>33</v>
      </c>
      <c r="M140" s="12">
        <f>[1]北広木次!H31</f>
        <v>0.66666666666666663</v>
      </c>
      <c r="N140" s="24">
        <f>[1]北広木次!L31</f>
        <v>5.7142857142857144</v>
      </c>
      <c r="O140" s="32">
        <v>3.8571428571428572</v>
      </c>
      <c r="P140" s="12">
        <f>[1]安芸高田市!H31</f>
        <v>0</v>
      </c>
      <c r="Q140" s="24">
        <f>[1]安芸高田市!L31</f>
        <v>1.9548872180451127</v>
      </c>
      <c r="R140" s="24">
        <v>4.2857142857142856</v>
      </c>
    </row>
    <row r="141" spans="2:18" ht="17.25" customHeight="1" x14ac:dyDescent="0.15">
      <c r="B141" s="51"/>
      <c r="C141" s="14">
        <v>4</v>
      </c>
      <c r="D141" s="12">
        <f>[1]庄原市高野町!H32</f>
        <v>0</v>
      </c>
      <c r="E141" s="24">
        <f>[1]庄原市高野町!L32</f>
        <v>0</v>
      </c>
      <c r="F141" s="32">
        <v>0</v>
      </c>
      <c r="G141" s="12">
        <f>[1]神石高原町!H32</f>
        <v>0</v>
      </c>
      <c r="H141" s="24">
        <f>[1]神石高原町!L32</f>
        <v>0.83333333333333326</v>
      </c>
      <c r="I141" s="24">
        <v>0.83333333333333326</v>
      </c>
      <c r="J141" s="12">
        <f>[1]世羅町下津田!H32</f>
        <v>0.8571428571428571</v>
      </c>
      <c r="K141" s="24" t="str">
        <f>[1]世羅町下津田!L32</f>
        <v>-</v>
      </c>
      <c r="L141" s="24" t="s">
        <v>33</v>
      </c>
      <c r="M141" s="12">
        <f>[1]北広木次!H32</f>
        <v>1.6666666666666665</v>
      </c>
      <c r="N141" s="24">
        <f>[1]北広木次!L32</f>
        <v>5.333333333333333</v>
      </c>
      <c r="O141" s="32">
        <v>5</v>
      </c>
      <c r="P141" s="12">
        <f>[1]安芸高田市!H32</f>
        <v>0</v>
      </c>
      <c r="Q141" s="24">
        <f>[1]安芸高田市!L32</f>
        <v>6.3358395989974925</v>
      </c>
      <c r="R141" s="24">
        <v>11.428571428571427</v>
      </c>
    </row>
    <row r="142" spans="2:18" ht="17.25" customHeight="1" x14ac:dyDescent="0.15">
      <c r="B142" s="51"/>
      <c r="C142" s="14">
        <v>5</v>
      </c>
      <c r="D142" s="12">
        <f>[1]庄原市高野町!H33</f>
        <v>0.36363636363636365</v>
      </c>
      <c r="E142" s="24">
        <f>[1]庄原市高野町!L33</f>
        <v>0</v>
      </c>
      <c r="F142" s="32">
        <v>0</v>
      </c>
      <c r="G142" s="12">
        <f>[1]神石高原町!H33</f>
        <v>0</v>
      </c>
      <c r="H142" s="24">
        <f>[1]神石高原町!L33</f>
        <v>0</v>
      </c>
      <c r="I142" s="24">
        <v>0</v>
      </c>
      <c r="J142" s="12">
        <f>[1]世羅町下津田!H33</f>
        <v>1.4285714285714284</v>
      </c>
      <c r="K142" s="24" t="str">
        <f>[1]世羅町下津田!L33</f>
        <v>-</v>
      </c>
      <c r="L142" s="24" t="s">
        <v>33</v>
      </c>
      <c r="M142" s="12">
        <f>[1]北広木次!H33</f>
        <v>1.6666666666666665</v>
      </c>
      <c r="N142" s="24">
        <f>[1]北広木次!L33</f>
        <v>7.4285714285714279</v>
      </c>
      <c r="O142" s="32">
        <v>13</v>
      </c>
      <c r="P142" s="12">
        <f>[1]安芸高田市!H33</f>
        <v>0</v>
      </c>
      <c r="Q142" s="24">
        <f>[1]安芸高田市!L33</f>
        <v>13.183458646616542</v>
      </c>
      <c r="R142" s="24">
        <v>20.571428571428569</v>
      </c>
    </row>
    <row r="143" spans="2:18" ht="17.25" customHeight="1" x14ac:dyDescent="0.15">
      <c r="B143" s="52"/>
      <c r="C143" s="15">
        <v>6</v>
      </c>
      <c r="D143" s="13">
        <f>[1]庄原市高野町!H34</f>
        <v>1.0909090909090911</v>
      </c>
      <c r="E143" s="33">
        <f>[1]庄原市高野町!L34</f>
        <v>0</v>
      </c>
      <c r="F143" s="34">
        <v>0</v>
      </c>
      <c r="G143" s="13">
        <f>[1]神石高原町!H34</f>
        <v>0</v>
      </c>
      <c r="H143" s="33">
        <f>[1]神石高原町!L34</f>
        <v>0</v>
      </c>
      <c r="I143" s="33">
        <v>0</v>
      </c>
      <c r="J143" s="13">
        <f>[1]世羅町下津田!H34</f>
        <v>4.4523809523809526</v>
      </c>
      <c r="K143" s="33" t="str">
        <f>[1]世羅町下津田!L34</f>
        <v>-</v>
      </c>
      <c r="L143" s="33" t="s">
        <v>33</v>
      </c>
      <c r="M143" s="13">
        <f>[1]北広木次!H34</f>
        <v>3.9999999999999996</v>
      </c>
      <c r="N143" s="33">
        <f>[1]北広木次!L34</f>
        <v>13.19047619047619</v>
      </c>
      <c r="O143" s="34">
        <v>21</v>
      </c>
      <c r="P143" s="13">
        <f>[1]安芸高田市!H34</f>
        <v>0</v>
      </c>
      <c r="Q143" s="33">
        <f>[1]安芸高田市!L34</f>
        <v>22.483333333333334</v>
      </c>
      <c r="R143" s="33">
        <v>30.25</v>
      </c>
    </row>
    <row r="144" spans="2:18" ht="17.25" customHeight="1" x14ac:dyDescent="0.15">
      <c r="B144" s="50" t="s">
        <v>9</v>
      </c>
      <c r="C144" s="14">
        <v>1</v>
      </c>
      <c r="D144" s="12">
        <f>[1]庄原市高野町!H35</f>
        <v>1.2954545454545454</v>
      </c>
      <c r="E144" s="31">
        <f>[1]庄原市高野町!L35</f>
        <v>0</v>
      </c>
      <c r="F144" s="30">
        <v>0</v>
      </c>
      <c r="G144" s="12">
        <f>[1]神石高原町!H35</f>
        <v>0</v>
      </c>
      <c r="H144" s="24">
        <f>[1]神石高原町!L35</f>
        <v>1.2000000000000002</v>
      </c>
      <c r="I144" s="31">
        <v>1.2000000000000002</v>
      </c>
      <c r="J144" s="12">
        <f>[1]世羅町下津田!H35</f>
        <v>2.3333333333333335</v>
      </c>
      <c r="K144" s="24" t="str">
        <f>[1]世羅町下津田!L35</f>
        <v>-</v>
      </c>
      <c r="L144" s="31" t="s">
        <v>33</v>
      </c>
      <c r="M144" s="12">
        <f>[1]北広木次!H35</f>
        <v>2.1428571428571428</v>
      </c>
      <c r="N144" s="31">
        <f>[1]北広木次!L35</f>
        <v>15.261904761904765</v>
      </c>
      <c r="O144" s="30">
        <v>19.857142857142858</v>
      </c>
      <c r="P144" s="12">
        <f>[1]安芸高田市!H35</f>
        <v>0</v>
      </c>
      <c r="Q144" s="24">
        <f>[1]安芸高田市!L35</f>
        <v>17.30892857142857</v>
      </c>
      <c r="R144" s="31">
        <v>23.75</v>
      </c>
    </row>
    <row r="145" spans="2:25" ht="17.25" customHeight="1" x14ac:dyDescent="0.15">
      <c r="B145" s="51"/>
      <c r="C145" s="14">
        <v>2</v>
      </c>
      <c r="D145" s="12">
        <f>[1]庄原市高野町!H36</f>
        <v>1.875</v>
      </c>
      <c r="E145" s="24">
        <f>[1]庄原市高野町!L36</f>
        <v>0</v>
      </c>
      <c r="F145" s="32">
        <v>0</v>
      </c>
      <c r="G145" s="12">
        <f>[1]神石高原町!H36</f>
        <v>0</v>
      </c>
      <c r="H145" s="24">
        <f>[1]神石高原町!L36</f>
        <v>1.175</v>
      </c>
      <c r="I145" s="24">
        <v>1.175</v>
      </c>
      <c r="J145" s="12">
        <f>[1]世羅町下津田!H36</f>
        <v>1.7857142857142856</v>
      </c>
      <c r="K145" s="24" t="str">
        <f>[1]世羅町下津田!L36</f>
        <v>-</v>
      </c>
      <c r="L145" s="24" t="s">
        <v>33</v>
      </c>
      <c r="M145" s="12">
        <f>[1]北広木次!H36</f>
        <v>2.3571428571428572</v>
      </c>
      <c r="N145" s="24">
        <f>[1]北広木次!L36</f>
        <v>14.333333333333334</v>
      </c>
      <c r="O145" s="32">
        <v>19.285714285714285</v>
      </c>
      <c r="P145" s="12">
        <f>[1]安芸高田市!H36</f>
        <v>0</v>
      </c>
      <c r="Q145" s="24">
        <f>[1]安芸高田市!L36</f>
        <v>18.596230158730162</v>
      </c>
      <c r="R145" s="24">
        <v>33.333333333333336</v>
      </c>
    </row>
    <row r="146" spans="2:25" ht="17.25" customHeight="1" x14ac:dyDescent="0.15">
      <c r="B146" s="51"/>
      <c r="C146" s="14">
        <v>3</v>
      </c>
      <c r="D146" s="12">
        <f>[1]庄原市高野町!H37</f>
        <v>0.375</v>
      </c>
      <c r="E146" s="24">
        <f>[1]庄原市高野町!L37</f>
        <v>0</v>
      </c>
      <c r="F146" s="32">
        <v>0</v>
      </c>
      <c r="G146" s="12">
        <f>[1]神石高原町!H37</f>
        <v>0</v>
      </c>
      <c r="H146" s="24">
        <f>[1]神石高原町!L37</f>
        <v>0.625</v>
      </c>
      <c r="I146" s="24">
        <v>0.625</v>
      </c>
      <c r="J146" s="12">
        <f>[1]世羅町下津田!H37</f>
        <v>1.4285714285714284</v>
      </c>
      <c r="K146" s="24" t="str">
        <f>[1]世羅町下津田!L37</f>
        <v>-</v>
      </c>
      <c r="L146" s="24" t="s">
        <v>33</v>
      </c>
      <c r="M146" s="12">
        <f>[1]北広木次!H37</f>
        <v>2.5</v>
      </c>
      <c r="N146" s="24">
        <f>[1]北広木次!L37</f>
        <v>11.80952380952381</v>
      </c>
      <c r="O146" s="32">
        <v>18.142857142857142</v>
      </c>
      <c r="P146" s="12">
        <f>[1]安芸高田市!H37</f>
        <v>2.4000000000000004</v>
      </c>
      <c r="Q146" s="24">
        <f>[1]安芸高田市!L37</f>
        <v>17.540674603174605</v>
      </c>
      <c r="R146" s="24">
        <v>30.166666666666668</v>
      </c>
    </row>
    <row r="147" spans="2:25" ht="17.25" customHeight="1" x14ac:dyDescent="0.15">
      <c r="B147" s="51"/>
      <c r="C147" s="14">
        <v>4</v>
      </c>
      <c r="D147" s="12">
        <f>[1]庄原市高野町!H38</f>
        <v>0</v>
      </c>
      <c r="E147" s="24">
        <f>[1]庄原市高野町!L38</f>
        <v>0</v>
      </c>
      <c r="F147" s="32">
        <v>0</v>
      </c>
      <c r="G147" s="12">
        <f>[1]神石高原町!H38</f>
        <v>0</v>
      </c>
      <c r="H147" s="35">
        <f>[1]神石高原町!L38</f>
        <v>0</v>
      </c>
      <c r="I147" s="24">
        <v>0</v>
      </c>
      <c r="J147" s="12">
        <f>[1]世羅町下津田!H38</f>
        <v>23.714285714285715</v>
      </c>
      <c r="K147" s="35" t="str">
        <f>[1]世羅町下津田!L38</f>
        <v>-</v>
      </c>
      <c r="L147" s="24" t="s">
        <v>33</v>
      </c>
      <c r="M147" s="12">
        <f>[1]北広木次!H38</f>
        <v>8.1666666666666679</v>
      </c>
      <c r="N147" s="24">
        <f>[1]北広木次!L38</f>
        <v>9.8809523809523796</v>
      </c>
      <c r="O147" s="32">
        <v>19.857142857142858</v>
      </c>
      <c r="P147" s="12">
        <f>[1]安芸高田市!H38</f>
        <v>1.6</v>
      </c>
      <c r="Q147" s="35">
        <f>[1]安芸高田市!L38</f>
        <v>21.715277777777775</v>
      </c>
      <c r="R147" s="24">
        <v>33.166666666666664</v>
      </c>
    </row>
    <row r="148" spans="2:25" ht="17.25" customHeight="1" x14ac:dyDescent="0.15">
      <c r="B148" s="51"/>
      <c r="C148" s="14">
        <v>5</v>
      </c>
      <c r="D148" s="12">
        <f>[1]庄原市高野町!H39</f>
        <v>0</v>
      </c>
      <c r="E148" s="24">
        <f>[1]庄原市高野町!L39</f>
        <v>0</v>
      </c>
      <c r="F148" s="32">
        <v>0</v>
      </c>
      <c r="G148" s="12">
        <f>[1]神石高原町!H39</f>
        <v>0</v>
      </c>
      <c r="H148" s="24">
        <f>[1]神石高原町!L39</f>
        <v>2.4</v>
      </c>
      <c r="I148" s="24">
        <v>2.4</v>
      </c>
      <c r="J148" s="12">
        <f>[1]世羅町下津田!H39</f>
        <v>17.857142857142854</v>
      </c>
      <c r="K148" s="24" t="str">
        <f>[1]世羅町下津田!L39</f>
        <v>-</v>
      </c>
      <c r="L148" s="24" t="s">
        <v>33</v>
      </c>
      <c r="M148" s="12">
        <f>[1]北広木次!H39</f>
        <v>30.833333333333336</v>
      </c>
      <c r="N148" s="24">
        <f>[1]北広木次!L39</f>
        <v>8.3809523809523814</v>
      </c>
      <c r="O148" s="32">
        <v>22.857142857142854</v>
      </c>
      <c r="P148" s="12">
        <f>[1]安芸高田市!H39</f>
        <v>9</v>
      </c>
      <c r="Q148" s="24">
        <f>[1]安芸高田市!L39</f>
        <v>24.905555555555555</v>
      </c>
      <c r="R148" s="24">
        <v>48.333333333333329</v>
      </c>
    </row>
    <row r="149" spans="2:25" ht="17.25" customHeight="1" x14ac:dyDescent="0.15">
      <c r="B149" s="52"/>
      <c r="C149" s="15">
        <v>6</v>
      </c>
      <c r="D149" s="13">
        <f>[1]庄原市高野町!H40</f>
        <v>0</v>
      </c>
      <c r="E149" s="33">
        <f>[1]庄原市高野町!L40</f>
        <v>0</v>
      </c>
      <c r="F149" s="34">
        <v>0</v>
      </c>
      <c r="G149" s="13">
        <f>[1]神石高原町!H40</f>
        <v>0</v>
      </c>
      <c r="H149" s="33">
        <f>[1]神石高原町!L40</f>
        <v>5.9333333333333327</v>
      </c>
      <c r="I149" s="33">
        <v>5.9333333333333327</v>
      </c>
      <c r="J149" s="13">
        <f>[1]世羅町下津田!H40</f>
        <v>0.71428571428571419</v>
      </c>
      <c r="K149" s="33" t="str">
        <f>[1]世羅町下津田!L40</f>
        <v>-</v>
      </c>
      <c r="L149" s="33" t="s">
        <v>33</v>
      </c>
      <c r="M149" s="13">
        <f>[1]北広木次!H40</f>
        <v>2.5</v>
      </c>
      <c r="N149" s="33">
        <f>[1]北広木次!L40</f>
        <v>7.4285714285714279</v>
      </c>
      <c r="O149" s="34">
        <v>20</v>
      </c>
      <c r="P149" s="13">
        <f>[1]安芸高田市!H40</f>
        <v>2.9999999999999996</v>
      </c>
      <c r="Q149" s="33">
        <f>[1]安芸高田市!L40</f>
        <v>23.814285714285717</v>
      </c>
      <c r="R149" s="33">
        <v>41.428571428571431</v>
      </c>
    </row>
    <row r="150" spans="2:25" ht="17.25" customHeight="1" x14ac:dyDescent="0.15">
      <c r="B150" s="50" t="s">
        <v>10</v>
      </c>
      <c r="C150" s="14">
        <v>1</v>
      </c>
      <c r="D150" s="12">
        <f>[1]庄原市高野町!H41</f>
        <v>0</v>
      </c>
      <c r="E150" s="31">
        <f>[1]庄原市高野町!L41</f>
        <v>0</v>
      </c>
      <c r="F150" s="30">
        <v>0</v>
      </c>
      <c r="G150" s="12">
        <f>[1]神石高原町!H41</f>
        <v>2.2857142857142856</v>
      </c>
      <c r="H150" s="24">
        <f>[1]神石高原町!L41</f>
        <v>10.380952380952381</v>
      </c>
      <c r="I150" s="31">
        <v>10.380952380952381</v>
      </c>
      <c r="J150" s="12">
        <f>[1]世羅町下津田!H41</f>
        <v>9.2857142857142865</v>
      </c>
      <c r="K150" s="24" t="str">
        <f>[1]世羅町下津田!L41</f>
        <v>-</v>
      </c>
      <c r="L150" s="31" t="s">
        <v>33</v>
      </c>
      <c r="M150" s="12">
        <f>[1]北広木次!H41</f>
        <v>5.166666666666667</v>
      </c>
      <c r="N150" s="31">
        <f>[1]北広木次!L41</f>
        <v>6.166666666666667</v>
      </c>
      <c r="O150" s="30">
        <v>15.285714285714286</v>
      </c>
      <c r="P150" s="12">
        <f>[1]安芸高田市!H41</f>
        <v>7</v>
      </c>
      <c r="Q150" s="24">
        <f>[1]安芸高田市!L41</f>
        <v>19.785714285714288</v>
      </c>
      <c r="R150" s="31">
        <v>32.857142857142861</v>
      </c>
    </row>
    <row r="151" spans="2:25" ht="17.25" customHeight="1" x14ac:dyDescent="0.15">
      <c r="B151" s="51"/>
      <c r="C151" s="14">
        <v>2</v>
      </c>
      <c r="D151" s="12">
        <f>[1]庄原市高野町!H42</f>
        <v>0</v>
      </c>
      <c r="E151" s="24">
        <f>[1]庄原市高野町!L42</f>
        <v>0</v>
      </c>
      <c r="F151" s="32">
        <v>0</v>
      </c>
      <c r="G151" s="12">
        <f>[1]神石高原町!H42</f>
        <v>2.8571428571428568</v>
      </c>
      <c r="H151" s="24">
        <f>[1]神石高原町!L42</f>
        <v>11.160714285714286</v>
      </c>
      <c r="I151" s="24">
        <v>11.160714285714286</v>
      </c>
      <c r="J151" s="12">
        <f>[1]世羅町下津田!H42</f>
        <v>7.4642857142857144</v>
      </c>
      <c r="K151" s="24" t="str">
        <f>[1]世羅町下津田!L42</f>
        <v>-</v>
      </c>
      <c r="L151" s="24" t="s">
        <v>33</v>
      </c>
      <c r="M151" s="12">
        <f>[1]北広木次!H42</f>
        <v>6.8333333333333339</v>
      </c>
      <c r="N151" s="24">
        <f>[1]北広木次!L42</f>
        <v>4.8968253968253963</v>
      </c>
      <c r="O151" s="32">
        <v>10.714285714285714</v>
      </c>
      <c r="P151" s="12">
        <f>[1]安芸高田市!H42</f>
        <v>7</v>
      </c>
      <c r="Q151" s="24">
        <f>[1]安芸高田市!L42</f>
        <v>18.928571428571431</v>
      </c>
      <c r="R151" s="24">
        <v>28.571428571428573</v>
      </c>
    </row>
    <row r="152" spans="2:25" ht="17.25" customHeight="1" x14ac:dyDescent="0.15">
      <c r="B152" s="51"/>
      <c r="C152" s="14">
        <v>3</v>
      </c>
      <c r="D152" s="12">
        <f>[1]庄原市高野町!H43</f>
        <v>0</v>
      </c>
      <c r="E152" s="24">
        <f>[1]庄原市高野町!L43</f>
        <v>0</v>
      </c>
      <c r="F152" s="32">
        <v>0</v>
      </c>
      <c r="G152" s="12">
        <f>[1]神石高原町!H43</f>
        <v>2.8571428571428568</v>
      </c>
      <c r="H152" s="24">
        <f>[1]神石高原町!L43</f>
        <v>4.375</v>
      </c>
      <c r="I152" s="24">
        <v>4.375</v>
      </c>
      <c r="J152" s="12">
        <f>[1]世羅町下津田!H43</f>
        <v>6.25</v>
      </c>
      <c r="K152" s="24" t="str">
        <f>[1]世羅町下津田!L43</f>
        <v>-</v>
      </c>
      <c r="L152" s="24" t="s">
        <v>33</v>
      </c>
      <c r="M152" s="12">
        <f>[1]北広木次!H43</f>
        <v>8.8333333333333321</v>
      </c>
      <c r="N152" s="24">
        <f>[1]北広木次!L43</f>
        <v>3.3888888888888888</v>
      </c>
      <c r="O152" s="32">
        <v>5</v>
      </c>
      <c r="P152" s="12">
        <f>[1]安芸高田市!H43</f>
        <v>3</v>
      </c>
      <c r="Q152" s="24">
        <f>[1]安芸高田市!L43</f>
        <v>26.785714285714285</v>
      </c>
      <c r="R152" s="24">
        <v>34.285714285714285</v>
      </c>
    </row>
    <row r="153" spans="2:25" ht="17.25" customHeight="1" x14ac:dyDescent="0.15">
      <c r="B153" s="51"/>
      <c r="C153" s="14">
        <v>4</v>
      </c>
      <c r="D153" s="12">
        <f>[1]庄原市高野町!H44</f>
        <v>1.2000000000000002</v>
      </c>
      <c r="E153" s="24">
        <f>[1]庄原市高野町!L44</f>
        <v>0</v>
      </c>
      <c r="F153" s="32">
        <v>0</v>
      </c>
      <c r="G153" s="12">
        <f>[1]神石高原町!H44</f>
        <v>0.83333333333333326</v>
      </c>
      <c r="H153" s="24">
        <f>[1]神石高原町!L44</f>
        <v>1.75</v>
      </c>
      <c r="I153" s="24">
        <v>1.75</v>
      </c>
      <c r="J153" s="12">
        <f>[1]世羅町下津田!H44</f>
        <v>13.333333333333332</v>
      </c>
      <c r="K153" s="24" t="str">
        <f>[1]世羅町下津田!L44</f>
        <v>-</v>
      </c>
      <c r="L153" s="24" t="s">
        <v>33</v>
      </c>
      <c r="M153" s="12">
        <f>[1]北広木次!H44</f>
        <v>10.066666666666666</v>
      </c>
      <c r="N153" s="24">
        <f>[1]北広木次!L44</f>
        <v>1.5</v>
      </c>
      <c r="O153" s="32">
        <v>1</v>
      </c>
      <c r="P153" s="12">
        <f>[1]安芸高田市!H44</f>
        <v>5.9999999999999991</v>
      </c>
      <c r="Q153" s="24">
        <f>[1]安芸高田市!L44</f>
        <v>37.142857142857139</v>
      </c>
      <c r="R153" s="24">
        <v>37.142857142857139</v>
      </c>
    </row>
    <row r="154" spans="2:25" ht="17.25" customHeight="1" x14ac:dyDescent="0.15">
      <c r="B154" s="51"/>
      <c r="C154" s="14">
        <v>5</v>
      </c>
      <c r="D154" s="12">
        <f>[1]庄原市高野町!H45</f>
        <v>0.8</v>
      </c>
      <c r="E154" s="24">
        <f>[1]庄原市高野町!L45</f>
        <v>0</v>
      </c>
      <c r="F154" s="32">
        <v>0</v>
      </c>
      <c r="G154" s="12">
        <f>[1]神石高原町!H45</f>
        <v>1.8809523809523809</v>
      </c>
      <c r="H154" s="24">
        <f>[1]神石高原町!L45</f>
        <v>0</v>
      </c>
      <c r="I154" s="24">
        <v>0</v>
      </c>
      <c r="J154" s="12">
        <f>[1]世羅町下津田!H45</f>
        <v>2.6666666666666665</v>
      </c>
      <c r="K154" s="24" t="str">
        <f>[1]世羅町下津田!L45</f>
        <v>-</v>
      </c>
      <c r="L154" s="24" t="s">
        <v>33</v>
      </c>
      <c r="M154" s="12">
        <f>[1]北広木次!H45</f>
        <v>5.6</v>
      </c>
      <c r="N154" s="24">
        <f>[1]北広木次!L45</f>
        <v>0.61904761904761896</v>
      </c>
      <c r="O154" s="32">
        <v>0</v>
      </c>
      <c r="P154" s="12">
        <f>[1]安芸高田市!H45</f>
        <v>4.8</v>
      </c>
      <c r="Q154" s="24">
        <f>[1]安芸高田市!L45</f>
        <v>39.285714285714285</v>
      </c>
      <c r="R154" s="24">
        <v>39.285714285714285</v>
      </c>
    </row>
    <row r="155" spans="2:25" ht="17.25" customHeight="1" x14ac:dyDescent="0.15">
      <c r="B155" s="52"/>
      <c r="C155" s="15">
        <v>6</v>
      </c>
      <c r="D155" s="13">
        <f>[1]庄原市高野町!H46</f>
        <v>0</v>
      </c>
      <c r="E155" s="33">
        <f>[1]庄原市高野町!L46</f>
        <v>0</v>
      </c>
      <c r="F155" s="34">
        <v>0</v>
      </c>
      <c r="G155" s="13">
        <f>[1]神石高原町!H46</f>
        <v>4.2857142857142856</v>
      </c>
      <c r="H155" s="33">
        <f>[1]神石高原町!L46</f>
        <v>0</v>
      </c>
      <c r="I155" s="33">
        <v>0</v>
      </c>
      <c r="J155" s="13">
        <f>[1]世羅町下津田!H46</f>
        <v>0</v>
      </c>
      <c r="K155" s="33" t="str">
        <f>[1]世羅町下津田!L46</f>
        <v>-</v>
      </c>
      <c r="L155" s="33" t="s">
        <v>33</v>
      </c>
      <c r="M155" s="13">
        <f>[1]北広木次!H46</f>
        <v>0</v>
      </c>
      <c r="N155" s="33">
        <f>[1]北広木次!L46</f>
        <v>0.26190476190476186</v>
      </c>
      <c r="O155" s="34">
        <v>0</v>
      </c>
      <c r="P155" s="13">
        <f>[1]安芸高田市!H46</f>
        <v>3.2</v>
      </c>
      <c r="Q155" s="33">
        <f>[1]安芸高田市!L46</f>
        <v>41.428571428571431</v>
      </c>
      <c r="R155" s="33">
        <v>41.428571428571431</v>
      </c>
    </row>
    <row r="156" spans="2:25" customFormat="1" ht="17.25" customHeight="1" x14ac:dyDescent="0.15">
      <c r="D156" t="str">
        <f>"オオタバコガ"&amp;CHAR(10)&amp;"("&amp;D117&amp;D118&amp;")"</f>
        <v>オオタバコガ
(庄原市高野町トマト)</v>
      </c>
      <c r="G156" t="str">
        <f>"オオタバコガ"&amp;CHAR(10)&amp;"("&amp;G117&amp;G118&amp;")"</f>
        <v>オオタバコガ
(神石高原町中平トマト)</v>
      </c>
      <c r="J156" t="str">
        <f>"オオタバコガ"&amp;CHAR(10)&amp;"("&amp;J117&amp;J118&amp;")"</f>
        <v>オオタバコガ
(世羅町下津田キャベツ)</v>
      </c>
      <c r="M156" t="str">
        <f>"オオタバコガ"&amp;CHAR(10)&amp;"("&amp;M117&amp;M118&amp;")"</f>
        <v>オオタバコガ
(北広島町木次キャベツ)</v>
      </c>
      <c r="P156" t="str">
        <f>"オオタバコガ"&amp;CHAR(10)&amp;"("&amp;P117&amp;P118&amp;")"</f>
        <v>オオタバコガ
(安芸高田市高宮町レタス類)</v>
      </c>
      <c r="S156" s="2"/>
      <c r="T156" s="2"/>
      <c r="U156" s="2"/>
      <c r="V156" s="2"/>
      <c r="W156" s="2"/>
      <c r="X156" s="2"/>
      <c r="Y156" s="2"/>
    </row>
  </sheetData>
  <mergeCells count="24">
    <mergeCell ref="B150:B155"/>
    <mergeCell ref="B117:C117"/>
    <mergeCell ref="D116:F116"/>
    <mergeCell ref="B138:B143"/>
    <mergeCell ref="B144:B149"/>
    <mergeCell ref="B126:B131"/>
    <mergeCell ref="B132:B137"/>
    <mergeCell ref="B120:B125"/>
    <mergeCell ref="P116:R116"/>
    <mergeCell ref="M116:O116"/>
    <mergeCell ref="B116:C116"/>
    <mergeCell ref="P118:R118"/>
    <mergeCell ref="M117:O117"/>
    <mergeCell ref="D117:F117"/>
    <mergeCell ref="G116:I116"/>
    <mergeCell ref="G117:I117"/>
    <mergeCell ref="M118:O118"/>
    <mergeCell ref="B118:C118"/>
    <mergeCell ref="D118:F118"/>
    <mergeCell ref="G118:I118"/>
    <mergeCell ref="P117:R117"/>
    <mergeCell ref="J116:L116"/>
    <mergeCell ref="J117:L117"/>
    <mergeCell ref="J118:L118"/>
  </mergeCells>
  <phoneticPr fontId="2"/>
  <conditionalFormatting sqref="D121:D155">
    <cfRule type="containsErrors" dxfId="8" priority="10">
      <formula>ISERROR(D121)</formula>
    </cfRule>
  </conditionalFormatting>
  <conditionalFormatting sqref="G121:G155">
    <cfRule type="containsErrors" dxfId="7" priority="8">
      <formula>ISERROR(G121)</formula>
    </cfRule>
  </conditionalFormatting>
  <conditionalFormatting sqref="M121:M155">
    <cfRule type="containsErrors" dxfId="6" priority="7">
      <formula>ISERROR(M121)</formula>
    </cfRule>
  </conditionalFormatting>
  <conditionalFormatting sqref="P120:P155">
    <cfRule type="containsErrors" dxfId="5" priority="6">
      <formula>ISERROR(P120)</formula>
    </cfRule>
  </conditionalFormatting>
  <conditionalFormatting sqref="J121:J155">
    <cfRule type="containsErrors" dxfId="4" priority="5">
      <formula>ISERROR(J121)</formula>
    </cfRule>
  </conditionalFormatting>
  <conditionalFormatting sqref="M120">
    <cfRule type="containsErrors" dxfId="3" priority="4">
      <formula>ISERROR(M120)</formula>
    </cfRule>
  </conditionalFormatting>
  <conditionalFormatting sqref="J120">
    <cfRule type="containsErrors" dxfId="2" priority="3">
      <formula>ISERROR(J120)</formula>
    </cfRule>
  </conditionalFormatting>
  <conditionalFormatting sqref="G120">
    <cfRule type="containsErrors" dxfId="1" priority="2">
      <formula>ISERROR(G120)</formula>
    </cfRule>
  </conditionalFormatting>
  <conditionalFormatting sqref="D120">
    <cfRule type="containsErrors" dxfId="0" priority="1">
      <formula>ISERROR(D120)</formula>
    </cfRule>
  </conditionalFormatting>
  <pageMargins left="0.74803149606299213" right="0.47244094488188981" top="0.98425196850393704" bottom="0.74803149606299213" header="0.51181102362204722" footer="0.51181102362204722"/>
  <pageSetup paperSize="9" scale="59" fitToHeight="0" orientation="portrait" r:id="rId1"/>
  <headerFooter alignWithMargins="0">
    <oddHeader xml:space="preserve">&amp;L掲載元（「ひろしま病害虫情報　トラップデータ」で検索 ） 
 https://www.pref.hiroshima.lg.jp/site/byogaichu/yosatsu-data.html </oddHeader>
  </headerFooter>
  <rowBreaks count="2" manualBreakCount="2">
    <brk id="70" max="17" man="1"/>
    <brk id="11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オオタバコガ生態等</vt:lpstr>
      <vt:lpstr>データ</vt:lpstr>
      <vt:lpstr>オオタバコガ生態等!Print_Area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宮澤 壮一郎</cp:lastModifiedBy>
  <cp:lastPrinted>2024-11-14T06:08:02Z</cp:lastPrinted>
  <dcterms:created xsi:type="dcterms:W3CDTF">2000-05-02T04:25:08Z</dcterms:created>
  <dcterms:modified xsi:type="dcterms:W3CDTF">2024-11-14T06:08:15Z</dcterms:modified>
</cp:coreProperties>
</file>