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6年度\F002 植物防疫【農技】\Ｆ令和６年\03発生予察\08   HP掲載トラップ調査等データ\HP掲載用\"/>
    </mc:Choice>
  </mc:AlternateContent>
  <bookViews>
    <workbookView xWindow="0" yWindow="0" windowWidth="6210" windowHeight="8010" activeTab="1"/>
  </bookViews>
  <sheets>
    <sheet name="ヨトウガ生態等" sheetId="1" r:id="rId1"/>
    <sheet name="データ" sheetId="9" r:id="rId2"/>
  </sheets>
  <externalReferences>
    <externalReference r:id="rId3"/>
  </externalReferences>
  <definedNames>
    <definedName name="_xlnm.Print_Area" localSheetId="1">データ!$A$1:$L$102</definedName>
    <definedName name="_xlnm.Print_Area" localSheetId="0">ヨトウガ生態等!$A$1:$J$49</definedName>
    <definedName name="Z_7D814F53_F6D8_412E_B360_46798C7ED3E0_.wvu.PrintArea" localSheetId="1" hidden="1">データ!$1:$1048576</definedName>
    <definedName name="Z_8ACABF48_2928_4793_884F_BC59376786CF_.wvu.PrintArea" localSheetId="1" hidden="1">データ!$1:$1048576</definedName>
  </definedNames>
  <calcPr calcId="162913"/>
  <customWorkbookViews>
    <customWorkbookView name="建本 - 個人用ビュー" guid="{8ACABF48-2928-4793-884F-BC59376786CF}" mergeInterval="0" personalView="1" maximized="1" windowWidth="1276" windowHeight="823" tabRatio="816" activeSheetId="4"/>
    <customWorkbookView name="広島県 - 個人用ビュー" guid="{7D814F53-F6D8-412E-B360-46798C7ED3E0}" mergeInterval="0" personalView="1" maximized="1" windowWidth="820" windowHeight="849" tabRatio="816" activeSheetId="2"/>
  </customWorkbookViews>
</workbook>
</file>

<file path=xl/calcChain.xml><?xml version="1.0" encoding="utf-8"?>
<calcChain xmlns="http://schemas.openxmlformats.org/spreadsheetml/2006/main">
  <c r="G92" i="9" l="1"/>
  <c r="D88" i="9" l="1"/>
  <c r="J88" i="9"/>
  <c r="G88" i="9"/>
  <c r="J84" i="9" l="1"/>
  <c r="G84" i="9"/>
  <c r="D84" i="9"/>
  <c r="J78" i="9" l="1"/>
  <c r="G78" i="9"/>
  <c r="D78" i="9"/>
  <c r="D77" i="9"/>
  <c r="G77" i="9"/>
  <c r="K60" i="9" l="1"/>
  <c r="H60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9" i="9"/>
  <c r="D80" i="9"/>
  <c r="D81" i="9"/>
  <c r="D82" i="9"/>
  <c r="D83" i="9"/>
  <c r="D85" i="9"/>
  <c r="D86" i="9"/>
  <c r="D87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J61" i="9"/>
  <c r="K61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9" i="9"/>
  <c r="G80" i="9"/>
  <c r="G81" i="9"/>
  <c r="G82" i="9"/>
  <c r="G83" i="9"/>
  <c r="G85" i="9"/>
  <c r="G86" i="9"/>
  <c r="G87" i="9"/>
  <c r="G89" i="9"/>
  <c r="G90" i="9"/>
  <c r="G91" i="9"/>
  <c r="G93" i="9"/>
  <c r="G94" i="9"/>
  <c r="G95" i="9"/>
  <c r="G96" i="9"/>
  <c r="G97" i="9"/>
  <c r="G98" i="9"/>
  <c r="G99" i="9"/>
  <c r="G100" i="9"/>
  <c r="G101" i="9"/>
  <c r="G102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9" i="9"/>
  <c r="J80" i="9"/>
  <c r="J81" i="9"/>
  <c r="J82" i="9"/>
  <c r="J83" i="9"/>
  <c r="J85" i="9"/>
  <c r="J86" i="9"/>
  <c r="J87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 l="1"/>
  <c r="G103" i="9"/>
  <c r="D103" i="9"/>
</calcChain>
</file>

<file path=xl/sharedStrings.xml><?xml version="1.0" encoding="utf-8"?>
<sst xmlns="http://schemas.openxmlformats.org/spreadsheetml/2006/main" count="46" uniqueCount="40">
  <si>
    <t>設置場所</t>
  </si>
  <si>
    <t>周辺作物</t>
  </si>
  <si>
    <t>調査データ</t>
    <rPh sb="0" eb="2">
      <t>チョウサ</t>
    </rPh>
    <phoneticPr fontId="5"/>
  </si>
  <si>
    <t>○被害を受ける作物</t>
  </si>
  <si>
    <t>　※調査データはグラフの下にあります。</t>
  </si>
  <si>
    <t>地帯区分</t>
    <rPh sb="0" eb="2">
      <t>チタイ</t>
    </rPh>
    <rPh sb="2" eb="4">
      <t>クブン</t>
    </rPh>
    <phoneticPr fontId="4"/>
  </si>
  <si>
    <t>６月</t>
  </si>
  <si>
    <t>７月</t>
  </si>
  <si>
    <t>８月</t>
  </si>
  <si>
    <t>９月</t>
  </si>
  <si>
    <t>１０月</t>
  </si>
  <si>
    <t>月</t>
    <rPh sb="0" eb="1">
      <t>ツキ</t>
    </rPh>
    <phoneticPr fontId="2"/>
  </si>
  <si>
    <t>半旬</t>
    <rPh sb="0" eb="1">
      <t>ハン</t>
    </rPh>
    <rPh sb="1" eb="2">
      <t>ジュン</t>
    </rPh>
    <phoneticPr fontId="2"/>
  </si>
  <si>
    <t>５月</t>
  </si>
  <si>
    <t>キャベツ</t>
    <phoneticPr fontId="2"/>
  </si>
  <si>
    <t>中東部</t>
    <rPh sb="0" eb="3">
      <t>チュウトウブ</t>
    </rPh>
    <phoneticPr fontId="8"/>
  </si>
  <si>
    <t>キャベツ</t>
    <phoneticPr fontId="2"/>
  </si>
  <si>
    <t>○生態</t>
    <rPh sb="1" eb="3">
      <t>セイタイ</t>
    </rPh>
    <phoneticPr fontId="2"/>
  </si>
  <si>
    <t>北広島町木次</t>
    <rPh sb="0" eb="4">
      <t>キタヒロシマチョウ</t>
    </rPh>
    <rPh sb="4" eb="6">
      <t>キツギ</t>
    </rPh>
    <phoneticPr fontId="2"/>
  </si>
  <si>
    <t>・成虫は年２回の発生で，蛹態で土中で越冬する。</t>
    <rPh sb="4" eb="5">
      <t>ネン</t>
    </rPh>
    <rPh sb="6" eb="7">
      <t>カイ</t>
    </rPh>
    <rPh sb="8" eb="10">
      <t>ハッセイ</t>
    </rPh>
    <rPh sb="12" eb="13">
      <t>サナギ</t>
    </rPh>
    <rPh sb="13" eb="14">
      <t>タイ</t>
    </rPh>
    <rPh sb="15" eb="16">
      <t>ツチ</t>
    </rPh>
    <rPh sb="16" eb="17">
      <t>ナカ</t>
    </rPh>
    <rPh sb="18" eb="20">
      <t>エットウ</t>
    </rPh>
    <phoneticPr fontId="2"/>
  </si>
  <si>
    <t>・成虫の発生時期は，１回目成虫は４月上旬から５月下旬，２回目成虫は９月上旬から10月下旬。</t>
    <rPh sb="1" eb="3">
      <t>セイチュウ</t>
    </rPh>
    <rPh sb="4" eb="6">
      <t>ハッセイ</t>
    </rPh>
    <rPh sb="6" eb="8">
      <t>ジキ</t>
    </rPh>
    <rPh sb="11" eb="13">
      <t>カイメ</t>
    </rPh>
    <rPh sb="13" eb="15">
      <t>セイチュウ</t>
    </rPh>
    <rPh sb="17" eb="18">
      <t>ガツ</t>
    </rPh>
    <rPh sb="18" eb="20">
      <t>ジョウジュン</t>
    </rPh>
    <rPh sb="23" eb="24">
      <t>ガツ</t>
    </rPh>
    <rPh sb="24" eb="26">
      <t>ゲジュン</t>
    </rPh>
    <rPh sb="28" eb="30">
      <t>カイメ</t>
    </rPh>
    <rPh sb="30" eb="32">
      <t>セイチュウ</t>
    </rPh>
    <rPh sb="34" eb="35">
      <t>ガツ</t>
    </rPh>
    <rPh sb="35" eb="37">
      <t>ジョウジュン</t>
    </rPh>
    <rPh sb="41" eb="42">
      <t>ガツ</t>
    </rPh>
    <rPh sb="42" eb="44">
      <t>ゲジュン</t>
    </rPh>
    <phoneticPr fontId="2"/>
  </si>
  <si>
    <t>・夏期（７～８月）に，蛹で夏眠する。</t>
    <rPh sb="1" eb="2">
      <t>ナツ</t>
    </rPh>
    <rPh sb="2" eb="3">
      <t>キ</t>
    </rPh>
    <rPh sb="7" eb="8">
      <t>ガツ</t>
    </rPh>
    <rPh sb="11" eb="12">
      <t>サナギ</t>
    </rPh>
    <rPh sb="13" eb="14">
      <t>ナツ</t>
    </rPh>
    <rPh sb="14" eb="15">
      <t>ミン</t>
    </rPh>
    <phoneticPr fontId="2"/>
  </si>
  <si>
    <t>・雌成虫は，2,000～3,000個の卵を産下するが，これらを数卵塊に分けて葉裏に産み付ける。</t>
    <rPh sb="1" eb="2">
      <t>メス</t>
    </rPh>
    <rPh sb="2" eb="4">
      <t>セイチュウ</t>
    </rPh>
    <rPh sb="17" eb="18">
      <t>コ</t>
    </rPh>
    <rPh sb="19" eb="20">
      <t>タマゴ</t>
    </rPh>
    <rPh sb="21" eb="22">
      <t>サン</t>
    </rPh>
    <rPh sb="22" eb="23">
      <t>シタ</t>
    </rPh>
    <rPh sb="31" eb="32">
      <t>スウ</t>
    </rPh>
    <rPh sb="32" eb="33">
      <t>ラン</t>
    </rPh>
    <rPh sb="33" eb="34">
      <t>カイ</t>
    </rPh>
    <rPh sb="35" eb="36">
      <t>ワ</t>
    </rPh>
    <rPh sb="38" eb="39">
      <t>ハ</t>
    </rPh>
    <rPh sb="39" eb="40">
      <t>ウラ</t>
    </rPh>
    <rPh sb="41" eb="42">
      <t>ウ</t>
    </rPh>
    <rPh sb="43" eb="44">
      <t>ツ</t>
    </rPh>
    <phoneticPr fontId="2"/>
  </si>
  <si>
    <t>・卵は，１週間から10日でふ化する。</t>
    <rPh sb="1" eb="2">
      <t>タマゴ</t>
    </rPh>
    <rPh sb="5" eb="7">
      <t>シュウカン</t>
    </rPh>
    <rPh sb="11" eb="12">
      <t>ニチ</t>
    </rPh>
    <rPh sb="14" eb="15">
      <t>カ</t>
    </rPh>
    <phoneticPr fontId="2"/>
  </si>
  <si>
    <t>・幼虫は，５～６齢になると，昼間は株元の土中や，作物の芯などに潜み，夜間に現れて食害する。</t>
    <rPh sb="1" eb="3">
      <t>ヨウチュウ</t>
    </rPh>
    <rPh sb="8" eb="9">
      <t>レイ</t>
    </rPh>
    <rPh sb="14" eb="16">
      <t>ヒルマ</t>
    </rPh>
    <rPh sb="17" eb="18">
      <t>カブ</t>
    </rPh>
    <rPh sb="18" eb="19">
      <t>モト</t>
    </rPh>
    <rPh sb="20" eb="21">
      <t>ツチ</t>
    </rPh>
    <rPh sb="21" eb="22">
      <t>ナカ</t>
    </rPh>
    <rPh sb="24" eb="26">
      <t>サクモツ</t>
    </rPh>
    <rPh sb="27" eb="28">
      <t>シン</t>
    </rPh>
    <rPh sb="31" eb="32">
      <t>ヒソ</t>
    </rPh>
    <rPh sb="34" eb="36">
      <t>ヤカン</t>
    </rPh>
    <rPh sb="37" eb="38">
      <t>アラワ</t>
    </rPh>
    <rPh sb="40" eb="42">
      <t>ショクガイ</t>
    </rPh>
    <phoneticPr fontId="2"/>
  </si>
  <si>
    <t>・幼虫は，ふ化後約１か月で蛹となる。</t>
    <rPh sb="1" eb="3">
      <t>ヨウチュウ</t>
    </rPh>
    <rPh sb="6" eb="7">
      <t>カ</t>
    </rPh>
    <rPh sb="7" eb="8">
      <t>ゴ</t>
    </rPh>
    <rPh sb="8" eb="9">
      <t>ヤク</t>
    </rPh>
    <rPh sb="11" eb="12">
      <t>ゲツ</t>
    </rPh>
    <rPh sb="13" eb="14">
      <t>サナギ</t>
    </rPh>
    <phoneticPr fontId="2"/>
  </si>
  <si>
    <t>　　幼虫は広食性であり，キャベツ，ハクサイなどのアブラナ科野菜，マメ科作物，花き類など多くの広葉作物を加害する。</t>
    <rPh sb="28" eb="29">
      <t>カ</t>
    </rPh>
    <rPh sb="29" eb="31">
      <t>ヤサイ</t>
    </rPh>
    <rPh sb="34" eb="35">
      <t>カ</t>
    </rPh>
    <rPh sb="35" eb="37">
      <t>サクモツ</t>
    </rPh>
    <rPh sb="40" eb="41">
      <t>ルイ</t>
    </rPh>
    <rPh sb="43" eb="44">
      <t>オオ</t>
    </rPh>
    <rPh sb="46" eb="47">
      <t>ヒロ</t>
    </rPh>
    <rPh sb="47" eb="48">
      <t>ハ</t>
    </rPh>
    <rPh sb="48" eb="50">
      <t>サクモツ</t>
    </rPh>
    <phoneticPr fontId="2"/>
  </si>
  <si>
    <t>フェロモントラップ等調査結果（ヨトウガ）</t>
    <phoneticPr fontId="4"/>
  </si>
  <si>
    <t>４月</t>
    <phoneticPr fontId="2"/>
  </si>
  <si>
    <t>本年</t>
  </si>
  <si>
    <t>前年</t>
  </si>
  <si>
    <t/>
  </si>
  <si>
    <t>北西部</t>
    <rPh sb="0" eb="3">
      <t>ホクセイブ</t>
    </rPh>
    <phoneticPr fontId="8"/>
  </si>
  <si>
    <t>北西部</t>
    <rPh sb="0" eb="3">
      <t>ホクセイブ</t>
    </rPh>
    <phoneticPr fontId="2"/>
  </si>
  <si>
    <t>安芸高田市高宮町</t>
    <rPh sb="0" eb="5">
      <t>アキタカタシ</t>
    </rPh>
    <rPh sb="5" eb="7">
      <t>タカミヤ</t>
    </rPh>
    <rPh sb="7" eb="8">
      <t>チョウ</t>
    </rPh>
    <phoneticPr fontId="2"/>
  </si>
  <si>
    <t>本年</t>
    <rPh sb="0" eb="2">
      <t>ホンネン</t>
    </rPh>
    <phoneticPr fontId="2"/>
  </si>
  <si>
    <t>前年</t>
    <rPh sb="0" eb="2">
      <t>ゼンネン</t>
    </rPh>
    <phoneticPr fontId="2"/>
  </si>
  <si>
    <t>世羅町山中福田</t>
    <phoneticPr fontId="2"/>
  </si>
  <si>
    <t>令和６年度　フェロモントラップ調査結果（ヨトウガ）</t>
    <rPh sb="0" eb="1">
      <t>レイ</t>
    </rPh>
    <rPh sb="1" eb="2">
      <t>ワ</t>
    </rPh>
    <phoneticPr fontId="2"/>
  </si>
  <si>
    <t>ねぎ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</si>
</sst>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;\-0.0;0;@"/>
    <numFmt numFmtId="177" formatCode="0.0;\-0.0;0.0;@"/>
    <numFmt numFmtId="178" formatCode="0;\-0;0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6" fillId="0" borderId="0" xfId="0" applyNumberFormat="1" applyFont="1" applyFill="1"/>
    <xf numFmtId="0" fontId="7" fillId="0" borderId="0" xfId="0" applyFont="1"/>
    <xf numFmtId="0" fontId="7" fillId="0" borderId="0" xfId="0" applyNumberFormat="1" applyFont="1" applyFill="1" applyAlignment="1">
      <alignment horizontal="center"/>
    </xf>
    <xf numFmtId="0" fontId="7" fillId="0" borderId="0" xfId="0" applyFont="1" applyFill="1"/>
    <xf numFmtId="0" fontId="7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/>
    <xf numFmtId="0" fontId="9" fillId="0" borderId="0" xfId="0" applyNumberFormat="1" applyFont="1" applyFill="1"/>
    <xf numFmtId="0" fontId="9" fillId="0" borderId="0" xfId="0" applyFont="1"/>
    <xf numFmtId="0" fontId="7" fillId="0" borderId="0" xfId="0" applyNumberFormat="1" applyFont="1" applyFill="1" applyAlignment="1">
      <alignment horizontal="left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/>
    <xf numFmtId="0" fontId="0" fillId="0" borderId="0" xfId="0" applyFont="1"/>
    <xf numFmtId="0" fontId="0" fillId="2" borderId="11" xfId="0" applyNumberFormat="1" applyFont="1" applyFill="1" applyBorder="1" applyAlignment="1">
      <alignment horizontal="center" vertical="center"/>
    </xf>
    <xf numFmtId="0" fontId="0" fillId="3" borderId="10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/>
    </xf>
    <xf numFmtId="177" fontId="7" fillId="0" borderId="12" xfId="0" applyNumberFormat="1" applyFont="1" applyFill="1" applyBorder="1" applyAlignment="1">
      <alignment horizontal="center"/>
    </xf>
    <xf numFmtId="177" fontId="7" fillId="0" borderId="14" xfId="0" applyNumberFormat="1" applyFont="1" applyFill="1" applyBorder="1" applyAlignment="1">
      <alignment horizontal="center"/>
    </xf>
    <xf numFmtId="177" fontId="7" fillId="0" borderId="15" xfId="0" applyNumberFormat="1" applyFont="1" applyFill="1" applyBorder="1" applyAlignment="1">
      <alignment horizontal="center"/>
    </xf>
    <xf numFmtId="176" fontId="7" fillId="0" borderId="16" xfId="0" applyNumberFormat="1" applyFont="1" applyFill="1" applyBorder="1" applyAlignment="1">
      <alignment horizontal="center"/>
    </xf>
    <xf numFmtId="176" fontId="7" fillId="0" borderId="17" xfId="0" applyNumberFormat="1" applyFont="1" applyFill="1" applyBorder="1" applyAlignment="1">
      <alignment horizontal="center"/>
    </xf>
    <xf numFmtId="176" fontId="7" fillId="0" borderId="18" xfId="0" applyNumberFormat="1" applyFont="1" applyFill="1" applyBorder="1" applyAlignment="1">
      <alignment horizontal="center"/>
    </xf>
    <xf numFmtId="176" fontId="1" fillId="0" borderId="19" xfId="1" applyNumberFormat="1" applyFont="1" applyFill="1" applyBorder="1" applyAlignment="1">
      <alignment horizontal="center"/>
    </xf>
    <xf numFmtId="177" fontId="7" fillId="0" borderId="20" xfId="0" applyNumberFormat="1" applyFont="1" applyFill="1" applyBorder="1" applyAlignment="1">
      <alignment horizontal="center"/>
    </xf>
    <xf numFmtId="176" fontId="7" fillId="0" borderId="21" xfId="0" applyNumberFormat="1" applyFont="1" applyFill="1" applyBorder="1" applyAlignment="1">
      <alignment horizontal="center"/>
    </xf>
    <xf numFmtId="177" fontId="7" fillId="0" borderId="22" xfId="0" applyNumberFormat="1" applyFont="1" applyFill="1" applyBorder="1" applyAlignment="1">
      <alignment horizontal="center"/>
    </xf>
    <xf numFmtId="177" fontId="7" fillId="0" borderId="23" xfId="0" applyNumberFormat="1" applyFont="1" applyFill="1" applyBorder="1" applyAlignment="1">
      <alignment horizontal="center"/>
    </xf>
    <xf numFmtId="177" fontId="7" fillId="0" borderId="24" xfId="0" applyNumberFormat="1" applyFont="1" applyFill="1" applyBorder="1" applyAlignment="1">
      <alignment horizontal="center"/>
    </xf>
    <xf numFmtId="177" fontId="7" fillId="0" borderId="25" xfId="0" applyNumberFormat="1" applyFont="1" applyFill="1" applyBorder="1" applyAlignment="1">
      <alignment horizontal="center"/>
    </xf>
    <xf numFmtId="178" fontId="7" fillId="0" borderId="23" xfId="0" applyNumberFormat="1" applyFont="1" applyFill="1" applyBorder="1" applyAlignment="1">
      <alignment horizontal="center"/>
    </xf>
    <xf numFmtId="178" fontId="7" fillId="0" borderId="24" xfId="0" applyNumberFormat="1" applyFont="1" applyFill="1" applyBorder="1" applyAlignment="1">
      <alignment horizontal="center"/>
    </xf>
    <xf numFmtId="178" fontId="7" fillId="0" borderId="25" xfId="0" applyNumberFormat="1" applyFont="1" applyFill="1" applyBorder="1" applyAlignment="1">
      <alignment horizontal="center"/>
    </xf>
    <xf numFmtId="176" fontId="1" fillId="0" borderId="13" xfId="1" applyNumberFormat="1" applyFont="1" applyFill="1" applyBorder="1" applyAlignment="1">
      <alignment horizontal="center"/>
    </xf>
    <xf numFmtId="176" fontId="7" fillId="0" borderId="26" xfId="0" quotePrefix="1" applyNumberFormat="1" applyFont="1" applyFill="1" applyBorder="1" applyAlignment="1">
      <alignment horizontal="center"/>
    </xf>
    <xf numFmtId="176" fontId="7" fillId="0" borderId="27" xfId="0" quotePrefix="1" applyNumberFormat="1" applyFont="1" applyFill="1" applyBorder="1" applyAlignment="1">
      <alignment horizontal="center"/>
    </xf>
    <xf numFmtId="176" fontId="7" fillId="0" borderId="28" xfId="0" quotePrefix="1" applyNumberFormat="1" applyFont="1" applyFill="1" applyBorder="1" applyAlignment="1">
      <alignment horizontal="center"/>
    </xf>
    <xf numFmtId="176" fontId="7" fillId="0" borderId="29" xfId="0" quotePrefix="1" applyNumberFormat="1" applyFont="1" applyFill="1" applyBorder="1" applyAlignment="1">
      <alignment horizontal="center"/>
    </xf>
    <xf numFmtId="176" fontId="7" fillId="0" borderId="30" xfId="0" quotePrefix="1" applyNumberFormat="1" applyFont="1" applyFill="1" applyBorder="1" applyAlignment="1">
      <alignment horizontal="center"/>
    </xf>
    <xf numFmtId="176" fontId="1" fillId="0" borderId="32" xfId="1" applyNumberFormat="1" applyFont="1" applyFill="1" applyBorder="1" applyAlignment="1">
      <alignment horizontal="center"/>
    </xf>
    <xf numFmtId="176" fontId="1" fillId="0" borderId="31" xfId="1" applyNumberFormat="1" applyFont="1" applyFill="1" applyBorder="1" applyAlignment="1">
      <alignment horizontal="center"/>
    </xf>
    <xf numFmtId="176" fontId="1" fillId="0" borderId="33" xfId="1" applyNumberFormat="1" applyFont="1" applyFill="1" applyBorder="1" applyAlignment="1">
      <alignment horizontal="center"/>
    </xf>
    <xf numFmtId="176" fontId="1" fillId="0" borderId="34" xfId="1" applyNumberFormat="1" applyFont="1" applyFill="1" applyBorder="1" applyAlignment="1">
      <alignment horizontal="center"/>
    </xf>
    <xf numFmtId="176" fontId="1" fillId="0" borderId="14" xfId="1" applyNumberFormat="1" applyFont="1" applyFill="1" applyBorder="1" applyAlignment="1">
      <alignment horizontal="center"/>
    </xf>
    <xf numFmtId="176" fontId="1" fillId="0" borderId="35" xfId="1" applyNumberFormat="1" applyFont="1" applyFill="1" applyBorder="1" applyAlignment="1">
      <alignment horizontal="center"/>
    </xf>
    <xf numFmtId="176" fontId="1" fillId="0" borderId="36" xfId="1" applyNumberFormat="1" applyFont="1" applyFill="1" applyBorder="1" applyAlignment="1">
      <alignment horizontal="center"/>
    </xf>
    <xf numFmtId="176" fontId="0" fillId="0" borderId="19" xfId="1" applyNumberFormat="1" applyFont="1" applyFill="1" applyBorder="1" applyAlignment="1">
      <alignment horizontal="center"/>
    </xf>
    <xf numFmtId="177" fontId="7" fillId="0" borderId="39" xfId="0" applyNumberFormat="1" applyFont="1" applyFill="1" applyBorder="1" applyAlignment="1">
      <alignment horizontal="center"/>
    </xf>
    <xf numFmtId="178" fontId="7" fillId="0" borderId="40" xfId="0" applyNumberFormat="1" applyFont="1" applyFill="1" applyBorder="1" applyAlignment="1">
      <alignment horizontal="center"/>
    </xf>
    <xf numFmtId="176" fontId="7" fillId="0" borderId="41" xfId="0" applyNumberFormat="1" applyFont="1" applyFill="1" applyBorder="1" applyAlignment="1">
      <alignment horizontal="center"/>
    </xf>
    <xf numFmtId="0" fontId="10" fillId="0" borderId="42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" vertical="center"/>
    </xf>
    <xf numFmtId="0" fontId="0" fillId="3" borderId="37" xfId="0" applyNumberFormat="1" applyFont="1" applyFill="1" applyBorder="1" applyAlignment="1">
      <alignment horizontal="center" vertical="center"/>
    </xf>
    <xf numFmtId="0" fontId="0" fillId="3" borderId="38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/>
    </xf>
    <xf numFmtId="0" fontId="3" fillId="3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3366FF"/>
      <color rgb="FF33CC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7A-4B9C-A135-004DE8DA5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77368"/>
        <c:axId val="166323056"/>
      </c:lineChart>
      <c:catAx>
        <c:axId val="140477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3230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632305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47736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45-4383-BB3F-A59968D80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85824"/>
        <c:axId val="141003480"/>
      </c:lineChart>
      <c:catAx>
        <c:axId val="14038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003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003480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385824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141-43E8-9DC0-70FADC55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38872"/>
        <c:axId val="141339256"/>
      </c:lineChart>
      <c:catAx>
        <c:axId val="141338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392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33925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38872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68B-4EDF-B85F-A28C5457F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48032"/>
        <c:axId val="476648416"/>
      </c:lineChart>
      <c:catAx>
        <c:axId val="47664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484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664841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48032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データ!$G$103</c:f>
          <c:strCache>
            <c:ptCount val="1"/>
            <c:pt idx="0">
              <c:v>ヨトウガ
(北広島町木次キャベツ)</c:v>
            </c:pt>
          </c:strCache>
        </c:strRef>
      </c:tx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2513562600809771E-2"/>
          <c:y val="0.12655827481024332"/>
          <c:w val="0.83305437174800934"/>
          <c:h val="0.64190655983893696"/>
        </c:manualLayout>
      </c:layout>
      <c:areaChart>
        <c:grouping val="stacked"/>
        <c:varyColors val="0"/>
        <c:ser>
          <c:idx val="1"/>
          <c:order val="2"/>
          <c:tx>
            <c:strRef>
              <c:f>データ!$H$60</c:f>
              <c:strCache>
                <c:ptCount val="1"/>
                <c:pt idx="0">
                  <c:v>平均(8年)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データ!$H$61:$H$102</c:f>
              <c:numCache>
                <c:formatCode>0.0;\-0.0;0;@</c:formatCode>
                <c:ptCount val="42"/>
                <c:pt idx="0">
                  <c:v>2.8289682539682541</c:v>
                </c:pt>
                <c:pt idx="1">
                  <c:v>2.4583333333333335</c:v>
                </c:pt>
                <c:pt idx="2">
                  <c:v>4.1488095238095237</c:v>
                </c:pt>
                <c:pt idx="3">
                  <c:v>4.5416666666666661</c:v>
                </c:pt>
                <c:pt idx="4">
                  <c:v>5.7341269841269842</c:v>
                </c:pt>
                <c:pt idx="5">
                  <c:v>4.9563492063492056</c:v>
                </c:pt>
                <c:pt idx="6">
                  <c:v>8.4642857142857135</c:v>
                </c:pt>
                <c:pt idx="7">
                  <c:v>8.8392857142857135</c:v>
                </c:pt>
                <c:pt idx="8">
                  <c:v>12.071428571428571</c:v>
                </c:pt>
                <c:pt idx="9">
                  <c:v>12.0625</c:v>
                </c:pt>
                <c:pt idx="10">
                  <c:v>9.0431547619047628</c:v>
                </c:pt>
                <c:pt idx="11">
                  <c:v>8.1473214285714288</c:v>
                </c:pt>
                <c:pt idx="12">
                  <c:v>3.9077380952380949</c:v>
                </c:pt>
                <c:pt idx="13">
                  <c:v>2.3214285714285712</c:v>
                </c:pt>
                <c:pt idx="14">
                  <c:v>1.3928571428571428</c:v>
                </c:pt>
                <c:pt idx="15">
                  <c:v>0.80133928571428559</c:v>
                </c:pt>
                <c:pt idx="16">
                  <c:v>0.734375</c:v>
                </c:pt>
                <c:pt idx="17">
                  <c:v>1.1904761904761905</c:v>
                </c:pt>
                <c:pt idx="18">
                  <c:v>1.6845238095238093</c:v>
                </c:pt>
                <c:pt idx="19">
                  <c:v>1.4434523809523809</c:v>
                </c:pt>
                <c:pt idx="20">
                  <c:v>0.96130952380952372</c:v>
                </c:pt>
                <c:pt idx="21">
                  <c:v>0.48809523809523803</c:v>
                </c:pt>
                <c:pt idx="22">
                  <c:v>0.36086309523809523</c:v>
                </c:pt>
                <c:pt idx="23">
                  <c:v>0.21056547619047616</c:v>
                </c:pt>
                <c:pt idx="24">
                  <c:v>0.6160714285714286</c:v>
                </c:pt>
                <c:pt idx="25">
                  <c:v>3.2529761904761907</c:v>
                </c:pt>
                <c:pt idx="26">
                  <c:v>4.7247023809523814</c:v>
                </c:pt>
                <c:pt idx="27">
                  <c:v>3.6205357142857144</c:v>
                </c:pt>
                <c:pt idx="28">
                  <c:v>3.9136904761904763</c:v>
                </c:pt>
                <c:pt idx="29">
                  <c:v>3.0751488095238093</c:v>
                </c:pt>
                <c:pt idx="30">
                  <c:v>4.0944940476190474</c:v>
                </c:pt>
                <c:pt idx="31">
                  <c:v>5.8273809523809526</c:v>
                </c:pt>
                <c:pt idx="32">
                  <c:v>7.3571428571428568</c:v>
                </c:pt>
                <c:pt idx="33">
                  <c:v>5.3035714285714288</c:v>
                </c:pt>
                <c:pt idx="34">
                  <c:v>4.0892857142857144</c:v>
                </c:pt>
                <c:pt idx="35">
                  <c:v>2.2857142857142856</c:v>
                </c:pt>
                <c:pt idx="36">
                  <c:v>4.3571428571428577</c:v>
                </c:pt>
                <c:pt idx="37">
                  <c:v>5.0000000000000009</c:v>
                </c:pt>
                <c:pt idx="38">
                  <c:v>1.2499999999999998</c:v>
                </c:pt>
                <c:pt idx="39">
                  <c:v>0.51785714285714279</c:v>
                </c:pt>
                <c:pt idx="40">
                  <c:v>0.1964285714285714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8-4C73-B9B8-BE897A3D5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86384"/>
        <c:axId val="141388344"/>
      </c:areaChart>
      <c:lineChart>
        <c:grouping val="standard"/>
        <c:varyColors val="0"/>
        <c:ser>
          <c:idx val="0"/>
          <c:order val="0"/>
          <c:tx>
            <c:strRef>
              <c:f>データ!$I$60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データ!$I$61:$I$102</c:f>
              <c:numCache>
                <c:formatCode>0.0;\-0.0;0;@</c:formatCode>
                <c:ptCount val="42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15.857142857142854</c:v>
                </c:pt>
                <c:pt idx="4">
                  <c:v>13.714285714285714</c:v>
                </c:pt>
                <c:pt idx="5">
                  <c:v>2.8571428571428568</c:v>
                </c:pt>
                <c:pt idx="6">
                  <c:v>2.2857142857142856</c:v>
                </c:pt>
                <c:pt idx="7">
                  <c:v>2.1428571428571428</c:v>
                </c:pt>
                <c:pt idx="8">
                  <c:v>2.1428571428571428</c:v>
                </c:pt>
                <c:pt idx="9">
                  <c:v>7.5</c:v>
                </c:pt>
                <c:pt idx="10">
                  <c:v>8.1666666666666661</c:v>
                </c:pt>
                <c:pt idx="11">
                  <c:v>8.4761904761904763</c:v>
                </c:pt>
                <c:pt idx="12">
                  <c:v>2.8571428571428568</c:v>
                </c:pt>
                <c:pt idx="13">
                  <c:v>0.71428571428571419</c:v>
                </c:pt>
                <c:pt idx="14">
                  <c:v>1.5714285714285714</c:v>
                </c:pt>
                <c:pt idx="15">
                  <c:v>2.2857142857142856</c:v>
                </c:pt>
                <c:pt idx="16">
                  <c:v>2.8571428571428568</c:v>
                </c:pt>
                <c:pt idx="17">
                  <c:v>2.8571428571428568</c:v>
                </c:pt>
                <c:pt idx="18">
                  <c:v>1.7142857142857142</c:v>
                </c:pt>
                <c:pt idx="19">
                  <c:v>0</c:v>
                </c:pt>
                <c:pt idx="20">
                  <c:v>0.71428571428571419</c:v>
                </c:pt>
                <c:pt idx="21">
                  <c:v>0.71428571428571419</c:v>
                </c:pt>
                <c:pt idx="22">
                  <c:v>0.5714285714285714</c:v>
                </c:pt>
                <c:pt idx="23">
                  <c:v>0</c:v>
                </c:pt>
                <c:pt idx="24">
                  <c:v>0.71428571428571419</c:v>
                </c:pt>
                <c:pt idx="25">
                  <c:v>1.1428571428571428</c:v>
                </c:pt>
                <c:pt idx="26">
                  <c:v>1.1428571428571428</c:v>
                </c:pt>
                <c:pt idx="27">
                  <c:v>0</c:v>
                </c:pt>
                <c:pt idx="28">
                  <c:v>1.7142857142857142</c:v>
                </c:pt>
                <c:pt idx="29">
                  <c:v>2.1428571428571423</c:v>
                </c:pt>
                <c:pt idx="30">
                  <c:v>2.4285714285714288</c:v>
                </c:pt>
                <c:pt idx="31">
                  <c:v>6.4285714285714288</c:v>
                </c:pt>
                <c:pt idx="32">
                  <c:v>5.8571428571428577</c:v>
                </c:pt>
                <c:pt idx="33">
                  <c:v>9.4285714285714288</c:v>
                </c:pt>
                <c:pt idx="34">
                  <c:v>15</c:v>
                </c:pt>
                <c:pt idx="35">
                  <c:v>8.5714285714285712</c:v>
                </c:pt>
                <c:pt idx="36">
                  <c:v>7.2857142857142856</c:v>
                </c:pt>
                <c:pt idx="37">
                  <c:v>5.4285714285714288</c:v>
                </c:pt>
                <c:pt idx="38">
                  <c:v>1.4285714285714284</c:v>
                </c:pt>
                <c:pt idx="39">
                  <c:v>0.2857142857142857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8-4C73-B9B8-BE897A3D5DE1}"/>
            </c:ext>
          </c:extLst>
        </c:ser>
        <c:ser>
          <c:idx val="3"/>
          <c:order val="1"/>
          <c:tx>
            <c:strRef>
              <c:f>データ!$G$60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データ!$G$61:$G$102</c:f>
              <c:numCache>
                <c:formatCode>0.0;\-0.0;0;@</c:formatCode>
                <c:ptCount val="42"/>
                <c:pt idx="0">
                  <c:v>1.6666666666666665</c:v>
                </c:pt>
                <c:pt idx="1">
                  <c:v>3</c:v>
                </c:pt>
                <c:pt idx="2">
                  <c:v>8.3333333333333339</c:v>
                </c:pt>
                <c:pt idx="3">
                  <c:v>11.428571428571427</c:v>
                </c:pt>
                <c:pt idx="4">
                  <c:v>10.571428571428571</c:v>
                </c:pt>
                <c:pt idx="5">
                  <c:v>9.2857142857142865</c:v>
                </c:pt>
                <c:pt idx="6">
                  <c:v>6.4285714285714288</c:v>
                </c:pt>
                <c:pt idx="7">
                  <c:v>5.8571428571428577</c:v>
                </c:pt>
                <c:pt idx="8">
                  <c:v>4.8571428571428568</c:v>
                </c:pt>
                <c:pt idx="9">
                  <c:v>3.5714285714285716</c:v>
                </c:pt>
                <c:pt idx="10">
                  <c:v>2.5</c:v>
                </c:pt>
                <c:pt idx="11">
                  <c:v>1.9285714285714284</c:v>
                </c:pt>
                <c:pt idx="12">
                  <c:v>0.5714285714285714</c:v>
                </c:pt>
                <c:pt idx="13">
                  <c:v>0.14285714285714285</c:v>
                </c:pt>
                <c:pt idx="14">
                  <c:v>0.71428571428571419</c:v>
                </c:pt>
                <c:pt idx="15">
                  <c:v>1.4761904761904761</c:v>
                </c:pt>
                <c:pt idx="16">
                  <c:v>2.1666666666666665</c:v>
                </c:pt>
                <c:pt idx="17">
                  <c:v>1.5</c:v>
                </c:pt>
                <c:pt idx="18">
                  <c:v>3</c:v>
                </c:pt>
                <c:pt idx="19">
                  <c:v>0.71428571428571419</c:v>
                </c:pt>
                <c:pt idx="20">
                  <c:v>0.2857142857142857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0.33333333333333331</c:v>
                </c:pt>
                <c:pt idx="27">
                  <c:v>0.83333333333333326</c:v>
                </c:pt>
                <c:pt idx="28">
                  <c:v>0.83333333333333326</c:v>
                </c:pt>
                <c:pt idx="29">
                  <c:v>0</c:v>
                </c:pt>
                <c:pt idx="30">
                  <c:v>0.71428571428571419</c:v>
                </c:pt>
                <c:pt idx="31">
                  <c:v>0.2857142857142857</c:v>
                </c:pt>
                <c:pt idx="32">
                  <c:v>0.33333333333333331</c:v>
                </c:pt>
                <c:pt idx="33">
                  <c:v>1.6666666666666665</c:v>
                </c:pt>
                <c:pt idx="34">
                  <c:v>5</c:v>
                </c:pt>
                <c:pt idx="35">
                  <c:v>0.83333333333333326</c:v>
                </c:pt>
                <c:pt idx="36">
                  <c:v>2.1666666666666665</c:v>
                </c:pt>
                <c:pt idx="37">
                  <c:v>2.9999999999999996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A8-4C73-B9B8-BE897A3D5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86384"/>
        <c:axId val="141388344"/>
      </c:lineChart>
      <c:catAx>
        <c:axId val="141386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3883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41388344"/>
        <c:scaling>
          <c:orientation val="minMax"/>
          <c:max val="2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3863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56185556706438278"/>
          <c:y val="0.16946486849960654"/>
          <c:w val="0.16456028709904177"/>
          <c:h val="0.174233244585464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43C-480D-9B11-A3AEE5EB0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87560"/>
        <c:axId val="141384816"/>
      </c:lineChart>
      <c:catAx>
        <c:axId val="141387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848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38481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87560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A7E-4D94-99EB-46E8BF083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86776"/>
        <c:axId val="141387168"/>
      </c:lineChart>
      <c:catAx>
        <c:axId val="141386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871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387168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386776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データ!$D$103</c:f>
          <c:strCache>
            <c:ptCount val="1"/>
            <c:pt idx="0">
              <c:v>ヨトウガ
(世羅町山中福田キャベツ)</c:v>
            </c:pt>
          </c:strCache>
        </c:strRef>
      </c:tx>
      <c:layout>
        <c:manualLayout>
          <c:xMode val="edge"/>
          <c:yMode val="edge"/>
          <c:x val="0.39077969079535391"/>
          <c:y val="5.9425720189358586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9956178507590875E-2"/>
          <c:y val="0.12655827481024332"/>
          <c:w val="0.83848500907120682"/>
          <c:h val="0.64190655983893696"/>
        </c:manualLayout>
      </c:layout>
      <c:areaChart>
        <c:grouping val="stacked"/>
        <c:varyColors val="0"/>
        <c:ser>
          <c:idx val="1"/>
          <c:order val="2"/>
          <c:tx>
            <c:strRef>
              <c:f>データ!$E$60</c:f>
              <c:strCache>
                <c:ptCount val="1"/>
                <c:pt idx="0">
                  <c:v>平均(6年)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データ!$E$61:$E$102</c:f>
              <c:numCache>
                <c:formatCode>0.0;\-0.0;0.0;@</c:formatCode>
                <c:ptCount val="42"/>
                <c:pt idx="0">
                  <c:v>0.56006493506493504</c:v>
                </c:pt>
                <c:pt idx="1">
                  <c:v>2.3837662337662335</c:v>
                </c:pt>
                <c:pt idx="2">
                  <c:v>6.0476190476190474</c:v>
                </c:pt>
                <c:pt idx="3">
                  <c:v>22.421130952380953</c:v>
                </c:pt>
                <c:pt idx="4">
                  <c:v>22.379464285714285</c:v>
                </c:pt>
                <c:pt idx="5">
                  <c:v>26.553571428571427</c:v>
                </c:pt>
                <c:pt idx="6">
                  <c:v>32.449404761904766</c:v>
                </c:pt>
                <c:pt idx="7">
                  <c:v>22.202380952380949</c:v>
                </c:pt>
                <c:pt idx="8">
                  <c:v>20.988095238095237</c:v>
                </c:pt>
                <c:pt idx="9">
                  <c:v>17.404761904761905</c:v>
                </c:pt>
                <c:pt idx="10">
                  <c:v>16.054761904761904</c:v>
                </c:pt>
                <c:pt idx="11">
                  <c:v>14.519642857142856</c:v>
                </c:pt>
                <c:pt idx="12">
                  <c:v>7.5922619047619051</c:v>
                </c:pt>
                <c:pt idx="13">
                  <c:v>5.6190476190476177</c:v>
                </c:pt>
                <c:pt idx="14">
                  <c:v>4.2142857142857135</c:v>
                </c:pt>
                <c:pt idx="15">
                  <c:v>3.0238095238095237</c:v>
                </c:pt>
                <c:pt idx="16">
                  <c:v>3.2113095238095237</c:v>
                </c:pt>
                <c:pt idx="17">
                  <c:v>0.9732142857142857</c:v>
                </c:pt>
                <c:pt idx="18">
                  <c:v>0.65476190476190477</c:v>
                </c:pt>
                <c:pt idx="19">
                  <c:v>0.92261904761904756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0.91666666666666663</c:v>
                </c:pt>
                <c:pt idx="25">
                  <c:v>0.48809523809523808</c:v>
                </c:pt>
                <c:pt idx="26">
                  <c:v>9.5238095238095233E-2</c:v>
                </c:pt>
                <c:pt idx="27">
                  <c:v>0</c:v>
                </c:pt>
                <c:pt idx="28">
                  <c:v>0</c:v>
                </c:pt>
                <c:pt idx="29">
                  <c:v>7.1428571428571425E-2</c:v>
                </c:pt>
                <c:pt idx="30">
                  <c:v>0.57738095238095244</c:v>
                </c:pt>
                <c:pt idx="31">
                  <c:v>1.7559523809523807</c:v>
                </c:pt>
                <c:pt idx="32">
                  <c:v>0.84523809523809523</c:v>
                </c:pt>
                <c:pt idx="33">
                  <c:v>0.89285714285714279</c:v>
                </c:pt>
                <c:pt idx="34">
                  <c:v>1.0238095238095237</c:v>
                </c:pt>
                <c:pt idx="35">
                  <c:v>0.69047619047619035</c:v>
                </c:pt>
                <c:pt idx="36">
                  <c:v>1.3422619047619049</c:v>
                </c:pt>
                <c:pt idx="37">
                  <c:v>1.8244047619047619</c:v>
                </c:pt>
                <c:pt idx="38">
                  <c:v>0.88392857142857151</c:v>
                </c:pt>
                <c:pt idx="39">
                  <c:v>0.27976190476190477</c:v>
                </c:pt>
                <c:pt idx="40">
                  <c:v>0.10416666666666667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1-40EF-8370-D195E9F86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71352"/>
        <c:axId val="141270176"/>
      </c:areaChart>
      <c:lineChart>
        <c:grouping val="standard"/>
        <c:varyColors val="0"/>
        <c:ser>
          <c:idx val="0"/>
          <c:order val="0"/>
          <c:tx>
            <c:strRef>
              <c:f>データ!$F$60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データ!$F$61:$F$102</c:f>
              <c:numCache>
                <c:formatCode>0.0;\-0.0;0.0;@</c:formatCode>
                <c:ptCount val="42"/>
                <c:pt idx="0">
                  <c:v>0.2857142857142857</c:v>
                </c:pt>
                <c:pt idx="1">
                  <c:v>1.4285714285714284</c:v>
                </c:pt>
                <c:pt idx="2">
                  <c:v>0.85714285714285698</c:v>
                </c:pt>
                <c:pt idx="3">
                  <c:v>0.71428571428571419</c:v>
                </c:pt>
                <c:pt idx="4">
                  <c:v>0.71428571428571419</c:v>
                </c:pt>
                <c:pt idx="5">
                  <c:v>0</c:v>
                </c:pt>
                <c:pt idx="6">
                  <c:v>2.1428571428571428</c:v>
                </c:pt>
                <c:pt idx="7">
                  <c:v>3.1428571428571428</c:v>
                </c:pt>
                <c:pt idx="8">
                  <c:v>1.4285714285714284</c:v>
                </c:pt>
                <c:pt idx="9">
                  <c:v>1.4285714285714284</c:v>
                </c:pt>
                <c:pt idx="10">
                  <c:v>1.4285714285714284</c:v>
                </c:pt>
                <c:pt idx="11">
                  <c:v>1.4285714285714284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2.1428571428571428</c:v>
                </c:pt>
                <c:pt idx="17">
                  <c:v>0.8571428571428571</c:v>
                </c:pt>
                <c:pt idx="18">
                  <c:v>0</c:v>
                </c:pt>
                <c:pt idx="19">
                  <c:v>0</c:v>
                </c:pt>
                <c:pt idx="20" formatCode="0;\-0;0;@">
                  <c:v>0</c:v>
                </c:pt>
                <c:pt idx="21" formatCode="0;\-0;0;@">
                  <c:v>0</c:v>
                </c:pt>
                <c:pt idx="22" formatCode="0;\-0;0;@">
                  <c:v>0</c:v>
                </c:pt>
                <c:pt idx="23" formatCode="0;\-0;0;@">
                  <c:v>0</c:v>
                </c:pt>
                <c:pt idx="24" formatCode="0;\-0;0;@">
                  <c:v>0</c:v>
                </c:pt>
                <c:pt idx="25" formatCode="0;\-0;0;@">
                  <c:v>0</c:v>
                </c:pt>
                <c:pt idx="26" formatCode="0;\-0;0;@">
                  <c:v>0</c:v>
                </c:pt>
                <c:pt idx="27" formatCode="0;\-0;0;@">
                  <c:v>0</c:v>
                </c:pt>
                <c:pt idx="28" formatCode="0;\-0;0;@">
                  <c:v>0</c:v>
                </c:pt>
                <c:pt idx="29" formatCode="0;\-0;0;@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 formatCode="0;\-0;0;@">
                  <c:v>0</c:v>
                </c:pt>
                <c:pt idx="34" formatCode="0;\-0;0;@">
                  <c:v>0</c:v>
                </c:pt>
                <c:pt idx="35" formatCode="0;\-0;0;@">
                  <c:v>1.7142857142857142</c:v>
                </c:pt>
                <c:pt idx="36">
                  <c:v>2.1428571428571428</c:v>
                </c:pt>
                <c:pt idx="37">
                  <c:v>2.1428571428571428</c:v>
                </c:pt>
                <c:pt idx="38">
                  <c:v>0</c:v>
                </c:pt>
                <c:pt idx="39">
                  <c:v>0</c:v>
                </c:pt>
                <c:pt idx="40" formatCode="0;\-0;0;@">
                  <c:v>0</c:v>
                </c:pt>
                <c:pt idx="41" formatCode="0;\-0;0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1-40EF-8370-D195E9F86D37}"/>
            </c:ext>
          </c:extLst>
        </c:ser>
        <c:ser>
          <c:idx val="3"/>
          <c:order val="1"/>
          <c:tx>
            <c:strRef>
              <c:f>データ!$D$60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データ!$D$61:$D$102</c:f>
              <c:numCache>
                <c:formatCode>0.0;\-0.0;0;@</c:formatCode>
                <c:ptCount val="42"/>
                <c:pt idx="0">
                  <c:v>1.875</c:v>
                </c:pt>
                <c:pt idx="1">
                  <c:v>1.125</c:v>
                </c:pt>
                <c:pt idx="2">
                  <c:v>0</c:v>
                </c:pt>
                <c:pt idx="3">
                  <c:v>0</c:v>
                </c:pt>
                <c:pt idx="4">
                  <c:v>2.1428571428571428</c:v>
                </c:pt>
                <c:pt idx="5">
                  <c:v>2.8571428571428572</c:v>
                </c:pt>
                <c:pt idx="6">
                  <c:v>1.6</c:v>
                </c:pt>
                <c:pt idx="7">
                  <c:v>2.1142857142857143</c:v>
                </c:pt>
                <c:pt idx="8">
                  <c:v>2.0357142857142856</c:v>
                </c:pt>
                <c:pt idx="9">
                  <c:v>1.875</c:v>
                </c:pt>
                <c:pt idx="10">
                  <c:v>1.708333333333333</c:v>
                </c:pt>
                <c:pt idx="11">
                  <c:v>3.8666666666666663</c:v>
                </c:pt>
                <c:pt idx="12">
                  <c:v>1.9666666666666666</c:v>
                </c:pt>
                <c:pt idx="13">
                  <c:v>0.83333333333333326</c:v>
                </c:pt>
                <c:pt idx="14">
                  <c:v>0</c:v>
                </c:pt>
                <c:pt idx="15">
                  <c:v>0</c:v>
                </c:pt>
                <c:pt idx="16">
                  <c:v>0.14285714285714285</c:v>
                </c:pt>
                <c:pt idx="17">
                  <c:v>0.71428571428571419</c:v>
                </c:pt>
                <c:pt idx="18">
                  <c:v>0.71428571428571419</c:v>
                </c:pt>
                <c:pt idx="19">
                  <c:v>0.6785714285714286</c:v>
                </c:pt>
                <c:pt idx="20">
                  <c:v>0.625</c:v>
                </c:pt>
                <c:pt idx="21">
                  <c:v>0.125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0.42857142857142855</c:v>
                </c:pt>
                <c:pt idx="27">
                  <c:v>1</c:v>
                </c:pt>
                <c:pt idx="28">
                  <c:v>2.1428571428571428</c:v>
                </c:pt>
                <c:pt idx="29">
                  <c:v>1.1428571428571426</c:v>
                </c:pt>
                <c:pt idx="30">
                  <c:v>0.71428571428571419</c:v>
                </c:pt>
                <c:pt idx="31">
                  <c:v>0.5714285714285714</c:v>
                </c:pt>
                <c:pt idx="32">
                  <c:v>0</c:v>
                </c:pt>
                <c:pt idx="33">
                  <c:v>0</c:v>
                </c:pt>
                <c:pt idx="34">
                  <c:v>0.25</c:v>
                </c:pt>
                <c:pt idx="35">
                  <c:v>0.625</c:v>
                </c:pt>
                <c:pt idx="36">
                  <c:v>0.125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71-40EF-8370-D195E9F86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71352"/>
        <c:axId val="141270176"/>
      </c:lineChart>
      <c:catAx>
        <c:axId val="141271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2701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4127017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2713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73143840420000183"/>
          <c:y val="0.16582566092906753"/>
          <c:w val="0.17719747319275603"/>
          <c:h val="0.177872641862227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データ!$J$103</c:f>
          <c:strCache>
            <c:ptCount val="1"/>
            <c:pt idx="0">
              <c:v>ヨトウガ
(安芸高田市高宮町ねぎ)</c:v>
            </c:pt>
          </c:strCache>
        </c:strRef>
      </c:tx>
      <c:layout/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8165750531981978E-2"/>
          <c:y val="0.12655827481024332"/>
          <c:w val="0.84216892451825343"/>
          <c:h val="0.64190655983893696"/>
        </c:manualLayout>
      </c:layout>
      <c:areaChart>
        <c:grouping val="stacked"/>
        <c:varyColors val="0"/>
        <c:ser>
          <c:idx val="0"/>
          <c:order val="2"/>
          <c:tx>
            <c:strRef>
              <c:f>データ!$K$60</c:f>
              <c:strCache>
                <c:ptCount val="1"/>
                <c:pt idx="0">
                  <c:v>平均(3年)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>
                  <a:alpha val="99000"/>
                </a:schemeClr>
              </a:solidFill>
            </a:ln>
          </c:spPr>
          <c:val>
            <c:numRef>
              <c:f>データ!$K$61:$K$102</c:f>
              <c:numCache>
                <c:formatCode>0.0;\-0.0;0;@</c:formatCode>
                <c:ptCount val="42"/>
                <c:pt idx="0">
                  <c:v>1.1363636363636362</c:v>
                </c:pt>
                <c:pt idx="1">
                  <c:v>1.1363636363636362</c:v>
                </c:pt>
                <c:pt idx="2">
                  <c:v>5.2857142857142856</c:v>
                </c:pt>
                <c:pt idx="3">
                  <c:v>4.8733766233766236</c:v>
                </c:pt>
                <c:pt idx="4">
                  <c:v>4.6590909090909092</c:v>
                </c:pt>
                <c:pt idx="5">
                  <c:v>9.966450216450216</c:v>
                </c:pt>
                <c:pt idx="6">
                  <c:v>6.6714285714285708</c:v>
                </c:pt>
                <c:pt idx="7">
                  <c:v>6.166666666666667</c:v>
                </c:pt>
                <c:pt idx="8">
                  <c:v>5.6904761904761898</c:v>
                </c:pt>
                <c:pt idx="9">
                  <c:v>5.4785714285714286</c:v>
                </c:pt>
                <c:pt idx="10">
                  <c:v>4.3428571428571425</c:v>
                </c:pt>
                <c:pt idx="11">
                  <c:v>4.8176406926406932</c:v>
                </c:pt>
                <c:pt idx="12">
                  <c:v>3.8446969696969702</c:v>
                </c:pt>
                <c:pt idx="13">
                  <c:v>4.2007575757575752</c:v>
                </c:pt>
                <c:pt idx="14">
                  <c:v>3.7083333333333335</c:v>
                </c:pt>
                <c:pt idx="15">
                  <c:v>3.125</c:v>
                </c:pt>
                <c:pt idx="16">
                  <c:v>2.5277777777777781</c:v>
                </c:pt>
                <c:pt idx="17">
                  <c:v>1.1762820512820511</c:v>
                </c:pt>
                <c:pt idx="18">
                  <c:v>0.52625152625152627</c:v>
                </c:pt>
                <c:pt idx="19">
                  <c:v>0.49450549450549453</c:v>
                </c:pt>
                <c:pt idx="20">
                  <c:v>0.70429570429570421</c:v>
                </c:pt>
                <c:pt idx="21">
                  <c:v>0.84415584415584421</c:v>
                </c:pt>
                <c:pt idx="22">
                  <c:v>1.3814935064935066</c:v>
                </c:pt>
                <c:pt idx="23">
                  <c:v>2.6785714285714284</c:v>
                </c:pt>
                <c:pt idx="24">
                  <c:v>0.20833333333333334</c:v>
                </c:pt>
                <c:pt idx="25">
                  <c:v>0</c:v>
                </c:pt>
                <c:pt idx="26">
                  <c:v>0</c:v>
                </c:pt>
                <c:pt idx="27">
                  <c:v>0.22222222222222221</c:v>
                </c:pt>
                <c:pt idx="28">
                  <c:v>0.1111111111111111</c:v>
                </c:pt>
                <c:pt idx="29">
                  <c:v>0.19999999999999998</c:v>
                </c:pt>
                <c:pt idx="30">
                  <c:v>0.57499999999999996</c:v>
                </c:pt>
                <c:pt idx="31">
                  <c:v>2.0416666666666665</c:v>
                </c:pt>
                <c:pt idx="32">
                  <c:v>1.9749999999999999</c:v>
                </c:pt>
                <c:pt idx="33">
                  <c:v>1.875</c:v>
                </c:pt>
                <c:pt idx="34">
                  <c:v>0.20833333333333334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7-4C52-8011-8DD09F228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69392"/>
        <c:axId val="141267824"/>
      </c:areaChart>
      <c:lineChart>
        <c:grouping val="standard"/>
        <c:varyColors val="0"/>
        <c:ser>
          <c:idx val="3"/>
          <c:order val="0"/>
          <c:tx>
            <c:strRef>
              <c:f>データ!$J$60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データ!$B$61:$C$102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４月</c:v>
                  </c:pt>
                  <c:pt idx="6">
                    <c:v>５月</c:v>
                  </c:pt>
                  <c:pt idx="12">
                    <c:v>６月</c:v>
                  </c:pt>
                  <c:pt idx="18">
                    <c:v>７月</c:v>
                  </c:pt>
                  <c:pt idx="24">
                    <c:v>８月</c:v>
                  </c:pt>
                  <c:pt idx="30">
                    <c:v>９月</c:v>
                  </c:pt>
                  <c:pt idx="36">
                    <c:v>１０月</c:v>
                  </c:pt>
                </c:lvl>
              </c:multiLvlStrCache>
            </c:multiLvlStrRef>
          </c:cat>
          <c:val>
            <c:numRef>
              <c:f>データ!$J$61:$J$102</c:f>
              <c:numCache>
                <c:formatCode>0.0;\-0.0;0;@</c:formatCode>
                <c:ptCount val="42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2.1428571428571428</c:v>
                </c:pt>
                <c:pt idx="4">
                  <c:v>0.8571428571428571</c:v>
                </c:pt>
                <c:pt idx="5">
                  <c:v>0</c:v>
                </c:pt>
                <c:pt idx="6">
                  <c:v>0</c:v>
                </c:pt>
                <c:pt idx="7">
                  <c:v>1.1428571428571428</c:v>
                </c:pt>
                <c:pt idx="8">
                  <c:v>1.4285714285714284</c:v>
                </c:pt>
                <c:pt idx="9">
                  <c:v>1.4285714285714284</c:v>
                </c:pt>
                <c:pt idx="10">
                  <c:v>4.2857142857142856</c:v>
                </c:pt>
                <c:pt idx="11">
                  <c:v>1.7142857142857142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0.375</c:v>
                </c:pt>
                <c:pt idx="16">
                  <c:v>0.625</c:v>
                </c:pt>
                <c:pt idx="17">
                  <c:v>1.125</c:v>
                </c:pt>
                <c:pt idx="18">
                  <c:v>0.625</c:v>
                </c:pt>
                <c:pt idx="19">
                  <c:v>0.25</c:v>
                </c:pt>
                <c:pt idx="20">
                  <c:v>0</c:v>
                </c:pt>
                <c:pt idx="21">
                  <c:v>0</c:v>
                </c:pt>
                <c:pt idx="22">
                  <c:v>0.71428571428571419</c:v>
                </c:pt>
                <c:pt idx="23">
                  <c:v>0.2857142857142857</c:v>
                </c:pt>
                <c:pt idx="24">
                  <c:v>0.33333333333333331</c:v>
                </c:pt>
                <c:pt idx="25">
                  <c:v>0.66666666666666663</c:v>
                </c:pt>
                <c:pt idx="26">
                  <c:v>0</c:v>
                </c:pt>
                <c:pt idx="27">
                  <c:v>0.375</c:v>
                </c:pt>
                <c:pt idx="28">
                  <c:v>0.625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0.14285714285714285</c:v>
                </c:pt>
                <c:pt idx="33">
                  <c:v>0.71428571428571419</c:v>
                </c:pt>
                <c:pt idx="34">
                  <c:v>0.71428571428571419</c:v>
                </c:pt>
                <c:pt idx="35">
                  <c:v>0.71428571428571419</c:v>
                </c:pt>
                <c:pt idx="36">
                  <c:v>0.71428571428571419</c:v>
                </c:pt>
                <c:pt idx="37">
                  <c:v>0.625</c:v>
                </c:pt>
                <c:pt idx="38">
                  <c:v>0.375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E-4948-AF1D-173F5E6506DB}"/>
            </c:ext>
          </c:extLst>
        </c:ser>
        <c:ser>
          <c:idx val="1"/>
          <c:order val="1"/>
          <c:tx>
            <c:strRef>
              <c:f>データ!$L$60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chemeClr val="tx1"/>
                </a:solidFill>
                <a:prstDash val="solid"/>
              </a:ln>
            </c:spPr>
          </c:marker>
          <c:val>
            <c:numRef>
              <c:f>データ!$L$61:$L$102</c:f>
              <c:numCache>
                <c:formatCode>0.0;\-0.0;0;@</c:formatCode>
                <c:ptCount val="42"/>
                <c:pt idx="0">
                  <c:v>2.2727272727272725</c:v>
                </c:pt>
                <c:pt idx="1">
                  <c:v>2.2727272727272725</c:v>
                </c:pt>
                <c:pt idx="2">
                  <c:v>8.5714285714285712</c:v>
                </c:pt>
                <c:pt idx="3">
                  <c:v>7.9285714285714288</c:v>
                </c:pt>
                <c:pt idx="4">
                  <c:v>7.5</c:v>
                </c:pt>
                <c:pt idx="5">
                  <c:v>9.2857142857142865</c:v>
                </c:pt>
                <c:pt idx="6">
                  <c:v>10.214285714285714</c:v>
                </c:pt>
                <c:pt idx="7">
                  <c:v>9.75</c:v>
                </c:pt>
                <c:pt idx="8">
                  <c:v>8.125</c:v>
                </c:pt>
                <c:pt idx="9">
                  <c:v>9.0535714285714288</c:v>
                </c:pt>
                <c:pt idx="10">
                  <c:v>5.5714285714285712</c:v>
                </c:pt>
                <c:pt idx="11">
                  <c:v>0.36363636363636365</c:v>
                </c:pt>
                <c:pt idx="12">
                  <c:v>0.90909090909090917</c:v>
                </c:pt>
                <c:pt idx="13">
                  <c:v>0.72727272727272729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0.625</c:v>
                </c:pt>
                <c:pt idx="23">
                  <c:v>3.75</c:v>
                </c:pt>
                <c:pt idx="24">
                  <c:v>0.625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E-4948-AF1D-173F5E650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69392"/>
        <c:axId val="141267824"/>
      </c:lineChart>
      <c:catAx>
        <c:axId val="141269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267824"/>
        <c:crosses val="autoZero"/>
        <c:auto val="1"/>
        <c:lblAlgn val="ctr"/>
        <c:lblOffset val="100"/>
        <c:noMultiLvlLbl val="0"/>
      </c:catAx>
      <c:valAx>
        <c:axId val="141267824"/>
        <c:scaling>
          <c:orientation val="minMax"/>
          <c:max val="2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14126939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70635312140732243"/>
          <c:y val="0.16238148316607096"/>
          <c:w val="0.14580183058164445"/>
          <c:h val="0.168937469515876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13</xdr:row>
      <xdr:rowOff>133350</xdr:rowOff>
    </xdr:from>
    <xdr:to>
      <xdr:col>3</xdr:col>
      <xdr:colOff>38100</xdr:colOff>
      <xdr:row>21</xdr:row>
      <xdr:rowOff>152400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457450"/>
          <a:ext cx="1381125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23814</xdr:colOff>
      <xdr:row>15</xdr:row>
      <xdr:rowOff>80962</xdr:rowOff>
    </xdr:from>
    <xdr:to>
      <xdr:col>6</xdr:col>
      <xdr:colOff>61914</xdr:colOff>
      <xdr:row>21</xdr:row>
      <xdr:rowOff>147637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581276" y="2247900"/>
          <a:ext cx="1095375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22</xdr:row>
      <xdr:rowOff>19050</xdr:rowOff>
    </xdr:from>
    <xdr:to>
      <xdr:col>5</xdr:col>
      <xdr:colOff>419100</xdr:colOff>
      <xdr:row>23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704850" y="3886200"/>
          <a:ext cx="3143250" cy="2762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写真　フェロモントラップに誘殺された雄成虫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70</xdr:row>
      <xdr:rowOff>0</xdr:rowOff>
    </xdr:from>
    <xdr:to>
      <xdr:col>12</xdr:col>
      <xdr:colOff>571500</xdr:colOff>
      <xdr:row>70</xdr:row>
      <xdr:rowOff>0</xdr:rowOff>
    </xdr:to>
    <xdr:graphicFrame macro="">
      <xdr:nvGraphicFramePr>
        <xdr:cNvPr id="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12</xdr:col>
      <xdr:colOff>571500</xdr:colOff>
      <xdr:row>70</xdr:row>
      <xdr:rowOff>0</xdr:rowOff>
    </xdr:to>
    <xdr:graphicFrame macro="">
      <xdr:nvGraphicFramePr>
        <xdr:cNvPr id="8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20</xdr:col>
      <xdr:colOff>571500</xdr:colOff>
      <xdr:row>55</xdr:row>
      <xdr:rowOff>0</xdr:rowOff>
    </xdr:to>
    <xdr:graphicFrame macro="">
      <xdr:nvGraphicFramePr>
        <xdr:cNvPr id="21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20</xdr:col>
      <xdr:colOff>571500</xdr:colOff>
      <xdr:row>55</xdr:row>
      <xdr:rowOff>0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45627</xdr:colOff>
      <xdr:row>20</xdr:row>
      <xdr:rowOff>31217</xdr:rowOff>
    </xdr:from>
    <xdr:to>
      <xdr:col>11</xdr:col>
      <xdr:colOff>616324</xdr:colOff>
      <xdr:row>36</xdr:row>
      <xdr:rowOff>78441</xdr:rowOff>
    </xdr:to>
    <xdr:graphicFrame macro="">
      <xdr:nvGraphicFramePr>
        <xdr:cNvPr id="2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12</xdr:col>
      <xdr:colOff>571500</xdr:colOff>
      <xdr:row>64</xdr:row>
      <xdr:rowOff>0</xdr:rowOff>
    </xdr:to>
    <xdr:graphicFrame macro="">
      <xdr:nvGraphicFramePr>
        <xdr:cNvPr id="9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12</xdr:col>
      <xdr:colOff>571500</xdr:colOff>
      <xdr:row>64</xdr:row>
      <xdr:rowOff>0</xdr:rowOff>
    </xdr:to>
    <xdr:graphicFrame macro="">
      <xdr:nvGraphicFramePr>
        <xdr:cNvPr id="10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33618</xdr:colOff>
      <xdr:row>3</xdr:row>
      <xdr:rowOff>22412</xdr:rowOff>
    </xdr:from>
    <xdr:to>
      <xdr:col>11</xdr:col>
      <xdr:colOff>593912</xdr:colOff>
      <xdr:row>19</xdr:row>
      <xdr:rowOff>69636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68037</xdr:colOff>
      <xdr:row>37</xdr:row>
      <xdr:rowOff>0</xdr:rowOff>
    </xdr:from>
    <xdr:to>
      <xdr:col>11</xdr:col>
      <xdr:colOff>1115786</xdr:colOff>
      <xdr:row>53</xdr:row>
      <xdr:rowOff>0</xdr:rowOff>
    </xdr:to>
    <xdr:graphicFrame macro="">
      <xdr:nvGraphicFramePr>
        <xdr:cNvPr id="12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0.90475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86549" y="2827429"/>
          <a:ext cx="672355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0.90047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87352" y="2827429"/>
          <a:ext cx="705971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0.9083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143749" y="2742712"/>
          <a:ext cx="721179" cy="3981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6&#24180;&#24230;/F002%20&#26893;&#29289;&#38450;&#30123;&#12304;&#36786;&#25216;&#12305;/&#65318;&#20196;&#21644;&#65302;&#24180;/03&#30330;&#29983;&#20104;&#23519;/08%20%20%20HP&#25522;&#36617;&#12488;&#12521;&#12483;&#12503;&#35519;&#26619;&#31561;&#12487;&#12540;&#12479;/&#20837;&#21147;&#12539;&#20445;&#23384;&#29992;/&#22290;&#33464;/R6&#12520;&#12488;&#12454;&#12460;&#65288;&#20837;&#21147;&#29992;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世羅山中福田"/>
      <sheetName val="北広木次"/>
      <sheetName val="安芸高田市"/>
    </sheetNames>
    <sheetDataSet>
      <sheetData sheetId="0"/>
      <sheetData sheetId="1">
        <row r="4">
          <cell r="L4" t="str">
            <v>平均(6年)</v>
          </cell>
        </row>
        <row r="6">
          <cell r="H6">
            <v>1.875</v>
          </cell>
          <cell r="L6">
            <v>0.56006493506493504</v>
          </cell>
        </row>
        <row r="7">
          <cell r="H7">
            <v>1.125</v>
          </cell>
          <cell r="L7">
            <v>2.3837662337662335</v>
          </cell>
        </row>
        <row r="8">
          <cell r="H8">
            <v>0</v>
          </cell>
          <cell r="L8">
            <v>6.0476190476190474</v>
          </cell>
        </row>
        <row r="9">
          <cell r="H9">
            <v>0</v>
          </cell>
          <cell r="L9">
            <v>22.421130952380953</v>
          </cell>
        </row>
        <row r="10">
          <cell r="H10">
            <v>2.1428571428571428</v>
          </cell>
          <cell r="L10">
            <v>22.379464285714285</v>
          </cell>
        </row>
        <row r="11">
          <cell r="H11">
            <v>2.8571428571428572</v>
          </cell>
          <cell r="L11">
            <v>26.553571428571427</v>
          </cell>
        </row>
        <row r="12">
          <cell r="H12">
            <v>1.6</v>
          </cell>
          <cell r="L12">
            <v>32.449404761904766</v>
          </cell>
        </row>
        <row r="13">
          <cell r="H13">
            <v>2.1142857142857143</v>
          </cell>
          <cell r="L13">
            <v>22.202380952380949</v>
          </cell>
        </row>
        <row r="14">
          <cell r="H14">
            <v>2.0357142857142856</v>
          </cell>
          <cell r="L14">
            <v>20.988095238095237</v>
          </cell>
        </row>
        <row r="15">
          <cell r="H15">
            <v>1.875</v>
          </cell>
          <cell r="L15">
            <v>17.404761904761905</v>
          </cell>
        </row>
        <row r="16">
          <cell r="H16">
            <v>1.708333333333333</v>
          </cell>
          <cell r="L16">
            <v>16.054761904761904</v>
          </cell>
        </row>
        <row r="17">
          <cell r="H17">
            <v>3.8666666666666663</v>
          </cell>
          <cell r="L17">
            <v>14.519642857142856</v>
          </cell>
        </row>
        <row r="18">
          <cell r="H18">
            <v>1.9666666666666666</v>
          </cell>
          <cell r="L18">
            <v>7.5922619047619051</v>
          </cell>
        </row>
        <row r="19">
          <cell r="H19">
            <v>0.83333333333333326</v>
          </cell>
          <cell r="L19">
            <v>5.6190476190476177</v>
          </cell>
        </row>
        <row r="20">
          <cell r="H20">
            <v>0</v>
          </cell>
          <cell r="L20">
            <v>4.2142857142857135</v>
          </cell>
        </row>
        <row r="21">
          <cell r="H21">
            <v>0</v>
          </cell>
          <cell r="L21">
            <v>3.0238095238095237</v>
          </cell>
        </row>
        <row r="22">
          <cell r="H22">
            <v>0.14285714285714285</v>
          </cell>
          <cell r="L22">
            <v>3.2113095238095237</v>
          </cell>
        </row>
        <row r="23">
          <cell r="H23">
            <v>0.71428571428571419</v>
          </cell>
          <cell r="L23">
            <v>0.9732142857142857</v>
          </cell>
        </row>
        <row r="24">
          <cell r="H24">
            <v>0.71428571428571419</v>
          </cell>
          <cell r="L24">
            <v>0.65476190476190477</v>
          </cell>
        </row>
        <row r="25">
          <cell r="H25">
            <v>0.6785714285714286</v>
          </cell>
          <cell r="L25">
            <v>0.92261904761904756</v>
          </cell>
        </row>
        <row r="26">
          <cell r="H26">
            <v>0.625</v>
          </cell>
          <cell r="L26">
            <v>0</v>
          </cell>
        </row>
        <row r="27">
          <cell r="H27">
            <v>0.125</v>
          </cell>
          <cell r="L27">
            <v>0</v>
          </cell>
        </row>
        <row r="28">
          <cell r="H28">
            <v>0</v>
          </cell>
          <cell r="L28">
            <v>0</v>
          </cell>
        </row>
        <row r="29">
          <cell r="H29">
            <v>0</v>
          </cell>
          <cell r="L29">
            <v>0</v>
          </cell>
        </row>
        <row r="30">
          <cell r="H30">
            <v>0</v>
          </cell>
          <cell r="L30">
            <v>0.91666666666666663</v>
          </cell>
        </row>
        <row r="31">
          <cell r="H31">
            <v>0</v>
          </cell>
          <cell r="L31">
            <v>0.48809523809523808</v>
          </cell>
        </row>
        <row r="32">
          <cell r="H32">
            <v>0.42857142857142855</v>
          </cell>
          <cell r="L32">
            <v>9.5238095238095233E-2</v>
          </cell>
        </row>
        <row r="33">
          <cell r="H33">
            <v>1</v>
          </cell>
          <cell r="L33">
            <v>0</v>
          </cell>
        </row>
        <row r="34">
          <cell r="H34">
            <v>2.1428571428571428</v>
          </cell>
          <cell r="L34">
            <v>0</v>
          </cell>
        </row>
        <row r="35">
          <cell r="H35">
            <v>1.1428571428571426</v>
          </cell>
          <cell r="L35">
            <v>7.1428571428571425E-2</v>
          </cell>
        </row>
        <row r="36">
          <cell r="H36">
            <v>0.71428571428571419</v>
          </cell>
          <cell r="L36">
            <v>0.57738095238095244</v>
          </cell>
        </row>
        <row r="37">
          <cell r="H37">
            <v>0.5714285714285714</v>
          </cell>
          <cell r="L37">
            <v>1.7559523809523807</v>
          </cell>
        </row>
        <row r="38">
          <cell r="H38">
            <v>0</v>
          </cell>
          <cell r="L38">
            <v>0.84523809523809523</v>
          </cell>
        </row>
        <row r="39">
          <cell r="H39">
            <v>0</v>
          </cell>
          <cell r="L39">
            <v>0.89285714285714279</v>
          </cell>
        </row>
        <row r="40">
          <cell r="H40">
            <v>0.25</v>
          </cell>
          <cell r="L40">
            <v>1.0238095238095237</v>
          </cell>
        </row>
        <row r="41">
          <cell r="H41">
            <v>0.625</v>
          </cell>
          <cell r="L41">
            <v>0.69047619047619035</v>
          </cell>
        </row>
        <row r="42">
          <cell r="H42">
            <v>0.125</v>
          </cell>
          <cell r="L42">
            <v>1.3422619047619049</v>
          </cell>
        </row>
        <row r="43">
          <cell r="H43">
            <v>0</v>
          </cell>
          <cell r="L43">
            <v>1.8244047619047619</v>
          </cell>
        </row>
        <row r="44">
          <cell r="H44">
            <v>0</v>
          </cell>
          <cell r="L44">
            <v>0.88392857142857151</v>
          </cell>
        </row>
        <row r="45">
          <cell r="H45">
            <v>0</v>
          </cell>
          <cell r="L45">
            <v>0.27976190476190477</v>
          </cell>
        </row>
        <row r="46">
          <cell r="H46">
            <v>0</v>
          </cell>
          <cell r="L46">
            <v>0.10416666666666667</v>
          </cell>
        </row>
        <row r="47">
          <cell r="H47">
            <v>0</v>
          </cell>
          <cell r="L47">
            <v>0</v>
          </cell>
        </row>
      </sheetData>
      <sheetData sheetId="2">
        <row r="4">
          <cell r="L4" t="str">
            <v>平均(8年)</v>
          </cell>
        </row>
        <row r="6">
          <cell r="H6">
            <v>1.6666666666666665</v>
          </cell>
          <cell r="L6">
            <v>2.8289682539682541</v>
          </cell>
        </row>
        <row r="7">
          <cell r="H7">
            <v>3</v>
          </cell>
          <cell r="L7">
            <v>2.4583333333333335</v>
          </cell>
        </row>
        <row r="8">
          <cell r="H8">
            <v>8.3333333333333339</v>
          </cell>
          <cell r="L8">
            <v>4.1488095238095237</v>
          </cell>
        </row>
        <row r="9">
          <cell r="H9">
            <v>11.428571428571427</v>
          </cell>
          <cell r="L9">
            <v>4.5416666666666661</v>
          </cell>
        </row>
        <row r="10">
          <cell r="H10">
            <v>10.571428571428571</v>
          </cell>
          <cell r="L10">
            <v>5.7341269841269842</v>
          </cell>
        </row>
        <row r="11">
          <cell r="H11">
            <v>9.2857142857142865</v>
          </cell>
          <cell r="L11">
            <v>4.9563492063492056</v>
          </cell>
        </row>
        <row r="12">
          <cell r="H12">
            <v>6.4285714285714288</v>
          </cell>
          <cell r="L12">
            <v>8.4642857142857135</v>
          </cell>
        </row>
        <row r="13">
          <cell r="H13">
            <v>5.8571428571428577</v>
          </cell>
          <cell r="L13">
            <v>8.8392857142857135</v>
          </cell>
        </row>
        <row r="14">
          <cell r="H14">
            <v>4.8571428571428568</v>
          </cell>
          <cell r="L14">
            <v>12.071428571428571</v>
          </cell>
        </row>
        <row r="15">
          <cell r="H15">
            <v>3.5714285714285716</v>
          </cell>
          <cell r="L15">
            <v>12.0625</v>
          </cell>
        </row>
        <row r="16">
          <cell r="H16">
            <v>2.5</v>
          </cell>
          <cell r="L16">
            <v>9.0431547619047628</v>
          </cell>
        </row>
        <row r="17">
          <cell r="H17">
            <v>1.9285714285714284</v>
          </cell>
          <cell r="L17">
            <v>8.1473214285714288</v>
          </cell>
        </row>
        <row r="18">
          <cell r="H18">
            <v>0.5714285714285714</v>
          </cell>
          <cell r="L18">
            <v>3.9077380952380949</v>
          </cell>
        </row>
        <row r="19">
          <cell r="H19">
            <v>0.14285714285714285</v>
          </cell>
          <cell r="L19">
            <v>2.3214285714285712</v>
          </cell>
        </row>
        <row r="20">
          <cell r="H20">
            <v>0.71428571428571419</v>
          </cell>
          <cell r="L20">
            <v>1.3928571428571428</v>
          </cell>
        </row>
        <row r="21">
          <cell r="H21">
            <v>1.4761904761904761</v>
          </cell>
          <cell r="L21">
            <v>0.80133928571428559</v>
          </cell>
        </row>
        <row r="22">
          <cell r="H22">
            <v>2.1666666666666665</v>
          </cell>
          <cell r="L22">
            <v>0.734375</v>
          </cell>
        </row>
        <row r="23">
          <cell r="H23">
            <v>1.5</v>
          </cell>
          <cell r="L23">
            <v>1.1904761904761905</v>
          </cell>
        </row>
        <row r="24">
          <cell r="H24">
            <v>3</v>
          </cell>
          <cell r="L24">
            <v>1.6845238095238093</v>
          </cell>
        </row>
        <row r="25">
          <cell r="H25">
            <v>0.71428571428571419</v>
          </cell>
          <cell r="L25">
            <v>1.4434523809523809</v>
          </cell>
        </row>
        <row r="26">
          <cell r="H26">
            <v>0.2857142857142857</v>
          </cell>
          <cell r="L26">
            <v>0.96130952380952372</v>
          </cell>
        </row>
        <row r="27">
          <cell r="H27">
            <v>0</v>
          </cell>
          <cell r="L27">
            <v>0.48809523809523803</v>
          </cell>
        </row>
        <row r="28">
          <cell r="H28">
            <v>0</v>
          </cell>
          <cell r="L28">
            <v>0.36086309523809523</v>
          </cell>
        </row>
        <row r="29">
          <cell r="H29">
            <v>0</v>
          </cell>
          <cell r="L29">
            <v>0.21056547619047616</v>
          </cell>
        </row>
        <row r="30">
          <cell r="H30">
            <v>0</v>
          </cell>
          <cell r="L30">
            <v>0.6160714285714286</v>
          </cell>
        </row>
        <row r="31">
          <cell r="H31">
            <v>0</v>
          </cell>
          <cell r="L31">
            <v>3.2529761904761907</v>
          </cell>
        </row>
        <row r="32">
          <cell r="H32">
            <v>0.33333333333333331</v>
          </cell>
          <cell r="L32">
            <v>4.7247023809523814</v>
          </cell>
        </row>
        <row r="33">
          <cell r="H33">
            <v>0.83333333333333326</v>
          </cell>
          <cell r="L33">
            <v>3.6205357142857144</v>
          </cell>
        </row>
        <row r="34">
          <cell r="H34">
            <v>0.83333333333333326</v>
          </cell>
          <cell r="L34">
            <v>3.9136904761904763</v>
          </cell>
        </row>
        <row r="35">
          <cell r="H35">
            <v>0</v>
          </cell>
          <cell r="L35">
            <v>3.0751488095238093</v>
          </cell>
        </row>
        <row r="36">
          <cell r="H36">
            <v>0.71428571428571419</v>
          </cell>
          <cell r="L36">
            <v>4.0944940476190474</v>
          </cell>
        </row>
        <row r="37">
          <cell r="H37">
            <v>0.2857142857142857</v>
          </cell>
          <cell r="L37">
            <v>5.8273809523809526</v>
          </cell>
        </row>
        <row r="38">
          <cell r="H38">
            <v>0.33333333333333331</v>
          </cell>
          <cell r="L38">
            <v>7.3571428571428568</v>
          </cell>
        </row>
        <row r="39">
          <cell r="H39">
            <v>1.6666666666666665</v>
          </cell>
          <cell r="L39">
            <v>5.3035714285714288</v>
          </cell>
        </row>
        <row r="40">
          <cell r="H40">
            <v>5</v>
          </cell>
          <cell r="L40">
            <v>4.0892857142857144</v>
          </cell>
        </row>
        <row r="41">
          <cell r="H41">
            <v>0.83333333333333326</v>
          </cell>
          <cell r="L41">
            <v>2.2857142857142856</v>
          </cell>
        </row>
        <row r="42">
          <cell r="H42">
            <v>2.1666666666666665</v>
          </cell>
          <cell r="L42">
            <v>4.3571428571428577</v>
          </cell>
        </row>
        <row r="43">
          <cell r="H43">
            <v>2.9999999999999996</v>
          </cell>
          <cell r="L43">
            <v>5.0000000000000009</v>
          </cell>
        </row>
        <row r="44">
          <cell r="H44">
            <v>2</v>
          </cell>
          <cell r="L44">
            <v>1.2499999999999998</v>
          </cell>
        </row>
        <row r="45">
          <cell r="H45">
            <v>0</v>
          </cell>
          <cell r="L45">
            <v>0.51785714285714279</v>
          </cell>
        </row>
        <row r="46">
          <cell r="H46">
            <v>0</v>
          </cell>
          <cell r="L46">
            <v>0.1964285714285714</v>
          </cell>
        </row>
        <row r="47">
          <cell r="H47">
            <v>0</v>
          </cell>
          <cell r="L47">
            <v>0</v>
          </cell>
        </row>
      </sheetData>
      <sheetData sheetId="3">
        <row r="4">
          <cell r="L4" t="str">
            <v>平均(3年)</v>
          </cell>
        </row>
        <row r="6">
          <cell r="H6">
            <v>8</v>
          </cell>
          <cell r="L6">
            <v>1.1363636363636362</v>
          </cell>
        </row>
        <row r="7">
          <cell r="H7">
            <v>0</v>
          </cell>
          <cell r="L7">
            <v>1.1363636363636362</v>
          </cell>
        </row>
        <row r="8">
          <cell r="H8">
            <v>0</v>
          </cell>
          <cell r="L8">
            <v>5.2857142857142856</v>
          </cell>
        </row>
        <row r="9">
          <cell r="H9">
            <v>2.1428571428571428</v>
          </cell>
          <cell r="L9">
            <v>4.8733766233766236</v>
          </cell>
        </row>
        <row r="10">
          <cell r="H10">
            <v>0.8571428571428571</v>
          </cell>
          <cell r="L10">
            <v>4.6590909090909092</v>
          </cell>
        </row>
        <row r="11">
          <cell r="H11">
            <v>0</v>
          </cell>
          <cell r="L11">
            <v>9.966450216450216</v>
          </cell>
        </row>
        <row r="12">
          <cell r="H12">
            <v>0</v>
          </cell>
          <cell r="L12">
            <v>6.6714285714285708</v>
          </cell>
        </row>
        <row r="13">
          <cell r="H13">
            <v>1.1428571428571428</v>
          </cell>
          <cell r="L13">
            <v>6.166666666666667</v>
          </cell>
        </row>
        <row r="14">
          <cell r="H14">
            <v>1.4285714285714284</v>
          </cell>
          <cell r="L14">
            <v>5.6904761904761898</v>
          </cell>
        </row>
        <row r="15">
          <cell r="H15">
            <v>1.4285714285714284</v>
          </cell>
          <cell r="L15">
            <v>5.4785714285714286</v>
          </cell>
        </row>
        <row r="16">
          <cell r="H16">
            <v>4.2857142857142856</v>
          </cell>
          <cell r="L16">
            <v>4.3428571428571425</v>
          </cell>
        </row>
        <row r="17">
          <cell r="H17">
            <v>1.7142857142857142</v>
          </cell>
          <cell r="L17">
            <v>4.8176406926406932</v>
          </cell>
        </row>
        <row r="18">
          <cell r="H18">
            <v>0</v>
          </cell>
          <cell r="L18">
            <v>3.8446969696969702</v>
          </cell>
        </row>
        <row r="19">
          <cell r="H19">
            <v>0</v>
          </cell>
          <cell r="L19">
            <v>4.2007575757575752</v>
          </cell>
        </row>
        <row r="20">
          <cell r="H20">
            <v>0</v>
          </cell>
          <cell r="L20">
            <v>3.7083333333333335</v>
          </cell>
        </row>
        <row r="21">
          <cell r="H21">
            <v>0.375</v>
          </cell>
          <cell r="L21">
            <v>3.125</v>
          </cell>
        </row>
        <row r="22">
          <cell r="H22">
            <v>0.625</v>
          </cell>
          <cell r="L22">
            <v>2.5277777777777781</v>
          </cell>
        </row>
        <row r="23">
          <cell r="H23">
            <v>1.125</v>
          </cell>
          <cell r="L23">
            <v>1.1762820512820511</v>
          </cell>
        </row>
        <row r="24">
          <cell r="H24">
            <v>0.625</v>
          </cell>
          <cell r="L24">
            <v>0.52625152625152627</v>
          </cell>
        </row>
        <row r="25">
          <cell r="H25">
            <v>0.25</v>
          </cell>
          <cell r="L25">
            <v>0.49450549450549453</v>
          </cell>
        </row>
        <row r="26">
          <cell r="H26">
            <v>0</v>
          </cell>
          <cell r="L26">
            <v>0.70429570429570421</v>
          </cell>
        </row>
        <row r="27">
          <cell r="H27">
            <v>0</v>
          </cell>
          <cell r="L27">
            <v>0.84415584415584421</v>
          </cell>
        </row>
        <row r="28">
          <cell r="H28">
            <v>0.71428571428571419</v>
          </cell>
          <cell r="L28">
            <v>1.3814935064935066</v>
          </cell>
        </row>
        <row r="29">
          <cell r="H29">
            <v>0.2857142857142857</v>
          </cell>
          <cell r="L29">
            <v>2.6785714285714284</v>
          </cell>
        </row>
        <row r="30">
          <cell r="H30">
            <v>0.33333333333333331</v>
          </cell>
          <cell r="L30">
            <v>0.20833333333333334</v>
          </cell>
        </row>
        <row r="31">
          <cell r="H31">
            <v>0.66666666666666663</v>
          </cell>
          <cell r="L31">
            <v>0</v>
          </cell>
        </row>
        <row r="32">
          <cell r="H32">
            <v>0</v>
          </cell>
          <cell r="L32">
            <v>0</v>
          </cell>
        </row>
        <row r="33">
          <cell r="H33">
            <v>0.375</v>
          </cell>
          <cell r="L33">
            <v>0.22222222222222221</v>
          </cell>
        </row>
        <row r="34">
          <cell r="H34">
            <v>0.625</v>
          </cell>
          <cell r="L34">
            <v>0.1111111111111111</v>
          </cell>
        </row>
        <row r="35">
          <cell r="H35">
            <v>0</v>
          </cell>
          <cell r="L35">
            <v>0.19999999999999998</v>
          </cell>
        </row>
        <row r="36">
          <cell r="H36">
            <v>0</v>
          </cell>
          <cell r="L36">
            <v>0.57499999999999996</v>
          </cell>
        </row>
        <row r="37">
          <cell r="H37">
            <v>0</v>
          </cell>
          <cell r="L37">
            <v>2.0416666666666665</v>
          </cell>
        </row>
        <row r="38">
          <cell r="H38">
            <v>0.14285714285714285</v>
          </cell>
          <cell r="L38">
            <v>1.9749999999999999</v>
          </cell>
        </row>
        <row r="39">
          <cell r="H39">
            <v>0.71428571428571419</v>
          </cell>
          <cell r="L39">
            <v>1.875</v>
          </cell>
        </row>
        <row r="40">
          <cell r="H40">
            <v>0.71428571428571419</v>
          </cell>
          <cell r="L40">
            <v>0.20833333333333334</v>
          </cell>
        </row>
        <row r="41">
          <cell r="H41">
            <v>0.71428571428571419</v>
          </cell>
          <cell r="L41">
            <v>0</v>
          </cell>
        </row>
        <row r="42">
          <cell r="H42">
            <v>0.71428571428571419</v>
          </cell>
          <cell r="L42">
            <v>0</v>
          </cell>
        </row>
        <row r="43">
          <cell r="H43">
            <v>0.625</v>
          </cell>
          <cell r="L43">
            <v>0</v>
          </cell>
        </row>
        <row r="44">
          <cell r="H44">
            <v>0.375</v>
          </cell>
          <cell r="L44">
            <v>0</v>
          </cell>
        </row>
        <row r="45">
          <cell r="H45">
            <v>0</v>
          </cell>
          <cell r="L45">
            <v>0</v>
          </cell>
        </row>
        <row r="46">
          <cell r="H46">
            <v>0</v>
          </cell>
          <cell r="L46">
            <v>0</v>
          </cell>
        </row>
        <row r="47">
          <cell r="H47">
            <v>0</v>
          </cell>
          <cell r="L4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A7" sqref="A7"/>
    </sheetView>
  </sheetViews>
  <sheetFormatPr defaultColWidth="9" defaultRowHeight="13.5" x14ac:dyDescent="0.15"/>
  <cols>
    <col min="1" max="16384" width="9" style="2"/>
  </cols>
  <sheetData>
    <row r="1" spans="1:16" ht="21" x14ac:dyDescent="0.2">
      <c r="A1" s="1" t="s">
        <v>27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3" spans="1:16" x14ac:dyDescent="0.15">
      <c r="A3" s="2" t="s">
        <v>17</v>
      </c>
    </row>
    <row r="4" spans="1:16" x14ac:dyDescent="0.15">
      <c r="A4" s="2" t="s">
        <v>19</v>
      </c>
    </row>
    <row r="5" spans="1:16" s="4" customFormat="1" x14ac:dyDescent="0.15">
      <c r="A5" s="4" t="s">
        <v>20</v>
      </c>
    </row>
    <row r="6" spans="1:16" s="4" customFormat="1" x14ac:dyDescent="0.15">
      <c r="A6" s="4" t="s">
        <v>21</v>
      </c>
    </row>
    <row r="7" spans="1:16" s="4" customFormat="1" x14ac:dyDescent="0.15">
      <c r="A7" s="4" t="s">
        <v>22</v>
      </c>
    </row>
    <row r="8" spans="1:16" s="4" customFormat="1" x14ac:dyDescent="0.15">
      <c r="A8" s="4" t="s">
        <v>23</v>
      </c>
    </row>
    <row r="9" spans="1:16" s="4" customFormat="1" x14ac:dyDescent="0.15">
      <c r="A9" s="4" t="s">
        <v>24</v>
      </c>
    </row>
    <row r="10" spans="1:16" s="4" customFormat="1" x14ac:dyDescent="0.15">
      <c r="A10" s="4" t="s">
        <v>25</v>
      </c>
    </row>
    <row r="11" spans="1:16" s="4" customFormat="1" x14ac:dyDescent="0.15">
      <c r="A11" s="13"/>
    </row>
    <row r="12" spans="1:16" x14ac:dyDescent="0.15">
      <c r="A12" s="15" t="s">
        <v>3</v>
      </c>
    </row>
    <row r="13" spans="1:16" x14ac:dyDescent="0.15">
      <c r="A13" s="15" t="s">
        <v>26</v>
      </c>
    </row>
    <row r="14" spans="1:16" x14ac:dyDescent="0.15">
      <c r="A14" s="15"/>
    </row>
    <row r="15" spans="1:16" x14ac:dyDescent="0.15">
      <c r="A15" s="15"/>
    </row>
    <row r="16" spans="1:16" x14ac:dyDescent="0.15">
      <c r="A16" s="15"/>
    </row>
    <row r="17" spans="1:1" x14ac:dyDescent="0.15">
      <c r="A17" s="14"/>
    </row>
  </sheetData>
  <customSheetViews>
    <customSheetView guid="{8ACABF48-2928-4793-884F-BC59376786CF}" showRuler="0">
      <selection activeCell="H28" sqref="H28"/>
      <pageMargins left="0.52" right="0.62" top="1" bottom="1" header="0.51200000000000001" footer="0.51200000000000001"/>
      <pageSetup paperSize="9" orientation="portrait" verticalDpi="0" r:id="rId1"/>
      <headerFooter alignWithMargins="0"/>
    </customSheetView>
    <customSheetView guid="{7D814F53-F6D8-412E-B360-46798C7ED3E0}" showRuler="0">
      <selection activeCell="H28" sqref="H28"/>
      <pageMargins left="0.52" right="0.62" top="1" bottom="1" header="0.51200000000000001" footer="0.51200000000000001"/>
      <pageSetup paperSize="9" orientation="portrait" verticalDpi="0" r:id="rId2"/>
      <headerFooter alignWithMargins="0"/>
    </customSheetView>
  </customSheetViews>
  <phoneticPr fontId="2"/>
  <pageMargins left="0.52" right="0.62" top="1" bottom="1" header="0.51200000000000001" footer="0.51200000000000001"/>
  <pageSetup paperSize="9" scale="9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tabSelected="1" view="pageBreakPreview" topLeftCell="A70" zoomScale="85" zoomScaleNormal="85" zoomScaleSheetLayoutView="85" workbookViewId="0">
      <selection activeCell="G96" sqref="G96"/>
    </sheetView>
  </sheetViews>
  <sheetFormatPr defaultColWidth="9" defaultRowHeight="17.25" customHeight="1" x14ac:dyDescent="0.15"/>
  <cols>
    <col min="1" max="1" width="3.25" style="2" customWidth="1"/>
    <col min="2" max="2" width="4" style="2" customWidth="1"/>
    <col min="3" max="3" width="4.625" style="2" customWidth="1"/>
    <col min="4" max="4" width="8.625" style="2" customWidth="1"/>
    <col min="5" max="5" width="9.625" style="2" customWidth="1"/>
    <col min="6" max="6" width="10.75" style="2" customWidth="1"/>
    <col min="7" max="7" width="8.875" style="2" customWidth="1"/>
    <col min="8" max="8" width="8.625" style="2" customWidth="1"/>
    <col min="9" max="9" width="9.5" style="2" customWidth="1"/>
    <col min="10" max="12" width="9" style="2" customWidth="1"/>
    <col min="13" max="15" width="15.5" style="2" customWidth="1"/>
    <col min="16" max="21" width="8.375" style="2" customWidth="1"/>
    <col min="22" max="22" width="7.375" style="2" customWidth="1"/>
    <col min="23" max="23" width="7.25" style="2" customWidth="1"/>
    <col min="24" max="24" width="7.375" style="2" customWidth="1"/>
    <col min="25" max="25" width="7.5" style="2" customWidth="1"/>
    <col min="26" max="16384" width="9" style="2"/>
  </cols>
  <sheetData>
    <row r="1" spans="1:26" ht="21" x14ac:dyDescent="0.2">
      <c r="A1" s="1" t="s">
        <v>38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 x14ac:dyDescent="0.15"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3"/>
      <c r="S2" s="3"/>
      <c r="T2" s="3"/>
      <c r="U2" s="3"/>
    </row>
    <row r="3" spans="1:26" ht="17.25" customHeight="1" x14ac:dyDescent="0.15">
      <c r="A3" s="6" t="s">
        <v>4</v>
      </c>
      <c r="B3" s="6"/>
      <c r="C3" s="6"/>
      <c r="D3" s="3"/>
      <c r="E3" s="3"/>
      <c r="F3" s="3"/>
      <c r="G3" s="3"/>
      <c r="H3" s="3"/>
      <c r="I3" s="3"/>
      <c r="J3" s="3"/>
      <c r="K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15">
      <c r="B4" s="7"/>
      <c r="C4" s="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 x14ac:dyDescent="0.15">
      <c r="B5" s="7"/>
      <c r="C5" s="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 customHeight="1" x14ac:dyDescent="0.15">
      <c r="B6" s="7"/>
      <c r="C6" s="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7.25" customHeight="1" x14ac:dyDescent="0.15">
      <c r="B7" s="7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7.25" customHeight="1" x14ac:dyDescent="0.15">
      <c r="B8" s="7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 x14ac:dyDescent="0.15">
      <c r="B9" s="7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customHeight="1" x14ac:dyDescent="0.15">
      <c r="B10" s="7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customHeight="1" x14ac:dyDescent="0.15">
      <c r="B11" s="7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customHeight="1" x14ac:dyDescent="0.15">
      <c r="B12" s="7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7.25" customHeight="1" x14ac:dyDescent="0.15">
      <c r="B13" s="7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7.25" customHeight="1" x14ac:dyDescent="0.15">
      <c r="B14" s="7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15">
      <c r="B15" s="7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x14ac:dyDescent="0.15">
      <c r="B16" s="7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2:26" ht="17.25" customHeight="1" x14ac:dyDescent="0.15">
      <c r="B17" s="7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2:26" ht="17.25" customHeight="1" x14ac:dyDescent="0.15">
      <c r="B18" s="7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2:26" ht="17.25" customHeight="1" x14ac:dyDescent="0.15">
      <c r="B19" s="7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2:26" ht="17.25" customHeight="1" x14ac:dyDescent="0.15">
      <c r="B20" s="7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2:26" ht="17.25" customHeight="1" x14ac:dyDescent="0.15">
      <c r="B21" s="7"/>
      <c r="C21" s="7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2:26" ht="17.25" customHeight="1" x14ac:dyDescent="0.15">
      <c r="B22" s="7"/>
      <c r="C22" s="7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2:26" ht="17.25" customHeight="1" x14ac:dyDescent="0.15">
      <c r="B23" s="7"/>
      <c r="C23" s="7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2:26" ht="17.25" customHeight="1" x14ac:dyDescent="0.2">
      <c r="B24" s="1"/>
      <c r="C24" s="1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2:26" ht="17.25" customHeight="1" x14ac:dyDescent="0.2">
      <c r="B25" s="1"/>
      <c r="C25" s="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2:26" ht="17.25" customHeight="1" x14ac:dyDescent="0.2">
      <c r="B26" s="1"/>
      <c r="C26" s="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2:26" ht="17.25" customHeight="1" x14ac:dyDescent="0.2">
      <c r="B27" s="1"/>
      <c r="C27" s="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2:26" ht="17.25" customHeight="1" x14ac:dyDescent="0.2">
      <c r="B28" s="1"/>
      <c r="C28" s="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2:26" ht="17.25" customHeight="1" x14ac:dyDescent="0.2">
      <c r="B29" s="1"/>
      <c r="C29" s="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2:26" ht="17.25" customHeight="1" x14ac:dyDescent="0.2">
      <c r="B30" s="1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2:26" ht="17.25" customHeight="1" x14ac:dyDescent="0.2">
      <c r="B31" s="1"/>
      <c r="C31" s="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2:26" ht="17.25" customHeight="1" x14ac:dyDescent="0.2">
      <c r="B32" s="1"/>
      <c r="C32" s="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2:26" ht="17.25" customHeight="1" x14ac:dyDescent="0.2">
      <c r="B33" s="1"/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2:26" ht="17.25" customHeight="1" x14ac:dyDescent="0.2">
      <c r="B34" s="1"/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2:26" ht="17.25" customHeight="1" x14ac:dyDescent="0.2">
      <c r="B35" s="1"/>
      <c r="C35" s="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2:26" ht="17.25" customHeight="1" x14ac:dyDescent="0.2">
      <c r="B36" s="1"/>
      <c r="C36" s="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2:26" ht="17.25" customHeight="1" x14ac:dyDescent="0.2">
      <c r="B37" s="1"/>
      <c r="C37" s="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2:26" ht="17.25" customHeight="1" x14ac:dyDescent="0.15">
      <c r="B38" s="7"/>
      <c r="C38" s="7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2:26" ht="17.25" customHeight="1" x14ac:dyDescent="0.15">
      <c r="B39" s="7"/>
      <c r="C39" s="7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2:26" ht="17.25" customHeight="1" x14ac:dyDescent="0.15">
      <c r="B40" s="7"/>
      <c r="C40" s="7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2:26" ht="17.25" customHeight="1" x14ac:dyDescent="0.2">
      <c r="B41" s="1"/>
      <c r="C41" s="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2:26" ht="17.25" customHeight="1" x14ac:dyDescent="0.2">
      <c r="B42" s="1"/>
      <c r="C42" s="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2:26" ht="17.25" customHeight="1" x14ac:dyDescent="0.2">
      <c r="B43" s="1"/>
      <c r="C43" s="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2:26" ht="17.25" customHeight="1" x14ac:dyDescent="0.2">
      <c r="B44" s="1"/>
      <c r="C44" s="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2:26" ht="17.25" customHeight="1" x14ac:dyDescent="0.2">
      <c r="B45" s="1"/>
      <c r="C45" s="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2:26" ht="17.25" customHeight="1" x14ac:dyDescent="0.2">
      <c r="B46" s="1"/>
      <c r="C46" s="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2:26" ht="17.25" customHeight="1" x14ac:dyDescent="0.2">
      <c r="B47" s="1"/>
      <c r="C47" s="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2:26" ht="17.25" customHeight="1" x14ac:dyDescent="0.2">
      <c r="B48" s="1"/>
      <c r="C48" s="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2:26" ht="17.25" customHeight="1" x14ac:dyDescent="0.2">
      <c r="B49" s="1"/>
      <c r="C49" s="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2:26" ht="17.25" customHeight="1" x14ac:dyDescent="0.2">
      <c r="B50" s="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2:26" ht="17.25" customHeight="1" x14ac:dyDescent="0.2">
      <c r="B51" s="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2:26" ht="17.25" customHeight="1" x14ac:dyDescent="0.2">
      <c r="B52" s="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2:26" ht="17.25" customHeight="1" x14ac:dyDescent="0.2">
      <c r="B53" s="1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2:26" ht="17.25" customHeight="1" x14ac:dyDescent="0.2">
      <c r="B54" s="1"/>
      <c r="C54" s="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2:26" ht="17.25" customHeight="1" x14ac:dyDescent="0.2">
      <c r="B55" s="1"/>
      <c r="C55" s="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2:26" ht="17.25" customHeight="1" x14ac:dyDescent="0.15">
      <c r="B56" s="8" t="s">
        <v>2</v>
      </c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Y56" s="9"/>
    </row>
    <row r="57" spans="2:26" ht="17.25" customHeight="1" x14ac:dyDescent="0.15">
      <c r="B57" s="61" t="s">
        <v>5</v>
      </c>
      <c r="C57" s="62"/>
      <c r="D57" s="58" t="s">
        <v>15</v>
      </c>
      <c r="E57" s="59"/>
      <c r="F57" s="60"/>
      <c r="G57" s="63" t="s">
        <v>32</v>
      </c>
      <c r="H57" s="64"/>
      <c r="I57" s="65"/>
      <c r="J57" s="63" t="s">
        <v>33</v>
      </c>
      <c r="K57" s="64"/>
      <c r="L57" s="65"/>
      <c r="M57"/>
      <c r="N57"/>
      <c r="O57"/>
      <c r="P57"/>
      <c r="Q57"/>
      <c r="R57"/>
    </row>
    <row r="58" spans="2:26" ht="17.25" customHeight="1" x14ac:dyDescent="0.15">
      <c r="B58" s="61" t="s">
        <v>0</v>
      </c>
      <c r="C58" s="62"/>
      <c r="D58" s="58" t="s">
        <v>37</v>
      </c>
      <c r="E58" s="59"/>
      <c r="F58" s="60"/>
      <c r="G58" s="66" t="s">
        <v>18</v>
      </c>
      <c r="H58" s="67"/>
      <c r="I58" s="68"/>
      <c r="J58" s="63" t="s">
        <v>34</v>
      </c>
      <c r="K58" s="64"/>
      <c r="L58" s="65"/>
    </row>
    <row r="59" spans="2:26" ht="17.25" customHeight="1" x14ac:dyDescent="0.15">
      <c r="B59" s="61" t="s">
        <v>1</v>
      </c>
      <c r="C59" s="62"/>
      <c r="D59" s="72" t="s">
        <v>14</v>
      </c>
      <c r="E59" s="73"/>
      <c r="F59" s="74"/>
      <c r="G59" s="66" t="s">
        <v>16</v>
      </c>
      <c r="H59" s="67"/>
      <c r="I59" s="68"/>
      <c r="J59" s="66" t="s">
        <v>39</v>
      </c>
      <c r="K59" s="67"/>
      <c r="L59" s="68"/>
    </row>
    <row r="60" spans="2:26" ht="17.25" customHeight="1" x14ac:dyDescent="0.15">
      <c r="B60" s="10" t="s">
        <v>11</v>
      </c>
      <c r="C60" s="10" t="s">
        <v>12</v>
      </c>
      <c r="D60" s="53" t="s">
        <v>29</v>
      </c>
      <c r="E60" s="18" t="str">
        <f>[1]世羅山中福田!$L$4</f>
        <v>平均(6年)</v>
      </c>
      <c r="F60" s="16" t="s">
        <v>30</v>
      </c>
      <c r="G60" s="54" t="s">
        <v>29</v>
      </c>
      <c r="H60" s="17" t="str">
        <f>[1]北広木次!$L$4</f>
        <v>平均(8年)</v>
      </c>
      <c r="I60" s="55" t="s">
        <v>30</v>
      </c>
      <c r="J60" s="56" t="s">
        <v>35</v>
      </c>
      <c r="K60" s="17" t="str">
        <f>[1]安芸高田市!$L$4</f>
        <v>平均(3年)</v>
      </c>
      <c r="L60" s="57" t="s">
        <v>36</v>
      </c>
    </row>
    <row r="61" spans="2:26" ht="17.25" customHeight="1" x14ac:dyDescent="0.15">
      <c r="B61" s="69" t="s">
        <v>28</v>
      </c>
      <c r="C61" s="11">
        <v>1</v>
      </c>
      <c r="D61" s="25">
        <f>[1]世羅山中福田!H6</f>
        <v>1.875</v>
      </c>
      <c r="E61" s="19">
        <f>[1]世羅山中福田!L6</f>
        <v>0.56006493506493504</v>
      </c>
      <c r="F61" s="28">
        <v>0.2857142857142857</v>
      </c>
      <c r="G61" s="25">
        <f>[1]北広木次!H6</f>
        <v>1.6666666666666665</v>
      </c>
      <c r="H61" s="22">
        <f>[1]北広木次!L6</f>
        <v>2.8289682539682541</v>
      </c>
      <c r="I61" s="36">
        <v>5</v>
      </c>
      <c r="J61" s="48">
        <f>[1]安芸高田市!H6</f>
        <v>8</v>
      </c>
      <c r="K61" s="22">
        <f>[1]安芸高田市!L6</f>
        <v>1.1363636363636362</v>
      </c>
      <c r="L61" s="36">
        <v>2.2727272727272725</v>
      </c>
    </row>
    <row r="62" spans="2:26" ht="17.25" customHeight="1" x14ac:dyDescent="0.15">
      <c r="B62" s="70"/>
      <c r="C62" s="11">
        <v>2</v>
      </c>
      <c r="D62" s="35">
        <f>[1]世羅山中福田!H7</f>
        <v>1.125</v>
      </c>
      <c r="E62" s="20">
        <f>[1]世羅山中福田!L7</f>
        <v>2.3837662337662335</v>
      </c>
      <c r="F62" s="29">
        <v>1.4285714285714284</v>
      </c>
      <c r="G62" s="35">
        <f>[1]北広木次!H7</f>
        <v>3</v>
      </c>
      <c r="H62" s="23">
        <f>[1]北広木次!L7</f>
        <v>2.4583333333333335</v>
      </c>
      <c r="I62" s="37">
        <v>5</v>
      </c>
      <c r="J62" s="35">
        <f>[1]安芸高田市!H7</f>
        <v>0</v>
      </c>
      <c r="K62" s="23">
        <f>[1]安芸高田市!L7</f>
        <v>1.1363636363636362</v>
      </c>
      <c r="L62" s="37">
        <v>2.2727272727272725</v>
      </c>
    </row>
    <row r="63" spans="2:26" ht="17.25" customHeight="1" x14ac:dyDescent="0.15">
      <c r="B63" s="70"/>
      <c r="C63" s="11">
        <v>3</v>
      </c>
      <c r="D63" s="35">
        <f>[1]世羅山中福田!H8</f>
        <v>0</v>
      </c>
      <c r="E63" s="20">
        <f>[1]世羅山中福田!L8</f>
        <v>6.0476190476190474</v>
      </c>
      <c r="F63" s="29">
        <v>0.85714285714285698</v>
      </c>
      <c r="G63" s="35">
        <f>[1]北広木次!H8</f>
        <v>8.3333333333333339</v>
      </c>
      <c r="H63" s="23">
        <f>[1]北広木次!L8</f>
        <v>4.1488095238095237</v>
      </c>
      <c r="I63" s="37">
        <v>15</v>
      </c>
      <c r="J63" s="35">
        <f>[1]安芸高田市!H8</f>
        <v>0</v>
      </c>
      <c r="K63" s="23">
        <f>[1]安芸高田市!L8</f>
        <v>5.2857142857142856</v>
      </c>
      <c r="L63" s="37">
        <v>8.5714285714285712</v>
      </c>
    </row>
    <row r="64" spans="2:26" ht="17.25" customHeight="1" x14ac:dyDescent="0.15">
      <c r="B64" s="70"/>
      <c r="C64" s="11">
        <v>4</v>
      </c>
      <c r="D64" s="35">
        <f>[1]世羅山中福田!H9</f>
        <v>0</v>
      </c>
      <c r="E64" s="20">
        <f>[1]世羅山中福田!L9</f>
        <v>22.421130952380953</v>
      </c>
      <c r="F64" s="29">
        <v>0.71428571428571419</v>
      </c>
      <c r="G64" s="35">
        <f>[1]北広木次!H9</f>
        <v>11.428571428571427</v>
      </c>
      <c r="H64" s="23">
        <f>[1]北広木次!L9</f>
        <v>4.5416666666666661</v>
      </c>
      <c r="I64" s="37">
        <v>15.857142857142854</v>
      </c>
      <c r="J64" s="35">
        <f>[1]安芸高田市!H9</f>
        <v>2.1428571428571428</v>
      </c>
      <c r="K64" s="23">
        <f>[1]安芸高田市!L9</f>
        <v>4.8733766233766236</v>
      </c>
      <c r="L64" s="37">
        <v>7.9285714285714288</v>
      </c>
    </row>
    <row r="65" spans="2:12" ht="17.25" customHeight="1" x14ac:dyDescent="0.15">
      <c r="B65" s="70"/>
      <c r="C65" s="11">
        <v>5</v>
      </c>
      <c r="D65" s="35">
        <f>[1]世羅山中福田!H10</f>
        <v>2.1428571428571428</v>
      </c>
      <c r="E65" s="20">
        <f>[1]世羅山中福田!L10</f>
        <v>22.379464285714285</v>
      </c>
      <c r="F65" s="29">
        <v>0.71428571428571419</v>
      </c>
      <c r="G65" s="35">
        <f>[1]北広木次!H10</f>
        <v>10.571428571428571</v>
      </c>
      <c r="H65" s="23">
        <f>[1]北広木次!L10</f>
        <v>5.7341269841269842</v>
      </c>
      <c r="I65" s="37">
        <v>13.714285714285714</v>
      </c>
      <c r="J65" s="35">
        <f>[1]安芸高田市!H10</f>
        <v>0.8571428571428571</v>
      </c>
      <c r="K65" s="23">
        <f>[1]安芸高田市!L10</f>
        <v>4.6590909090909092</v>
      </c>
      <c r="L65" s="37">
        <v>7.5</v>
      </c>
    </row>
    <row r="66" spans="2:12" ht="17.25" customHeight="1" x14ac:dyDescent="0.15">
      <c r="B66" s="71"/>
      <c r="C66" s="12">
        <v>6</v>
      </c>
      <c r="D66" s="35">
        <f>[1]世羅山中福田!H11</f>
        <v>2.8571428571428572</v>
      </c>
      <c r="E66" s="21">
        <f>[1]世羅山中福田!L11</f>
        <v>26.553571428571427</v>
      </c>
      <c r="F66" s="30">
        <v>0</v>
      </c>
      <c r="G66" s="35">
        <f>[1]北広木次!H11</f>
        <v>9.2857142857142865</v>
      </c>
      <c r="H66" s="24">
        <f>[1]北広木次!L11</f>
        <v>4.9563492063492056</v>
      </c>
      <c r="I66" s="38">
        <v>2.8571428571428568</v>
      </c>
      <c r="J66" s="35">
        <f>[1]安芸高田市!H11</f>
        <v>0</v>
      </c>
      <c r="K66" s="24">
        <f>[1]安芸高田市!L11</f>
        <v>9.966450216450216</v>
      </c>
      <c r="L66" s="38">
        <v>9.2857142857142865</v>
      </c>
    </row>
    <row r="67" spans="2:12" ht="17.25" customHeight="1" x14ac:dyDescent="0.15">
      <c r="B67" s="69" t="s">
        <v>13</v>
      </c>
      <c r="C67" s="11">
        <v>1</v>
      </c>
      <c r="D67" s="25">
        <f>[1]世羅山中福田!H12</f>
        <v>1.6</v>
      </c>
      <c r="E67" s="26">
        <f>[1]世羅山中福田!L12</f>
        <v>32.449404761904766</v>
      </c>
      <c r="F67" s="31">
        <v>2.1428571428571428</v>
      </c>
      <c r="G67" s="41">
        <f>[1]北広木次!H12</f>
        <v>6.4285714285714288</v>
      </c>
      <c r="H67" s="27">
        <f>[1]北広木次!L12</f>
        <v>8.4642857142857135</v>
      </c>
      <c r="I67" s="39">
        <v>2.2857142857142856</v>
      </c>
      <c r="J67" s="25">
        <f>[1]安芸高田市!H12</f>
        <v>0</v>
      </c>
      <c r="K67" s="27">
        <f>[1]安芸高田市!L12</f>
        <v>6.6714285714285708</v>
      </c>
      <c r="L67" s="39">
        <v>10.214285714285714</v>
      </c>
    </row>
    <row r="68" spans="2:12" ht="17.25" customHeight="1" x14ac:dyDescent="0.15">
      <c r="B68" s="70"/>
      <c r="C68" s="11">
        <v>2</v>
      </c>
      <c r="D68" s="44">
        <f>[1]世羅山中福田!H13</f>
        <v>2.1142857142857143</v>
      </c>
      <c r="E68" s="20">
        <f>[1]世羅山中福田!L13</f>
        <v>22.202380952380949</v>
      </c>
      <c r="F68" s="29">
        <v>3.1428571428571428</v>
      </c>
      <c r="G68" s="35">
        <f>[1]北広木次!H13</f>
        <v>5.8571428571428577</v>
      </c>
      <c r="H68" s="23">
        <f>[1]北広木次!L13</f>
        <v>8.8392857142857135</v>
      </c>
      <c r="I68" s="37">
        <v>2.1428571428571428</v>
      </c>
      <c r="J68" s="44">
        <f>[1]安芸高田市!H13</f>
        <v>1.1428571428571428</v>
      </c>
      <c r="K68" s="23">
        <f>[1]安芸高田市!L13</f>
        <v>6.166666666666667</v>
      </c>
      <c r="L68" s="37">
        <v>9.75</v>
      </c>
    </row>
    <row r="69" spans="2:12" ht="17.25" customHeight="1" x14ac:dyDescent="0.15">
      <c r="B69" s="70"/>
      <c r="C69" s="11">
        <v>3</v>
      </c>
      <c r="D69" s="35">
        <f>[1]世羅山中福田!H14</f>
        <v>2.0357142857142856</v>
      </c>
      <c r="E69" s="20">
        <f>[1]世羅山中福田!L14</f>
        <v>20.988095238095237</v>
      </c>
      <c r="F69" s="29">
        <v>1.4285714285714284</v>
      </c>
      <c r="G69" s="35">
        <f>[1]北広木次!H14</f>
        <v>4.8571428571428568</v>
      </c>
      <c r="H69" s="23">
        <f>[1]北広木次!L14</f>
        <v>12.071428571428571</v>
      </c>
      <c r="I69" s="37">
        <v>2.1428571428571428</v>
      </c>
      <c r="J69" s="35">
        <f>[1]安芸高田市!H14</f>
        <v>1.4285714285714284</v>
      </c>
      <c r="K69" s="23">
        <f>[1]安芸高田市!L14</f>
        <v>5.6904761904761898</v>
      </c>
      <c r="L69" s="37">
        <v>8.125</v>
      </c>
    </row>
    <row r="70" spans="2:12" ht="17.25" customHeight="1" x14ac:dyDescent="0.15">
      <c r="B70" s="70"/>
      <c r="C70" s="11">
        <v>4</v>
      </c>
      <c r="D70" s="35">
        <f>[1]世羅山中福田!H15</f>
        <v>1.875</v>
      </c>
      <c r="E70" s="26">
        <f>[1]世羅山中福田!L15</f>
        <v>17.404761904761905</v>
      </c>
      <c r="F70" s="31">
        <v>1.4285714285714284</v>
      </c>
      <c r="G70" s="35">
        <f>[1]北広木次!H15</f>
        <v>3.5714285714285716</v>
      </c>
      <c r="H70" s="23">
        <f>[1]北広木次!L15</f>
        <v>12.0625</v>
      </c>
      <c r="I70" s="37">
        <v>7.5</v>
      </c>
      <c r="J70" s="35">
        <f>[1]安芸高田市!H15</f>
        <v>1.4285714285714284</v>
      </c>
      <c r="K70" s="23">
        <f>[1]安芸高田市!L15</f>
        <v>5.4785714285714286</v>
      </c>
      <c r="L70" s="37">
        <v>9.0535714285714288</v>
      </c>
    </row>
    <row r="71" spans="2:12" ht="17.25" customHeight="1" x14ac:dyDescent="0.15">
      <c r="B71" s="70"/>
      <c r="C71" s="11">
        <v>5</v>
      </c>
      <c r="D71" s="43">
        <f>[1]世羅山中福田!H16</f>
        <v>1.708333333333333</v>
      </c>
      <c r="E71" s="20">
        <f>[1]世羅山中福田!L16</f>
        <v>16.054761904761904</v>
      </c>
      <c r="F71" s="29">
        <v>1.4285714285714284</v>
      </c>
      <c r="G71" s="43">
        <f>[1]北広木次!H16</f>
        <v>2.5</v>
      </c>
      <c r="H71" s="23">
        <f>[1]北広木次!L16</f>
        <v>9.0431547619047628</v>
      </c>
      <c r="I71" s="37">
        <v>8.1666666666666661</v>
      </c>
      <c r="J71" s="43">
        <f>[1]安芸高田市!H16</f>
        <v>4.2857142857142856</v>
      </c>
      <c r="K71" s="23">
        <f>[1]安芸高田市!L16</f>
        <v>4.3428571428571425</v>
      </c>
      <c r="L71" s="37">
        <v>5.5714285714285712</v>
      </c>
    </row>
    <row r="72" spans="2:12" ht="17.25" customHeight="1" x14ac:dyDescent="0.15">
      <c r="B72" s="71"/>
      <c r="C72" s="12">
        <v>6</v>
      </c>
      <c r="D72" s="46">
        <f>[1]世羅山中福田!H17</f>
        <v>3.8666666666666663</v>
      </c>
      <c r="E72" s="21">
        <f>[1]世羅山中福田!L17</f>
        <v>14.519642857142856</v>
      </c>
      <c r="F72" s="30">
        <v>1.4285714285714284</v>
      </c>
      <c r="G72" s="46">
        <f>[1]北広木次!H17</f>
        <v>1.9285714285714284</v>
      </c>
      <c r="H72" s="24">
        <f>[1]北広木次!L17</f>
        <v>8.1473214285714288</v>
      </c>
      <c r="I72" s="38">
        <v>8.4761904761904763</v>
      </c>
      <c r="J72" s="46">
        <f>[1]安芸高田市!H17</f>
        <v>1.7142857142857142</v>
      </c>
      <c r="K72" s="24">
        <f>[1]安芸高田市!L17</f>
        <v>4.8176406926406932</v>
      </c>
      <c r="L72" s="38">
        <v>0.36363636363636365</v>
      </c>
    </row>
    <row r="73" spans="2:12" ht="17.25" customHeight="1" x14ac:dyDescent="0.15">
      <c r="B73" s="69" t="s">
        <v>6</v>
      </c>
      <c r="C73" s="11">
        <v>1</v>
      </c>
      <c r="D73" s="25">
        <f>[1]世羅山中福田!H18</f>
        <v>1.9666666666666666</v>
      </c>
      <c r="E73" s="19">
        <f>[1]世羅山中福田!L18</f>
        <v>7.5922619047619051</v>
      </c>
      <c r="F73" s="28">
        <v>0</v>
      </c>
      <c r="G73" s="25">
        <f>[1]北広木次!H18</f>
        <v>0.5714285714285714</v>
      </c>
      <c r="H73" s="27">
        <f>[1]北広木次!L18</f>
        <v>3.9077380952380949</v>
      </c>
      <c r="I73" s="39">
        <v>2.8571428571428568</v>
      </c>
      <c r="J73" s="25">
        <f>[1]安芸高田市!H18</f>
        <v>0</v>
      </c>
      <c r="K73" s="27">
        <f>[1]安芸高田市!L18</f>
        <v>3.8446969696969702</v>
      </c>
      <c r="L73" s="39">
        <v>0.90909090909090917</v>
      </c>
    </row>
    <row r="74" spans="2:12" ht="17.25" customHeight="1" x14ac:dyDescent="0.15">
      <c r="B74" s="70"/>
      <c r="C74" s="11">
        <v>2</v>
      </c>
      <c r="D74" s="45">
        <f>[1]世羅山中福田!H19</f>
        <v>0.83333333333333326</v>
      </c>
      <c r="E74" s="20">
        <f>[1]世羅山中福田!L19</f>
        <v>5.6190476190476177</v>
      </c>
      <c r="F74" s="29">
        <v>0</v>
      </c>
      <c r="G74" s="35">
        <f>[1]北広木次!H19</f>
        <v>0.14285714285714285</v>
      </c>
      <c r="H74" s="23">
        <f>[1]北広木次!L19</f>
        <v>2.3214285714285712</v>
      </c>
      <c r="I74" s="37">
        <v>0.71428571428571419</v>
      </c>
      <c r="J74" s="35">
        <f>[1]安芸高田市!H19</f>
        <v>0</v>
      </c>
      <c r="K74" s="23">
        <f>[1]安芸高田市!L19</f>
        <v>4.2007575757575752</v>
      </c>
      <c r="L74" s="37">
        <v>0.72727272727272729</v>
      </c>
    </row>
    <row r="75" spans="2:12" ht="17.25" customHeight="1" x14ac:dyDescent="0.15">
      <c r="B75" s="70"/>
      <c r="C75" s="11">
        <v>3</v>
      </c>
      <c r="D75" s="35">
        <f>[1]世羅山中福田!H20</f>
        <v>0</v>
      </c>
      <c r="E75" s="26">
        <f>[1]世羅山中福田!L20</f>
        <v>4.2142857142857135</v>
      </c>
      <c r="F75" s="31">
        <v>0</v>
      </c>
      <c r="G75" s="43">
        <f>[1]北広木次!H20</f>
        <v>0.71428571428571419</v>
      </c>
      <c r="H75" s="23">
        <f>[1]北広木次!L20</f>
        <v>1.3928571428571428</v>
      </c>
      <c r="I75" s="37">
        <v>1.5714285714285714</v>
      </c>
      <c r="J75" s="43">
        <f>[1]安芸高田市!H20</f>
        <v>0</v>
      </c>
      <c r="K75" s="23">
        <f>[1]安芸高田市!L20</f>
        <v>3.7083333333333335</v>
      </c>
      <c r="L75" s="37">
        <v>0</v>
      </c>
    </row>
    <row r="76" spans="2:12" ht="17.25" customHeight="1" x14ac:dyDescent="0.15">
      <c r="B76" s="70"/>
      <c r="C76" s="11">
        <v>4</v>
      </c>
      <c r="D76" s="43">
        <f>[1]世羅山中福田!H21</f>
        <v>0</v>
      </c>
      <c r="E76" s="20">
        <f>[1]世羅山中福田!L21</f>
        <v>3.0238095238095237</v>
      </c>
      <c r="F76" s="29">
        <v>0</v>
      </c>
      <c r="G76" s="47">
        <f>[1]北広木次!H21</f>
        <v>1.4761904761904761</v>
      </c>
      <c r="H76" s="23">
        <f>[1]北広木次!L21</f>
        <v>0.80133928571428559</v>
      </c>
      <c r="I76" s="37">
        <v>2.2857142857142856</v>
      </c>
      <c r="J76" s="47">
        <f>[1]安芸高田市!H21</f>
        <v>0.375</v>
      </c>
      <c r="K76" s="23">
        <f>[1]安芸高田市!L21</f>
        <v>3.125</v>
      </c>
      <c r="L76" s="37">
        <v>0</v>
      </c>
    </row>
    <row r="77" spans="2:12" ht="17.25" customHeight="1" x14ac:dyDescent="0.15">
      <c r="B77" s="70"/>
      <c r="C77" s="11">
        <v>5</v>
      </c>
      <c r="D77" s="35">
        <f>[1]世羅山中福田!H22</f>
        <v>0.14285714285714285</v>
      </c>
      <c r="E77" s="20">
        <f>[1]世羅山中福田!L22</f>
        <v>3.2113095238095237</v>
      </c>
      <c r="F77" s="29">
        <v>2.1428571428571428</v>
      </c>
      <c r="G77" s="47">
        <f>[1]北広木次!H22</f>
        <v>2.1666666666666665</v>
      </c>
      <c r="H77" s="23">
        <f>[1]北広木次!L22</f>
        <v>0.734375</v>
      </c>
      <c r="I77" s="37">
        <v>2.8571428571428568</v>
      </c>
      <c r="J77" s="47">
        <f>[1]安芸高田市!H22</f>
        <v>0.625</v>
      </c>
      <c r="K77" s="23">
        <f>[1]安芸高田市!L22</f>
        <v>2.5277777777777781</v>
      </c>
      <c r="L77" s="37">
        <v>0</v>
      </c>
    </row>
    <row r="78" spans="2:12" ht="17.25" customHeight="1" x14ac:dyDescent="0.15">
      <c r="B78" s="71"/>
      <c r="C78" s="12">
        <v>6</v>
      </c>
      <c r="D78" s="42">
        <f>[1]世羅山中福田!H23</f>
        <v>0.71428571428571419</v>
      </c>
      <c r="E78" s="21">
        <f>[1]世羅山中福田!L23</f>
        <v>0.9732142857142857</v>
      </c>
      <c r="F78" s="30">
        <v>0.8571428571428571</v>
      </c>
      <c r="G78" s="46">
        <f>[1]北広木次!H23</f>
        <v>1.5</v>
      </c>
      <c r="H78" s="24">
        <f>[1]北広木次!L23</f>
        <v>1.1904761904761905</v>
      </c>
      <c r="I78" s="38">
        <v>2.8571428571428568</v>
      </c>
      <c r="J78" s="46">
        <f>[1]安芸高田市!H23</f>
        <v>1.125</v>
      </c>
      <c r="K78" s="24">
        <f>[1]安芸高田市!L23</f>
        <v>1.1762820512820511</v>
      </c>
      <c r="L78" s="38">
        <v>0</v>
      </c>
    </row>
    <row r="79" spans="2:12" ht="17.25" customHeight="1" x14ac:dyDescent="0.15">
      <c r="B79" s="69" t="s">
        <v>7</v>
      </c>
      <c r="C79" s="11">
        <v>1</v>
      </c>
      <c r="D79" s="41">
        <f>[1]世羅山中福田!H24</f>
        <v>0.71428571428571419</v>
      </c>
      <c r="E79" s="26">
        <f>[1]世羅山中福田!L24</f>
        <v>0.65476190476190477</v>
      </c>
      <c r="F79" s="31">
        <v>0</v>
      </c>
      <c r="G79" s="25">
        <f>[1]北広木次!H24</f>
        <v>3</v>
      </c>
      <c r="H79" s="27">
        <f>[1]北広木次!L24</f>
        <v>1.6845238095238093</v>
      </c>
      <c r="I79" s="39">
        <v>1.7142857142857142</v>
      </c>
      <c r="J79" s="25">
        <f>[1]安芸高田市!H24</f>
        <v>0.625</v>
      </c>
      <c r="K79" s="27">
        <f>[1]安芸高田市!L24</f>
        <v>0.52625152625152627</v>
      </c>
      <c r="L79" s="39">
        <v>0</v>
      </c>
    </row>
    <row r="80" spans="2:12" ht="17.25" customHeight="1" x14ac:dyDescent="0.15">
      <c r="B80" s="70"/>
      <c r="C80" s="11">
        <v>2</v>
      </c>
      <c r="D80" s="47">
        <f>[1]世羅山中福田!H25</f>
        <v>0.6785714285714286</v>
      </c>
      <c r="E80" s="20">
        <f>[1]世羅山中福田!L25</f>
        <v>0.92261904761904756</v>
      </c>
      <c r="F80" s="29">
        <v>0</v>
      </c>
      <c r="G80" s="43">
        <f>[1]北広木次!H25</f>
        <v>0.71428571428571419</v>
      </c>
      <c r="H80" s="23">
        <f>[1]北広木次!L25</f>
        <v>1.4434523809523809</v>
      </c>
      <c r="I80" s="37">
        <v>0</v>
      </c>
      <c r="J80" s="43">
        <f>[1]安芸高田市!H25</f>
        <v>0.25</v>
      </c>
      <c r="K80" s="23">
        <f>[1]安芸高田市!L25</f>
        <v>0.49450549450549453</v>
      </c>
      <c r="L80" s="37">
        <v>0</v>
      </c>
    </row>
    <row r="81" spans="2:12" ht="17.25" customHeight="1" x14ac:dyDescent="0.15">
      <c r="B81" s="70"/>
      <c r="C81" s="11">
        <v>3</v>
      </c>
      <c r="D81" s="47">
        <f>[1]世羅山中福田!H26</f>
        <v>0.625</v>
      </c>
      <c r="E81" s="20">
        <f>[1]世羅山中福田!L26</f>
        <v>0</v>
      </c>
      <c r="F81" s="32">
        <v>0</v>
      </c>
      <c r="G81" s="35">
        <f>[1]北広木次!H26</f>
        <v>0.2857142857142857</v>
      </c>
      <c r="H81" s="23">
        <f>[1]北広木次!L26</f>
        <v>0.96130952380952372</v>
      </c>
      <c r="I81" s="37">
        <v>0.71428571428571419</v>
      </c>
      <c r="J81" s="35">
        <f>[1]安芸高田市!H26</f>
        <v>0</v>
      </c>
      <c r="K81" s="23">
        <f>[1]安芸高田市!L26</f>
        <v>0.70429570429570421</v>
      </c>
      <c r="L81" s="37">
        <v>0</v>
      </c>
    </row>
    <row r="82" spans="2:12" ht="17.25" customHeight="1" x14ac:dyDescent="0.15">
      <c r="B82" s="70"/>
      <c r="C82" s="11">
        <v>4</v>
      </c>
      <c r="D82" s="47">
        <f>[1]世羅山中福田!H27</f>
        <v>0.125</v>
      </c>
      <c r="E82" s="20">
        <f>[1]世羅山中福田!L27</f>
        <v>0</v>
      </c>
      <c r="F82" s="32">
        <v>0</v>
      </c>
      <c r="G82" s="35">
        <f>[1]北広木次!H27</f>
        <v>0</v>
      </c>
      <c r="H82" s="23">
        <f>[1]北広木次!L27</f>
        <v>0.48809523809523803</v>
      </c>
      <c r="I82" s="37">
        <v>0.71428571428571419</v>
      </c>
      <c r="J82" s="35">
        <f>[1]安芸高田市!H27</f>
        <v>0</v>
      </c>
      <c r="K82" s="23">
        <f>[1]安芸高田市!L27</f>
        <v>0.84415584415584421</v>
      </c>
      <c r="L82" s="37">
        <v>0</v>
      </c>
    </row>
    <row r="83" spans="2:12" ht="17.25" customHeight="1" x14ac:dyDescent="0.15">
      <c r="B83" s="70"/>
      <c r="C83" s="11">
        <v>5</v>
      </c>
      <c r="D83" s="47">
        <f>[1]世羅山中福田!H28</f>
        <v>0</v>
      </c>
      <c r="E83" s="20">
        <f>[1]世羅山中福田!L28</f>
        <v>0</v>
      </c>
      <c r="F83" s="32">
        <v>0</v>
      </c>
      <c r="G83" s="35">
        <f>[1]北広木次!H28</f>
        <v>0</v>
      </c>
      <c r="H83" s="23">
        <f>[1]北広木次!L28</f>
        <v>0.36086309523809523</v>
      </c>
      <c r="I83" s="37">
        <v>0.5714285714285714</v>
      </c>
      <c r="J83" s="35">
        <f>[1]安芸高田市!H28</f>
        <v>0.71428571428571419</v>
      </c>
      <c r="K83" s="23">
        <f>[1]安芸高田市!L28</f>
        <v>1.3814935064935066</v>
      </c>
      <c r="L83" s="37">
        <v>0.625</v>
      </c>
    </row>
    <row r="84" spans="2:12" ht="17.25" customHeight="1" x14ac:dyDescent="0.15">
      <c r="B84" s="71"/>
      <c r="C84" s="12">
        <v>6</v>
      </c>
      <c r="D84" s="46">
        <f>[1]世羅山中福田!H29</f>
        <v>0</v>
      </c>
      <c r="E84" s="21">
        <f>[1]世羅山中福田!L29</f>
        <v>0</v>
      </c>
      <c r="F84" s="33">
        <v>0</v>
      </c>
      <c r="G84" s="44">
        <f>[1]北広木次!H29</f>
        <v>0</v>
      </c>
      <c r="H84" s="24">
        <f>[1]北広木次!L29</f>
        <v>0.21056547619047616</v>
      </c>
      <c r="I84" s="38">
        <v>0</v>
      </c>
      <c r="J84" s="44">
        <f>[1]安芸高田市!H29</f>
        <v>0.2857142857142857</v>
      </c>
      <c r="K84" s="24">
        <f>[1]安芸高田市!L29</f>
        <v>2.6785714285714284</v>
      </c>
      <c r="L84" s="38">
        <v>3.75</v>
      </c>
    </row>
    <row r="85" spans="2:12" ht="17.25" customHeight="1" x14ac:dyDescent="0.15">
      <c r="B85" s="69" t="s">
        <v>8</v>
      </c>
      <c r="C85" s="11">
        <v>1</v>
      </c>
      <c r="D85" s="41">
        <f>[1]世羅山中福田!H30</f>
        <v>0</v>
      </c>
      <c r="E85" s="26">
        <f>[1]世羅山中福田!L30</f>
        <v>0.91666666666666663</v>
      </c>
      <c r="F85" s="34">
        <v>0</v>
      </c>
      <c r="G85" s="41">
        <f>[1]北広木次!H30</f>
        <v>0</v>
      </c>
      <c r="H85" s="27">
        <f>[1]北広木次!L30</f>
        <v>0.6160714285714286</v>
      </c>
      <c r="I85" s="39">
        <v>0.71428571428571419</v>
      </c>
      <c r="J85" s="41">
        <f>[1]安芸高田市!H30</f>
        <v>0.33333333333333331</v>
      </c>
      <c r="K85" s="27">
        <f>[1]安芸高田市!L30</f>
        <v>0.20833333333333334</v>
      </c>
      <c r="L85" s="39">
        <v>0.625</v>
      </c>
    </row>
    <row r="86" spans="2:12" ht="17.25" customHeight="1" x14ac:dyDescent="0.15">
      <c r="B86" s="70"/>
      <c r="C86" s="11">
        <v>2</v>
      </c>
      <c r="D86" s="47">
        <f>[1]世羅山中福田!H31</f>
        <v>0</v>
      </c>
      <c r="E86" s="20">
        <f>[1]世羅山中福田!L31</f>
        <v>0.48809523809523808</v>
      </c>
      <c r="F86" s="32">
        <v>0</v>
      </c>
      <c r="G86" s="47">
        <f>[1]北広木次!H31</f>
        <v>0</v>
      </c>
      <c r="H86" s="23">
        <f>[1]北広木次!L31</f>
        <v>3.2529761904761907</v>
      </c>
      <c r="I86" s="37">
        <v>1.1428571428571428</v>
      </c>
      <c r="J86" s="47">
        <f>[1]安芸高田市!H31</f>
        <v>0.66666666666666663</v>
      </c>
      <c r="K86" s="23">
        <f>[1]安芸高田市!L31</f>
        <v>0</v>
      </c>
      <c r="L86" s="37">
        <v>0</v>
      </c>
    </row>
    <row r="87" spans="2:12" ht="17.25" customHeight="1" x14ac:dyDescent="0.15">
      <c r="B87" s="70"/>
      <c r="C87" s="11">
        <v>3</v>
      </c>
      <c r="D87" s="47">
        <f>[1]世羅山中福田!H32</f>
        <v>0.42857142857142855</v>
      </c>
      <c r="E87" s="20">
        <f>[1]世羅山中福田!L32</f>
        <v>9.5238095238095233E-2</v>
      </c>
      <c r="F87" s="32">
        <v>0</v>
      </c>
      <c r="G87" s="47">
        <f>[1]北広木次!H32</f>
        <v>0.33333333333333331</v>
      </c>
      <c r="H87" s="23">
        <f>[1]北広木次!L32</f>
        <v>4.7247023809523814</v>
      </c>
      <c r="I87" s="37">
        <v>1.1428571428571428</v>
      </c>
      <c r="J87" s="47">
        <f>[1]安芸高田市!H32</f>
        <v>0</v>
      </c>
      <c r="K87" s="23">
        <f>[1]安芸高田市!L32</f>
        <v>0</v>
      </c>
      <c r="L87" s="37">
        <v>0</v>
      </c>
    </row>
    <row r="88" spans="2:12" ht="17.25" customHeight="1" x14ac:dyDescent="0.15">
      <c r="B88" s="70"/>
      <c r="C88" s="11">
        <v>4</v>
      </c>
      <c r="D88" s="47">
        <f>[1]世羅山中福田!H33</f>
        <v>1</v>
      </c>
      <c r="E88" s="20">
        <f>[1]世羅山中福田!L33</f>
        <v>0</v>
      </c>
      <c r="F88" s="32">
        <v>0</v>
      </c>
      <c r="G88" s="47">
        <f>[1]北広木次!H33</f>
        <v>0.83333333333333326</v>
      </c>
      <c r="H88" s="23">
        <f>[1]北広木次!L33</f>
        <v>3.6205357142857144</v>
      </c>
      <c r="I88" s="37">
        <v>0</v>
      </c>
      <c r="J88" s="47">
        <f>[1]安芸高田市!H33</f>
        <v>0.375</v>
      </c>
      <c r="K88" s="23">
        <f>[1]安芸高田市!L33</f>
        <v>0.22222222222222221</v>
      </c>
      <c r="L88" s="37">
        <v>0</v>
      </c>
    </row>
    <row r="89" spans="2:12" ht="17.25" customHeight="1" x14ac:dyDescent="0.15">
      <c r="B89" s="70"/>
      <c r="C89" s="11">
        <v>5</v>
      </c>
      <c r="D89" s="35">
        <f>[1]世羅山中福田!H34</f>
        <v>2.1428571428571428</v>
      </c>
      <c r="E89" s="20">
        <f>[1]世羅山中福田!L34</f>
        <v>0</v>
      </c>
      <c r="F89" s="32">
        <v>0</v>
      </c>
      <c r="G89" s="35">
        <f>[1]北広木次!H34</f>
        <v>0.83333333333333326</v>
      </c>
      <c r="H89" s="23">
        <f>[1]北広木次!L34</f>
        <v>3.9136904761904763</v>
      </c>
      <c r="I89" s="37">
        <v>1.7142857142857142</v>
      </c>
      <c r="J89" s="35">
        <f>[1]安芸高田市!H34</f>
        <v>0.625</v>
      </c>
      <c r="K89" s="23">
        <f>[1]安芸高田市!L34</f>
        <v>0.1111111111111111</v>
      </c>
      <c r="L89" s="37">
        <v>0</v>
      </c>
    </row>
    <row r="90" spans="2:12" ht="17.25" customHeight="1" x14ac:dyDescent="0.15">
      <c r="B90" s="71"/>
      <c r="C90" s="12">
        <v>6</v>
      </c>
      <c r="D90" s="42">
        <f>[1]世羅山中福田!H35</f>
        <v>1.1428571428571426</v>
      </c>
      <c r="E90" s="21">
        <f>[1]世羅山中福田!L35</f>
        <v>7.1428571428571425E-2</v>
      </c>
      <c r="F90" s="33">
        <v>0</v>
      </c>
      <c r="G90" s="42">
        <f>[1]北広木次!H35</f>
        <v>0</v>
      </c>
      <c r="H90" s="24">
        <f>[1]北広木次!L35</f>
        <v>3.0751488095238093</v>
      </c>
      <c r="I90" s="38">
        <v>2.1428571428571423</v>
      </c>
      <c r="J90" s="42">
        <f>[1]安芸高田市!H35</f>
        <v>0</v>
      </c>
      <c r="K90" s="24">
        <f>[1]安芸高田市!L35</f>
        <v>0.19999999999999998</v>
      </c>
      <c r="L90" s="38">
        <v>0</v>
      </c>
    </row>
    <row r="91" spans="2:12" ht="17.25" customHeight="1" x14ac:dyDescent="0.15">
      <c r="B91" s="69" t="s">
        <v>9</v>
      </c>
      <c r="C91" s="11">
        <v>1</v>
      </c>
      <c r="D91" s="41">
        <f>[1]世羅山中福田!H36</f>
        <v>0.71428571428571419</v>
      </c>
      <c r="E91" s="26">
        <f>[1]世羅山中福田!L36</f>
        <v>0.57738095238095244</v>
      </c>
      <c r="F91" s="31">
        <v>0</v>
      </c>
      <c r="G91" s="25">
        <f>[1]北広木次!H36</f>
        <v>0.71428571428571419</v>
      </c>
      <c r="H91" s="27">
        <f>[1]北広木次!L36</f>
        <v>4.0944940476190474</v>
      </c>
      <c r="I91" s="39">
        <v>2.4285714285714288</v>
      </c>
      <c r="J91" s="25">
        <f>[1]安芸高田市!H36</f>
        <v>0</v>
      </c>
      <c r="K91" s="27">
        <f>[1]安芸高田市!L36</f>
        <v>0.57499999999999996</v>
      </c>
      <c r="L91" s="39">
        <v>0</v>
      </c>
    </row>
    <row r="92" spans="2:12" ht="17.25" customHeight="1" x14ac:dyDescent="0.15">
      <c r="B92" s="70"/>
      <c r="C92" s="11">
        <v>2</v>
      </c>
      <c r="D92" s="47">
        <f>[1]世羅山中福田!H37</f>
        <v>0.5714285714285714</v>
      </c>
      <c r="E92" s="20">
        <f>[1]世羅山中福田!L37</f>
        <v>1.7559523809523807</v>
      </c>
      <c r="F92" s="29">
        <v>0</v>
      </c>
      <c r="G92" s="43">
        <f>[1]北広木次!H37</f>
        <v>0.2857142857142857</v>
      </c>
      <c r="H92" s="23">
        <f>[1]北広木次!L37</f>
        <v>5.8273809523809526</v>
      </c>
      <c r="I92" s="37">
        <v>6.4285714285714288</v>
      </c>
      <c r="J92" s="43">
        <f>[1]安芸高田市!H37</f>
        <v>0</v>
      </c>
      <c r="K92" s="23">
        <f>[1]安芸高田市!L37</f>
        <v>2.0416666666666665</v>
      </c>
      <c r="L92" s="37">
        <v>0</v>
      </c>
    </row>
    <row r="93" spans="2:12" ht="17.25" customHeight="1" x14ac:dyDescent="0.15">
      <c r="B93" s="70"/>
      <c r="C93" s="11">
        <v>3</v>
      </c>
      <c r="D93" s="47">
        <f>[1]世羅山中福田!H38</f>
        <v>0</v>
      </c>
      <c r="E93" s="20">
        <f>[1]世羅山中福田!L38</f>
        <v>0.84523809523809523</v>
      </c>
      <c r="F93" s="29">
        <v>0</v>
      </c>
      <c r="G93" s="35">
        <f>[1]北広木次!H38</f>
        <v>0.33333333333333331</v>
      </c>
      <c r="H93" s="23">
        <f>[1]北広木次!L38</f>
        <v>7.3571428571428568</v>
      </c>
      <c r="I93" s="37">
        <v>5.8571428571428577</v>
      </c>
      <c r="J93" s="35">
        <f>[1]安芸高田市!H38</f>
        <v>0.14285714285714285</v>
      </c>
      <c r="K93" s="23">
        <f>[1]安芸高田市!L38</f>
        <v>1.9749999999999999</v>
      </c>
      <c r="L93" s="37">
        <v>0</v>
      </c>
    </row>
    <row r="94" spans="2:12" ht="17.25" customHeight="1" x14ac:dyDescent="0.15">
      <c r="B94" s="70"/>
      <c r="C94" s="11">
        <v>4</v>
      </c>
      <c r="D94" s="35">
        <f>[1]世羅山中福田!H39</f>
        <v>0</v>
      </c>
      <c r="E94" s="20">
        <f>[1]世羅山中福田!L39</f>
        <v>0.89285714285714279</v>
      </c>
      <c r="F94" s="32">
        <v>0</v>
      </c>
      <c r="G94" s="44">
        <f>[1]北広木次!H39</f>
        <v>1.6666666666666665</v>
      </c>
      <c r="H94" s="23">
        <f>[1]北広木次!L39</f>
        <v>5.3035714285714288</v>
      </c>
      <c r="I94" s="37">
        <v>9.4285714285714288</v>
      </c>
      <c r="J94" s="44">
        <f>[1]安芸高田市!H39</f>
        <v>0.71428571428571419</v>
      </c>
      <c r="K94" s="23">
        <f>[1]安芸高田市!L39</f>
        <v>1.875</v>
      </c>
      <c r="L94" s="37">
        <v>0</v>
      </c>
    </row>
    <row r="95" spans="2:12" ht="17.25" customHeight="1" x14ac:dyDescent="0.15">
      <c r="B95" s="70"/>
      <c r="C95" s="11">
        <v>5</v>
      </c>
      <c r="D95" s="35">
        <f>[1]世羅山中福田!H40</f>
        <v>0.25</v>
      </c>
      <c r="E95" s="20">
        <f>[1]世羅山中福田!L40</f>
        <v>1.0238095238095237</v>
      </c>
      <c r="F95" s="32">
        <v>0</v>
      </c>
      <c r="G95" s="43">
        <f>[1]北広木次!H40</f>
        <v>5</v>
      </c>
      <c r="H95" s="23">
        <f>[1]北広木次!L40</f>
        <v>4.0892857142857144</v>
      </c>
      <c r="I95" s="37">
        <v>15</v>
      </c>
      <c r="J95" s="43">
        <f>[1]安芸高田市!H40</f>
        <v>0.71428571428571419</v>
      </c>
      <c r="K95" s="23">
        <f>[1]安芸高田市!L40</f>
        <v>0.20833333333333334</v>
      </c>
      <c r="L95" s="37">
        <v>0</v>
      </c>
    </row>
    <row r="96" spans="2:12" ht="17.25" customHeight="1" x14ac:dyDescent="0.15">
      <c r="B96" s="70"/>
      <c r="C96" s="11">
        <v>6</v>
      </c>
      <c r="D96" s="43">
        <f>[1]世羅山中福田!H41</f>
        <v>0.625</v>
      </c>
      <c r="E96" s="49">
        <f>[1]世羅山中福田!L41</f>
        <v>0.69047619047619035</v>
      </c>
      <c r="F96" s="50">
        <v>1.7142857142857142</v>
      </c>
      <c r="G96" s="47">
        <f>[1]北広木次!H41</f>
        <v>0.83333333333333326</v>
      </c>
      <c r="H96" s="51">
        <f>[1]北広木次!L41</f>
        <v>2.2857142857142856</v>
      </c>
      <c r="I96" s="40">
        <v>8.5714285714285712</v>
      </c>
      <c r="J96" s="47">
        <f>[1]安芸高田市!H41</f>
        <v>0.71428571428571419</v>
      </c>
      <c r="K96" s="51">
        <f>[1]安芸高田市!L41</f>
        <v>0</v>
      </c>
      <c r="L96" s="40">
        <v>0</v>
      </c>
    </row>
    <row r="97" spans="2:21" ht="17.25" customHeight="1" x14ac:dyDescent="0.15">
      <c r="B97" s="69" t="s">
        <v>10</v>
      </c>
      <c r="C97" s="52">
        <v>1</v>
      </c>
      <c r="D97" s="41">
        <f>[1]世羅山中福田!H42</f>
        <v>0.125</v>
      </c>
      <c r="E97" s="19">
        <f>[1]世羅山中福田!L42</f>
        <v>1.3422619047619049</v>
      </c>
      <c r="F97" s="28">
        <v>2.1428571428571428</v>
      </c>
      <c r="G97" s="25">
        <f>[1]北広木次!H42</f>
        <v>2.1666666666666665</v>
      </c>
      <c r="H97" s="22">
        <f>[1]北広木次!L42</f>
        <v>4.3571428571428577</v>
      </c>
      <c r="I97" s="36">
        <v>7.2857142857142856</v>
      </c>
      <c r="J97" s="25">
        <f>[1]安芸高田市!H42</f>
        <v>0.71428571428571419</v>
      </c>
      <c r="K97" s="22">
        <f>[1]安芸高田市!L42</f>
        <v>0</v>
      </c>
      <c r="L97" s="36">
        <v>0</v>
      </c>
    </row>
    <row r="98" spans="2:21" ht="17.25" customHeight="1" x14ac:dyDescent="0.15">
      <c r="B98" s="70"/>
      <c r="C98" s="11">
        <v>2</v>
      </c>
      <c r="D98" s="35">
        <f>[1]世羅山中福田!H43</f>
        <v>0</v>
      </c>
      <c r="E98" s="20">
        <f>[1]世羅山中福田!L43</f>
        <v>1.8244047619047619</v>
      </c>
      <c r="F98" s="29">
        <v>2.1428571428571428</v>
      </c>
      <c r="G98" s="44">
        <f>[1]北広木次!H43</f>
        <v>2.9999999999999996</v>
      </c>
      <c r="H98" s="23">
        <f>[1]北広木次!L43</f>
        <v>5.0000000000000009</v>
      </c>
      <c r="I98" s="37">
        <v>5.4285714285714288</v>
      </c>
      <c r="J98" s="44">
        <f>[1]安芸高田市!H43</f>
        <v>0.625</v>
      </c>
      <c r="K98" s="23">
        <f>[1]安芸高田市!L43</f>
        <v>0</v>
      </c>
      <c r="L98" s="37">
        <v>0</v>
      </c>
    </row>
    <row r="99" spans="2:21" ht="17.25" customHeight="1" x14ac:dyDescent="0.15">
      <c r="B99" s="70"/>
      <c r="C99" s="11">
        <v>3</v>
      </c>
      <c r="D99" s="43">
        <f>[1]世羅山中福田!H44</f>
        <v>0</v>
      </c>
      <c r="E99" s="20">
        <f>[1]世羅山中福田!L44</f>
        <v>0.88392857142857151</v>
      </c>
      <c r="F99" s="29">
        <v>0</v>
      </c>
      <c r="G99" s="43">
        <f>[1]北広木次!H44</f>
        <v>2</v>
      </c>
      <c r="H99" s="23">
        <f>[1]北広木次!L44</f>
        <v>1.2499999999999998</v>
      </c>
      <c r="I99" s="37">
        <v>1.4285714285714284</v>
      </c>
      <c r="J99" s="43">
        <f>[1]安芸高田市!H44</f>
        <v>0.375</v>
      </c>
      <c r="K99" s="23">
        <f>[1]安芸高田市!L44</f>
        <v>0</v>
      </c>
      <c r="L99" s="37">
        <v>0</v>
      </c>
    </row>
    <row r="100" spans="2:21" ht="17.25" customHeight="1" x14ac:dyDescent="0.15">
      <c r="B100" s="70"/>
      <c r="C100" s="11">
        <v>4</v>
      </c>
      <c r="D100" s="47">
        <f>[1]世羅山中福田!H45</f>
        <v>0</v>
      </c>
      <c r="E100" s="20">
        <f>[1]世羅山中福田!L45</f>
        <v>0.27976190476190477</v>
      </c>
      <c r="F100" s="29">
        <v>0</v>
      </c>
      <c r="G100" s="35">
        <f>[1]北広木次!H45</f>
        <v>0</v>
      </c>
      <c r="H100" s="23">
        <f>[1]北広木次!L45</f>
        <v>0.51785714285714279</v>
      </c>
      <c r="I100" s="37">
        <v>0.2857142857142857</v>
      </c>
      <c r="J100" s="35">
        <f>[1]安芸高田市!H45</f>
        <v>0</v>
      </c>
      <c r="K100" s="23">
        <f>[1]安芸高田市!L45</f>
        <v>0</v>
      </c>
      <c r="L100" s="37">
        <v>0</v>
      </c>
    </row>
    <row r="101" spans="2:21" ht="17.25" customHeight="1" x14ac:dyDescent="0.15">
      <c r="B101" s="70"/>
      <c r="C101" s="11">
        <v>5</v>
      </c>
      <c r="D101" s="35">
        <f>[1]世羅山中福田!H46</f>
        <v>0</v>
      </c>
      <c r="E101" s="20">
        <f>[1]世羅山中福田!L46</f>
        <v>0.10416666666666667</v>
      </c>
      <c r="F101" s="32">
        <v>0</v>
      </c>
      <c r="G101" s="44">
        <f>[1]北広木次!H46</f>
        <v>0</v>
      </c>
      <c r="H101" s="23">
        <f>[1]北広木次!L46</f>
        <v>0.1964285714285714</v>
      </c>
      <c r="I101" s="37">
        <v>0</v>
      </c>
      <c r="J101" s="44">
        <f>[1]安芸高田市!H46</f>
        <v>0</v>
      </c>
      <c r="K101" s="23">
        <f>[1]安芸高田市!L46</f>
        <v>0</v>
      </c>
      <c r="L101" s="37">
        <v>0</v>
      </c>
    </row>
    <row r="102" spans="2:21" ht="17.25" customHeight="1" x14ac:dyDescent="0.15">
      <c r="B102" s="71"/>
      <c r="C102" s="12">
        <v>6</v>
      </c>
      <c r="D102" s="42">
        <f>[1]世羅山中福田!H47</f>
        <v>0</v>
      </c>
      <c r="E102" s="21">
        <f>[1]世羅山中福田!L47</f>
        <v>0</v>
      </c>
      <c r="F102" s="33">
        <v>0</v>
      </c>
      <c r="G102" s="42">
        <f>[1]北広木次!H47</f>
        <v>0</v>
      </c>
      <c r="H102" s="24">
        <f>[1]北広木次!L47</f>
        <v>0</v>
      </c>
      <c r="I102" s="38">
        <v>0</v>
      </c>
      <c r="J102" s="42">
        <f>[1]安芸高田市!H47</f>
        <v>0</v>
      </c>
      <c r="K102" s="24">
        <f>[1]安芸高田市!L47</f>
        <v>0</v>
      </c>
      <c r="L102" s="38">
        <v>0</v>
      </c>
    </row>
    <row r="103" spans="2:21" customFormat="1" ht="17.25" customHeight="1" x14ac:dyDescent="0.15">
      <c r="D103" t="str">
        <f>"ヨトウガ"&amp;CHAR(10)&amp;"("&amp;D58&amp;D59&amp;")"</f>
        <v>ヨトウガ
(世羅町山中福田キャベツ)</v>
      </c>
      <c r="G103" t="str">
        <f>"ヨトウガ"&amp;CHAR(10)&amp;"("&amp;G58&amp;G59&amp;")"</f>
        <v>ヨトウガ
(北広島町木次キャベツ)</v>
      </c>
      <c r="J103" t="str">
        <f>"ヨトウガ"&amp;CHAR(10)&amp;"("&amp;J58&amp;J59&amp;")"</f>
        <v>ヨトウガ
(安芸高田市高宮町ねぎ)</v>
      </c>
      <c r="M103" s="15"/>
      <c r="N103" s="15"/>
      <c r="O103" s="15"/>
      <c r="P103" s="2"/>
      <c r="Q103" s="2"/>
      <c r="R103" s="2"/>
      <c r="S103" s="2"/>
      <c r="T103" s="2"/>
      <c r="U103" s="2"/>
    </row>
    <row r="104" spans="2:21" ht="17.25" customHeight="1" x14ac:dyDescent="0.15">
      <c r="L104" s="2" t="s">
        <v>31</v>
      </c>
    </row>
    <row r="105" spans="2:21" ht="17.25" customHeight="1" x14ac:dyDescent="0.15">
      <c r="L105" s="2" t="s">
        <v>31</v>
      </c>
    </row>
    <row r="106" spans="2:21" ht="17.25" customHeight="1" x14ac:dyDescent="0.15">
      <c r="L106" s="2" t="s">
        <v>31</v>
      </c>
    </row>
    <row r="107" spans="2:21" ht="17.25" customHeight="1" x14ac:dyDescent="0.15">
      <c r="L107" s="2" t="s">
        <v>31</v>
      </c>
    </row>
    <row r="108" spans="2:21" ht="17.25" customHeight="1" x14ac:dyDescent="0.15">
      <c r="L108" s="2" t="s">
        <v>31</v>
      </c>
    </row>
  </sheetData>
  <mergeCells count="19">
    <mergeCell ref="B97:B102"/>
    <mergeCell ref="B58:C58"/>
    <mergeCell ref="D58:F58"/>
    <mergeCell ref="B73:B78"/>
    <mergeCell ref="B79:B84"/>
    <mergeCell ref="B61:B66"/>
    <mergeCell ref="B85:B90"/>
    <mergeCell ref="B91:B96"/>
    <mergeCell ref="B67:B72"/>
    <mergeCell ref="D59:F59"/>
    <mergeCell ref="B59:C59"/>
    <mergeCell ref="D57:F57"/>
    <mergeCell ref="B57:C57"/>
    <mergeCell ref="J57:L57"/>
    <mergeCell ref="J58:L58"/>
    <mergeCell ref="J59:L59"/>
    <mergeCell ref="G57:I57"/>
    <mergeCell ref="G58:I58"/>
    <mergeCell ref="G59:I59"/>
  </mergeCells>
  <phoneticPr fontId="2"/>
  <conditionalFormatting sqref="D61:D102">
    <cfRule type="containsErrors" dxfId="4" priority="5">
      <formula>ISERROR(D61)</formula>
    </cfRule>
  </conditionalFormatting>
  <conditionalFormatting sqref="G61:G102">
    <cfRule type="containsErrors" dxfId="3" priority="4">
      <formula>ISERROR(G61)</formula>
    </cfRule>
  </conditionalFormatting>
  <conditionalFormatting sqref="J61:J66 J68:J71 J73:J102">
    <cfRule type="containsErrors" dxfId="2" priority="3">
      <formula>ISERROR(J61)</formula>
    </cfRule>
  </conditionalFormatting>
  <conditionalFormatting sqref="J67">
    <cfRule type="containsErrors" dxfId="1" priority="1">
      <formula>ISERROR(J67)</formula>
    </cfRule>
  </conditionalFormatting>
  <conditionalFormatting sqref="J72">
    <cfRule type="containsErrors" dxfId="0" priority="2">
      <formula>ISERROR(J72)</formula>
    </cfRule>
  </conditionalFormatting>
  <dataValidations count="1">
    <dataValidation allowBlank="1" showErrorMessage="1" sqref="J61:J102 G61:G102 D61:D102"/>
  </dataValidations>
  <pageMargins left="0.74803149606299213" right="0.47244094488188981" top="0.98425196850393704" bottom="0.74803149606299213" header="0.51181102362204722" footer="0.51181102362204722"/>
  <pageSetup paperSize="9" scale="80" fitToHeight="3" orientation="portrait" r:id="rId1"/>
  <headerFooter alignWithMargins="0">
    <oddHeader xml:space="preserve">&amp;L掲載元（「ひろしま病害虫情報　トラップデータ」で検索 ） 
 https://www.pref.hiroshima.lg.jp/site/byogaichu/yosatsu-data.html </oddHeader>
  </headerFooter>
  <rowBreaks count="1" manualBreakCount="1">
    <brk id="5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ヨトウガ生態等</vt:lpstr>
      <vt:lpstr>データ</vt:lpstr>
      <vt:lpstr>データ!Print_Area</vt:lpstr>
      <vt:lpstr>ヨトウガ生態等!Print_Area</vt:lpstr>
    </vt:vector>
  </TitlesOfParts>
  <Company>広島県病害虫防除所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広島県病害虫防除所</dc:creator>
  <cp:lastModifiedBy>宮澤 壮一郎</cp:lastModifiedBy>
  <cp:lastPrinted>2024-10-31T07:28:54Z</cp:lastPrinted>
  <dcterms:created xsi:type="dcterms:W3CDTF">2000-05-02T04:25:08Z</dcterms:created>
  <dcterms:modified xsi:type="dcterms:W3CDTF">2024-11-21T07:23:57Z</dcterms:modified>
</cp:coreProperties>
</file>