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1640"/>
  </bookViews>
  <sheets>
    <sheet name="22" sheetId="1" r:id="rId1"/>
  </sheets>
  <externalReferences>
    <externalReference r:id="rId2"/>
  </externalReferences>
  <definedNames>
    <definedName name="普通小">#REF!</definedName>
    <definedName name="芸小">#REF!</definedName>
    <definedName name="北小">#REF!</definedName>
    <definedName name="児北">#REF!</definedName>
    <definedName name="広小">#REF!</definedName>
    <definedName name="西小">#REF!</definedName>
    <definedName name="福小">#REF!</definedName>
    <definedName name="東小">#REF!</definedName>
    <definedName name="福中">[1]中学校!$G$75:$L$110,[1]中学校!$N$75:$S$110,[1]中学校!$AC$75:$AC$110</definedName>
    <definedName name="西中">[1]中学校!$G$112:$L$183,[1]中学校!$N$112:$S$183,[1]中学校!$AC$112:$AC$183</definedName>
    <definedName name="児東">#REF!</definedName>
    <definedName name="児芸">#REF!</definedName>
    <definedName name="北中">[1]中学校!$G$240:$L$258,[1]中学校!$N$240:$S$258,[1]中学校!$AC$240:$AC$258</definedName>
    <definedName name="芸中">[1]中学校!$G$185:$L$197,[1]中学校!$N$185:$S$197,[1]中学校!$AC$185:$AC$197</definedName>
    <definedName name="広中">[1]中学校!$G$8:$L$73,[1]中学校!$N$8:$S$73,[1]中学校!$AC$8:$AC$73</definedName>
    <definedName name="広児">#REF!</definedName>
    <definedName name="福児">#REF!</definedName>
    <definedName name="西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<sst xmlns="http://schemas.openxmlformats.org/spreadsheetml/2006/main" xmlns:r="http://schemas.openxmlformats.org/officeDocument/2006/relationships" count="49" uniqueCount="49">
  <si>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後　　　　　　　　　　　　　　　期</t>
    <rPh sb="0" eb="1">
      <t>アト</t>
    </rPh>
    <rPh sb="16" eb="17">
      <t>キ</t>
    </rPh>
    <phoneticPr fontId="28"/>
  </si>
  <si>
    <t>　　　　尾道市</t>
  </si>
  <si>
    <t>　　　　竹原市</t>
  </si>
  <si>
    <t>　　　　府中町</t>
  </si>
  <si>
    <t>西部教育事務所</t>
  </si>
  <si>
    <t>　　　　　　計</t>
  </si>
  <si>
    <t>　　　　呉市</t>
  </si>
  <si>
    <t>　　　　大竹市</t>
  </si>
  <si>
    <t>　　　　府中市</t>
  </si>
  <si>
    <t>　　　　東広島市</t>
  </si>
  <si>
    <t>　　　　江田島市</t>
  </si>
  <si>
    <t>北部教育事務所</t>
  </si>
  <si>
    <t>　　　　神石高原町</t>
  </si>
  <si>
    <t>　　　　廿日市市</t>
  </si>
  <si>
    <t>　　　　海田町</t>
  </si>
  <si>
    <t>　　　　熊野町</t>
  </si>
  <si>
    <t>　　　　坂町</t>
  </si>
  <si>
    <t>22　　中等教育学校の</t>
    <rPh sb="4" eb="6">
      <t>チュウトウ</t>
    </rPh>
    <rPh sb="6" eb="8">
      <t>キョウイク</t>
    </rPh>
    <rPh sb="8" eb="10">
      <t>ガッコウ</t>
    </rPh>
    <phoneticPr fontId="28"/>
  </si>
  <si>
    <t>　　　　大崎上島町</t>
  </si>
  <si>
    <t>１　　　　年</t>
    <rPh sb="1" eb="6">
      <t>１ネン</t>
    </rPh>
    <phoneticPr fontId="28"/>
  </si>
  <si>
    <t>　　　　三原市</t>
  </si>
  <si>
    <t>　　　　安芸高田市</t>
  </si>
  <si>
    <t>２　　　　年</t>
    <rPh sb="1" eb="6">
      <t>２ネン</t>
    </rPh>
    <phoneticPr fontId="28"/>
  </si>
  <si>
    <t>　　　　安芸太田町</t>
  </si>
  <si>
    <t>　　　　北広島町</t>
  </si>
  <si>
    <t>東部教育事務所</t>
  </si>
  <si>
    <t>　　　　世羅町</t>
  </si>
  <si>
    <t>　　　　三次市</t>
  </si>
  <si>
    <t>女</t>
    <rPh sb="0" eb="1">
      <t>オンナ</t>
    </rPh>
    <phoneticPr fontId="28"/>
  </si>
  <si>
    <t>　　　　庄原市</t>
  </si>
  <si>
    <t>　　　 公立の計</t>
  </si>
  <si>
    <t>西部教育事務所芸北支所</t>
  </si>
  <si>
    <t>　　　 国立の計</t>
  </si>
  <si>
    <t>　 　　私立の計</t>
  </si>
  <si>
    <t>　　　　　　合計</t>
  </si>
  <si>
    <t>区　　　分</t>
    <rPh sb="0" eb="5">
      <t>クブン</t>
    </rPh>
    <phoneticPr fontId="28"/>
  </si>
  <si>
    <t>合　　　　計</t>
    <rPh sb="0" eb="6">
      <t>ゴウケイ</t>
    </rPh>
    <phoneticPr fontId="28"/>
  </si>
  <si>
    <t>３　　　　年</t>
    <rPh sb="1" eb="6">
      <t>３ネン</t>
    </rPh>
    <phoneticPr fontId="28"/>
  </si>
  <si>
    <t>計</t>
    <rPh sb="0" eb="1">
      <t>ケイ</t>
    </rPh>
    <phoneticPr fontId="28"/>
  </si>
  <si>
    <t>男</t>
    <rPh sb="0" eb="1">
      <t>オトコ</t>
    </rPh>
    <phoneticPr fontId="28"/>
  </si>
  <si>
    <t>注：私立学校の数は「学校基本調査」による。</t>
  </si>
  <si>
    <t>広島市</t>
  </si>
  <si>
    <t>福山市</t>
  </si>
  <si>
    <t>前　　　　　　　　　　　　　　　期</t>
    <rPh sb="0" eb="1">
      <t>マエ</t>
    </rPh>
    <rPh sb="16" eb="17">
      <t>キ</t>
    </rPh>
    <phoneticPr fontId="28"/>
  </si>
  <si>
    <t>(再掲)
特別支援学級の生徒数</t>
    <rPh sb="1" eb="3">
      <t>サイケイ</t>
    </rPh>
    <rPh sb="5" eb="7">
      <t>トクベツ</t>
    </rPh>
    <rPh sb="7" eb="9">
      <t>シエン</t>
    </rPh>
    <rPh sb="9" eb="11">
      <t>ガッキュウ</t>
    </rPh>
    <rPh sb="12" eb="15">
      <t>セイトスウ</t>
    </rPh>
    <phoneticPr fontId="28"/>
  </si>
  <si>
    <t>学年別生徒数</t>
  </si>
  <si>
    <t xml:space="preserve">     04 （公立）</t>
  </si>
  <si>
    <t xml:space="preserve">     05 （公立）</t>
  </si>
  <si>
    <t xml:space="preserve">     06 （公立）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</si>
</sst>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,###;[Red]\-#,###,###;&quot;-&quot;;&quot;-&quot;"/>
  </numFmts>
  <fonts count="29">
    <font>
      <sz val="10"/>
      <color auto="1"/>
      <name val="System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9"/>
      <color indexed="0"/>
      <name val="ＭＳ Ｐ明朝"/>
      <family val="1"/>
    </font>
    <font>
      <sz val="9"/>
      <color indexed="8"/>
      <name val="ＭＳ Ｐ明朝"/>
      <family val="1"/>
    </font>
    <font>
      <sz val="12"/>
      <color indexed="0"/>
      <name val="ＭＳ Ｐ明朝"/>
      <family val="1"/>
    </font>
    <font>
      <sz val="16"/>
      <color auto="1"/>
      <name val="ＭＳ Ｐ明朝"/>
      <family val="1"/>
    </font>
    <font>
      <sz val="8"/>
      <color indexed="0"/>
      <name val="ＭＳ Ｐ明朝"/>
      <family val="1"/>
    </font>
    <font>
      <sz val="8"/>
      <color auto="1"/>
      <name val="ＭＳ Ｐ明朝"/>
      <family val="1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7">
    <xf numFmtId="0" fontId="0" fillId="0" borderId="0" xfId="0"/>
    <xf numFmtId="0" fontId="20" fillId="0" borderId="0" xfId="0" applyFont="1" applyFill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 applyBorder="1"/>
    <xf numFmtId="1" fontId="22" fillId="0" borderId="0" xfId="0" applyNumberFormat="1" applyFont="1" applyFill="1" applyBorder="1" applyAlignment="1">
      <alignment horizontal="left" vertical="center"/>
    </xf>
    <xf numFmtId="1" fontId="22" fillId="0" borderId="10" xfId="0" applyNumberFormat="1" applyFont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3" fontId="23" fillId="0" borderId="11" xfId="0" applyNumberFormat="1" applyFont="1" applyFill="1" applyBorder="1" applyAlignment="1">
      <alignment horizontal="left"/>
    </xf>
    <xf numFmtId="3" fontId="23" fillId="0" borderId="11" xfId="0" applyNumberFormat="1" applyFont="1" applyFill="1" applyBorder="1" applyAlignment="1"/>
    <xf numFmtId="3" fontId="23" fillId="0" borderId="14" xfId="0" applyNumberFormat="1" applyFont="1" applyFill="1" applyBorder="1" applyAlignment="1">
      <alignment horizontal="left"/>
    </xf>
    <xf numFmtId="3" fontId="21" fillId="0" borderId="0" xfId="0" applyNumberFormat="1" applyFont="1" applyFill="1" applyAlignment="1"/>
    <xf numFmtId="3" fontId="23" fillId="0" borderId="0" xfId="0" applyNumberFormat="1" applyFont="1" applyFill="1" applyBorder="1" applyAlignment="1">
      <alignment horizontal="left"/>
    </xf>
    <xf numFmtId="1" fontId="24" fillId="0" borderId="0" xfId="0" applyNumberFormat="1" applyFont="1" applyFill="1" applyBorder="1" applyAlignment="1">
      <alignment vertical="center"/>
    </xf>
    <xf numFmtId="1" fontId="22" fillId="0" borderId="15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" fontId="22" fillId="0" borderId="17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right"/>
    </xf>
    <xf numFmtId="176" fontId="22" fillId="0" borderId="18" xfId="0" applyNumberFormat="1" applyFont="1" applyFill="1" applyBorder="1" applyAlignment="1">
      <alignment horizontal="right"/>
    </xf>
    <xf numFmtId="3" fontId="24" fillId="0" borderId="0" xfId="0" applyNumberFormat="1" applyFont="1" applyFill="1" applyBorder="1"/>
    <xf numFmtId="0" fontId="21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distributed" vertical="center"/>
    </xf>
    <xf numFmtId="0" fontId="21" fillId="0" borderId="1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" fontId="22" fillId="0" borderId="21" xfId="0" applyNumberFormat="1" applyFont="1" applyFill="1" applyBorder="1" applyAlignment="1">
      <alignment horizontal="center" vertical="center" wrapText="1"/>
    </xf>
    <xf numFmtId="1" fontId="22" fillId="0" borderId="22" xfId="0" applyNumberFormat="1" applyFont="1" applyFill="1" applyBorder="1" applyAlignment="1">
      <alignment horizontal="center" vertical="center" wrapText="1"/>
    </xf>
    <xf numFmtId="1" fontId="22" fillId="0" borderId="23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1" fontId="22" fillId="0" borderId="22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1" fontId="22" fillId="0" borderId="26" xfId="0" applyNumberFormat="1" applyFont="1" applyFill="1" applyBorder="1" applyAlignment="1">
      <alignment horizontal="center" vertical="center" wrapText="1"/>
    </xf>
    <xf numFmtId="1" fontId="22" fillId="0" borderId="21" xfId="0" applyNumberFormat="1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right" vertical="center"/>
    </xf>
    <xf numFmtId="1" fontId="26" fillId="0" borderId="27" xfId="0" applyNumberFormat="1" applyFont="1" applyFill="1" applyBorder="1" applyAlignment="1">
      <alignment horizontal="center" vertical="center" wrapText="1"/>
    </xf>
    <xf numFmtId="1" fontId="26" fillId="0" borderId="28" xfId="0" applyNumberFormat="1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2:AC54"/>
  <sheetViews>
    <sheetView tabSelected="1" view="pageBreakPreview" zoomScaleSheetLayoutView="100" workbookViewId="0">
      <selection activeCell="AD5" sqref="AD5"/>
    </sheetView>
  </sheetViews>
  <sheetFormatPr defaultColWidth="10.625" defaultRowHeight="12"/>
  <cols>
    <col min="1" max="1" width="21.625" style="1" customWidth="1"/>
    <col min="2" max="7" width="5.625" style="2" customWidth="1"/>
    <col min="8" max="16" width="5.125" style="2" customWidth="1"/>
    <col min="17" max="28" width="5.625" style="2" customWidth="1"/>
    <col min="29" max="29" width="8.625" style="2" customWidth="1"/>
    <col min="30" max="16384" width="10.625" style="2"/>
  </cols>
  <sheetData>
    <row r="1" spans="1:29" ht="35.25" customHeight="1"/>
    <row r="2" spans="1:29" ht="38.450000000000003" customHeight="1">
      <c r="D2" s="26" t="s">
        <v>17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7"/>
      <c r="Q2" s="37"/>
      <c r="R2" s="26" t="s">
        <v>45</v>
      </c>
      <c r="S2" s="26"/>
      <c r="T2" s="26"/>
      <c r="U2" s="26"/>
      <c r="V2" s="26"/>
      <c r="W2" s="26"/>
      <c r="X2" s="26"/>
      <c r="Y2" s="26"/>
    </row>
    <row r="3" spans="1:29" s="3" customFormat="1" ht="15.2" customHeight="1">
      <c r="A3" s="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2"/>
    </row>
    <row r="4" spans="1:29" s="4" customFormat="1" ht="13.5" customHeight="1">
      <c r="A4" s="7" t="s">
        <v>35</v>
      </c>
      <c r="B4" s="17" t="s">
        <v>36</v>
      </c>
      <c r="C4" s="24"/>
      <c r="D4" s="27"/>
      <c r="E4" s="29" t="s">
        <v>43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8"/>
      <c r="Q4" s="39" t="s">
        <v>0</v>
      </c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  <c r="AC4" s="43" t="s">
        <v>44</v>
      </c>
    </row>
    <row r="5" spans="1:29" s="4" customFormat="1" ht="13.5" customHeight="1">
      <c r="A5" s="8"/>
      <c r="B5" s="18"/>
      <c r="C5" s="25"/>
      <c r="D5" s="28"/>
      <c r="E5" s="30" t="s">
        <v>38</v>
      </c>
      <c r="F5" s="32"/>
      <c r="G5" s="33"/>
      <c r="H5" s="30" t="s">
        <v>19</v>
      </c>
      <c r="I5" s="32"/>
      <c r="J5" s="33"/>
      <c r="K5" s="34" t="s">
        <v>22</v>
      </c>
      <c r="L5" s="35"/>
      <c r="M5" s="36"/>
      <c r="N5" s="34" t="s">
        <v>37</v>
      </c>
      <c r="O5" s="35"/>
      <c r="P5" s="36"/>
      <c r="Q5" s="30" t="s">
        <v>38</v>
      </c>
      <c r="R5" s="32"/>
      <c r="S5" s="33"/>
      <c r="T5" s="30" t="s">
        <v>19</v>
      </c>
      <c r="U5" s="32"/>
      <c r="V5" s="33"/>
      <c r="W5" s="34" t="s">
        <v>22</v>
      </c>
      <c r="X5" s="35"/>
      <c r="Y5" s="36"/>
      <c r="Z5" s="34" t="s">
        <v>37</v>
      </c>
      <c r="AA5" s="35"/>
      <c r="AB5" s="36"/>
      <c r="AC5" s="44"/>
    </row>
    <row r="6" spans="1:29" s="4" customFormat="1" ht="23.45" customHeight="1">
      <c r="A6" s="9"/>
      <c r="B6" s="19" t="s">
        <v>38</v>
      </c>
      <c r="C6" s="19" t="s">
        <v>39</v>
      </c>
      <c r="D6" s="19" t="s">
        <v>28</v>
      </c>
      <c r="E6" s="19" t="s">
        <v>38</v>
      </c>
      <c r="F6" s="19" t="s">
        <v>39</v>
      </c>
      <c r="G6" s="19" t="s">
        <v>28</v>
      </c>
      <c r="H6" s="19" t="s">
        <v>38</v>
      </c>
      <c r="I6" s="19" t="s">
        <v>39</v>
      </c>
      <c r="J6" s="19" t="s">
        <v>28</v>
      </c>
      <c r="K6" s="19" t="s">
        <v>38</v>
      </c>
      <c r="L6" s="19" t="s">
        <v>39</v>
      </c>
      <c r="M6" s="19" t="s">
        <v>28</v>
      </c>
      <c r="N6" s="19" t="s">
        <v>38</v>
      </c>
      <c r="O6" s="19" t="s">
        <v>39</v>
      </c>
      <c r="P6" s="19" t="s">
        <v>28</v>
      </c>
      <c r="Q6" s="19" t="s">
        <v>38</v>
      </c>
      <c r="R6" s="19" t="s">
        <v>39</v>
      </c>
      <c r="S6" s="19" t="s">
        <v>28</v>
      </c>
      <c r="T6" s="19" t="s">
        <v>38</v>
      </c>
      <c r="U6" s="19" t="s">
        <v>39</v>
      </c>
      <c r="V6" s="19" t="s">
        <v>28</v>
      </c>
      <c r="W6" s="19" t="s">
        <v>38</v>
      </c>
      <c r="X6" s="19" t="s">
        <v>39</v>
      </c>
      <c r="Y6" s="19" t="s">
        <v>28</v>
      </c>
      <c r="Z6" s="19" t="s">
        <v>38</v>
      </c>
      <c r="AA6" s="19" t="s">
        <v>39</v>
      </c>
      <c r="AB6" s="19" t="s">
        <v>28</v>
      </c>
      <c r="AC6" s="45"/>
    </row>
    <row r="7" spans="1:29" s="5" customFormat="1" ht="4.5" customHeight="1">
      <c r="A7" s="1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46"/>
    </row>
    <row r="8" spans="1:29" s="5" customFormat="1" ht="15.2" customHeight="1">
      <c r="A8" s="11" t="s">
        <v>46</v>
      </c>
      <c r="B8" s="21">
        <v>693</v>
      </c>
      <c r="C8" s="21">
        <v>275</v>
      </c>
      <c r="D8" s="21">
        <v>418</v>
      </c>
      <c r="E8" s="21">
        <v>355</v>
      </c>
      <c r="F8" s="21">
        <v>142</v>
      </c>
      <c r="G8" s="21">
        <v>213</v>
      </c>
      <c r="H8" s="21">
        <v>119</v>
      </c>
      <c r="I8" s="21">
        <v>58</v>
      </c>
      <c r="J8" s="21">
        <v>61</v>
      </c>
      <c r="K8" s="21">
        <v>117</v>
      </c>
      <c r="L8" s="21">
        <v>46</v>
      </c>
      <c r="M8" s="21">
        <v>71</v>
      </c>
      <c r="N8" s="21">
        <v>119</v>
      </c>
      <c r="O8" s="21">
        <v>38</v>
      </c>
      <c r="P8" s="21">
        <v>81</v>
      </c>
      <c r="Q8" s="21">
        <v>338</v>
      </c>
      <c r="R8" s="21">
        <v>133</v>
      </c>
      <c r="S8" s="21">
        <v>205</v>
      </c>
      <c r="T8" s="21">
        <v>113</v>
      </c>
      <c r="U8" s="21">
        <v>38</v>
      </c>
      <c r="V8" s="21">
        <v>75</v>
      </c>
      <c r="W8" s="21">
        <v>111</v>
      </c>
      <c r="X8" s="21">
        <v>56</v>
      </c>
      <c r="Y8" s="21">
        <v>55</v>
      </c>
      <c r="Z8" s="21">
        <v>114</v>
      </c>
      <c r="AA8" s="21">
        <v>39</v>
      </c>
      <c r="AB8" s="21">
        <v>75</v>
      </c>
      <c r="AC8" s="21">
        <v>0</v>
      </c>
    </row>
    <row r="9" spans="1:29" s="5" customFormat="1" ht="15.2" customHeight="1">
      <c r="A9" s="11" t="s">
        <v>47</v>
      </c>
      <c r="B9" s="21">
        <v>683</v>
      </c>
      <c r="C9" s="21">
        <v>286</v>
      </c>
      <c r="D9" s="21">
        <v>397</v>
      </c>
      <c r="E9" s="21">
        <v>353</v>
      </c>
      <c r="F9" s="21">
        <v>157</v>
      </c>
      <c r="G9" s="21">
        <v>196</v>
      </c>
      <c r="H9" s="21">
        <v>119</v>
      </c>
      <c r="I9" s="21">
        <v>53</v>
      </c>
      <c r="J9" s="21">
        <v>66</v>
      </c>
      <c r="K9" s="21">
        <v>119</v>
      </c>
      <c r="L9" s="21">
        <v>58</v>
      </c>
      <c r="M9" s="21">
        <v>61</v>
      </c>
      <c r="N9" s="21">
        <v>115</v>
      </c>
      <c r="O9" s="21">
        <v>46</v>
      </c>
      <c r="P9" s="21">
        <v>69</v>
      </c>
      <c r="Q9" s="21">
        <v>330</v>
      </c>
      <c r="R9" s="21">
        <v>129</v>
      </c>
      <c r="S9" s="21">
        <v>201</v>
      </c>
      <c r="T9" s="21">
        <v>114</v>
      </c>
      <c r="U9" s="21">
        <v>36</v>
      </c>
      <c r="V9" s="21">
        <v>78</v>
      </c>
      <c r="W9" s="21">
        <v>108</v>
      </c>
      <c r="X9" s="21">
        <v>38</v>
      </c>
      <c r="Y9" s="21">
        <v>70</v>
      </c>
      <c r="Z9" s="21">
        <v>108</v>
      </c>
      <c r="AA9" s="21">
        <v>55</v>
      </c>
      <c r="AB9" s="21">
        <v>53</v>
      </c>
      <c r="AC9" s="21">
        <v>0</v>
      </c>
    </row>
    <row r="10" spans="1:29" s="5" customFormat="1" ht="15.2" customHeight="1">
      <c r="A10" s="11" t="s">
        <v>48</v>
      </c>
      <c r="B10" s="21">
        <f t="shared" ref="B10:AC10" si="0">B44</f>
        <v>687</v>
      </c>
      <c r="C10" s="21">
        <f t="shared" si="0"/>
        <v>271</v>
      </c>
      <c r="D10" s="21">
        <f t="shared" si="0"/>
        <v>416</v>
      </c>
      <c r="E10" s="21">
        <f t="shared" si="0"/>
        <v>357</v>
      </c>
      <c r="F10" s="21">
        <f t="shared" si="0"/>
        <v>153</v>
      </c>
      <c r="G10" s="21">
        <f t="shared" si="0"/>
        <v>204</v>
      </c>
      <c r="H10" s="21">
        <f t="shared" si="0"/>
        <v>120</v>
      </c>
      <c r="I10" s="21">
        <f t="shared" si="0"/>
        <v>42</v>
      </c>
      <c r="J10" s="21">
        <f t="shared" si="0"/>
        <v>78</v>
      </c>
      <c r="K10" s="21">
        <f t="shared" si="0"/>
        <v>118</v>
      </c>
      <c r="L10" s="21">
        <f t="shared" si="0"/>
        <v>53</v>
      </c>
      <c r="M10" s="21">
        <f t="shared" si="0"/>
        <v>65</v>
      </c>
      <c r="N10" s="21">
        <f t="shared" si="0"/>
        <v>119</v>
      </c>
      <c r="O10" s="21">
        <f t="shared" si="0"/>
        <v>58</v>
      </c>
      <c r="P10" s="21">
        <f t="shared" si="0"/>
        <v>61</v>
      </c>
      <c r="Q10" s="21">
        <f t="shared" si="0"/>
        <v>330</v>
      </c>
      <c r="R10" s="21">
        <f t="shared" si="0"/>
        <v>118</v>
      </c>
      <c r="S10" s="21">
        <f t="shared" si="0"/>
        <v>212</v>
      </c>
      <c r="T10" s="21">
        <f t="shared" si="0"/>
        <v>115</v>
      </c>
      <c r="U10" s="21">
        <f t="shared" si="0"/>
        <v>45</v>
      </c>
      <c r="V10" s="21">
        <f t="shared" si="0"/>
        <v>70</v>
      </c>
      <c r="W10" s="21">
        <f t="shared" si="0"/>
        <v>115</v>
      </c>
      <c r="X10" s="21">
        <f t="shared" si="0"/>
        <v>37</v>
      </c>
      <c r="Y10" s="21">
        <f t="shared" si="0"/>
        <v>78</v>
      </c>
      <c r="Z10" s="21">
        <f t="shared" si="0"/>
        <v>100</v>
      </c>
      <c r="AA10" s="21">
        <f t="shared" si="0"/>
        <v>36</v>
      </c>
      <c r="AB10" s="21">
        <f t="shared" si="0"/>
        <v>64</v>
      </c>
      <c r="AC10" s="21">
        <f t="shared" si="0"/>
        <v>0</v>
      </c>
    </row>
    <row r="11" spans="1:29" s="5" customFormat="1" ht="15.2" customHeight="1">
      <c r="A11" s="1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s="5" customFormat="1" ht="15.2" customHeight="1">
      <c r="A12" s="11" t="s">
        <v>41</v>
      </c>
      <c r="B12" s="21">
        <f>SUM(C12:D12)</f>
        <v>687</v>
      </c>
      <c r="C12" s="21">
        <f>F12+R12</f>
        <v>271</v>
      </c>
      <c r="D12" s="21">
        <f>G12+S12</f>
        <v>416</v>
      </c>
      <c r="E12" s="21">
        <f>SUM(F12:G12)</f>
        <v>357</v>
      </c>
      <c r="F12" s="21">
        <f>I12+L12+O12</f>
        <v>153</v>
      </c>
      <c r="G12" s="21">
        <f>J12+M12+P12</f>
        <v>204</v>
      </c>
      <c r="H12" s="21">
        <f>SUM(I12:J12)</f>
        <v>120</v>
      </c>
      <c r="I12" s="21">
        <v>42</v>
      </c>
      <c r="J12" s="21">
        <v>78</v>
      </c>
      <c r="K12" s="21">
        <f>SUM(L12:M12)</f>
        <v>118</v>
      </c>
      <c r="L12" s="21">
        <v>53</v>
      </c>
      <c r="M12" s="21">
        <v>65</v>
      </c>
      <c r="N12" s="21">
        <f>SUM(O12:P12)</f>
        <v>119</v>
      </c>
      <c r="O12" s="21">
        <v>58</v>
      </c>
      <c r="P12" s="21">
        <v>61</v>
      </c>
      <c r="Q12" s="21">
        <f>SUM(R12:S12)</f>
        <v>330</v>
      </c>
      <c r="R12" s="21">
        <f>U12+X12+AA12</f>
        <v>118</v>
      </c>
      <c r="S12" s="21">
        <f>V12+Y12+AB12</f>
        <v>212</v>
      </c>
      <c r="T12" s="21">
        <f>SUM(U12:V12)</f>
        <v>115</v>
      </c>
      <c r="U12" s="21">
        <v>45</v>
      </c>
      <c r="V12" s="21">
        <v>70</v>
      </c>
      <c r="W12" s="21">
        <f>SUM(X12:Y12)</f>
        <v>115</v>
      </c>
      <c r="X12" s="21">
        <v>37</v>
      </c>
      <c r="Y12" s="21">
        <v>78</v>
      </c>
      <c r="Z12" s="21">
        <f>SUM(AA12:AB12)</f>
        <v>100</v>
      </c>
      <c r="AA12" s="21">
        <v>36</v>
      </c>
      <c r="AB12" s="21">
        <v>64</v>
      </c>
      <c r="AC12" s="21">
        <v>0</v>
      </c>
    </row>
    <row r="13" spans="1:29" s="5" customFormat="1" ht="15.2" customHeight="1">
      <c r="A13" s="12" t="s">
        <v>42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</row>
    <row r="14" spans="1:29" s="5" customFormat="1" ht="15.2" customHeight="1">
      <c r="A14" s="11" t="s">
        <v>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s="5" customFormat="1" ht="15.2" customHeight="1">
      <c r="A15" s="11" t="s">
        <v>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</row>
    <row r="16" spans="1:29" s="5" customFormat="1" ht="15.2" customHeight="1">
      <c r="A16" s="11" t="s">
        <v>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</row>
    <row r="17" spans="1:29" s="5" customFormat="1" ht="15.2" customHeight="1">
      <c r="A17" s="11" t="s">
        <v>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</row>
    <row r="18" spans="1:29" s="5" customFormat="1" ht="15.2" customHeight="1">
      <c r="A18" s="11" t="s">
        <v>9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</row>
    <row r="19" spans="1:29" s="5" customFormat="1" ht="15.2" customHeight="1">
      <c r="A19" s="11" t="s">
        <v>13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</row>
    <row r="20" spans="1:29" s="5" customFormat="1" ht="15.2" customHeight="1">
      <c r="A20" s="11" t="s">
        <v>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</row>
    <row r="21" spans="1:29" s="5" customFormat="1" ht="15.2" customHeight="1">
      <c r="A21" s="11" t="s">
        <v>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</row>
    <row r="22" spans="1:29" s="5" customFormat="1" ht="15.2" customHeight="1">
      <c r="A22" s="11" t="s">
        <v>14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</row>
    <row r="23" spans="1:29" s="5" customFormat="1" ht="15.2" customHeight="1">
      <c r="A23" s="11" t="s">
        <v>15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s="5" customFormat="1" ht="15.2" customHeight="1">
      <c r="A24" s="11" t="s">
        <v>16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s="5" customFormat="1" ht="15.2" customHeight="1">
      <c r="A25" s="11" t="s">
        <v>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</row>
    <row r="26" spans="1:29" s="5" customFormat="1" ht="15.2" customHeight="1">
      <c r="A26" s="11" t="s">
        <v>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</row>
    <row r="27" spans="1:29" s="5" customFormat="1" ht="15.2" customHeight="1">
      <c r="A27" s="11" t="s">
        <v>31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s="5" customFormat="1" ht="15.2" customHeight="1">
      <c r="A28" s="11" t="s">
        <v>21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</row>
    <row r="29" spans="1:29" s="5" customFormat="1" ht="15.2" customHeight="1">
      <c r="A29" s="11" t="s">
        <v>23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</row>
    <row r="30" spans="1:29" s="5" customFormat="1" ht="15.2" customHeight="1">
      <c r="A30" s="11" t="s">
        <v>24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</row>
    <row r="31" spans="1:29" s="5" customFormat="1" ht="15.2" customHeight="1">
      <c r="A31" s="11" t="s">
        <v>5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</row>
    <row r="32" spans="1:29" s="5" customFormat="1" ht="15.2" customHeight="1">
      <c r="A32" s="11" t="s">
        <v>25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s="5" customFormat="1" ht="15.2" customHeight="1">
      <c r="A33" s="11" t="s">
        <v>20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</row>
    <row r="34" spans="1:29" s="5" customFormat="1" ht="15.2" customHeight="1">
      <c r="A34" s="11" t="s">
        <v>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</row>
    <row r="35" spans="1:29" s="5" customFormat="1" ht="15.2" customHeight="1">
      <c r="A35" s="11" t="s">
        <v>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</row>
    <row r="36" spans="1:29" s="5" customFormat="1" ht="15.2" customHeight="1">
      <c r="A36" s="11" t="s">
        <v>26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</row>
    <row r="37" spans="1:29" s="5" customFormat="1" ht="15.2" customHeight="1">
      <c r="A37" s="11" t="s">
        <v>12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</row>
    <row r="38" spans="1:29" s="5" customFormat="1" ht="15.2" customHeight="1">
      <c r="A38" s="11" t="s">
        <v>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</row>
    <row r="39" spans="1:29" s="5" customFormat="1" ht="15.2" customHeight="1">
      <c r="A39" s="11" t="s">
        <v>11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s="5" customFormat="1" ht="15.2" customHeight="1">
      <c r="A40" s="11" t="s">
        <v>27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</row>
    <row r="41" spans="1:29" s="5" customFormat="1" ht="15.2" customHeight="1">
      <c r="A41" s="11" t="s">
        <v>29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</row>
    <row r="42" spans="1:29" s="5" customFormat="1" ht="15.2" customHeight="1">
      <c r="A42" s="11" t="s">
        <v>5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</row>
    <row r="43" spans="1:29" s="5" customFormat="1" ht="15.2" customHeight="1">
      <c r="A43" s="1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s="5" customFormat="1" ht="15.2" customHeight="1">
      <c r="A44" s="11" t="s">
        <v>30</v>
      </c>
      <c r="B44" s="21">
        <f t="shared" ref="B44:AC44" si="1">B12</f>
        <v>687</v>
      </c>
      <c r="C44" s="21">
        <f t="shared" si="1"/>
        <v>271</v>
      </c>
      <c r="D44" s="21">
        <f t="shared" si="1"/>
        <v>416</v>
      </c>
      <c r="E44" s="21">
        <f t="shared" si="1"/>
        <v>357</v>
      </c>
      <c r="F44" s="21">
        <f t="shared" si="1"/>
        <v>153</v>
      </c>
      <c r="G44" s="21">
        <f t="shared" si="1"/>
        <v>204</v>
      </c>
      <c r="H44" s="21">
        <f t="shared" si="1"/>
        <v>120</v>
      </c>
      <c r="I44" s="21">
        <f t="shared" si="1"/>
        <v>42</v>
      </c>
      <c r="J44" s="21">
        <f t="shared" si="1"/>
        <v>78</v>
      </c>
      <c r="K44" s="21">
        <f t="shared" si="1"/>
        <v>118</v>
      </c>
      <c r="L44" s="21">
        <f t="shared" si="1"/>
        <v>53</v>
      </c>
      <c r="M44" s="21">
        <f t="shared" si="1"/>
        <v>65</v>
      </c>
      <c r="N44" s="21">
        <f t="shared" si="1"/>
        <v>119</v>
      </c>
      <c r="O44" s="21">
        <f t="shared" si="1"/>
        <v>58</v>
      </c>
      <c r="P44" s="21">
        <f t="shared" si="1"/>
        <v>61</v>
      </c>
      <c r="Q44" s="21">
        <f t="shared" si="1"/>
        <v>330</v>
      </c>
      <c r="R44" s="21">
        <f t="shared" si="1"/>
        <v>118</v>
      </c>
      <c r="S44" s="21">
        <f t="shared" si="1"/>
        <v>212</v>
      </c>
      <c r="T44" s="21">
        <f t="shared" si="1"/>
        <v>115</v>
      </c>
      <c r="U44" s="21">
        <f t="shared" si="1"/>
        <v>45</v>
      </c>
      <c r="V44" s="21">
        <f t="shared" si="1"/>
        <v>70</v>
      </c>
      <c r="W44" s="21">
        <f t="shared" si="1"/>
        <v>115</v>
      </c>
      <c r="X44" s="21">
        <f t="shared" si="1"/>
        <v>37</v>
      </c>
      <c r="Y44" s="21">
        <f t="shared" si="1"/>
        <v>78</v>
      </c>
      <c r="Z44" s="21">
        <f t="shared" si="1"/>
        <v>100</v>
      </c>
      <c r="AA44" s="21">
        <f t="shared" si="1"/>
        <v>36</v>
      </c>
      <c r="AB44" s="21">
        <f t="shared" si="1"/>
        <v>64</v>
      </c>
      <c r="AC44" s="21">
        <f t="shared" si="1"/>
        <v>0</v>
      </c>
    </row>
    <row r="45" spans="1:29" s="5" customFormat="1" ht="15.2" customHeight="1">
      <c r="A45" s="11" t="s">
        <v>32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</row>
    <row r="46" spans="1:29" s="5" customFormat="1" ht="15.2" customHeight="1">
      <c r="A46" s="11" t="s">
        <v>33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</row>
    <row r="47" spans="1:29" s="5" customFormat="1" ht="15.2" customHeight="1">
      <c r="A47" s="11" t="s">
        <v>34</v>
      </c>
      <c r="B47" s="21">
        <f t="shared" ref="B47:AC47" si="2">B44</f>
        <v>687</v>
      </c>
      <c r="C47" s="21">
        <f t="shared" si="2"/>
        <v>271</v>
      </c>
      <c r="D47" s="21">
        <f t="shared" si="2"/>
        <v>416</v>
      </c>
      <c r="E47" s="21">
        <f t="shared" si="2"/>
        <v>357</v>
      </c>
      <c r="F47" s="21">
        <f t="shared" si="2"/>
        <v>153</v>
      </c>
      <c r="G47" s="21">
        <f t="shared" si="2"/>
        <v>204</v>
      </c>
      <c r="H47" s="21">
        <f t="shared" si="2"/>
        <v>120</v>
      </c>
      <c r="I47" s="21">
        <f t="shared" si="2"/>
        <v>42</v>
      </c>
      <c r="J47" s="21">
        <f t="shared" si="2"/>
        <v>78</v>
      </c>
      <c r="K47" s="21">
        <f t="shared" si="2"/>
        <v>118</v>
      </c>
      <c r="L47" s="21">
        <f t="shared" si="2"/>
        <v>53</v>
      </c>
      <c r="M47" s="21">
        <f t="shared" si="2"/>
        <v>65</v>
      </c>
      <c r="N47" s="21">
        <f t="shared" si="2"/>
        <v>119</v>
      </c>
      <c r="O47" s="21">
        <f t="shared" si="2"/>
        <v>58</v>
      </c>
      <c r="P47" s="21">
        <f t="shared" si="2"/>
        <v>61</v>
      </c>
      <c r="Q47" s="21">
        <f t="shared" si="2"/>
        <v>330</v>
      </c>
      <c r="R47" s="21">
        <f t="shared" si="2"/>
        <v>118</v>
      </c>
      <c r="S47" s="21">
        <f t="shared" si="2"/>
        <v>212</v>
      </c>
      <c r="T47" s="21">
        <f t="shared" si="2"/>
        <v>115</v>
      </c>
      <c r="U47" s="21">
        <f t="shared" si="2"/>
        <v>45</v>
      </c>
      <c r="V47" s="21">
        <f t="shared" si="2"/>
        <v>70</v>
      </c>
      <c r="W47" s="21">
        <f t="shared" si="2"/>
        <v>115</v>
      </c>
      <c r="X47" s="21">
        <f t="shared" si="2"/>
        <v>37</v>
      </c>
      <c r="Y47" s="21">
        <f t="shared" si="2"/>
        <v>78</v>
      </c>
      <c r="Z47" s="21">
        <f t="shared" si="2"/>
        <v>100</v>
      </c>
      <c r="AA47" s="21">
        <f t="shared" si="2"/>
        <v>36</v>
      </c>
      <c r="AB47" s="21">
        <f t="shared" si="2"/>
        <v>64</v>
      </c>
      <c r="AC47" s="21">
        <f t="shared" si="2"/>
        <v>0</v>
      </c>
    </row>
    <row r="48" spans="1:29" ht="5.0999999999999996" customHeight="1">
      <c r="A48" s="1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5" customFormat="1" ht="15.2" customHeight="1">
      <c r="A49" s="14" t="s">
        <v>40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s="5" customFormat="1" ht="15.2" customHeight="1">
      <c r="A50" s="15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29" s="5" customFormat="1" ht="15.2" customHeight="1">
      <c r="A51" s="15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s="5" customFormat="1" ht="15.2" customHeight="1">
      <c r="A52" s="15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s="5" customFormat="1" ht="6.95" customHeight="1">
      <c r="A53" s="15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s="5" customFormat="1" ht="15.2" customHeight="1">
      <c r="A54" s="15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</sheetData>
  <mergeCells count="15">
    <mergeCell ref="D2:O2"/>
    <mergeCell ref="R2:Y2"/>
    <mergeCell ref="E4:P4"/>
    <mergeCell ref="Q4:AB4"/>
    <mergeCell ref="E5:G5"/>
    <mergeCell ref="H5:J5"/>
    <mergeCell ref="K5:M5"/>
    <mergeCell ref="N5:P5"/>
    <mergeCell ref="Q5:S5"/>
    <mergeCell ref="T5:V5"/>
    <mergeCell ref="W5:Y5"/>
    <mergeCell ref="Z5:AB5"/>
    <mergeCell ref="A4:A6"/>
    <mergeCell ref="B4:D5"/>
    <mergeCell ref="AC4:AC6"/>
  </mergeCells>
  <phoneticPr fontId="19"/>
  <pageMargins left="0.78740157480314965" right="0.78740157480314965" top="0.62992125984251968" bottom="0.70866141732283472" header="0.51181102362204722" footer="0.51181102362204722"/>
  <pageSetup paperSize="9" scale="90" firstPageNumber="102" fitToWidth="1" fitToHeight="1" orientation="portrait" usePrinterDefaults="1" useFirstPageNumber="1" r:id="rId1"/>
  <headerFooter scaleWithDoc="0" alignWithMargins="0">
    <oddFooter>&amp;C&amp;"ＭＳ 明朝,標準"&amp;P</oddFooter>
  </headerFooter>
  <colBreaks count="1" manualBreakCount="1">
    <brk id="16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2022-10-07T02:40:22Z</cp:lastPrinted>
  <dcterms:created xsi:type="dcterms:W3CDTF">2013-08-26T04:31:37Z</dcterms:created>
  <dcterms:modified xsi:type="dcterms:W3CDTF">2024-12-17T01:41:17Z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2024-12-17T01:41:17Z</vt:filetime>
  </property>
</Properties>
</file>