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100薬務課\B麻薬Ｇ\Ｒ６年度\G2310麻薬・向精神薬\"/>
    </mc:Choice>
  </mc:AlternateContent>
  <xr:revisionPtr revIDLastSave="0" documentId="13_ncr:1_{29592EBF-A0D5-4F1C-BC88-6125857EAE36}" xr6:coauthVersionLast="47" xr6:coauthVersionMax="47" xr10:uidLastSave="{00000000-0000-0000-0000-000000000000}"/>
  <bookViews>
    <workbookView xWindow="-108" yWindow="-108" windowWidth="23256" windowHeight="12456" xr2:uid="{586279A7-7416-456C-AAE8-D94D9E4DCFEB}"/>
  </bookViews>
  <sheets>
    <sheet name="年間届" sheetId="1" r:id="rId1"/>
    <sheet name="記載例" sheetId="2" r:id="rId2"/>
  </sheets>
  <definedNames>
    <definedName name="_xlnm.Print_Area" localSheetId="1">記載例!$B$1:$T$20</definedName>
    <definedName name="_xlnm.Print_Area" localSheetId="0">年間届!$B$1:$T$21</definedName>
    <definedName name="_xlnm.Print_Titles" localSheetId="1">記載例!$13:$13</definedName>
    <definedName name="_xlnm.Print_Titles" localSheetId="0">年間届!$13:$13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2" l="1"/>
  <c r="P20" i="2"/>
  <c r="L20" i="2"/>
  <c r="I20" i="2"/>
  <c r="G20" i="2"/>
  <c r="U19" i="2"/>
  <c r="P19" i="2"/>
  <c r="L19" i="2"/>
  <c r="I19" i="2"/>
  <c r="G19" i="2"/>
  <c r="U18" i="2"/>
  <c r="P18" i="2"/>
  <c r="L18" i="2"/>
  <c r="I18" i="2"/>
  <c r="G18" i="2"/>
  <c r="U17" i="2"/>
  <c r="P17" i="2"/>
  <c r="L17" i="2"/>
  <c r="I17" i="2"/>
  <c r="G17" i="2"/>
  <c r="U16" i="2"/>
  <c r="P16" i="2"/>
  <c r="L16" i="2"/>
  <c r="I16" i="2"/>
  <c r="G16" i="2"/>
  <c r="U15" i="2"/>
  <c r="P15" i="2"/>
  <c r="L15" i="2"/>
  <c r="I15" i="2"/>
  <c r="G15" i="2"/>
  <c r="U14" i="2"/>
  <c r="P14" i="2"/>
  <c r="L14" i="2"/>
  <c r="I14" i="2"/>
  <c r="G14" i="2"/>
  <c r="G12" i="2" a="1"/>
  <c r="G12" i="2" s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4" i="1"/>
  <c r="G14" i="1"/>
  <c r="I14" i="1"/>
  <c r="P113" i="1"/>
  <c r="I113" i="1"/>
  <c r="G113" i="1"/>
  <c r="P112" i="1"/>
  <c r="I112" i="1"/>
  <c r="G112" i="1"/>
  <c r="P111" i="1"/>
  <c r="I111" i="1"/>
  <c r="G111" i="1"/>
  <c r="P110" i="1"/>
  <c r="I110" i="1"/>
  <c r="G110" i="1"/>
  <c r="P109" i="1"/>
  <c r="I109" i="1"/>
  <c r="G109" i="1"/>
  <c r="P108" i="1"/>
  <c r="I108" i="1"/>
  <c r="G108" i="1"/>
  <c r="P107" i="1"/>
  <c r="I107" i="1"/>
  <c r="G107" i="1"/>
  <c r="P106" i="1"/>
  <c r="I106" i="1"/>
  <c r="G106" i="1"/>
  <c r="P105" i="1"/>
  <c r="I105" i="1"/>
  <c r="G105" i="1"/>
  <c r="P104" i="1"/>
  <c r="I104" i="1"/>
  <c r="G104" i="1"/>
  <c r="P103" i="1"/>
  <c r="I103" i="1"/>
  <c r="G103" i="1"/>
  <c r="P102" i="1"/>
  <c r="I102" i="1"/>
  <c r="G102" i="1"/>
  <c r="P101" i="1"/>
  <c r="I101" i="1"/>
  <c r="G101" i="1"/>
  <c r="P100" i="1"/>
  <c r="I100" i="1"/>
  <c r="G100" i="1"/>
  <c r="P99" i="1"/>
  <c r="I99" i="1"/>
  <c r="G99" i="1"/>
  <c r="P98" i="1"/>
  <c r="I98" i="1"/>
  <c r="G98" i="1"/>
  <c r="P97" i="1"/>
  <c r="I97" i="1"/>
  <c r="G97" i="1"/>
  <c r="P96" i="1"/>
  <c r="I96" i="1"/>
  <c r="G96" i="1"/>
  <c r="P95" i="1"/>
  <c r="I95" i="1"/>
  <c r="G95" i="1"/>
  <c r="P94" i="1"/>
  <c r="I94" i="1"/>
  <c r="G94" i="1"/>
  <c r="P93" i="1"/>
  <c r="I93" i="1"/>
  <c r="G93" i="1"/>
  <c r="P92" i="1"/>
  <c r="I92" i="1"/>
  <c r="G92" i="1"/>
  <c r="P91" i="1"/>
  <c r="I91" i="1"/>
  <c r="G91" i="1"/>
  <c r="P90" i="1"/>
  <c r="I90" i="1"/>
  <c r="G90" i="1"/>
  <c r="P89" i="1"/>
  <c r="I89" i="1"/>
  <c r="G89" i="1"/>
  <c r="P88" i="1"/>
  <c r="I88" i="1"/>
  <c r="G88" i="1"/>
  <c r="P87" i="1"/>
  <c r="I87" i="1"/>
  <c r="G87" i="1"/>
  <c r="P86" i="1"/>
  <c r="I86" i="1"/>
  <c r="G86" i="1"/>
  <c r="P85" i="1"/>
  <c r="I85" i="1"/>
  <c r="G85" i="1"/>
  <c r="P84" i="1"/>
  <c r="I84" i="1"/>
  <c r="G84" i="1"/>
  <c r="P83" i="1"/>
  <c r="I83" i="1"/>
  <c r="G83" i="1"/>
  <c r="P82" i="1"/>
  <c r="I82" i="1"/>
  <c r="G82" i="1"/>
  <c r="P81" i="1"/>
  <c r="I81" i="1"/>
  <c r="G81" i="1"/>
  <c r="P80" i="1"/>
  <c r="I80" i="1"/>
  <c r="G80" i="1"/>
  <c r="P79" i="1"/>
  <c r="I79" i="1"/>
  <c r="G79" i="1"/>
  <c r="P78" i="1"/>
  <c r="I78" i="1"/>
  <c r="G78" i="1"/>
  <c r="P77" i="1"/>
  <c r="I77" i="1"/>
  <c r="G77" i="1"/>
  <c r="P76" i="1"/>
  <c r="I76" i="1"/>
  <c r="G76" i="1"/>
  <c r="P75" i="1"/>
  <c r="I75" i="1"/>
  <c r="G75" i="1"/>
  <c r="P74" i="1"/>
  <c r="I74" i="1"/>
  <c r="G74" i="1"/>
  <c r="P73" i="1"/>
  <c r="I73" i="1"/>
  <c r="G73" i="1"/>
  <c r="P72" i="1"/>
  <c r="I72" i="1"/>
  <c r="G72" i="1"/>
  <c r="P71" i="1"/>
  <c r="I71" i="1"/>
  <c r="G71" i="1"/>
  <c r="P70" i="1"/>
  <c r="I70" i="1"/>
  <c r="G70" i="1"/>
  <c r="P69" i="1"/>
  <c r="I69" i="1"/>
  <c r="G69" i="1"/>
  <c r="P68" i="1"/>
  <c r="I68" i="1"/>
  <c r="G68" i="1"/>
  <c r="P67" i="1"/>
  <c r="I67" i="1"/>
  <c r="G67" i="1"/>
  <c r="P66" i="1"/>
  <c r="I66" i="1"/>
  <c r="G66" i="1"/>
  <c r="P65" i="1"/>
  <c r="I65" i="1"/>
  <c r="G65" i="1"/>
  <c r="P64" i="1"/>
  <c r="I64" i="1"/>
  <c r="G64" i="1"/>
  <c r="P63" i="1"/>
  <c r="I63" i="1"/>
  <c r="G63" i="1"/>
  <c r="P62" i="1"/>
  <c r="I62" i="1"/>
  <c r="G62" i="1"/>
  <c r="P61" i="1"/>
  <c r="I61" i="1"/>
  <c r="G61" i="1"/>
  <c r="P60" i="1"/>
  <c r="I60" i="1"/>
  <c r="G60" i="1"/>
  <c r="P59" i="1"/>
  <c r="I59" i="1"/>
  <c r="G59" i="1"/>
  <c r="P58" i="1"/>
  <c r="I58" i="1"/>
  <c r="G58" i="1"/>
  <c r="P57" i="1"/>
  <c r="I57" i="1"/>
  <c r="G57" i="1"/>
  <c r="P56" i="1"/>
  <c r="I56" i="1"/>
  <c r="G56" i="1"/>
  <c r="P55" i="1"/>
  <c r="I55" i="1"/>
  <c r="G55" i="1"/>
  <c r="P54" i="1"/>
  <c r="I54" i="1"/>
  <c r="G54" i="1"/>
  <c r="P53" i="1"/>
  <c r="I53" i="1"/>
  <c r="G53" i="1"/>
  <c r="P52" i="1"/>
  <c r="I52" i="1"/>
  <c r="G52" i="1"/>
  <c r="P51" i="1"/>
  <c r="I51" i="1"/>
  <c r="G51" i="1"/>
  <c r="P50" i="1"/>
  <c r="I50" i="1"/>
  <c r="G50" i="1"/>
  <c r="P49" i="1"/>
  <c r="I49" i="1"/>
  <c r="G49" i="1"/>
  <c r="P48" i="1"/>
  <c r="I48" i="1"/>
  <c r="G48" i="1"/>
  <c r="P47" i="1"/>
  <c r="I47" i="1"/>
  <c r="G47" i="1"/>
  <c r="P46" i="1"/>
  <c r="I46" i="1"/>
  <c r="G46" i="1"/>
  <c r="P45" i="1"/>
  <c r="I45" i="1"/>
  <c r="G45" i="1"/>
  <c r="P44" i="1"/>
  <c r="I44" i="1"/>
  <c r="G44" i="1"/>
  <c r="P43" i="1"/>
  <c r="I43" i="1"/>
  <c r="G43" i="1"/>
  <c r="P42" i="1"/>
  <c r="I42" i="1"/>
  <c r="G42" i="1"/>
  <c r="P41" i="1"/>
  <c r="I41" i="1"/>
  <c r="G41" i="1"/>
  <c r="P40" i="1"/>
  <c r="I40" i="1"/>
  <c r="G40" i="1"/>
  <c r="P39" i="1"/>
  <c r="I39" i="1"/>
  <c r="G39" i="1"/>
  <c r="P38" i="1"/>
  <c r="I38" i="1"/>
  <c r="G38" i="1"/>
  <c r="P37" i="1"/>
  <c r="I37" i="1"/>
  <c r="G37" i="1"/>
  <c r="P36" i="1"/>
  <c r="I36" i="1"/>
  <c r="G36" i="1"/>
  <c r="P35" i="1"/>
  <c r="I35" i="1"/>
  <c r="G35" i="1"/>
  <c r="P34" i="1"/>
  <c r="I34" i="1"/>
  <c r="G34" i="1"/>
  <c r="P33" i="1"/>
  <c r="I33" i="1"/>
  <c r="G33" i="1"/>
  <c r="P32" i="1"/>
  <c r="I32" i="1"/>
  <c r="G32" i="1"/>
  <c r="P31" i="1"/>
  <c r="I31" i="1"/>
  <c r="G31" i="1"/>
  <c r="P30" i="1"/>
  <c r="I30" i="1"/>
  <c r="G30" i="1"/>
  <c r="P29" i="1"/>
  <c r="I29" i="1"/>
  <c r="G29" i="1"/>
  <c r="P28" i="1"/>
  <c r="I28" i="1"/>
  <c r="G28" i="1"/>
  <c r="P27" i="1"/>
  <c r="I27" i="1"/>
  <c r="G27" i="1"/>
  <c r="P26" i="1"/>
  <c r="I26" i="1"/>
  <c r="G26" i="1"/>
  <c r="P25" i="1"/>
  <c r="I25" i="1"/>
  <c r="G25" i="1"/>
  <c r="P24" i="1"/>
  <c r="I24" i="1"/>
  <c r="G24" i="1"/>
  <c r="P23" i="1"/>
  <c r="I23" i="1"/>
  <c r="G23" i="1"/>
  <c r="P22" i="1"/>
  <c r="I22" i="1"/>
  <c r="G22" i="1"/>
  <c r="P21" i="1"/>
  <c r="I21" i="1"/>
  <c r="G21" i="1"/>
  <c r="P20" i="1"/>
  <c r="I20" i="1"/>
  <c r="G20" i="1"/>
  <c r="P19" i="1"/>
  <c r="I19" i="1"/>
  <c r="G19" i="1"/>
  <c r="P18" i="1"/>
  <c r="I18" i="1"/>
  <c r="G18" i="1"/>
  <c r="P17" i="1"/>
  <c r="I17" i="1"/>
  <c r="G17" i="1"/>
  <c r="P16" i="1"/>
  <c r="I16" i="1"/>
  <c r="G16" i="1"/>
  <c r="P15" i="1"/>
  <c r="I15" i="1"/>
  <c r="G15" i="1"/>
  <c r="P14" i="1"/>
  <c r="G12" i="1" a="1"/>
  <c r="G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山戸 護久</author>
  </authors>
  <commentList>
    <comment ref="I1" authorId="0" shapeId="0" xr:uid="{511831A0-4885-4F4A-97D4-D641CD3C99FA}">
      <text>
        <r>
          <rPr>
            <sz val="9"/>
            <color indexed="81"/>
            <rFont val="MS P ゴシック"/>
            <family val="3"/>
            <charset val="128"/>
          </rPr>
          <t>麻薬施用者しかいない場合も「麻薬管理者」を選択。</t>
        </r>
      </text>
    </comment>
    <comment ref="B14" authorId="0" shapeId="0" xr:uid="{3D9F2EE6-43C2-4803-821B-26CD9FB5D14C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4" authorId="0" shapeId="0" xr:uid="{3BBDAD25-B17F-4942-8152-4E8E317CE37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4" authorId="0" shapeId="0" xr:uid="{E2DC7B7A-E0DF-401E-B116-F848212F39F8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4" authorId="0" shapeId="0" xr:uid="{CFABB064-9AF7-49F2-923F-BB178E5CF968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5" authorId="0" shapeId="0" xr:uid="{3A69CEDD-7273-4EED-91EE-E892ACACDB8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5" authorId="0" shapeId="0" xr:uid="{5559F0A9-B5C4-4CA9-B644-3F5A10988CE8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5" authorId="0" shapeId="0" xr:uid="{6C23BC78-1A41-4F50-8B50-90BD3D767A04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5" authorId="0" shapeId="0" xr:uid="{AD221D16-FA73-4145-AAE4-59DD381187A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6" authorId="0" shapeId="0" xr:uid="{6D7F02E0-2EBC-42EF-8D0C-9E6F0FCC5F54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6" authorId="0" shapeId="0" xr:uid="{3BD62A8F-DC11-45AE-87EA-0FC4434F346A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6" authorId="0" shapeId="0" xr:uid="{77AC2027-F696-4D57-943C-64703DA95BB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6" authorId="0" shapeId="0" xr:uid="{0BAD7B33-AFC0-4221-8FFE-0414DF27A5E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7" authorId="0" shapeId="0" xr:uid="{41B427AD-49FE-49EC-965E-01F9B5F58473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7" authorId="0" shapeId="0" xr:uid="{FEE01F17-1CCD-460D-A9B0-7F9D03E043E3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7" authorId="0" shapeId="0" xr:uid="{868A31FB-AAFC-4205-A16E-3CFC12A7B6A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7" authorId="0" shapeId="0" xr:uid="{2DBB669B-C379-4633-838A-6BD524A1B9F5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8" authorId="0" shapeId="0" xr:uid="{9F37A173-2E72-4E2E-8D7C-5BD2DFE3EA3F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8" authorId="0" shapeId="0" xr:uid="{8A880403-99BF-4794-AD72-8FC4AC69BE38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8" authorId="0" shapeId="0" xr:uid="{8A2328C5-219F-4704-8F62-F24D831A88A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8" authorId="0" shapeId="0" xr:uid="{FD17E934-9168-4C0F-BD11-61F65A5F9947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9" authorId="0" shapeId="0" xr:uid="{930E1AD6-2F28-43FF-AB4C-7B1D90D2C6B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9" authorId="0" shapeId="0" xr:uid="{286706BB-329E-450D-99A7-A5F249E55785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9" authorId="0" shapeId="0" xr:uid="{7FA1688A-19B5-44F4-B3B0-161AF3B1D275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9" authorId="0" shapeId="0" xr:uid="{614AE037-7EE6-42A1-9283-4A61598B878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0" authorId="0" shapeId="0" xr:uid="{8CDAF562-3BF8-4C76-9EFE-9D7295F4F8AB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0" authorId="0" shapeId="0" xr:uid="{B70CE095-4F56-43FC-ABCF-62E7E9449007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0" authorId="0" shapeId="0" xr:uid="{7E282F0A-68DE-4730-BC1C-7C972FAF3F7B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0" authorId="0" shapeId="0" xr:uid="{54373A15-7020-46D3-831B-02749DAB5CE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1" authorId="0" shapeId="0" xr:uid="{0AD47FE6-DC4F-4A5A-9150-F3E2C1C9A0DE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1" authorId="0" shapeId="0" xr:uid="{829AAC9C-3F9A-41A7-A954-177B7D59D1B9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1" authorId="0" shapeId="0" xr:uid="{3641F228-C886-403F-ABD9-7FA967BE501F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1" authorId="0" shapeId="0" xr:uid="{069FF6CD-465A-4BBD-A16B-65FCE51EBC0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2" authorId="0" shapeId="0" xr:uid="{C7F0B317-5065-4DF6-932F-A369087AE28F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2" authorId="0" shapeId="0" xr:uid="{691B48E2-5627-4A6E-9D3A-696E088CC02C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2" authorId="0" shapeId="0" xr:uid="{26D53DBB-B6E9-44D2-B57B-8063A5E77EAD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2" authorId="0" shapeId="0" xr:uid="{456B1A0D-F197-4153-ACAE-4B439BC9A51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3" authorId="0" shapeId="0" xr:uid="{8A9D7AAA-81D3-4B40-AE14-2392A2E9A879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3" authorId="0" shapeId="0" xr:uid="{211F4438-430A-4C3C-8BBB-66CA45C5D7F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3" authorId="0" shapeId="0" xr:uid="{3119078D-3A2C-40FD-915C-007BDF8949ED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3" authorId="0" shapeId="0" xr:uid="{0C9E14DE-3FBA-4CD0-9685-7FD78F0ABC0B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4" authorId="0" shapeId="0" xr:uid="{9924B3CB-D889-48D7-8C62-975A9DC2FE5A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4" authorId="0" shapeId="0" xr:uid="{E6ADA841-4956-44A4-B41E-9390CDEB4239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4" authorId="0" shapeId="0" xr:uid="{FCF704A9-A068-456D-B04B-2A4D68C63B1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4" authorId="0" shapeId="0" xr:uid="{86674607-B499-4519-8871-EE68AD926EA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5" authorId="0" shapeId="0" xr:uid="{BB70843A-C007-4369-81CA-52B2B5C7D124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5" authorId="0" shapeId="0" xr:uid="{4A9F8245-BD5F-4FD5-AB17-DA13B08E958B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5" authorId="0" shapeId="0" xr:uid="{F6796EEA-78EC-415A-857B-FF152C395635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5" authorId="0" shapeId="0" xr:uid="{CEDA1725-A2BF-4F7A-9FF3-A340983DB40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6" authorId="0" shapeId="0" xr:uid="{0466E2D1-FB02-49EE-AAB0-3D7D8D480101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6" authorId="0" shapeId="0" xr:uid="{CEE7C093-F571-4779-B37B-DBA8C6B323A1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6" authorId="0" shapeId="0" xr:uid="{7C0DAFF4-23BC-4498-AE06-6476B35587DF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6" authorId="0" shapeId="0" xr:uid="{67C534AC-7E4F-4106-9C38-7A447B831B0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7" authorId="0" shapeId="0" xr:uid="{EAC7D125-47BE-45AD-B9AE-DD2506B2EF9A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7" authorId="0" shapeId="0" xr:uid="{B3C05710-6F9D-4036-80A3-CB180D3D0E3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7" authorId="0" shapeId="0" xr:uid="{0ED007A3-CBC3-4109-B3E5-17015E919E83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7" authorId="0" shapeId="0" xr:uid="{7AB1679E-3839-4DD4-8C4C-30FF21E8A457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8" authorId="0" shapeId="0" xr:uid="{19AC2F87-4172-4630-9766-E4844BF374A4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8" authorId="0" shapeId="0" xr:uid="{0043BC91-E543-4920-8FFE-695B0CF6FDB4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8" authorId="0" shapeId="0" xr:uid="{A9A4F755-30DC-4530-B62F-4B05D2A3D9F1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8" authorId="0" shapeId="0" xr:uid="{61005EAE-4591-4777-9811-603340B19ED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9" authorId="0" shapeId="0" xr:uid="{EC35AE47-F6AD-4ECF-8DDD-AC44AC098E92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9" authorId="0" shapeId="0" xr:uid="{B24678C1-11E0-4F33-A490-6B8C24327B87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9" authorId="0" shapeId="0" xr:uid="{48EF2E5D-58CE-4D4C-8272-D9D2B72647FB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9" authorId="0" shapeId="0" xr:uid="{9BF9262F-2BF0-481B-944F-5AA0C18E778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0" authorId="0" shapeId="0" xr:uid="{491F77D4-1778-46B6-AF63-82CEBED87E3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0" authorId="0" shapeId="0" xr:uid="{CFD55C84-3F8A-4598-94B9-0ADFA7FC9A04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0" authorId="0" shapeId="0" xr:uid="{68929FDF-6BD2-4DEE-B050-08D915A94307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0" authorId="0" shapeId="0" xr:uid="{B31A4689-F49B-48F5-81BD-D64D23D46884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1" authorId="0" shapeId="0" xr:uid="{90802329-A304-46B8-BD5E-D1CD9C19F1DF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1" authorId="0" shapeId="0" xr:uid="{C20A12D5-73C4-4CAF-BDAA-BEF95589FF09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1" authorId="0" shapeId="0" xr:uid="{1DFE4990-F2AE-4BDA-9423-326DEB4A853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1" authorId="0" shapeId="0" xr:uid="{9D98E57E-8A4A-4FF1-9F0E-0A1E5591B307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2" authorId="0" shapeId="0" xr:uid="{213C7F0E-CCF0-4149-941F-A5A3021F7A3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2" authorId="0" shapeId="0" xr:uid="{19C8E1A5-F167-41EF-863E-D87C9BA17C08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2" authorId="0" shapeId="0" xr:uid="{885C005B-5450-4C57-BAD6-4E7B42106E99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2" authorId="0" shapeId="0" xr:uid="{1C51DAA8-FF13-4AB7-9AD9-3B881B802465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3" authorId="0" shapeId="0" xr:uid="{5BF9E81D-DCA1-4C05-866D-0D2F9FCF5A6D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3" authorId="0" shapeId="0" xr:uid="{8468CAE9-CE17-4CF4-B70A-11B484F18C63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3" authorId="0" shapeId="0" xr:uid="{CAA895E7-6448-40DC-BDF5-516141923149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3" authorId="0" shapeId="0" xr:uid="{A2647566-1E36-433C-8C00-CD6BC5277C84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4" authorId="0" shapeId="0" xr:uid="{BB00F004-4761-49FD-965A-09B817223BFF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4" authorId="0" shapeId="0" xr:uid="{3C9953BE-92FF-446B-A1A6-A1651049CC3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4" authorId="0" shapeId="0" xr:uid="{BF812119-A42F-47EC-A3D3-09DA5CAA8B58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4" authorId="0" shapeId="0" xr:uid="{1B0E3746-C141-4C9D-B1B7-EC8F66BBA5B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5" authorId="0" shapeId="0" xr:uid="{C3CFE616-7C1C-4BBB-A0EA-2B842B8406A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5" authorId="0" shapeId="0" xr:uid="{8C6BE87B-0445-4D59-B9A2-B35EAFD8A55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5" authorId="0" shapeId="0" xr:uid="{8FA0A30C-FA5E-4CE8-BA9B-ABFADF6C489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5" authorId="0" shapeId="0" xr:uid="{AA082615-5374-4E36-AFCC-8F635FE6DC58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6" authorId="0" shapeId="0" xr:uid="{54CB20E1-4548-4C4B-BE5F-E8989EDCBEC1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6" authorId="0" shapeId="0" xr:uid="{A3F61954-DBE4-47DF-8F23-17EA66CAE555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6" authorId="0" shapeId="0" xr:uid="{9F497F90-A6E3-4E82-850B-9515ECBE2543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6" authorId="0" shapeId="0" xr:uid="{91BDC850-4983-460E-8A34-D7C8205FAA49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7" authorId="0" shapeId="0" xr:uid="{A87689E2-A3D0-40BC-8515-E5C101570EEF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7" authorId="0" shapeId="0" xr:uid="{6E7CFB87-142D-433B-8069-E6F7224701F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7" authorId="0" shapeId="0" xr:uid="{45AA42B1-1AE8-40AB-933E-16D8C2195FC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7" authorId="0" shapeId="0" xr:uid="{14BEE01E-C148-4D12-BBA2-6F60C7F818A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8" authorId="0" shapeId="0" xr:uid="{E5D147C8-176B-4BB3-BA4B-975746E5CF02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8" authorId="0" shapeId="0" xr:uid="{216F4FF4-7D2B-42DA-A95A-CE51ECDEE2C1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8" authorId="0" shapeId="0" xr:uid="{A86141F1-0A4D-435A-B99E-78F69CB891A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8" authorId="0" shapeId="0" xr:uid="{4E9580F1-10C5-415E-8CF7-E2592EAAD4B9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39" authorId="0" shapeId="0" xr:uid="{B9EEE1E3-A292-4745-98CC-FE10E66B139D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39" authorId="0" shapeId="0" xr:uid="{48018712-76DF-4CF9-8C1E-B33F7CE0D3BC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39" authorId="0" shapeId="0" xr:uid="{2AD57782-68EB-43D7-AA16-2B4F2BF036A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39" authorId="0" shapeId="0" xr:uid="{891D5AF8-B06C-40E2-8E1A-565544294DF5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0" authorId="0" shapeId="0" xr:uid="{BA8201DB-EF37-49F1-9B61-7A7732716AB1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0" authorId="0" shapeId="0" xr:uid="{A45E61BD-961B-4F1C-97B0-ADFDA21DABC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0" authorId="0" shapeId="0" xr:uid="{C100A207-EB47-461E-A833-75ED3CA66B0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0" authorId="0" shapeId="0" xr:uid="{71C72F92-04A1-48BE-8547-88C449F50C9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1" authorId="0" shapeId="0" xr:uid="{A073A63B-0E9E-4E9A-B967-FBBF16B79D7C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1" authorId="0" shapeId="0" xr:uid="{1906CD88-5B55-4EB4-BC49-1740AF28D9C4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1" authorId="0" shapeId="0" xr:uid="{C65F895F-ECD6-42DA-9FCC-E28C0238E60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1" authorId="0" shapeId="0" xr:uid="{039077E0-3741-4D2C-B947-2739AB029D17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2" authorId="0" shapeId="0" xr:uid="{A963E95E-7DEC-42A2-8137-6F57E743C91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2" authorId="0" shapeId="0" xr:uid="{84B697F3-9E7F-4B99-A9B4-F7CE5A464FF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2" authorId="0" shapeId="0" xr:uid="{E3598BEB-F922-4B12-9D43-B1A976E0748E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2" authorId="0" shapeId="0" xr:uid="{F65EED7F-BBAA-4344-A898-8C3D4B1CD5E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3" authorId="0" shapeId="0" xr:uid="{21F5C2D7-A1F2-4030-96CF-AF54BBCD7FC1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3" authorId="0" shapeId="0" xr:uid="{ADA85C33-218D-4276-9EE0-3081765EE881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3" authorId="0" shapeId="0" xr:uid="{E996C9E1-1B49-4F77-AAE5-971E0EED1C0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3" authorId="0" shapeId="0" xr:uid="{37478732-A3A2-4234-99C6-E8D6F857021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4" authorId="0" shapeId="0" xr:uid="{A1300822-93AF-4739-9CF0-AB0EAC9395AE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4" authorId="0" shapeId="0" xr:uid="{915A4CE5-BA26-4558-B379-280C3010C99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4" authorId="0" shapeId="0" xr:uid="{8AD50777-42EB-495E-A502-486D0349339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4" authorId="0" shapeId="0" xr:uid="{AB667797-9AE7-4365-80BF-D9F207E1DBE9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5" authorId="0" shapeId="0" xr:uid="{33AF0937-6CAC-4826-A5D3-ECF5A1550246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5" authorId="0" shapeId="0" xr:uid="{822D3BEA-354D-4BEF-8CDF-F10F93067FB1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5" authorId="0" shapeId="0" xr:uid="{2D57D6AF-3C12-416B-BF19-69F6BB95216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5" authorId="0" shapeId="0" xr:uid="{8BF286EA-1A63-4B6E-9E6E-4C2485ED2A9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6" authorId="0" shapeId="0" xr:uid="{75CC664F-085D-4818-85B8-3841E2A1D44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6" authorId="0" shapeId="0" xr:uid="{55974EC8-F4D6-4B61-B6B7-AA0BBDD3BCA8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6" authorId="0" shapeId="0" xr:uid="{36BF9792-64F6-4F3B-B506-0D12901FFD63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6" authorId="0" shapeId="0" xr:uid="{A55C4286-FDC3-441F-BFAD-DECDDBCF62D1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7" authorId="0" shapeId="0" xr:uid="{762C5187-A954-4ED7-B42F-EC5368B3300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7" authorId="0" shapeId="0" xr:uid="{017FFF27-7042-4DF6-BA66-3DE7A971E8DB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7" authorId="0" shapeId="0" xr:uid="{DF9152D2-C39D-4387-937B-5139F20C3FE7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7" authorId="0" shapeId="0" xr:uid="{32372DED-3FB9-4BDE-8F8E-D7527C6DF20C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8" authorId="0" shapeId="0" xr:uid="{DB16621D-6890-4524-8174-1F06E77D2E9E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8" authorId="0" shapeId="0" xr:uid="{F588E961-CC6F-4D4B-B75A-0AD54D1FC72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8" authorId="0" shapeId="0" xr:uid="{FDF799B5-361E-4AF2-AA2B-F6133F62F511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8" authorId="0" shapeId="0" xr:uid="{36AA25DC-2698-4658-BB41-420E48FDFF38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49" authorId="0" shapeId="0" xr:uid="{F280E01B-2715-4F1C-A7FB-C0722497E8DD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49" authorId="0" shapeId="0" xr:uid="{6DB030BC-FDC9-4DC6-BDF7-0E3BB22AB51B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49" authorId="0" shapeId="0" xr:uid="{1A826F99-00E3-4EE3-808B-FB67CE86C6E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49" authorId="0" shapeId="0" xr:uid="{5127B220-5B3C-4F9D-8061-43B254173D7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0" authorId="0" shapeId="0" xr:uid="{4A6817A2-10E0-443B-B9A3-ED2AEB487D93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0" authorId="0" shapeId="0" xr:uid="{1C0AE885-FCEF-412F-8C2B-479D7E5AEADE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0" authorId="0" shapeId="0" xr:uid="{266B124D-989A-4E46-8A9C-6ECB11DBB58E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0" authorId="0" shapeId="0" xr:uid="{FF1281C9-A84B-4CC7-83D6-25CB4966179D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1" authorId="0" shapeId="0" xr:uid="{A27A2EBA-6708-4AF6-A89A-08417CAE191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1" authorId="0" shapeId="0" xr:uid="{058332DD-4295-4166-8370-E541D781558A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1" authorId="0" shapeId="0" xr:uid="{C04E81A9-847B-491F-BD48-6B0134A8570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1" authorId="0" shapeId="0" xr:uid="{C4DDCB7F-721F-4A50-A838-035EC22F23C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2" authorId="0" shapeId="0" xr:uid="{746381AA-6754-4931-99D0-39881F5DCD81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2" authorId="0" shapeId="0" xr:uid="{C358EFF7-0402-40CC-AA3B-0F0EE8FF0F59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2" authorId="0" shapeId="0" xr:uid="{3A0FBE76-D51F-419C-838E-DB4FC0C6274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2" authorId="0" shapeId="0" xr:uid="{DC3698E6-9D33-4697-8D11-BB78D461C879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3" authorId="0" shapeId="0" xr:uid="{A3C8C3E6-2208-4E99-A745-A6344BBBB933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3" authorId="0" shapeId="0" xr:uid="{896A2F29-A49C-451E-B7E8-B075C2DB1924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3" authorId="0" shapeId="0" xr:uid="{F0DB0BEF-A59B-43AA-9BD2-EAF05615706D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3" authorId="0" shapeId="0" xr:uid="{A149F64A-EAAE-46CF-A57A-301D2E64A13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4" authorId="0" shapeId="0" xr:uid="{F7E51801-AA0D-4027-9574-B9E31036102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4" authorId="0" shapeId="0" xr:uid="{0FAE065D-BCA2-4023-8B53-6005DDF95CE4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4" authorId="0" shapeId="0" xr:uid="{916652DA-57F3-4AC7-9CDB-BB70A0E3803F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4" authorId="0" shapeId="0" xr:uid="{358C16B4-6D32-4278-8788-1C8CC348F72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5" authorId="0" shapeId="0" xr:uid="{8C5BE91D-E16B-4618-85C7-6C4EDB2EA74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5" authorId="0" shapeId="0" xr:uid="{A67A79BB-E2C5-462B-9887-1AD0B8198514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5" authorId="0" shapeId="0" xr:uid="{587F0A33-B971-4669-8D75-C44848CE8C2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5" authorId="0" shapeId="0" xr:uid="{8C8E804E-6CDD-43DE-BCF2-286317E6235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6" authorId="0" shapeId="0" xr:uid="{922D719D-FE9D-4AA5-84C2-CB17ED19781A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6" authorId="0" shapeId="0" xr:uid="{954FE955-A9D9-469C-B2D8-10D799BB868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6" authorId="0" shapeId="0" xr:uid="{299A4EF6-792F-4C21-9B59-4DD01886C21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6" authorId="0" shapeId="0" xr:uid="{63F5FC92-2675-4808-B7B4-0779C97F89EB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7" authorId="0" shapeId="0" xr:uid="{709A9EBB-DE0F-46CE-8A67-D6FC94ACD5E4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7" authorId="0" shapeId="0" xr:uid="{EF89F726-ACE7-4308-9845-FF388EFB086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7" authorId="0" shapeId="0" xr:uid="{BA3868FB-2FA7-4850-844C-5A313E990D28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7" authorId="0" shapeId="0" xr:uid="{A1E98F62-9469-4339-ABCB-1D6513E709BC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8" authorId="0" shapeId="0" xr:uid="{0DEA5799-5190-40F9-AB80-05E571607032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8" authorId="0" shapeId="0" xr:uid="{0DF407B6-A87C-4D68-8A02-351DE6879A69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8" authorId="0" shapeId="0" xr:uid="{EDDFF09B-D2E8-4C11-9BF2-60AC88612F7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8" authorId="0" shapeId="0" xr:uid="{DEF911CE-D140-4B92-87F8-5ABB1D62A37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59" authorId="0" shapeId="0" xr:uid="{2C594E29-A03A-42BE-B5D8-7FA021132ACE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59" authorId="0" shapeId="0" xr:uid="{5703287C-F48D-4F0F-B207-DFEA75B44A0B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59" authorId="0" shapeId="0" xr:uid="{D570BC95-EAA2-421C-A73F-F36581D47B84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59" authorId="0" shapeId="0" xr:uid="{761ADA96-F142-4EE5-AE04-F409D0093A2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0" authorId="0" shapeId="0" xr:uid="{F9224FDB-AFC8-4F76-80E7-A4D6BBE9AADC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0" authorId="0" shapeId="0" xr:uid="{D9205145-B7AC-4BE0-88EA-8C00F479AB4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0" authorId="0" shapeId="0" xr:uid="{020E11CF-3D7F-4E63-AA6C-63057D80A24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0" authorId="0" shapeId="0" xr:uid="{E127305D-3E0D-4E65-BF34-EDBDD953B3E5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1" authorId="0" shapeId="0" xr:uid="{7D7DE53A-8D7D-4E07-9B48-8E7CDF3AA61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1" authorId="0" shapeId="0" xr:uid="{B988D55B-1451-447B-BCEF-B7B99225CF28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1" authorId="0" shapeId="0" xr:uid="{A0537729-D0DA-4ADE-85D0-8C837B5B2298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1" authorId="0" shapeId="0" xr:uid="{39A6DB49-5D3C-4ABE-8F56-614F180E17A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2" authorId="0" shapeId="0" xr:uid="{99FABA76-251F-4CFB-B35E-DC501BD0CE4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2" authorId="0" shapeId="0" xr:uid="{11C988B0-FE07-4174-ACB1-362D06E762EC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2" authorId="0" shapeId="0" xr:uid="{25614717-A177-484F-827A-0CF4A0260A5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2" authorId="0" shapeId="0" xr:uid="{92BE3C7B-73C7-4291-9694-91D7F7A6A7A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3" authorId="0" shapeId="0" xr:uid="{3E79A8C1-BF65-444A-9267-EDA79A0461E1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3" authorId="0" shapeId="0" xr:uid="{BD52D198-99F0-4FB9-9C5D-FDF0F6A03A9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3" authorId="0" shapeId="0" xr:uid="{F25FAF18-071A-4D48-88F7-791629A6148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3" authorId="0" shapeId="0" xr:uid="{3FC2F11B-2103-4FE7-B184-387485E107FC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4" authorId="0" shapeId="0" xr:uid="{A6890B7A-8C79-4EE5-9017-A40CC0DA5CA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4" authorId="0" shapeId="0" xr:uid="{515676F3-9234-4A70-AAD4-58986148F06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4" authorId="0" shapeId="0" xr:uid="{156D7FBC-D281-49AF-9652-557E718D0323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4" authorId="0" shapeId="0" xr:uid="{9189F326-BDF3-43EA-965A-98E104D08AA9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5" authorId="0" shapeId="0" xr:uid="{F2DFA0CE-9B5D-4839-BC25-5D6325FCC8B6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5" authorId="0" shapeId="0" xr:uid="{5676ECA4-4CB8-4629-87E4-75E8F1DA926B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5" authorId="0" shapeId="0" xr:uid="{62CE6216-9567-4A82-A8AE-9D391161F063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5" authorId="0" shapeId="0" xr:uid="{3A32F535-1A12-4D27-B99C-AC5F5D46AE84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6" authorId="0" shapeId="0" xr:uid="{88208B6B-3DCB-412C-A8EF-1E4866E663C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6" authorId="0" shapeId="0" xr:uid="{6DC96CAF-B98E-456D-9A8B-3EEDB1081313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6" authorId="0" shapeId="0" xr:uid="{938B675A-BEB3-4878-81AA-C7CFC6A6F035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6" authorId="0" shapeId="0" xr:uid="{D097DD2E-77C2-4994-8ABD-DE80BAA999DB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7" authorId="0" shapeId="0" xr:uid="{3912E993-C257-4D3C-B8E1-0FA6637A705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7" authorId="0" shapeId="0" xr:uid="{72630D2F-82C6-4949-9173-24323C116CEF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7" authorId="0" shapeId="0" xr:uid="{51802E75-6DC5-4F6D-B654-37511E5E17C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7" authorId="0" shapeId="0" xr:uid="{D4C1869E-A48B-4586-93CF-D285EC08921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8" authorId="0" shapeId="0" xr:uid="{C5B8F32F-6AE6-4BCC-8A81-5BB72183EEB4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8" authorId="0" shapeId="0" xr:uid="{F961E9E5-16E7-4306-9202-8375016F9127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8" authorId="0" shapeId="0" xr:uid="{2CF950EE-3010-4C68-AAD2-65E5A8F637E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8" authorId="0" shapeId="0" xr:uid="{92CC7690-A8D0-47F8-AB36-4B86465DC0B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69" authorId="0" shapeId="0" xr:uid="{54BD96B7-2E24-4BAE-A868-11108997BAA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69" authorId="0" shapeId="0" xr:uid="{7B845EDE-BBB0-446F-A2B6-DB54D8482CEA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69" authorId="0" shapeId="0" xr:uid="{8FF269CD-0023-4026-9AA5-335E0695A17E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69" authorId="0" shapeId="0" xr:uid="{1BD57ADB-3E0F-4757-B55E-FF6E37F91B9C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0" authorId="0" shapeId="0" xr:uid="{B53E33A4-627A-4B56-8D84-510714AEC7EC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0" authorId="0" shapeId="0" xr:uid="{943EA663-ABAD-41C3-B974-E38FA0EB2D43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0" authorId="0" shapeId="0" xr:uid="{EB1B9DDD-2AC5-4C40-8744-A0D9817568B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0" authorId="0" shapeId="0" xr:uid="{B15FD77D-AE34-495D-BBE6-E92C3EA5822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1" authorId="0" shapeId="0" xr:uid="{1A98F9D0-E6DF-4E5D-8D06-41203306F4BA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1" authorId="0" shapeId="0" xr:uid="{B983D4A9-F1BC-4F2C-BEDB-EC70A580773D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1" authorId="0" shapeId="0" xr:uid="{FAB3BD4C-2DD3-4200-ACE5-A0873DFCA52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1" authorId="0" shapeId="0" xr:uid="{1C519953-490A-45AB-A561-AE37C2ADB10D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2" authorId="0" shapeId="0" xr:uid="{58434B69-D3B1-4C4A-81C0-7072DA99D70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2" authorId="0" shapeId="0" xr:uid="{374D4E34-0716-4847-80C9-0DBFB4F81473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2" authorId="0" shapeId="0" xr:uid="{79B784C7-8872-4764-9325-DF687D1ABD63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2" authorId="0" shapeId="0" xr:uid="{60C54479-0170-4047-9E5B-1302DFCED8A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3" authorId="0" shapeId="0" xr:uid="{1D2673B5-0A19-4A57-8F97-270B5D9CD40C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3" authorId="0" shapeId="0" xr:uid="{C3323158-98BA-4EC1-8241-8EEA8BD7155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3" authorId="0" shapeId="0" xr:uid="{B1A37D6C-0585-4028-8BEA-DD0F1671BDD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3" authorId="0" shapeId="0" xr:uid="{614D7A19-D0CF-49EF-BC2F-6E9D5DEF88D5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4" authorId="0" shapeId="0" xr:uid="{C849E785-ED1C-40BB-9005-82C1856345B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4" authorId="0" shapeId="0" xr:uid="{0A6EF261-DFF2-4895-8221-C39764AEBD55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4" authorId="0" shapeId="0" xr:uid="{66403682-FB10-4B38-A506-7DDCE8681DCF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4" authorId="0" shapeId="0" xr:uid="{A4B06ED6-A73A-4630-A8A0-EEB35C14F19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5" authorId="0" shapeId="0" xr:uid="{75570B48-1099-48FD-A4E9-5934B0E8AD4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5" authorId="0" shapeId="0" xr:uid="{AD7C7F51-AC3B-4EB3-B7F6-A8A69E58D265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5" authorId="0" shapeId="0" xr:uid="{B62F2587-6926-4E75-9FB1-865B4B093914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5" authorId="0" shapeId="0" xr:uid="{DE335D04-AD54-4BB1-A7CA-43AD510F6CB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6" authorId="0" shapeId="0" xr:uid="{29C485AF-2615-403A-BD28-D1DFC711D58D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6" authorId="0" shapeId="0" xr:uid="{8FCB803A-1AE4-48FC-A43D-9E4F02082F7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6" authorId="0" shapeId="0" xr:uid="{3EAEA5D8-D6CE-4A01-A262-E3C94E9BD387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6" authorId="0" shapeId="0" xr:uid="{5290637B-EAA7-43DA-97AC-753B8E658E1D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7" authorId="0" shapeId="0" xr:uid="{AD486293-7CA1-45AF-98D7-9F5F6A6D3BD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7" authorId="0" shapeId="0" xr:uid="{48CA6E60-60C9-41E0-951F-15642A7898C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7" authorId="0" shapeId="0" xr:uid="{6CF1BD48-E070-4AE2-9CB5-9C2BD13A945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7" authorId="0" shapeId="0" xr:uid="{8CC50B7B-7A78-4902-A511-697212C607C1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8" authorId="0" shapeId="0" xr:uid="{C4D09615-9BD3-4313-B89C-B51F6B9BAA41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8" authorId="0" shapeId="0" xr:uid="{509B8C0C-E560-4F13-A463-4D395D4FEFEC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8" authorId="0" shapeId="0" xr:uid="{7DDFB256-C33E-4884-827E-8C5C0C909A3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8" authorId="0" shapeId="0" xr:uid="{DE276557-3C59-48B7-A4D3-4A8D0DAE0F67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79" authorId="0" shapeId="0" xr:uid="{012DB3CF-4AFC-481B-9BE0-B9855AE116A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79" authorId="0" shapeId="0" xr:uid="{B841F732-2471-4321-98ED-90BEA397509C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79" authorId="0" shapeId="0" xr:uid="{3F96C1F8-DB39-4643-A0BD-65589DAC5BF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79" authorId="0" shapeId="0" xr:uid="{74F32E3F-49F9-4868-9A29-EB321ED13BF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0" authorId="0" shapeId="0" xr:uid="{19A96248-F61B-494C-A539-A0B993403FF8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0" authorId="0" shapeId="0" xr:uid="{AA5DE0E6-A2CC-46B5-93CE-980E3BE33447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0" authorId="0" shapeId="0" xr:uid="{11BC6950-BA78-461F-9C75-953CAA038E5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0" authorId="0" shapeId="0" xr:uid="{97D994AF-A791-4617-9CB4-EACDC4AD3F06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1" authorId="0" shapeId="0" xr:uid="{9E0D102B-F506-4F75-8294-49B325296CE8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1" authorId="0" shapeId="0" xr:uid="{8FDB62E7-3789-45F9-A1F9-65B04AF3D5B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1" authorId="0" shapeId="0" xr:uid="{EF659E3E-4337-418C-AADF-D94BCF45AFC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1" authorId="0" shapeId="0" xr:uid="{08A9D5DB-7E8D-4020-BE0F-CD87F3D65A08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2" authorId="0" shapeId="0" xr:uid="{B5AC4B01-24CE-4D5C-9C6B-A6FB6A4E5FD9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2" authorId="0" shapeId="0" xr:uid="{80D83ED5-E43B-4780-AE3C-F1E352171F41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2" authorId="0" shapeId="0" xr:uid="{8F3D6C49-16E4-4595-AC08-947BB5724A7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2" authorId="0" shapeId="0" xr:uid="{59F89666-3E12-4DB6-9E28-7FCCD1CA4FA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3" authorId="0" shapeId="0" xr:uid="{7AAFA351-DBDA-4476-89DA-8D4CBF616099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3" authorId="0" shapeId="0" xr:uid="{04DBAA18-6B33-4375-A997-FE2A26B593DF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3" authorId="0" shapeId="0" xr:uid="{5F20D4F7-B0A4-4715-8A01-A4513F33150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3" authorId="0" shapeId="0" xr:uid="{C6EAC950-814E-4743-AF8A-90A22167D687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4" authorId="0" shapeId="0" xr:uid="{3408FC7E-3470-43AF-B552-110885866B46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4" authorId="0" shapeId="0" xr:uid="{19BFD5E9-8B46-41F5-A506-0A0DFF92C084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4" authorId="0" shapeId="0" xr:uid="{30F0590C-0680-4B37-90AF-B755E3991EDB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4" authorId="0" shapeId="0" xr:uid="{6561A1A9-3796-475B-A84B-34EA720CD59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5" authorId="0" shapeId="0" xr:uid="{109B0373-C2FE-4792-A671-A8202C9D8D7B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5" authorId="0" shapeId="0" xr:uid="{DE3826E5-3DFD-46C6-9E42-41F73CAC6334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5" authorId="0" shapeId="0" xr:uid="{43CEA0B4-52AE-45D6-ACFC-8DCA54C5BD17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5" authorId="0" shapeId="0" xr:uid="{A4C0429C-3FE6-450E-8456-B00C7719559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6" authorId="0" shapeId="0" xr:uid="{C2D271CE-45BC-442F-831B-0C8EF5F27943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6" authorId="0" shapeId="0" xr:uid="{71CEE5C5-60A1-4F10-B7AF-DDE86D13FE4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6" authorId="0" shapeId="0" xr:uid="{A1997E69-C05E-44F8-B6A7-89EBEA02E02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6" authorId="0" shapeId="0" xr:uid="{F58369BA-C17E-45E3-846A-FFF8BE350D48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7" authorId="0" shapeId="0" xr:uid="{DFB03ECF-CCCE-44CD-9C7D-448D733BC626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7" authorId="0" shapeId="0" xr:uid="{A5ADD51B-7685-45B8-94B2-57D41019001E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7" authorId="0" shapeId="0" xr:uid="{0BDEAD43-91CB-45AC-930A-F8E31143CE4B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7" authorId="0" shapeId="0" xr:uid="{96E4EC4E-015E-419A-ABA6-CF32CE48FD2B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8" authorId="0" shapeId="0" xr:uid="{C2E8E1A9-1016-4C1C-9B3C-972AA20DA3BE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8" authorId="0" shapeId="0" xr:uid="{44A28641-FC1C-4781-968D-6CEDDE8527BD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8" authorId="0" shapeId="0" xr:uid="{B838E67D-9814-4FA7-BD58-A802DFD9671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8" authorId="0" shapeId="0" xr:uid="{F2A43981-1519-4ED0-AF9C-4460C1EFA56D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89" authorId="0" shapeId="0" xr:uid="{3BCE10CF-6D7D-453E-9BC3-EB9A62C08B19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89" authorId="0" shapeId="0" xr:uid="{9A424A60-EFD0-4694-B4D7-FD41EF3EBCF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89" authorId="0" shapeId="0" xr:uid="{7E4B0A32-2FDD-4EFE-A97D-AC7D5D039F3F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89" authorId="0" shapeId="0" xr:uid="{6B612DA7-29A2-40A1-89A6-35E1E6398025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0" authorId="0" shapeId="0" xr:uid="{A91CBF62-CA37-467B-9A21-E6461A3DE1FC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0" authorId="0" shapeId="0" xr:uid="{23B3E3C8-204E-45B9-973E-9C53ADB26E5B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0" authorId="0" shapeId="0" xr:uid="{52C0BAF8-4E47-4204-B745-85224758D429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0" authorId="0" shapeId="0" xr:uid="{072466DF-2CF3-4C87-B866-15C34A329926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1" authorId="0" shapeId="0" xr:uid="{DC50ED30-77EB-4936-AEBA-CADFBBAACCE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1" authorId="0" shapeId="0" xr:uid="{32EDB2A5-7414-4689-B196-B9D0A511CC9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1" authorId="0" shapeId="0" xr:uid="{67C65E83-1F09-4E47-9766-7E69B702184D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1" authorId="0" shapeId="0" xr:uid="{67CCCAFF-9404-4A20-8320-22DCB9EB905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2" authorId="0" shapeId="0" xr:uid="{47C50ED0-AE1B-4507-85CD-4115C8B08B06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2" authorId="0" shapeId="0" xr:uid="{2387BC8E-8140-40CA-AB5D-ACC64EDA6245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2" authorId="0" shapeId="0" xr:uid="{141E5AAB-9A9D-44AD-B710-4BBFB7DBCAD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2" authorId="0" shapeId="0" xr:uid="{7D12BFA4-5667-4D55-BADE-0C0713795A94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3" authorId="0" shapeId="0" xr:uid="{3FFFEF8F-3713-4C51-B916-30EE243479AA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3" authorId="0" shapeId="0" xr:uid="{D31C17A5-2435-46C9-B599-01C95199FF5E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3" authorId="0" shapeId="0" xr:uid="{47980E7A-5ABE-41F1-A218-58BB54F13518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3" authorId="0" shapeId="0" xr:uid="{F46E3166-FEFD-4154-869C-F8E39B79407E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4" authorId="0" shapeId="0" xr:uid="{2F165CA3-76F6-49C6-ACE9-A8102DFF3752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4" authorId="0" shapeId="0" xr:uid="{513C4DCD-B79B-4653-B2FE-FFFD8E165E0F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4" authorId="0" shapeId="0" xr:uid="{458D67E2-16DA-40D2-B831-5DDE981771F7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4" authorId="0" shapeId="0" xr:uid="{F3606413-A32E-48FB-BC25-77F4B1BCF208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5" authorId="0" shapeId="0" xr:uid="{A2EA8A68-B8EB-4329-B0AB-032769EBC1CB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5" authorId="0" shapeId="0" xr:uid="{2884E2A2-9B74-4A34-93E3-281D8386C71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5" authorId="0" shapeId="0" xr:uid="{BC1130AF-2D14-4969-9457-9DB02DD9BDA9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5" authorId="0" shapeId="0" xr:uid="{AD6895C7-E50D-41E5-88F2-CD291D4761B9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6" authorId="0" shapeId="0" xr:uid="{6DF58BCE-D1D0-4F93-9317-FF2B8760113D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6" authorId="0" shapeId="0" xr:uid="{E49D5728-0265-40ED-8AFF-4EAA9E116DC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6" authorId="0" shapeId="0" xr:uid="{E6C87D7F-AC2B-4DFA-9063-14335CF8AB9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6" authorId="0" shapeId="0" xr:uid="{2FA570B5-9FEC-4B53-B61E-85BEDDA0500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7" authorId="0" shapeId="0" xr:uid="{359B24CC-B4AC-44CC-8371-A4C2F496B4DF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7" authorId="0" shapeId="0" xr:uid="{B390D76D-AD6C-4AA6-9966-0C8223452999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7" authorId="0" shapeId="0" xr:uid="{D73B29BE-8DA5-4ADD-B6A9-7459E49411EF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7" authorId="0" shapeId="0" xr:uid="{64ED56A8-028B-4699-ADE3-33281A220B13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8" authorId="0" shapeId="0" xr:uid="{CA3AEC77-8936-49D0-9FE0-5285A5863E1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8" authorId="0" shapeId="0" xr:uid="{C25F2C08-1DA0-4B25-A28A-E8D9CF8D91C1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8" authorId="0" shapeId="0" xr:uid="{D998D0F7-7944-418A-9405-1C853CF6D2E7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8" authorId="0" shapeId="0" xr:uid="{3D7CC2FD-0B37-4ABC-8B82-E8BDA8848C2D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99" authorId="0" shapeId="0" xr:uid="{49C3875C-F357-43BC-9352-DE70EC6766D3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99" authorId="0" shapeId="0" xr:uid="{12C0AE13-7E5C-4722-9046-F5D2CC019D48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99" authorId="0" shapeId="0" xr:uid="{9B287E14-6918-4112-9061-D25BCFEB37F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99" authorId="0" shapeId="0" xr:uid="{03AB8364-5FAD-4FFD-9D0A-A8569C945ED4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0" authorId="0" shapeId="0" xr:uid="{7837E885-ADC7-4D86-9250-B01D67C7B442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0" authorId="0" shapeId="0" xr:uid="{47794411-E683-4CD8-9AA1-1F4FCED4960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0" authorId="0" shapeId="0" xr:uid="{7B88BB8E-04EB-461D-8FB1-B99AB5E8EA0E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0" authorId="0" shapeId="0" xr:uid="{D9C3098C-4CF7-4469-BB9F-686303AA4E17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1" authorId="0" shapeId="0" xr:uid="{A1BBBB6D-B6A9-4D40-B8DE-639955D8E0CB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1" authorId="0" shapeId="0" xr:uid="{881C2EA8-E6DA-4D91-96E8-CF35A3A5E066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1" authorId="0" shapeId="0" xr:uid="{396D783F-5257-4851-9DBC-37634D563A3D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1" authorId="0" shapeId="0" xr:uid="{58718F17-61B3-4A03-B9BE-E5D02328D866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2" authorId="0" shapeId="0" xr:uid="{4DC810BB-609A-487E-9B3A-1A0CA09C1BB1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2" authorId="0" shapeId="0" xr:uid="{8FAED057-5FA1-480A-81BE-B4BC3CD5D47D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2" authorId="0" shapeId="0" xr:uid="{CE819836-1DEE-462B-897D-0362A4888E76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2" authorId="0" shapeId="0" xr:uid="{42BE5ACB-290F-4782-908E-4EF2C5E58C95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3" authorId="0" shapeId="0" xr:uid="{18902BD3-F9B3-4AB2-B81A-31C23004A414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3" authorId="0" shapeId="0" xr:uid="{FCE25470-4B6E-4488-97D6-4374D819A55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3" authorId="0" shapeId="0" xr:uid="{805C073C-D499-406B-B758-BB30899618F9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3" authorId="0" shapeId="0" xr:uid="{00C8F20D-1943-4269-9164-D21CC4CA055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4" authorId="0" shapeId="0" xr:uid="{7F2098A9-B72C-4E2B-936B-E714813C31ED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4" authorId="0" shapeId="0" xr:uid="{8F09085F-F6A2-412D-9514-A8C174D6B13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4" authorId="0" shapeId="0" xr:uid="{98D007B6-35D4-428B-A216-6EA9426D503A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4" authorId="0" shapeId="0" xr:uid="{DE853042-158A-42D6-8719-EA1C3A29F2E9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5" authorId="0" shapeId="0" xr:uid="{5B773237-47AE-41E3-B614-F094F4D51928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5" authorId="0" shapeId="0" xr:uid="{15B8FE9A-72F9-4E75-B078-6178D5D02708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5" authorId="0" shapeId="0" xr:uid="{345CCB13-2D08-4436-AAC8-28FD5F321C5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5" authorId="0" shapeId="0" xr:uid="{FBB47404-A82D-4B9E-8310-5DEC78E363DC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6" authorId="0" shapeId="0" xr:uid="{6267E783-F57C-4F9F-8C37-C366FCBB3386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6" authorId="0" shapeId="0" xr:uid="{D2B572DF-87DA-49EB-A13D-3C910903BF7A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6" authorId="0" shapeId="0" xr:uid="{89939EAB-B549-44BF-A734-71E2AB94CBC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6" authorId="0" shapeId="0" xr:uid="{5A9C813C-F988-4FCE-A351-B5234BF88C9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7" authorId="0" shapeId="0" xr:uid="{059C87EC-9BB9-4943-9DD1-3AA2A572F84A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7" authorId="0" shapeId="0" xr:uid="{920CC559-1790-4050-9C56-C7227FA780F8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7" authorId="0" shapeId="0" xr:uid="{72128E41-B976-440F-9EE4-C936F611FC6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7" authorId="0" shapeId="0" xr:uid="{86BDFEA3-98C9-4150-8330-07008B01F82D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8" authorId="0" shapeId="0" xr:uid="{654A9BE1-DC7A-454E-86D0-8732D4E655A8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8" authorId="0" shapeId="0" xr:uid="{5997FB28-BAE0-437F-8268-9978C086FDAD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8" authorId="0" shapeId="0" xr:uid="{CCA26027-1D32-4B56-9154-AD2F7AE6896B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8" authorId="0" shapeId="0" xr:uid="{A5B7C37A-B466-49AD-B641-135E7D28AE97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09" authorId="0" shapeId="0" xr:uid="{D797E282-BD3C-47E7-BCDB-A0292AFE38D5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09" authorId="0" shapeId="0" xr:uid="{42196376-2BD4-4F9B-B59B-347BDC17A855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09" authorId="0" shapeId="0" xr:uid="{F8B9642B-B4A8-48B2-B066-DCE839F9116B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09" authorId="0" shapeId="0" xr:uid="{3B7F77A1-5A47-429B-92C3-B7721406708D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10" authorId="0" shapeId="0" xr:uid="{A6D8DA47-F312-46CD-848C-134B564DC8CB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10" authorId="0" shapeId="0" xr:uid="{CE53C906-A6D9-490D-AA8D-5807ED53DA91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10" authorId="0" shapeId="0" xr:uid="{CA817B7B-6D6D-4C84-8FB8-B08351090311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10" authorId="0" shapeId="0" xr:uid="{E06E30EA-A1B2-4857-AD6C-4E2EA413467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11" authorId="0" shapeId="0" xr:uid="{31348387-ED26-48AD-9E62-0E7AADB5358F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11" authorId="0" shapeId="0" xr:uid="{E8250408-7A70-4099-A386-9A73B86F420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11" authorId="0" shapeId="0" xr:uid="{9F273AE3-93C4-460B-B5F8-25F089977645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11" authorId="0" shapeId="0" xr:uid="{6F8D200E-A7D3-4311-86DD-AF21FC24930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12" authorId="0" shapeId="0" xr:uid="{A25E1AEA-1A3D-423F-A753-D0655DA0AB3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12" authorId="0" shapeId="0" xr:uid="{AEA5EB6B-AE93-4BC4-8339-48680D48AFAC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12" authorId="0" shapeId="0" xr:uid="{05CAAAEF-F689-4135-ABBE-E39663734668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12" authorId="0" shapeId="0" xr:uid="{FD841DE3-7011-4798-AC5F-DA68A40CDA82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13" authorId="0" shapeId="0" xr:uid="{8998BB2B-8E00-42AB-9C6F-38ADD90405A9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13" authorId="0" shapeId="0" xr:uid="{41A2EA3A-46B9-4CC5-8EC9-AD3616E3BD3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13" authorId="0" shapeId="0" xr:uid="{81EDB4A8-414B-48B6-819C-D69BAC288C55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13" authorId="0" shapeId="0" xr:uid="{32822049-1A52-4F58-811B-AFDC7FA9C11A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山戸 護久</author>
  </authors>
  <commentList>
    <comment ref="I1" authorId="0" shapeId="0" xr:uid="{EF1AC18C-223C-4A52-863B-F64ECC4D86F0}">
      <text>
        <r>
          <rPr>
            <sz val="9"/>
            <color indexed="81"/>
            <rFont val="MS P ゴシック"/>
            <family val="3"/>
            <charset val="128"/>
          </rPr>
          <t>麻薬施用者しかいない場合も「麻薬管理者」を選択。</t>
        </r>
      </text>
    </comment>
    <comment ref="B14" authorId="0" shapeId="0" xr:uid="{462D3B4D-E58A-44EE-BF3E-FEE22F06527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4" authorId="0" shapeId="0" xr:uid="{E9D4CE67-6B0E-4D64-A4E0-CCDF577C62D3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4" authorId="0" shapeId="0" xr:uid="{66AE0F55-B38D-45BB-B3FA-48108A8D5BB2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4" authorId="0" shapeId="0" xr:uid="{7CF75D5E-4549-46AD-8B82-1601BA5318D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5" authorId="0" shapeId="0" xr:uid="{D2AB4B4C-27B2-4D29-ABEF-D7652C038918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5" authorId="0" shapeId="0" xr:uid="{78E6E065-3509-4586-9B7C-6F4A4E11F710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5" authorId="0" shapeId="0" xr:uid="{44739F4D-5302-4056-8EAE-5916C38232C0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5" authorId="0" shapeId="0" xr:uid="{B8AE2BD8-262A-4FA2-9209-E923CDECAE21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6" authorId="0" shapeId="0" xr:uid="{3DC0E1AE-3037-4822-AE54-7E6E691C4527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6" authorId="0" shapeId="0" xr:uid="{ABF652F4-F01A-4BF1-B380-C65A9AD5A76B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6" authorId="0" shapeId="0" xr:uid="{190C81FD-7E96-4FBC-96EB-291DDD774DCC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6" authorId="0" shapeId="0" xr:uid="{C2760F23-9A4C-44BB-B302-861801212EF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7" authorId="0" shapeId="0" xr:uid="{2947015C-909C-4A96-A044-08C765A831D8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7" authorId="0" shapeId="0" xr:uid="{6DFF8FA1-9885-4C82-AEEB-E9FB6262929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7" authorId="0" shapeId="0" xr:uid="{0FEE23CC-F3A1-41E9-B5B4-D9C5EEBFE11D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7" authorId="0" shapeId="0" xr:uid="{455C5440-3419-4105-8F49-5EA310876401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8" authorId="0" shapeId="0" xr:uid="{204E107E-D6A4-4CFD-9465-C211A6D0DEC9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8" authorId="0" shapeId="0" xr:uid="{2A70F857-0BFF-45E9-953A-3F3350815972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8" authorId="0" shapeId="0" xr:uid="{229635B2-27C6-48EA-93A6-6952D960C39B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8" authorId="0" shapeId="0" xr:uid="{A3D80E3A-D94F-4FE4-AB92-2103DDC9BC9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19" authorId="0" shapeId="0" xr:uid="{51940AB4-5D2C-47CB-A01A-C7F5FD8F910F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19" authorId="0" shapeId="0" xr:uid="{A8DC6332-4130-4EB8-8302-AA91F825EFF3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19" authorId="0" shapeId="0" xr:uid="{8CC897DE-F5BC-4934-8D5B-5F64DEC016FE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19" authorId="0" shapeId="0" xr:uid="{AFC25EAC-06A5-457B-9B2B-AD29909AF1EF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  <comment ref="B20" authorId="0" shapeId="0" xr:uid="{A1CB88C9-00CB-4436-B123-D9B1F5F610B0}">
      <text>
        <r>
          <rPr>
            <sz val="9"/>
            <color indexed="81"/>
            <rFont val="MS P ゴシック"/>
            <family val="3"/>
            <charset val="128"/>
          </rPr>
          <t>規格（10ml、50mgなど）まで書くこと。</t>
        </r>
      </text>
    </comment>
    <comment ref="E20" authorId="0" shapeId="0" xr:uid="{150FF671-793D-41E7-B750-9895E251BD11}">
      <text>
        <r>
          <rPr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H20" authorId="0" shapeId="0" xr:uid="{1BDE0CF3-9232-4AD4-BDF2-5DCF3A58C4C1}">
      <text>
        <r>
          <rPr>
            <sz val="9"/>
            <color indexed="81"/>
            <rFont val="MS P ゴシック"/>
            <family val="3"/>
            <charset val="128"/>
          </rPr>
          <t>入院患者から譲り受け再利用する場合の麻薬の数量を記入する。</t>
        </r>
      </text>
    </comment>
    <comment ref="K20" authorId="0" shapeId="0" xr:uid="{5741BDC5-57F2-459F-9ED7-7E733881FCD0}">
      <text>
        <r>
          <rPr>
            <sz val="9"/>
            <color indexed="81"/>
            <rFont val="MS P ゴシック"/>
            <family val="3"/>
            <charset val="128"/>
          </rPr>
          <t>麻薬廃棄届で廃棄した数、麻薬事故届で失った数、秤量誤差の増減も含む。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<sst xmlns="http://schemas.openxmlformats.org/spreadsheetml/2006/main" count="190" uniqueCount="57">
  <si>
    <t>令和</t>
    <rPh sb="0" eb="2">
      <t>レイワ</t>
    </rPh>
    <phoneticPr fontId="2"/>
  </si>
  <si>
    <t>年度</t>
    <rPh sb="0" eb="2">
      <t>ネンド</t>
    </rPh>
    <phoneticPr fontId="2"/>
  </si>
  <si>
    <t>届出書</t>
    <rPh sb="0" eb="3">
      <t>トドケデショ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</si>
  <si>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</si>
  <si>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</si>
  <si>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</si>
  <si>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</si>
  <si>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電話番号</t>
    <rPh sb="0" eb="4">
      <t>デンワバンゴウ</t>
    </rPh>
    <phoneticPr fontId="2"/>
  </si>
  <si>
    <t>免許の種類</t>
    <rPh sb="0" eb="2">
      <t>メンキョ</t>
    </rPh>
    <rPh sb="3" eb="5">
      <t>シュルイ</t>
    </rPh>
    <phoneticPr fontId="2"/>
  </si>
  <si>
    <t>免許証の番号</t>
    <rPh sb="0" eb="3">
      <t>メンキョショウ</t>
    </rPh>
    <rPh sb="4" eb="6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</si>
  <si>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</si>
  <si>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</si>
  <si>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麻薬及び向精神薬取締法（昭和28年法律第14号）</t>
    <phoneticPr fontId="2"/>
  </si>
  <si>
    <t>の規定により、次のとおり届出ます。</t>
    <phoneticPr fontId="2"/>
  </si>
  <si>
    <t>その年の９月30日現在所有高数量</t>
    <phoneticPr fontId="2"/>
  </si>
  <si>
    <t>前年の10月１日
現在所有高数量</t>
    <phoneticPr fontId="2"/>
  </si>
  <si>
    <t>備　　　考</t>
    <rPh sb="0" eb="1">
      <t>ビ</t>
    </rPh>
    <rPh sb="4" eb="5">
      <t>コウ</t>
    </rPh>
    <phoneticPr fontId="2"/>
  </si>
  <si>
    <t>麻薬業務所の所在地</t>
    <rPh sb="6" eb="9">
      <t>ショザイチ</t>
    </rPh>
    <phoneticPr fontId="2"/>
  </si>
  <si>
    <t>届出者の住所　　</t>
    <rPh sb="0" eb="3">
      <t>トドケデシャ</t>
    </rPh>
    <rPh sb="4" eb="6">
      <t>ジュウショ</t>
    </rPh>
    <phoneticPr fontId="2"/>
  </si>
  <si>
    <t>氏　名</t>
    <rPh sb="0" eb="1">
      <t>シ</t>
    </rPh>
    <rPh sb="2" eb="3">
      <t>ナ</t>
    </rPh>
    <phoneticPr fontId="2"/>
  </si>
  <si>
    <t>　名　　称</t>
    <rPh sb="1" eb="2">
      <t>ナ</t>
    </rPh>
    <rPh sb="4" eb="5">
      <t>ショウ</t>
    </rPh>
    <phoneticPr fontId="2"/>
  </si>
  <si>
    <t>錠</t>
  </si>
  <si>
    <t>黄色のセルを入力してください。</t>
    <rPh sb="0" eb="2">
      <t>キイロ</t>
    </rPh>
    <rPh sb="6" eb="8">
      <t>ニュウリョク</t>
    </rPh>
    <phoneticPr fontId="2"/>
  </si>
  <si>
    <t>様式が足りない場合は、印刷範囲を広げてください。</t>
    <rPh sb="0" eb="2">
      <t>ヨウシキ</t>
    </rPh>
    <rPh sb="3" eb="4">
      <t>タ</t>
    </rPh>
    <rPh sb="7" eb="9">
      <t>バアイ</t>
    </rPh>
    <rPh sb="11" eb="15">
      <t>インサツハンイ</t>
    </rPh>
    <rPh sb="16" eb="17">
      <t>ヒロ</t>
    </rPh>
    <phoneticPr fontId="2"/>
  </si>
  <si>
    <t>麻薬管理者</t>
  </si>
  <si>
    <t>広島県知事</t>
  </si>
  <si>
    <t>広島市中区基町10-52</t>
    <rPh sb="0" eb="3">
      <t>ヒロシマシ</t>
    </rPh>
    <rPh sb="3" eb="5">
      <t>ナカク</t>
    </rPh>
    <rPh sb="5" eb="7">
      <t>モトマチ</t>
    </rPh>
    <phoneticPr fontId="2"/>
  </si>
  <si>
    <t>広島県庁病院</t>
    <rPh sb="0" eb="6">
      <t>ヒロシマケンチョウビョウイン</t>
    </rPh>
    <phoneticPr fontId="2"/>
  </si>
  <si>
    <t>082-513-3221</t>
    <phoneticPr fontId="2"/>
  </si>
  <si>
    <t xml:space="preserve">広島市中区基町21-1 </t>
    <phoneticPr fontId="2"/>
  </si>
  <si>
    <t>広島　太郎</t>
    <rPh sb="3" eb="5">
      <t>タロウ</t>
    </rPh>
    <phoneticPr fontId="2"/>
  </si>
  <si>
    <t>麻</t>
  </si>
  <si>
    <t>備考欄は必要に応じて記入してください。</t>
    <rPh sb="0" eb="3">
      <t>ビコウラン</t>
    </rPh>
    <rPh sb="4" eb="6">
      <t>ヒツヨウ</t>
    </rPh>
    <rPh sb="7" eb="8">
      <t>オウ</t>
    </rPh>
    <rPh sb="10" eb="12">
      <t>キニュウ</t>
    </rPh>
    <phoneticPr fontId="2"/>
  </si>
  <si>
    <t>モルヒネ塩酸塩注10mg</t>
    <phoneticPr fontId="2"/>
  </si>
  <si>
    <t>A</t>
  </si>
  <si>
    <t>麻薬の在庫がない場合は、１行目の品名の欄に
「取扱い・在庫なし」と記入してください。</t>
    <rPh sb="0" eb="2">
      <t>マヤク</t>
    </rPh>
    <rPh sb="3" eb="5">
      <t>ザイコ</t>
    </rPh>
    <rPh sb="8" eb="10">
      <t>バアイ</t>
    </rPh>
    <rPh sb="13" eb="15">
      <t>ギョウメ</t>
    </rPh>
    <rPh sb="16" eb="18">
      <t>ヒンメイ</t>
    </rPh>
    <rPh sb="19" eb="20">
      <t>ラン</t>
    </rPh>
    <rPh sb="33" eb="35">
      <t>キニュウ</t>
    </rPh>
    <phoneticPr fontId="2"/>
  </si>
  <si>
    <t>麻薬の在庫がない場合は、１行目の品名の欄に
「取扱い・在庫なし」と記入してください。</t>
    <phoneticPr fontId="2"/>
  </si>
  <si>
    <t>アヘンチンキ</t>
    <phoneticPr fontId="2"/>
  </si>
  <si>
    <t>秤量誤差－2.0ml</t>
    <phoneticPr fontId="2"/>
  </si>
  <si>
    <t>オキシコンチン錠10mg</t>
    <phoneticPr fontId="2"/>
  </si>
  <si>
    <t>ＡＢＣ１７００ＦＧ</t>
    <phoneticPr fontId="2"/>
  </si>
  <si>
    <t>）</t>
    <phoneticPr fontId="2"/>
  </si>
  <si>
    <t>（</t>
    <phoneticPr fontId="2"/>
  </si>
  <si>
    <t>麻薬譲渡許可
○○製薬㈱へ譲渡</t>
    <phoneticPr fontId="2"/>
  </si>
  <si>
    <t>×と表示される場合は、記入に誤りがあります。</t>
    <rPh sb="2" eb="4">
      <t>ヒョウジ</t>
    </rPh>
    <rPh sb="7" eb="9">
      <t>バアイ</t>
    </rPh>
    <rPh sb="11" eb="13">
      <t>キニュウ</t>
    </rPh>
    <rPh sb="14" eb="15">
      <t>アヤマ</t>
    </rPh>
    <phoneticPr fontId="2"/>
  </si>
  <si>
    <t>mL</t>
  </si>
  <si>
    <t>令和７年５月１５日
１Ａ　麻薬事故届出済</t>
    <rPh sb="19" eb="20">
      <t>ズミ</t>
    </rPh>
    <phoneticPr fontId="2"/>
  </si>
  <si>
    <t>令和６年１０月５日
１錠　麻薬廃棄届出済</t>
    <rPh sb="19" eb="20">
      <t>ズミ</t>
    </rPh>
    <phoneticPr fontId="2"/>
  </si>
  <si>
    <t>コデインリン酸塩末</t>
    <rPh sb="7" eb="8">
      <t>エン</t>
    </rPh>
    <rPh sb="8" eb="9">
      <t>スエ</t>
    </rPh>
    <phoneticPr fontId="2"/>
  </si>
  <si>
    <t>g</t>
  </si>
  <si>
    <t>10％コデインリン酸塩散</t>
    <rPh sb="9" eb="11">
      <t>サンエン</t>
    </rPh>
    <rPh sb="11" eb="12">
      <t>サン</t>
    </rPh>
    <phoneticPr fontId="2"/>
  </si>
  <si>
    <t>300gは原末から予製</t>
    <rPh sb="5" eb="7">
      <t>ゲンマツ</t>
    </rPh>
    <rPh sb="9" eb="10">
      <t>ヨ</t>
    </rPh>
    <rPh sb="10" eb="11">
      <t>セイ</t>
    </rPh>
    <phoneticPr fontId="2"/>
  </si>
  <si>
    <t>30gを10％散に予製</t>
    <rPh sb="7" eb="8">
      <t>サン</t>
    </rPh>
    <rPh sb="9" eb="10">
      <t>ヨ</t>
    </rPh>
    <rPh sb="10" eb="11">
      <t>セイ</t>
    </rPh>
    <phoneticPr fontId="2"/>
  </si>
  <si>
    <t>品　　　名</t>
    <rPh sb="0" eb="1">
      <t>ヒン</t>
    </rPh>
    <rPh sb="4" eb="5">
      <t>ナ</t>
    </rPh>
    <phoneticPr fontId="2"/>
  </si>
  <si>
    <t>譲　受　数　量</t>
    <phoneticPr fontId="2"/>
  </si>
  <si>
    <t xml:space="preserve">    譲 渡
    施 用　    数 量
    使 用</t>
    <phoneticPr fontId="2"/>
  </si>
  <si>
    <t>被験薬と対象薬との区別がつかない治験薬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</si>
</sst>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distributed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Alignment="1">
      <alignment horizontal="right" vertical="distributed"/>
    </xf>
    <xf numFmtId="0" fontId="1" fillId="0" borderId="2" xfId="0" applyFont="1" applyBorder="1" applyAlignment="1">
      <alignment horizontal="right" vertical="distributed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58" fontId="1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AD9C-0847-4A99-B2BD-B29CCF5F72F1}">
  <sheetPr>
    <pageSetUpPr fitToPage="1"/>
  </sheetPr>
  <dimension ref="A1:Y113"/>
  <sheetViews>
    <sheetView tabSelected="1" view="pageBreakPreview" zoomScaleNormal="100" zoomScaleSheetLayoutView="100" workbookViewId="0">
      <selection activeCell="AF26" sqref="AF26"/>
    </sheetView>
  </sheetViews>
  <sheetFormatPr defaultRowHeight="13.2"/>
  <cols>
    <col min="1" max="1" width="4.59765625" style="1" customWidth="1"/>
    <col min="2" max="2" width="19.8984375" style="1" customWidth="1"/>
    <col min="3" max="3" width="2.69921875" style="1" customWidth="1"/>
    <col min="4" max="4" width="9.19921875" style="1" customWidth="1"/>
    <col min="5" max="5" width="3.59765625" style="1" customWidth="1"/>
    <col min="6" max="6" width="6.5" style="1" customWidth="1"/>
    <col min="7" max="7" width="6.3984375" style="1" customWidth="1"/>
    <col min="8" max="8" width="5.296875" style="1" customWidth="1"/>
    <col min="9" max="9" width="4.09765625" style="1" customWidth="1"/>
    <col min="10" max="10" width="7.796875" style="1" customWidth="1"/>
    <col min="11" max="11" width="7.296875" style="1" customWidth="1"/>
    <col min="12" max="12" width="3.8984375" style="1" customWidth="1"/>
    <col min="13" max="13" width="4.59765625" style="1" customWidth="1"/>
    <col min="14" max="14" width="2.69921875" style="1" customWidth="1"/>
    <col min="15" max="15" width="9.09765625" style="1" customWidth="1"/>
    <col min="16" max="16" width="5.296875" style="1" customWidth="1"/>
    <col min="17" max="17" width="5.3984375" style="1" customWidth="1"/>
    <col min="18" max="18" width="3.19921875" style="1" customWidth="1"/>
    <col min="19" max="19" width="5.19921875" style="1" customWidth="1"/>
    <col min="20" max="20" width="10.296875" style="1" customWidth="1"/>
    <col min="21" max="21" width="3.8984375" style="1" customWidth="1"/>
    <col min="22" max="24" width="8.796875" style="1"/>
    <col min="25" max="25" width="18.09765625" style="1" customWidth="1"/>
    <col min="26" max="16384" width="8.796875" style="1"/>
  </cols>
  <sheetData>
    <row r="1" spans="1:25" ht="18" customHeight="1">
      <c r="F1" s="7" t="s">
        <v>0</v>
      </c>
      <c r="G1" s="9"/>
      <c r="H1" s="8" t="s">
        <v>1</v>
      </c>
      <c r="I1" s="37"/>
      <c r="J1" s="37"/>
      <c r="K1" s="32" t="s">
        <v>2</v>
      </c>
      <c r="L1" s="33"/>
    </row>
    <row r="2" spans="1:25" ht="18" customHeight="1">
      <c r="M2" s="35" t="s">
        <v>0</v>
      </c>
      <c r="N2" s="36"/>
      <c r="O2" s="17"/>
      <c r="P2" s="1" t="s">
        <v>4</v>
      </c>
      <c r="Q2" s="17"/>
      <c r="R2" s="1" t="s">
        <v>5</v>
      </c>
      <c r="S2" s="17"/>
      <c r="T2" s="1" t="s">
        <v>6</v>
      </c>
      <c r="U2" s="15" t="s">
        <v>22</v>
      </c>
    </row>
    <row r="3" spans="1:25" ht="18" customHeight="1">
      <c r="B3" s="16"/>
      <c r="C3" s="1" t="s">
        <v>3</v>
      </c>
      <c r="U3" s="8" t="s">
        <v>32</v>
      </c>
    </row>
    <row r="4" spans="1:25" ht="18" customHeight="1">
      <c r="J4" s="21" t="s">
        <v>17</v>
      </c>
      <c r="K4" s="21"/>
      <c r="L4" s="26"/>
      <c r="M4" s="20"/>
      <c r="N4" s="20"/>
      <c r="O4" s="20"/>
      <c r="P4" s="20"/>
      <c r="Q4" s="20"/>
      <c r="R4" s="20"/>
      <c r="S4" s="20"/>
      <c r="T4" s="20"/>
    </row>
    <row r="5" spans="1:25" ht="18" customHeight="1">
      <c r="K5" s="27" t="s">
        <v>20</v>
      </c>
      <c r="L5" s="28"/>
      <c r="M5" s="20"/>
      <c r="N5" s="20"/>
      <c r="O5" s="20"/>
      <c r="P5" s="20"/>
      <c r="Q5" s="20"/>
      <c r="R5" s="20"/>
      <c r="S5" s="20"/>
      <c r="T5" s="20"/>
    </row>
    <row r="6" spans="1:25" ht="18" customHeight="1">
      <c r="K6" s="27" t="s">
        <v>7</v>
      </c>
      <c r="L6" s="28"/>
      <c r="M6" s="40"/>
      <c r="N6" s="40"/>
      <c r="O6" s="40"/>
    </row>
    <row r="7" spans="1:25" ht="18" customHeight="1">
      <c r="J7" s="21" t="s">
        <v>18</v>
      </c>
      <c r="K7" s="21"/>
      <c r="L7" s="26"/>
      <c r="M7" s="20"/>
      <c r="N7" s="20"/>
      <c r="O7" s="20"/>
      <c r="P7" s="20"/>
      <c r="Q7" s="20"/>
      <c r="R7" s="20"/>
      <c r="S7" s="20"/>
      <c r="T7" s="20"/>
    </row>
    <row r="8" spans="1:25" ht="18" customHeight="1">
      <c r="K8" s="27" t="s">
        <v>19</v>
      </c>
      <c r="L8" s="28"/>
      <c r="M8" s="20"/>
      <c r="N8" s="20"/>
      <c r="O8" s="20"/>
    </row>
    <row r="9" spans="1:25" ht="18" customHeight="1">
      <c r="J9" s="21" t="s">
        <v>8</v>
      </c>
      <c r="K9" s="21"/>
      <c r="L9" s="21"/>
      <c r="M9" s="22"/>
      <c r="N9" s="23"/>
      <c r="O9" s="24"/>
    </row>
    <row r="10" spans="1:25" ht="18" customHeight="1">
      <c r="J10" s="21" t="s">
        <v>9</v>
      </c>
      <c r="K10" s="21"/>
      <c r="L10" s="21"/>
      <c r="M10" s="16"/>
      <c r="N10" s="2" t="s">
        <v>10</v>
      </c>
      <c r="O10" s="25"/>
      <c r="P10" s="25"/>
      <c r="Q10" s="1" t="s">
        <v>11</v>
      </c>
    </row>
    <row r="11" spans="1:25" ht="5.4" customHeight="1"/>
    <row r="12" spans="1:25" ht="18" customHeight="1">
      <c r="B12" s="1" t="s">
        <v>12</v>
      </c>
      <c r="G12" s="1" t="e" cm="1">
        <f t="array" ref="G12">_xlfn.IFS(I1="麻薬小売業者","第47条",I1="麻薬管理者","第48条",I1="麻薬研究者","第49条")</f>
        <v>#N/A</v>
      </c>
      <c r="H12" s="39" t="s">
        <v>13</v>
      </c>
      <c r="I12" s="39"/>
      <c r="J12" s="39"/>
      <c r="K12" s="39"/>
      <c r="L12" s="39"/>
      <c r="M12" s="39"/>
      <c r="N12" s="39"/>
    </row>
    <row r="13" spans="1:25" ht="43.8" customHeight="1">
      <c r="B13" s="3" t="s">
        <v>53</v>
      </c>
      <c r="C13" s="19" t="s">
        <v>15</v>
      </c>
      <c r="D13" s="19"/>
      <c r="E13" s="19"/>
      <c r="F13" s="38" t="s">
        <v>54</v>
      </c>
      <c r="G13" s="38"/>
      <c r="H13" s="38"/>
      <c r="I13" s="38"/>
      <c r="J13" s="34" t="s">
        <v>55</v>
      </c>
      <c r="K13" s="34"/>
      <c r="L13" s="34"/>
      <c r="M13" s="34"/>
      <c r="N13" s="19" t="s">
        <v>14</v>
      </c>
      <c r="O13" s="19"/>
      <c r="P13" s="19"/>
      <c r="Q13" s="38" t="s">
        <v>16</v>
      </c>
      <c r="R13" s="38"/>
      <c r="S13" s="38"/>
      <c r="T13" s="38"/>
      <c r="U13" s="41" t="s">
        <v>44</v>
      </c>
      <c r="V13" s="42"/>
      <c r="W13" s="42"/>
      <c r="X13" s="42"/>
      <c r="Y13" s="42"/>
    </row>
    <row r="14" spans="1:25" ht="27" customHeight="1">
      <c r="A14" s="1">
        <v>1</v>
      </c>
      <c r="B14" s="10"/>
      <c r="C14" s="4"/>
      <c r="D14" s="11"/>
      <c r="E14" s="12" t="s">
        <v>21</v>
      </c>
      <c r="F14" s="13"/>
      <c r="G14" s="18" t="str">
        <f t="shared" ref="G14:G45" si="0">E14&amp;"("</f>
        <v>錠(</v>
      </c>
      <c r="H14" s="14"/>
      <c r="I14" s="5" t="str">
        <f t="shared" ref="I14:I45" si="1">E14&amp;")"</f>
        <v>錠)</v>
      </c>
      <c r="J14" s="4"/>
      <c r="K14" s="11"/>
      <c r="L14" s="6" t="str">
        <f>E14</f>
        <v>錠</v>
      </c>
      <c r="M14" s="5"/>
      <c r="N14" s="4"/>
      <c r="O14" s="11"/>
      <c r="P14" s="5" t="str">
        <f t="shared" ref="P14:P45" si="2">E14</f>
        <v>錠</v>
      </c>
      <c r="Q14" s="29"/>
      <c r="R14" s="30"/>
      <c r="S14" s="30"/>
      <c r="T14" s="31"/>
      <c r="U14" s="1" t="str">
        <f>IF(O14=D14+F14+H14-K14,"○","×")</f>
        <v>○</v>
      </c>
      <c r="V14" s="42" t="s">
        <v>35</v>
      </c>
      <c r="W14" s="42"/>
      <c r="X14" s="42"/>
      <c r="Y14" s="42"/>
    </row>
    <row r="15" spans="1:25" ht="27" customHeight="1">
      <c r="A15" s="1">
        <v>2</v>
      </c>
      <c r="B15" s="10"/>
      <c r="C15" s="4"/>
      <c r="D15" s="11"/>
      <c r="E15" s="12" t="s">
        <v>21</v>
      </c>
      <c r="F15" s="13"/>
      <c r="G15" s="18" t="str">
        <f t="shared" si="0"/>
        <v>錠(</v>
      </c>
      <c r="H15" s="14"/>
      <c r="I15" s="5" t="str">
        <f t="shared" si="1"/>
        <v>錠)</v>
      </c>
      <c r="J15" s="4"/>
      <c r="K15" s="11"/>
      <c r="L15" s="6" t="str">
        <f t="shared" ref="L15:L78" si="3">E15</f>
        <v>錠</v>
      </c>
      <c r="M15" s="5"/>
      <c r="N15" s="4"/>
      <c r="O15" s="11"/>
      <c r="P15" s="5" t="str">
        <f t="shared" si="2"/>
        <v>錠</v>
      </c>
      <c r="Q15" s="29"/>
      <c r="R15" s="30"/>
      <c r="S15" s="30"/>
      <c r="T15" s="31"/>
      <c r="U15" s="1" t="str">
        <f t="shared" ref="U15:U78" si="4">IF(O15=D15+F15+H15-K15,"○","×")</f>
        <v>○</v>
      </c>
    </row>
    <row r="16" spans="1:25" ht="27" customHeight="1">
      <c r="A16" s="1">
        <v>3</v>
      </c>
      <c r="B16" s="10"/>
      <c r="C16" s="4"/>
      <c r="D16" s="11"/>
      <c r="E16" s="12" t="s">
        <v>21</v>
      </c>
      <c r="F16" s="13"/>
      <c r="G16" s="18" t="str">
        <f t="shared" si="0"/>
        <v>錠(</v>
      </c>
      <c r="H16" s="14"/>
      <c r="I16" s="5" t="str">
        <f t="shared" si="1"/>
        <v>錠)</v>
      </c>
      <c r="J16" s="4"/>
      <c r="K16" s="11"/>
      <c r="L16" s="6" t="str">
        <f t="shared" si="3"/>
        <v>錠</v>
      </c>
      <c r="M16" s="5"/>
      <c r="N16" s="4"/>
      <c r="O16" s="11"/>
      <c r="P16" s="5" t="str">
        <f t="shared" si="2"/>
        <v>錠</v>
      </c>
      <c r="Q16" s="29"/>
      <c r="R16" s="30"/>
      <c r="S16" s="30"/>
      <c r="T16" s="31"/>
      <c r="U16" s="1" t="str">
        <f t="shared" si="4"/>
        <v>○</v>
      </c>
    </row>
    <row r="17" spans="1:22" ht="27" customHeight="1">
      <c r="A17" s="1">
        <v>4</v>
      </c>
      <c r="B17" s="10"/>
      <c r="C17" s="4"/>
      <c r="D17" s="11"/>
      <c r="E17" s="12" t="s">
        <v>21</v>
      </c>
      <c r="F17" s="13"/>
      <c r="G17" s="18" t="str">
        <f t="shared" si="0"/>
        <v>錠(</v>
      </c>
      <c r="H17" s="14"/>
      <c r="I17" s="5" t="str">
        <f t="shared" si="1"/>
        <v>錠)</v>
      </c>
      <c r="J17" s="4"/>
      <c r="K17" s="11"/>
      <c r="L17" s="6" t="str">
        <f t="shared" si="3"/>
        <v>錠</v>
      </c>
      <c r="M17" s="5"/>
      <c r="N17" s="4"/>
      <c r="O17" s="11"/>
      <c r="P17" s="5" t="str">
        <f t="shared" si="2"/>
        <v>錠</v>
      </c>
      <c r="Q17" s="29"/>
      <c r="R17" s="30"/>
      <c r="S17" s="30"/>
      <c r="T17" s="31"/>
      <c r="U17" s="1" t="str">
        <f t="shared" si="4"/>
        <v>○</v>
      </c>
    </row>
    <row r="18" spans="1:22" ht="27" customHeight="1">
      <c r="A18" s="1">
        <v>5</v>
      </c>
      <c r="B18" s="10"/>
      <c r="C18" s="4"/>
      <c r="D18" s="11"/>
      <c r="E18" s="12" t="s">
        <v>21</v>
      </c>
      <c r="F18" s="13"/>
      <c r="G18" s="18" t="str">
        <f t="shared" si="0"/>
        <v>錠(</v>
      </c>
      <c r="H18" s="14"/>
      <c r="I18" s="5" t="str">
        <f t="shared" si="1"/>
        <v>錠)</v>
      </c>
      <c r="J18" s="4"/>
      <c r="K18" s="11"/>
      <c r="L18" s="6" t="str">
        <f t="shared" si="3"/>
        <v>錠</v>
      </c>
      <c r="M18" s="5"/>
      <c r="N18" s="4"/>
      <c r="O18" s="11"/>
      <c r="P18" s="5" t="str">
        <f t="shared" si="2"/>
        <v>錠</v>
      </c>
      <c r="Q18" s="29"/>
      <c r="R18" s="30"/>
      <c r="S18" s="30"/>
      <c r="T18" s="31"/>
      <c r="U18" s="1" t="str">
        <f t="shared" si="4"/>
        <v>○</v>
      </c>
    </row>
    <row r="19" spans="1:22" ht="27" customHeight="1">
      <c r="A19" s="1">
        <v>6</v>
      </c>
      <c r="B19" s="10"/>
      <c r="C19" s="4"/>
      <c r="D19" s="11"/>
      <c r="E19" s="12" t="s">
        <v>21</v>
      </c>
      <c r="F19" s="13"/>
      <c r="G19" s="18" t="str">
        <f t="shared" si="0"/>
        <v>錠(</v>
      </c>
      <c r="H19" s="14"/>
      <c r="I19" s="5" t="str">
        <f t="shared" si="1"/>
        <v>錠)</v>
      </c>
      <c r="J19" s="4"/>
      <c r="K19" s="11"/>
      <c r="L19" s="6" t="str">
        <f t="shared" si="3"/>
        <v>錠</v>
      </c>
      <c r="M19" s="5"/>
      <c r="N19" s="4"/>
      <c r="O19" s="11"/>
      <c r="P19" s="5" t="str">
        <f t="shared" si="2"/>
        <v>錠</v>
      </c>
      <c r="Q19" s="29"/>
      <c r="R19" s="30"/>
      <c r="S19" s="30"/>
      <c r="T19" s="31"/>
      <c r="U19" s="1" t="str">
        <f t="shared" si="4"/>
        <v>○</v>
      </c>
    </row>
    <row r="20" spans="1:22" ht="27" customHeight="1">
      <c r="A20" s="1">
        <v>7</v>
      </c>
      <c r="B20" s="10"/>
      <c r="C20" s="4"/>
      <c r="D20" s="11"/>
      <c r="E20" s="12" t="s">
        <v>21</v>
      </c>
      <c r="F20" s="13"/>
      <c r="G20" s="18" t="str">
        <f t="shared" si="0"/>
        <v>錠(</v>
      </c>
      <c r="H20" s="14"/>
      <c r="I20" s="5" t="str">
        <f t="shared" si="1"/>
        <v>錠)</v>
      </c>
      <c r="J20" s="4"/>
      <c r="K20" s="11"/>
      <c r="L20" s="6" t="str">
        <f t="shared" si="3"/>
        <v>錠</v>
      </c>
      <c r="M20" s="5"/>
      <c r="N20" s="4"/>
      <c r="O20" s="11"/>
      <c r="P20" s="5" t="str">
        <f t="shared" si="2"/>
        <v>錠</v>
      </c>
      <c r="Q20" s="29"/>
      <c r="R20" s="30"/>
      <c r="S20" s="30"/>
      <c r="T20" s="31"/>
      <c r="U20" s="1" t="str">
        <f t="shared" si="4"/>
        <v>○</v>
      </c>
    </row>
    <row r="21" spans="1:22" ht="27" customHeight="1">
      <c r="A21" s="1">
        <v>8</v>
      </c>
      <c r="B21" s="10"/>
      <c r="C21" s="4"/>
      <c r="D21" s="11"/>
      <c r="E21" s="12" t="s">
        <v>21</v>
      </c>
      <c r="F21" s="13"/>
      <c r="G21" s="18" t="str">
        <f t="shared" si="0"/>
        <v>錠(</v>
      </c>
      <c r="H21" s="14"/>
      <c r="I21" s="5" t="str">
        <f t="shared" si="1"/>
        <v>錠)</v>
      </c>
      <c r="J21" s="4"/>
      <c r="K21" s="11"/>
      <c r="L21" s="6" t="str">
        <f t="shared" si="3"/>
        <v>錠</v>
      </c>
      <c r="M21" s="5"/>
      <c r="N21" s="4"/>
      <c r="O21" s="11"/>
      <c r="P21" s="5" t="str">
        <f t="shared" si="2"/>
        <v>錠</v>
      </c>
      <c r="Q21" s="29"/>
      <c r="R21" s="30"/>
      <c r="S21" s="30"/>
      <c r="T21" s="31"/>
      <c r="U21" s="1" t="str">
        <f t="shared" si="4"/>
        <v>○</v>
      </c>
    </row>
    <row r="22" spans="1:22" ht="27" customHeight="1">
      <c r="A22" s="1">
        <v>9</v>
      </c>
      <c r="B22" s="10"/>
      <c r="C22" s="4"/>
      <c r="D22" s="11"/>
      <c r="E22" s="12" t="s">
        <v>21</v>
      </c>
      <c r="F22" s="13"/>
      <c r="G22" s="18" t="str">
        <f t="shared" si="0"/>
        <v>錠(</v>
      </c>
      <c r="H22" s="14"/>
      <c r="I22" s="5" t="str">
        <f t="shared" si="1"/>
        <v>錠)</v>
      </c>
      <c r="J22" s="4"/>
      <c r="K22" s="11"/>
      <c r="L22" s="6" t="str">
        <f t="shared" si="3"/>
        <v>錠</v>
      </c>
      <c r="M22" s="5"/>
      <c r="N22" s="4"/>
      <c r="O22" s="11"/>
      <c r="P22" s="5" t="str">
        <f t="shared" si="2"/>
        <v>錠</v>
      </c>
      <c r="Q22" s="29"/>
      <c r="R22" s="30"/>
      <c r="S22" s="30"/>
      <c r="T22" s="31"/>
      <c r="U22" s="1" t="str">
        <f t="shared" si="4"/>
        <v>○</v>
      </c>
      <c r="V22" s="1" t="s">
        <v>23</v>
      </c>
    </row>
    <row r="23" spans="1:22" ht="27" customHeight="1">
      <c r="A23" s="1">
        <v>10</v>
      </c>
      <c r="B23" s="10"/>
      <c r="C23" s="4"/>
      <c r="D23" s="11"/>
      <c r="E23" s="12" t="s">
        <v>21</v>
      </c>
      <c r="F23" s="13"/>
      <c r="G23" s="18" t="str">
        <f t="shared" si="0"/>
        <v>錠(</v>
      </c>
      <c r="H23" s="14"/>
      <c r="I23" s="5" t="str">
        <f t="shared" si="1"/>
        <v>錠)</v>
      </c>
      <c r="J23" s="4"/>
      <c r="K23" s="11"/>
      <c r="L23" s="6" t="str">
        <f t="shared" si="3"/>
        <v>錠</v>
      </c>
      <c r="M23" s="5"/>
      <c r="N23" s="4"/>
      <c r="O23" s="11"/>
      <c r="P23" s="5" t="str">
        <f t="shared" si="2"/>
        <v>錠</v>
      </c>
      <c r="Q23" s="29"/>
      <c r="R23" s="30"/>
      <c r="S23" s="30"/>
      <c r="T23" s="31"/>
      <c r="U23" s="1" t="str">
        <f t="shared" si="4"/>
        <v>○</v>
      </c>
    </row>
    <row r="24" spans="1:22" ht="27" customHeight="1">
      <c r="A24" s="1">
        <v>11</v>
      </c>
      <c r="B24" s="10"/>
      <c r="C24" s="4"/>
      <c r="D24" s="11"/>
      <c r="E24" s="12" t="s">
        <v>21</v>
      </c>
      <c r="F24" s="13"/>
      <c r="G24" s="18" t="str">
        <f t="shared" si="0"/>
        <v>錠(</v>
      </c>
      <c r="H24" s="14"/>
      <c r="I24" s="5" t="str">
        <f t="shared" si="1"/>
        <v>錠)</v>
      </c>
      <c r="J24" s="4"/>
      <c r="K24" s="11"/>
      <c r="L24" s="6" t="str">
        <f t="shared" si="3"/>
        <v>錠</v>
      </c>
      <c r="M24" s="5"/>
      <c r="N24" s="4"/>
      <c r="O24" s="11"/>
      <c r="P24" s="5" t="str">
        <f t="shared" si="2"/>
        <v>錠</v>
      </c>
      <c r="Q24" s="29"/>
      <c r="R24" s="30"/>
      <c r="S24" s="30"/>
      <c r="T24" s="31"/>
      <c r="U24" s="1" t="str">
        <f t="shared" si="4"/>
        <v>○</v>
      </c>
    </row>
    <row r="25" spans="1:22" ht="27" customHeight="1">
      <c r="A25" s="1">
        <v>12</v>
      </c>
      <c r="B25" s="10"/>
      <c r="C25" s="4"/>
      <c r="D25" s="11"/>
      <c r="E25" s="12" t="s">
        <v>21</v>
      </c>
      <c r="F25" s="13"/>
      <c r="G25" s="18" t="str">
        <f t="shared" si="0"/>
        <v>錠(</v>
      </c>
      <c r="H25" s="14"/>
      <c r="I25" s="5" t="str">
        <f t="shared" si="1"/>
        <v>錠)</v>
      </c>
      <c r="J25" s="4"/>
      <c r="K25" s="11"/>
      <c r="L25" s="6" t="str">
        <f t="shared" si="3"/>
        <v>錠</v>
      </c>
      <c r="M25" s="5"/>
      <c r="N25" s="4"/>
      <c r="O25" s="11"/>
      <c r="P25" s="5" t="str">
        <f t="shared" si="2"/>
        <v>錠</v>
      </c>
      <c r="Q25" s="29"/>
      <c r="R25" s="30"/>
      <c r="S25" s="30"/>
      <c r="T25" s="31"/>
      <c r="U25" s="1" t="str">
        <f t="shared" si="4"/>
        <v>○</v>
      </c>
    </row>
    <row r="26" spans="1:22" ht="27" customHeight="1">
      <c r="A26" s="1">
        <v>13</v>
      </c>
      <c r="B26" s="10"/>
      <c r="C26" s="4"/>
      <c r="D26" s="11"/>
      <c r="E26" s="12" t="s">
        <v>21</v>
      </c>
      <c r="F26" s="13"/>
      <c r="G26" s="18" t="str">
        <f t="shared" si="0"/>
        <v>錠(</v>
      </c>
      <c r="H26" s="14"/>
      <c r="I26" s="5" t="str">
        <f t="shared" si="1"/>
        <v>錠)</v>
      </c>
      <c r="J26" s="4"/>
      <c r="K26" s="11"/>
      <c r="L26" s="6" t="str">
        <f t="shared" si="3"/>
        <v>錠</v>
      </c>
      <c r="M26" s="5"/>
      <c r="N26" s="4"/>
      <c r="O26" s="11"/>
      <c r="P26" s="5" t="str">
        <f t="shared" si="2"/>
        <v>錠</v>
      </c>
      <c r="Q26" s="29"/>
      <c r="R26" s="30"/>
      <c r="S26" s="30"/>
      <c r="T26" s="31"/>
      <c r="U26" s="1" t="str">
        <f t="shared" si="4"/>
        <v>○</v>
      </c>
    </row>
    <row r="27" spans="1:22" ht="27" customHeight="1">
      <c r="A27" s="1">
        <v>14</v>
      </c>
      <c r="B27" s="10"/>
      <c r="C27" s="4"/>
      <c r="D27" s="11"/>
      <c r="E27" s="12" t="s">
        <v>21</v>
      </c>
      <c r="F27" s="13"/>
      <c r="G27" s="18" t="str">
        <f t="shared" si="0"/>
        <v>錠(</v>
      </c>
      <c r="H27" s="14"/>
      <c r="I27" s="5" t="str">
        <f t="shared" si="1"/>
        <v>錠)</v>
      </c>
      <c r="J27" s="4"/>
      <c r="K27" s="11"/>
      <c r="L27" s="6" t="str">
        <f t="shared" si="3"/>
        <v>錠</v>
      </c>
      <c r="M27" s="5"/>
      <c r="N27" s="4"/>
      <c r="O27" s="11"/>
      <c r="P27" s="5" t="str">
        <f t="shared" si="2"/>
        <v>錠</v>
      </c>
      <c r="Q27" s="29"/>
      <c r="R27" s="30"/>
      <c r="S27" s="30"/>
      <c r="T27" s="31"/>
      <c r="U27" s="1" t="str">
        <f t="shared" si="4"/>
        <v>○</v>
      </c>
    </row>
    <row r="28" spans="1:22" ht="27" customHeight="1">
      <c r="A28" s="1">
        <v>15</v>
      </c>
      <c r="B28" s="10"/>
      <c r="C28" s="4"/>
      <c r="D28" s="11"/>
      <c r="E28" s="12" t="s">
        <v>21</v>
      </c>
      <c r="F28" s="13"/>
      <c r="G28" s="18" t="str">
        <f t="shared" si="0"/>
        <v>錠(</v>
      </c>
      <c r="H28" s="14"/>
      <c r="I28" s="5" t="str">
        <f t="shared" si="1"/>
        <v>錠)</v>
      </c>
      <c r="J28" s="4"/>
      <c r="K28" s="11"/>
      <c r="L28" s="6" t="str">
        <f t="shared" si="3"/>
        <v>錠</v>
      </c>
      <c r="M28" s="5"/>
      <c r="N28" s="4"/>
      <c r="O28" s="11"/>
      <c r="P28" s="5" t="str">
        <f t="shared" si="2"/>
        <v>錠</v>
      </c>
      <c r="Q28" s="29"/>
      <c r="R28" s="30"/>
      <c r="S28" s="30"/>
      <c r="T28" s="31"/>
      <c r="U28" s="1" t="str">
        <f t="shared" si="4"/>
        <v>○</v>
      </c>
    </row>
    <row r="29" spans="1:22" ht="27" customHeight="1">
      <c r="A29" s="1">
        <v>16</v>
      </c>
      <c r="B29" s="10"/>
      <c r="C29" s="4"/>
      <c r="D29" s="11"/>
      <c r="E29" s="12" t="s">
        <v>21</v>
      </c>
      <c r="F29" s="13"/>
      <c r="G29" s="18" t="str">
        <f t="shared" si="0"/>
        <v>錠(</v>
      </c>
      <c r="H29" s="14"/>
      <c r="I29" s="5" t="str">
        <f t="shared" si="1"/>
        <v>錠)</v>
      </c>
      <c r="J29" s="4"/>
      <c r="K29" s="11"/>
      <c r="L29" s="6" t="str">
        <f t="shared" si="3"/>
        <v>錠</v>
      </c>
      <c r="M29" s="5"/>
      <c r="N29" s="4"/>
      <c r="O29" s="11"/>
      <c r="P29" s="5" t="str">
        <f t="shared" si="2"/>
        <v>錠</v>
      </c>
      <c r="Q29" s="29"/>
      <c r="R29" s="30"/>
      <c r="S29" s="30"/>
      <c r="T29" s="31"/>
      <c r="U29" s="1" t="str">
        <f t="shared" si="4"/>
        <v>○</v>
      </c>
    </row>
    <row r="30" spans="1:22" ht="27" customHeight="1">
      <c r="A30" s="1">
        <v>17</v>
      </c>
      <c r="B30" s="10"/>
      <c r="C30" s="4"/>
      <c r="D30" s="11"/>
      <c r="E30" s="12" t="s">
        <v>21</v>
      </c>
      <c r="F30" s="13"/>
      <c r="G30" s="18" t="str">
        <f t="shared" si="0"/>
        <v>錠(</v>
      </c>
      <c r="H30" s="14"/>
      <c r="I30" s="5" t="str">
        <f t="shared" si="1"/>
        <v>錠)</v>
      </c>
      <c r="J30" s="4"/>
      <c r="K30" s="11"/>
      <c r="L30" s="6" t="str">
        <f t="shared" si="3"/>
        <v>錠</v>
      </c>
      <c r="M30" s="5"/>
      <c r="N30" s="4"/>
      <c r="O30" s="11"/>
      <c r="P30" s="5" t="str">
        <f t="shared" si="2"/>
        <v>錠</v>
      </c>
      <c r="Q30" s="29"/>
      <c r="R30" s="30"/>
      <c r="S30" s="30"/>
      <c r="T30" s="31"/>
      <c r="U30" s="1" t="str">
        <f t="shared" si="4"/>
        <v>○</v>
      </c>
    </row>
    <row r="31" spans="1:22" ht="27" customHeight="1">
      <c r="A31" s="1">
        <v>18</v>
      </c>
      <c r="B31" s="10"/>
      <c r="C31" s="4"/>
      <c r="D31" s="11"/>
      <c r="E31" s="12" t="s">
        <v>21</v>
      </c>
      <c r="F31" s="13"/>
      <c r="G31" s="18" t="str">
        <f t="shared" si="0"/>
        <v>錠(</v>
      </c>
      <c r="H31" s="14"/>
      <c r="I31" s="5" t="str">
        <f t="shared" si="1"/>
        <v>錠)</v>
      </c>
      <c r="J31" s="4"/>
      <c r="K31" s="11"/>
      <c r="L31" s="6" t="str">
        <f t="shared" si="3"/>
        <v>錠</v>
      </c>
      <c r="M31" s="5"/>
      <c r="N31" s="4"/>
      <c r="O31" s="11"/>
      <c r="P31" s="5" t="str">
        <f t="shared" si="2"/>
        <v>錠</v>
      </c>
      <c r="Q31" s="29"/>
      <c r="R31" s="30"/>
      <c r="S31" s="30"/>
      <c r="T31" s="31"/>
      <c r="U31" s="1" t="str">
        <f t="shared" si="4"/>
        <v>○</v>
      </c>
    </row>
    <row r="32" spans="1:22" ht="27" customHeight="1">
      <c r="A32" s="1">
        <v>19</v>
      </c>
      <c r="B32" s="10"/>
      <c r="C32" s="4"/>
      <c r="D32" s="11"/>
      <c r="E32" s="12" t="s">
        <v>21</v>
      </c>
      <c r="F32" s="13"/>
      <c r="G32" s="18" t="str">
        <f t="shared" si="0"/>
        <v>錠(</v>
      </c>
      <c r="H32" s="14"/>
      <c r="I32" s="5" t="str">
        <f t="shared" si="1"/>
        <v>錠)</v>
      </c>
      <c r="J32" s="4"/>
      <c r="K32" s="11"/>
      <c r="L32" s="6" t="str">
        <f t="shared" si="3"/>
        <v>錠</v>
      </c>
      <c r="M32" s="5"/>
      <c r="N32" s="4"/>
      <c r="O32" s="11"/>
      <c r="P32" s="5" t="str">
        <f t="shared" si="2"/>
        <v>錠</v>
      </c>
      <c r="Q32" s="29"/>
      <c r="R32" s="30"/>
      <c r="S32" s="30"/>
      <c r="T32" s="31"/>
      <c r="U32" s="1" t="str">
        <f t="shared" si="4"/>
        <v>○</v>
      </c>
    </row>
    <row r="33" spans="1:21" ht="27" customHeight="1">
      <c r="A33" s="1">
        <v>20</v>
      </c>
      <c r="B33" s="10"/>
      <c r="C33" s="4"/>
      <c r="D33" s="11"/>
      <c r="E33" s="12" t="s">
        <v>21</v>
      </c>
      <c r="F33" s="13"/>
      <c r="G33" s="18" t="str">
        <f t="shared" si="0"/>
        <v>錠(</v>
      </c>
      <c r="H33" s="14"/>
      <c r="I33" s="5" t="str">
        <f t="shared" si="1"/>
        <v>錠)</v>
      </c>
      <c r="J33" s="4"/>
      <c r="K33" s="11"/>
      <c r="L33" s="6" t="str">
        <f t="shared" si="3"/>
        <v>錠</v>
      </c>
      <c r="M33" s="5"/>
      <c r="N33" s="4"/>
      <c r="O33" s="11"/>
      <c r="P33" s="5" t="str">
        <f t="shared" si="2"/>
        <v>錠</v>
      </c>
      <c r="Q33" s="29"/>
      <c r="R33" s="30"/>
      <c r="S33" s="30"/>
      <c r="T33" s="31"/>
      <c r="U33" s="1" t="str">
        <f t="shared" si="4"/>
        <v>○</v>
      </c>
    </row>
    <row r="34" spans="1:21" ht="27" customHeight="1">
      <c r="A34" s="1">
        <v>21</v>
      </c>
      <c r="B34" s="10"/>
      <c r="C34" s="4"/>
      <c r="D34" s="11"/>
      <c r="E34" s="12" t="s">
        <v>21</v>
      </c>
      <c r="F34" s="13"/>
      <c r="G34" s="18" t="str">
        <f t="shared" si="0"/>
        <v>錠(</v>
      </c>
      <c r="H34" s="14"/>
      <c r="I34" s="5" t="str">
        <f t="shared" si="1"/>
        <v>錠)</v>
      </c>
      <c r="J34" s="4"/>
      <c r="K34" s="11"/>
      <c r="L34" s="6" t="str">
        <f t="shared" si="3"/>
        <v>錠</v>
      </c>
      <c r="M34" s="5"/>
      <c r="N34" s="4"/>
      <c r="O34" s="11"/>
      <c r="P34" s="5" t="str">
        <f t="shared" si="2"/>
        <v>錠</v>
      </c>
      <c r="Q34" s="29"/>
      <c r="R34" s="30"/>
      <c r="S34" s="30"/>
      <c r="T34" s="31"/>
      <c r="U34" s="1" t="str">
        <f t="shared" si="4"/>
        <v>○</v>
      </c>
    </row>
    <row r="35" spans="1:21" ht="27" customHeight="1">
      <c r="A35" s="1">
        <v>22</v>
      </c>
      <c r="B35" s="10"/>
      <c r="C35" s="4"/>
      <c r="D35" s="11"/>
      <c r="E35" s="12" t="s">
        <v>21</v>
      </c>
      <c r="F35" s="13"/>
      <c r="G35" s="18" t="str">
        <f t="shared" si="0"/>
        <v>錠(</v>
      </c>
      <c r="H35" s="14"/>
      <c r="I35" s="5" t="str">
        <f t="shared" si="1"/>
        <v>錠)</v>
      </c>
      <c r="J35" s="4"/>
      <c r="K35" s="11"/>
      <c r="L35" s="6" t="str">
        <f t="shared" si="3"/>
        <v>錠</v>
      </c>
      <c r="M35" s="5"/>
      <c r="N35" s="4"/>
      <c r="O35" s="11"/>
      <c r="P35" s="5" t="str">
        <f t="shared" si="2"/>
        <v>錠</v>
      </c>
      <c r="Q35" s="29"/>
      <c r="R35" s="30"/>
      <c r="S35" s="30"/>
      <c r="T35" s="31"/>
      <c r="U35" s="1" t="str">
        <f t="shared" si="4"/>
        <v>○</v>
      </c>
    </row>
    <row r="36" spans="1:21" ht="27" customHeight="1">
      <c r="A36" s="1">
        <v>23</v>
      </c>
      <c r="B36" s="10"/>
      <c r="C36" s="4"/>
      <c r="D36" s="11"/>
      <c r="E36" s="12" t="s">
        <v>21</v>
      </c>
      <c r="F36" s="13"/>
      <c r="G36" s="18" t="str">
        <f t="shared" si="0"/>
        <v>錠(</v>
      </c>
      <c r="H36" s="14"/>
      <c r="I36" s="5" t="str">
        <f t="shared" si="1"/>
        <v>錠)</v>
      </c>
      <c r="J36" s="4"/>
      <c r="K36" s="11"/>
      <c r="L36" s="6" t="str">
        <f t="shared" si="3"/>
        <v>錠</v>
      </c>
      <c r="M36" s="5"/>
      <c r="N36" s="4"/>
      <c r="O36" s="11"/>
      <c r="P36" s="5" t="str">
        <f t="shared" si="2"/>
        <v>錠</v>
      </c>
      <c r="Q36" s="29"/>
      <c r="R36" s="30"/>
      <c r="S36" s="30"/>
      <c r="T36" s="31"/>
      <c r="U36" s="1" t="str">
        <f t="shared" si="4"/>
        <v>○</v>
      </c>
    </row>
    <row r="37" spans="1:21" ht="27" customHeight="1">
      <c r="A37" s="1">
        <v>24</v>
      </c>
      <c r="B37" s="10"/>
      <c r="C37" s="4"/>
      <c r="D37" s="11"/>
      <c r="E37" s="12" t="s">
        <v>21</v>
      </c>
      <c r="F37" s="13"/>
      <c r="G37" s="18" t="str">
        <f t="shared" si="0"/>
        <v>錠(</v>
      </c>
      <c r="H37" s="14"/>
      <c r="I37" s="5" t="str">
        <f t="shared" si="1"/>
        <v>錠)</v>
      </c>
      <c r="J37" s="4"/>
      <c r="K37" s="11"/>
      <c r="L37" s="6" t="str">
        <f t="shared" si="3"/>
        <v>錠</v>
      </c>
      <c r="M37" s="5"/>
      <c r="N37" s="4"/>
      <c r="O37" s="11"/>
      <c r="P37" s="5" t="str">
        <f t="shared" si="2"/>
        <v>錠</v>
      </c>
      <c r="Q37" s="29"/>
      <c r="R37" s="30"/>
      <c r="S37" s="30"/>
      <c r="T37" s="31"/>
      <c r="U37" s="1" t="str">
        <f t="shared" si="4"/>
        <v>○</v>
      </c>
    </row>
    <row r="38" spans="1:21" ht="27" customHeight="1">
      <c r="A38" s="1">
        <v>25</v>
      </c>
      <c r="B38" s="10"/>
      <c r="C38" s="4"/>
      <c r="D38" s="11"/>
      <c r="E38" s="12" t="s">
        <v>21</v>
      </c>
      <c r="F38" s="13"/>
      <c r="G38" s="18" t="str">
        <f t="shared" si="0"/>
        <v>錠(</v>
      </c>
      <c r="H38" s="14"/>
      <c r="I38" s="5" t="str">
        <f t="shared" si="1"/>
        <v>錠)</v>
      </c>
      <c r="J38" s="4"/>
      <c r="K38" s="11"/>
      <c r="L38" s="6" t="str">
        <f t="shared" si="3"/>
        <v>錠</v>
      </c>
      <c r="M38" s="5"/>
      <c r="N38" s="4"/>
      <c r="O38" s="11"/>
      <c r="P38" s="5" t="str">
        <f t="shared" si="2"/>
        <v>錠</v>
      </c>
      <c r="Q38" s="29"/>
      <c r="R38" s="30"/>
      <c r="S38" s="30"/>
      <c r="T38" s="31"/>
      <c r="U38" s="1" t="str">
        <f t="shared" si="4"/>
        <v>○</v>
      </c>
    </row>
    <row r="39" spans="1:21" ht="27" customHeight="1">
      <c r="A39" s="1">
        <v>26</v>
      </c>
      <c r="B39" s="10"/>
      <c r="C39" s="4"/>
      <c r="D39" s="11"/>
      <c r="E39" s="12" t="s">
        <v>21</v>
      </c>
      <c r="F39" s="13"/>
      <c r="G39" s="18" t="str">
        <f t="shared" si="0"/>
        <v>錠(</v>
      </c>
      <c r="H39" s="14"/>
      <c r="I39" s="5" t="str">
        <f t="shared" si="1"/>
        <v>錠)</v>
      </c>
      <c r="J39" s="4"/>
      <c r="K39" s="11"/>
      <c r="L39" s="6" t="str">
        <f t="shared" si="3"/>
        <v>錠</v>
      </c>
      <c r="M39" s="5"/>
      <c r="N39" s="4"/>
      <c r="O39" s="11"/>
      <c r="P39" s="5" t="str">
        <f t="shared" si="2"/>
        <v>錠</v>
      </c>
      <c r="Q39" s="29"/>
      <c r="R39" s="30"/>
      <c r="S39" s="30"/>
      <c r="T39" s="31"/>
      <c r="U39" s="1" t="str">
        <f t="shared" si="4"/>
        <v>○</v>
      </c>
    </row>
    <row r="40" spans="1:21" ht="27" customHeight="1">
      <c r="A40" s="1">
        <v>27</v>
      </c>
      <c r="B40" s="10"/>
      <c r="C40" s="4"/>
      <c r="D40" s="11"/>
      <c r="E40" s="12" t="s">
        <v>21</v>
      </c>
      <c r="F40" s="13"/>
      <c r="G40" s="18" t="str">
        <f t="shared" si="0"/>
        <v>錠(</v>
      </c>
      <c r="H40" s="14"/>
      <c r="I40" s="5" t="str">
        <f t="shared" si="1"/>
        <v>錠)</v>
      </c>
      <c r="J40" s="4"/>
      <c r="K40" s="11"/>
      <c r="L40" s="6" t="str">
        <f t="shared" si="3"/>
        <v>錠</v>
      </c>
      <c r="M40" s="5"/>
      <c r="N40" s="4"/>
      <c r="O40" s="11"/>
      <c r="P40" s="5" t="str">
        <f t="shared" si="2"/>
        <v>錠</v>
      </c>
      <c r="Q40" s="29"/>
      <c r="R40" s="30"/>
      <c r="S40" s="30"/>
      <c r="T40" s="31"/>
      <c r="U40" s="1" t="str">
        <f t="shared" si="4"/>
        <v>○</v>
      </c>
    </row>
    <row r="41" spans="1:21" ht="27" customHeight="1">
      <c r="A41" s="1">
        <v>28</v>
      </c>
      <c r="B41" s="10"/>
      <c r="C41" s="4"/>
      <c r="D41" s="11"/>
      <c r="E41" s="12" t="s">
        <v>21</v>
      </c>
      <c r="F41" s="13"/>
      <c r="G41" s="18" t="str">
        <f t="shared" si="0"/>
        <v>錠(</v>
      </c>
      <c r="H41" s="14"/>
      <c r="I41" s="5" t="str">
        <f t="shared" si="1"/>
        <v>錠)</v>
      </c>
      <c r="J41" s="4"/>
      <c r="K41" s="11"/>
      <c r="L41" s="6" t="str">
        <f t="shared" si="3"/>
        <v>錠</v>
      </c>
      <c r="M41" s="5"/>
      <c r="N41" s="4"/>
      <c r="O41" s="11"/>
      <c r="P41" s="5" t="str">
        <f t="shared" si="2"/>
        <v>錠</v>
      </c>
      <c r="Q41" s="29"/>
      <c r="R41" s="30"/>
      <c r="S41" s="30"/>
      <c r="T41" s="31"/>
      <c r="U41" s="1" t="str">
        <f t="shared" si="4"/>
        <v>○</v>
      </c>
    </row>
    <row r="42" spans="1:21" ht="27" customHeight="1">
      <c r="A42" s="1">
        <v>29</v>
      </c>
      <c r="B42" s="10"/>
      <c r="C42" s="4"/>
      <c r="D42" s="11"/>
      <c r="E42" s="12" t="s">
        <v>21</v>
      </c>
      <c r="F42" s="13"/>
      <c r="G42" s="18" t="str">
        <f t="shared" si="0"/>
        <v>錠(</v>
      </c>
      <c r="H42" s="14"/>
      <c r="I42" s="5" t="str">
        <f t="shared" si="1"/>
        <v>錠)</v>
      </c>
      <c r="J42" s="4"/>
      <c r="K42" s="11"/>
      <c r="L42" s="6" t="str">
        <f t="shared" si="3"/>
        <v>錠</v>
      </c>
      <c r="M42" s="5"/>
      <c r="N42" s="4"/>
      <c r="O42" s="11"/>
      <c r="P42" s="5" t="str">
        <f t="shared" si="2"/>
        <v>錠</v>
      </c>
      <c r="Q42" s="29"/>
      <c r="R42" s="30"/>
      <c r="S42" s="30"/>
      <c r="T42" s="31"/>
      <c r="U42" s="1" t="str">
        <f t="shared" si="4"/>
        <v>○</v>
      </c>
    </row>
    <row r="43" spans="1:21" ht="27" customHeight="1">
      <c r="A43" s="1">
        <v>30</v>
      </c>
      <c r="B43" s="10"/>
      <c r="C43" s="4"/>
      <c r="D43" s="11"/>
      <c r="E43" s="12" t="s">
        <v>21</v>
      </c>
      <c r="F43" s="13"/>
      <c r="G43" s="18" t="str">
        <f t="shared" si="0"/>
        <v>錠(</v>
      </c>
      <c r="H43" s="14"/>
      <c r="I43" s="5" t="str">
        <f t="shared" si="1"/>
        <v>錠)</v>
      </c>
      <c r="J43" s="4"/>
      <c r="K43" s="11"/>
      <c r="L43" s="6" t="str">
        <f t="shared" si="3"/>
        <v>錠</v>
      </c>
      <c r="M43" s="5"/>
      <c r="N43" s="4"/>
      <c r="O43" s="11"/>
      <c r="P43" s="5" t="str">
        <f t="shared" si="2"/>
        <v>錠</v>
      </c>
      <c r="Q43" s="29"/>
      <c r="R43" s="30"/>
      <c r="S43" s="30"/>
      <c r="T43" s="31"/>
      <c r="U43" s="1" t="str">
        <f t="shared" si="4"/>
        <v>○</v>
      </c>
    </row>
    <row r="44" spans="1:21" ht="27" customHeight="1">
      <c r="A44" s="1">
        <v>31</v>
      </c>
      <c r="B44" s="10"/>
      <c r="C44" s="4"/>
      <c r="D44" s="11"/>
      <c r="E44" s="12" t="s">
        <v>21</v>
      </c>
      <c r="F44" s="13"/>
      <c r="G44" s="18" t="str">
        <f t="shared" si="0"/>
        <v>錠(</v>
      </c>
      <c r="H44" s="14"/>
      <c r="I44" s="5" t="str">
        <f t="shared" si="1"/>
        <v>錠)</v>
      </c>
      <c r="J44" s="4"/>
      <c r="K44" s="11"/>
      <c r="L44" s="6" t="str">
        <f t="shared" si="3"/>
        <v>錠</v>
      </c>
      <c r="M44" s="5"/>
      <c r="N44" s="4"/>
      <c r="O44" s="11"/>
      <c r="P44" s="5" t="str">
        <f t="shared" si="2"/>
        <v>錠</v>
      </c>
      <c r="Q44" s="29"/>
      <c r="R44" s="30"/>
      <c r="S44" s="30"/>
      <c r="T44" s="31"/>
      <c r="U44" s="1" t="str">
        <f t="shared" si="4"/>
        <v>○</v>
      </c>
    </row>
    <row r="45" spans="1:21" ht="27" customHeight="1">
      <c r="A45" s="1">
        <v>32</v>
      </c>
      <c r="B45" s="10"/>
      <c r="C45" s="4"/>
      <c r="D45" s="11"/>
      <c r="E45" s="12" t="s">
        <v>21</v>
      </c>
      <c r="F45" s="13"/>
      <c r="G45" s="18" t="str">
        <f t="shared" si="0"/>
        <v>錠(</v>
      </c>
      <c r="H45" s="14"/>
      <c r="I45" s="5" t="str">
        <f t="shared" si="1"/>
        <v>錠)</v>
      </c>
      <c r="J45" s="4"/>
      <c r="K45" s="11"/>
      <c r="L45" s="6" t="str">
        <f t="shared" si="3"/>
        <v>錠</v>
      </c>
      <c r="M45" s="5"/>
      <c r="N45" s="4"/>
      <c r="O45" s="11"/>
      <c r="P45" s="5" t="str">
        <f t="shared" si="2"/>
        <v>錠</v>
      </c>
      <c r="Q45" s="29"/>
      <c r="R45" s="30"/>
      <c r="S45" s="30"/>
      <c r="T45" s="31"/>
      <c r="U45" s="1" t="str">
        <f t="shared" si="4"/>
        <v>○</v>
      </c>
    </row>
    <row r="46" spans="1:21" ht="27" customHeight="1">
      <c r="A46" s="1">
        <v>33</v>
      </c>
      <c r="B46" s="10"/>
      <c r="C46" s="4"/>
      <c r="D46" s="11"/>
      <c r="E46" s="12" t="s">
        <v>21</v>
      </c>
      <c r="F46" s="13"/>
      <c r="G46" s="18" t="str">
        <f t="shared" ref="G46:G77" si="5">E46&amp;"("</f>
        <v>錠(</v>
      </c>
      <c r="H46" s="14"/>
      <c r="I46" s="5" t="str">
        <f t="shared" ref="I46:I77" si="6">E46&amp;")"</f>
        <v>錠)</v>
      </c>
      <c r="J46" s="4"/>
      <c r="K46" s="11"/>
      <c r="L46" s="6" t="str">
        <f t="shared" si="3"/>
        <v>錠</v>
      </c>
      <c r="M46" s="5"/>
      <c r="N46" s="4"/>
      <c r="O46" s="11"/>
      <c r="P46" s="5" t="str">
        <f t="shared" ref="P46:P77" si="7">E46</f>
        <v>錠</v>
      </c>
      <c r="Q46" s="29"/>
      <c r="R46" s="30"/>
      <c r="S46" s="30"/>
      <c r="T46" s="31"/>
      <c r="U46" s="1" t="str">
        <f t="shared" si="4"/>
        <v>○</v>
      </c>
    </row>
    <row r="47" spans="1:21" ht="27" customHeight="1">
      <c r="A47" s="1">
        <v>34</v>
      </c>
      <c r="B47" s="10"/>
      <c r="C47" s="4"/>
      <c r="D47" s="11"/>
      <c r="E47" s="12" t="s">
        <v>21</v>
      </c>
      <c r="F47" s="13"/>
      <c r="G47" s="18" t="str">
        <f t="shared" si="5"/>
        <v>錠(</v>
      </c>
      <c r="H47" s="14"/>
      <c r="I47" s="5" t="str">
        <f t="shared" si="6"/>
        <v>錠)</v>
      </c>
      <c r="J47" s="4"/>
      <c r="K47" s="11"/>
      <c r="L47" s="6" t="str">
        <f t="shared" si="3"/>
        <v>錠</v>
      </c>
      <c r="M47" s="5"/>
      <c r="N47" s="4"/>
      <c r="O47" s="11"/>
      <c r="P47" s="5" t="str">
        <f t="shared" si="7"/>
        <v>錠</v>
      </c>
      <c r="Q47" s="29"/>
      <c r="R47" s="30"/>
      <c r="S47" s="30"/>
      <c r="T47" s="31"/>
      <c r="U47" s="1" t="str">
        <f t="shared" si="4"/>
        <v>○</v>
      </c>
    </row>
    <row r="48" spans="1:21" ht="27" customHeight="1">
      <c r="A48" s="1">
        <v>35</v>
      </c>
      <c r="B48" s="10"/>
      <c r="C48" s="4"/>
      <c r="D48" s="11"/>
      <c r="E48" s="12" t="s">
        <v>21</v>
      </c>
      <c r="F48" s="13"/>
      <c r="G48" s="18" t="str">
        <f t="shared" si="5"/>
        <v>錠(</v>
      </c>
      <c r="H48" s="14"/>
      <c r="I48" s="5" t="str">
        <f t="shared" si="6"/>
        <v>錠)</v>
      </c>
      <c r="J48" s="4"/>
      <c r="K48" s="11"/>
      <c r="L48" s="6" t="str">
        <f t="shared" si="3"/>
        <v>錠</v>
      </c>
      <c r="M48" s="5"/>
      <c r="N48" s="4"/>
      <c r="O48" s="11"/>
      <c r="P48" s="5" t="str">
        <f t="shared" si="7"/>
        <v>錠</v>
      </c>
      <c r="Q48" s="29"/>
      <c r="R48" s="30"/>
      <c r="S48" s="30"/>
      <c r="T48" s="31"/>
      <c r="U48" s="1" t="str">
        <f t="shared" si="4"/>
        <v>○</v>
      </c>
    </row>
    <row r="49" spans="1:21" ht="27" customHeight="1">
      <c r="A49" s="1">
        <v>36</v>
      </c>
      <c r="B49" s="10"/>
      <c r="C49" s="4"/>
      <c r="D49" s="11"/>
      <c r="E49" s="12" t="s">
        <v>21</v>
      </c>
      <c r="F49" s="13"/>
      <c r="G49" s="18" t="str">
        <f t="shared" si="5"/>
        <v>錠(</v>
      </c>
      <c r="H49" s="14"/>
      <c r="I49" s="5" t="str">
        <f t="shared" si="6"/>
        <v>錠)</v>
      </c>
      <c r="J49" s="4"/>
      <c r="K49" s="11"/>
      <c r="L49" s="6" t="str">
        <f t="shared" si="3"/>
        <v>錠</v>
      </c>
      <c r="M49" s="5"/>
      <c r="N49" s="4"/>
      <c r="O49" s="11"/>
      <c r="P49" s="5" t="str">
        <f t="shared" si="7"/>
        <v>錠</v>
      </c>
      <c r="Q49" s="29"/>
      <c r="R49" s="30"/>
      <c r="S49" s="30"/>
      <c r="T49" s="31"/>
      <c r="U49" s="1" t="str">
        <f t="shared" si="4"/>
        <v>○</v>
      </c>
    </row>
    <row r="50" spans="1:21" ht="27" customHeight="1">
      <c r="A50" s="1">
        <v>37</v>
      </c>
      <c r="B50" s="10"/>
      <c r="C50" s="4"/>
      <c r="D50" s="11"/>
      <c r="E50" s="12" t="s">
        <v>21</v>
      </c>
      <c r="F50" s="13"/>
      <c r="G50" s="18" t="str">
        <f t="shared" si="5"/>
        <v>錠(</v>
      </c>
      <c r="H50" s="14"/>
      <c r="I50" s="5" t="str">
        <f t="shared" si="6"/>
        <v>錠)</v>
      </c>
      <c r="J50" s="4"/>
      <c r="K50" s="11"/>
      <c r="L50" s="6" t="str">
        <f t="shared" si="3"/>
        <v>錠</v>
      </c>
      <c r="M50" s="5"/>
      <c r="N50" s="4"/>
      <c r="O50" s="11"/>
      <c r="P50" s="5" t="str">
        <f t="shared" si="7"/>
        <v>錠</v>
      </c>
      <c r="Q50" s="29"/>
      <c r="R50" s="30"/>
      <c r="S50" s="30"/>
      <c r="T50" s="31"/>
      <c r="U50" s="1" t="str">
        <f t="shared" si="4"/>
        <v>○</v>
      </c>
    </row>
    <row r="51" spans="1:21" ht="27" customHeight="1">
      <c r="A51" s="1">
        <v>38</v>
      </c>
      <c r="B51" s="10"/>
      <c r="C51" s="4"/>
      <c r="D51" s="11"/>
      <c r="E51" s="12" t="s">
        <v>21</v>
      </c>
      <c r="F51" s="13"/>
      <c r="G51" s="18" t="str">
        <f t="shared" si="5"/>
        <v>錠(</v>
      </c>
      <c r="H51" s="14"/>
      <c r="I51" s="5" t="str">
        <f t="shared" si="6"/>
        <v>錠)</v>
      </c>
      <c r="J51" s="4"/>
      <c r="K51" s="11"/>
      <c r="L51" s="6" t="str">
        <f t="shared" si="3"/>
        <v>錠</v>
      </c>
      <c r="M51" s="5"/>
      <c r="N51" s="4"/>
      <c r="O51" s="11"/>
      <c r="P51" s="5" t="str">
        <f t="shared" si="7"/>
        <v>錠</v>
      </c>
      <c r="Q51" s="29"/>
      <c r="R51" s="30"/>
      <c r="S51" s="30"/>
      <c r="T51" s="31"/>
      <c r="U51" s="1" t="str">
        <f t="shared" si="4"/>
        <v>○</v>
      </c>
    </row>
    <row r="52" spans="1:21" ht="27" customHeight="1">
      <c r="A52" s="1">
        <v>39</v>
      </c>
      <c r="B52" s="10"/>
      <c r="C52" s="4"/>
      <c r="D52" s="11"/>
      <c r="E52" s="12" t="s">
        <v>21</v>
      </c>
      <c r="F52" s="13"/>
      <c r="G52" s="18" t="str">
        <f t="shared" si="5"/>
        <v>錠(</v>
      </c>
      <c r="H52" s="14"/>
      <c r="I52" s="5" t="str">
        <f t="shared" si="6"/>
        <v>錠)</v>
      </c>
      <c r="J52" s="4"/>
      <c r="K52" s="11"/>
      <c r="L52" s="6" t="str">
        <f t="shared" si="3"/>
        <v>錠</v>
      </c>
      <c r="M52" s="5"/>
      <c r="N52" s="4"/>
      <c r="O52" s="11"/>
      <c r="P52" s="5" t="str">
        <f t="shared" si="7"/>
        <v>錠</v>
      </c>
      <c r="Q52" s="29"/>
      <c r="R52" s="30"/>
      <c r="S52" s="30"/>
      <c r="T52" s="31"/>
      <c r="U52" s="1" t="str">
        <f t="shared" si="4"/>
        <v>○</v>
      </c>
    </row>
    <row r="53" spans="1:21" ht="27" customHeight="1">
      <c r="A53" s="1">
        <v>40</v>
      </c>
      <c r="B53" s="10"/>
      <c r="C53" s="4"/>
      <c r="D53" s="11"/>
      <c r="E53" s="12" t="s">
        <v>21</v>
      </c>
      <c r="F53" s="13"/>
      <c r="G53" s="18" t="str">
        <f t="shared" si="5"/>
        <v>錠(</v>
      </c>
      <c r="H53" s="14"/>
      <c r="I53" s="5" t="str">
        <f t="shared" si="6"/>
        <v>錠)</v>
      </c>
      <c r="J53" s="4"/>
      <c r="K53" s="11"/>
      <c r="L53" s="6" t="str">
        <f t="shared" si="3"/>
        <v>錠</v>
      </c>
      <c r="M53" s="5"/>
      <c r="N53" s="4"/>
      <c r="O53" s="11"/>
      <c r="P53" s="5" t="str">
        <f t="shared" si="7"/>
        <v>錠</v>
      </c>
      <c r="Q53" s="29"/>
      <c r="R53" s="30"/>
      <c r="S53" s="30"/>
      <c r="T53" s="31"/>
      <c r="U53" s="1" t="str">
        <f t="shared" si="4"/>
        <v>○</v>
      </c>
    </row>
    <row r="54" spans="1:21" ht="27" customHeight="1">
      <c r="A54" s="1">
        <v>41</v>
      </c>
      <c r="B54" s="10"/>
      <c r="C54" s="4"/>
      <c r="D54" s="11"/>
      <c r="E54" s="12" t="s">
        <v>21</v>
      </c>
      <c r="F54" s="13"/>
      <c r="G54" s="18" t="str">
        <f t="shared" si="5"/>
        <v>錠(</v>
      </c>
      <c r="H54" s="14"/>
      <c r="I54" s="5" t="str">
        <f t="shared" si="6"/>
        <v>錠)</v>
      </c>
      <c r="J54" s="4"/>
      <c r="K54" s="11"/>
      <c r="L54" s="6" t="str">
        <f t="shared" si="3"/>
        <v>錠</v>
      </c>
      <c r="M54" s="5"/>
      <c r="N54" s="4"/>
      <c r="O54" s="11"/>
      <c r="P54" s="5" t="str">
        <f t="shared" si="7"/>
        <v>錠</v>
      </c>
      <c r="Q54" s="29"/>
      <c r="R54" s="30"/>
      <c r="S54" s="30"/>
      <c r="T54" s="31"/>
      <c r="U54" s="1" t="str">
        <f t="shared" si="4"/>
        <v>○</v>
      </c>
    </row>
    <row r="55" spans="1:21" ht="27" customHeight="1">
      <c r="A55" s="1">
        <v>42</v>
      </c>
      <c r="B55" s="10"/>
      <c r="C55" s="4"/>
      <c r="D55" s="11"/>
      <c r="E55" s="12" t="s">
        <v>21</v>
      </c>
      <c r="F55" s="13"/>
      <c r="G55" s="18" t="str">
        <f t="shared" si="5"/>
        <v>錠(</v>
      </c>
      <c r="H55" s="14"/>
      <c r="I55" s="5" t="str">
        <f t="shared" si="6"/>
        <v>錠)</v>
      </c>
      <c r="J55" s="4"/>
      <c r="K55" s="11"/>
      <c r="L55" s="6" t="str">
        <f t="shared" si="3"/>
        <v>錠</v>
      </c>
      <c r="M55" s="5"/>
      <c r="N55" s="4"/>
      <c r="O55" s="11"/>
      <c r="P55" s="5" t="str">
        <f t="shared" si="7"/>
        <v>錠</v>
      </c>
      <c r="Q55" s="29"/>
      <c r="R55" s="30"/>
      <c r="S55" s="30"/>
      <c r="T55" s="31"/>
      <c r="U55" s="1" t="str">
        <f t="shared" si="4"/>
        <v>○</v>
      </c>
    </row>
    <row r="56" spans="1:21" ht="27" customHeight="1">
      <c r="A56" s="1">
        <v>43</v>
      </c>
      <c r="B56" s="10"/>
      <c r="C56" s="4"/>
      <c r="D56" s="11"/>
      <c r="E56" s="12" t="s">
        <v>21</v>
      </c>
      <c r="F56" s="13"/>
      <c r="G56" s="18" t="str">
        <f t="shared" si="5"/>
        <v>錠(</v>
      </c>
      <c r="H56" s="14"/>
      <c r="I56" s="5" t="str">
        <f t="shared" si="6"/>
        <v>錠)</v>
      </c>
      <c r="J56" s="4"/>
      <c r="K56" s="11"/>
      <c r="L56" s="6" t="str">
        <f t="shared" si="3"/>
        <v>錠</v>
      </c>
      <c r="M56" s="5"/>
      <c r="N56" s="4"/>
      <c r="O56" s="11"/>
      <c r="P56" s="5" t="str">
        <f t="shared" si="7"/>
        <v>錠</v>
      </c>
      <c r="Q56" s="29"/>
      <c r="R56" s="30"/>
      <c r="S56" s="30"/>
      <c r="T56" s="31"/>
      <c r="U56" s="1" t="str">
        <f t="shared" si="4"/>
        <v>○</v>
      </c>
    </row>
    <row r="57" spans="1:21" ht="27" customHeight="1">
      <c r="A57" s="1">
        <v>44</v>
      </c>
      <c r="B57" s="10"/>
      <c r="C57" s="4"/>
      <c r="D57" s="11"/>
      <c r="E57" s="12" t="s">
        <v>21</v>
      </c>
      <c r="F57" s="13"/>
      <c r="G57" s="18" t="str">
        <f t="shared" si="5"/>
        <v>錠(</v>
      </c>
      <c r="H57" s="14"/>
      <c r="I57" s="5" t="str">
        <f t="shared" si="6"/>
        <v>錠)</v>
      </c>
      <c r="J57" s="4"/>
      <c r="K57" s="11"/>
      <c r="L57" s="6" t="str">
        <f t="shared" si="3"/>
        <v>錠</v>
      </c>
      <c r="M57" s="5"/>
      <c r="N57" s="4"/>
      <c r="O57" s="11"/>
      <c r="P57" s="5" t="str">
        <f t="shared" si="7"/>
        <v>錠</v>
      </c>
      <c r="Q57" s="29"/>
      <c r="R57" s="30"/>
      <c r="S57" s="30"/>
      <c r="T57" s="31"/>
      <c r="U57" s="1" t="str">
        <f t="shared" si="4"/>
        <v>○</v>
      </c>
    </row>
    <row r="58" spans="1:21" ht="27" customHeight="1">
      <c r="A58" s="1">
        <v>45</v>
      </c>
      <c r="B58" s="10"/>
      <c r="C58" s="4"/>
      <c r="D58" s="11"/>
      <c r="E58" s="12" t="s">
        <v>21</v>
      </c>
      <c r="F58" s="13"/>
      <c r="G58" s="18" t="str">
        <f t="shared" si="5"/>
        <v>錠(</v>
      </c>
      <c r="H58" s="14"/>
      <c r="I58" s="5" t="str">
        <f t="shared" si="6"/>
        <v>錠)</v>
      </c>
      <c r="J58" s="4"/>
      <c r="K58" s="11"/>
      <c r="L58" s="6" t="str">
        <f t="shared" si="3"/>
        <v>錠</v>
      </c>
      <c r="M58" s="5"/>
      <c r="N58" s="4"/>
      <c r="O58" s="11"/>
      <c r="P58" s="5" t="str">
        <f t="shared" si="7"/>
        <v>錠</v>
      </c>
      <c r="Q58" s="29"/>
      <c r="R58" s="30"/>
      <c r="S58" s="30"/>
      <c r="T58" s="31"/>
      <c r="U58" s="1" t="str">
        <f t="shared" si="4"/>
        <v>○</v>
      </c>
    </row>
    <row r="59" spans="1:21" ht="27" customHeight="1">
      <c r="A59" s="1">
        <v>46</v>
      </c>
      <c r="B59" s="10"/>
      <c r="C59" s="4"/>
      <c r="D59" s="11"/>
      <c r="E59" s="12" t="s">
        <v>21</v>
      </c>
      <c r="F59" s="13"/>
      <c r="G59" s="18" t="str">
        <f t="shared" si="5"/>
        <v>錠(</v>
      </c>
      <c r="H59" s="14"/>
      <c r="I59" s="5" t="str">
        <f t="shared" si="6"/>
        <v>錠)</v>
      </c>
      <c r="J59" s="4"/>
      <c r="K59" s="11"/>
      <c r="L59" s="6" t="str">
        <f t="shared" si="3"/>
        <v>錠</v>
      </c>
      <c r="M59" s="5"/>
      <c r="N59" s="4"/>
      <c r="O59" s="11"/>
      <c r="P59" s="5" t="str">
        <f t="shared" si="7"/>
        <v>錠</v>
      </c>
      <c r="Q59" s="29"/>
      <c r="R59" s="30"/>
      <c r="S59" s="30"/>
      <c r="T59" s="31"/>
      <c r="U59" s="1" t="str">
        <f t="shared" si="4"/>
        <v>○</v>
      </c>
    </row>
    <row r="60" spans="1:21" ht="27" customHeight="1">
      <c r="A60" s="1">
        <v>47</v>
      </c>
      <c r="B60" s="10"/>
      <c r="C60" s="4"/>
      <c r="D60" s="11"/>
      <c r="E60" s="12" t="s">
        <v>21</v>
      </c>
      <c r="F60" s="13"/>
      <c r="G60" s="18" t="str">
        <f t="shared" si="5"/>
        <v>錠(</v>
      </c>
      <c r="H60" s="14"/>
      <c r="I60" s="5" t="str">
        <f t="shared" si="6"/>
        <v>錠)</v>
      </c>
      <c r="J60" s="4"/>
      <c r="K60" s="11"/>
      <c r="L60" s="6" t="str">
        <f t="shared" si="3"/>
        <v>錠</v>
      </c>
      <c r="M60" s="5"/>
      <c r="N60" s="4"/>
      <c r="O60" s="11"/>
      <c r="P60" s="5" t="str">
        <f t="shared" si="7"/>
        <v>錠</v>
      </c>
      <c r="Q60" s="29"/>
      <c r="R60" s="30"/>
      <c r="S60" s="30"/>
      <c r="T60" s="31"/>
      <c r="U60" s="1" t="str">
        <f t="shared" si="4"/>
        <v>○</v>
      </c>
    </row>
    <row r="61" spans="1:21" ht="27" customHeight="1">
      <c r="A61" s="1">
        <v>48</v>
      </c>
      <c r="B61" s="10"/>
      <c r="C61" s="4"/>
      <c r="D61" s="11"/>
      <c r="E61" s="12" t="s">
        <v>21</v>
      </c>
      <c r="F61" s="13"/>
      <c r="G61" s="18" t="str">
        <f t="shared" si="5"/>
        <v>錠(</v>
      </c>
      <c r="H61" s="14"/>
      <c r="I61" s="5" t="str">
        <f t="shared" si="6"/>
        <v>錠)</v>
      </c>
      <c r="J61" s="4"/>
      <c r="K61" s="11"/>
      <c r="L61" s="6" t="str">
        <f t="shared" si="3"/>
        <v>錠</v>
      </c>
      <c r="M61" s="5"/>
      <c r="N61" s="4"/>
      <c r="O61" s="11"/>
      <c r="P61" s="5" t="str">
        <f t="shared" si="7"/>
        <v>錠</v>
      </c>
      <c r="Q61" s="29"/>
      <c r="R61" s="30"/>
      <c r="S61" s="30"/>
      <c r="T61" s="31"/>
      <c r="U61" s="1" t="str">
        <f t="shared" si="4"/>
        <v>○</v>
      </c>
    </row>
    <row r="62" spans="1:21" ht="27" customHeight="1">
      <c r="A62" s="1">
        <v>49</v>
      </c>
      <c r="B62" s="10"/>
      <c r="C62" s="4"/>
      <c r="D62" s="11"/>
      <c r="E62" s="12" t="s">
        <v>21</v>
      </c>
      <c r="F62" s="13"/>
      <c r="G62" s="18" t="str">
        <f t="shared" si="5"/>
        <v>錠(</v>
      </c>
      <c r="H62" s="14"/>
      <c r="I62" s="5" t="str">
        <f t="shared" si="6"/>
        <v>錠)</v>
      </c>
      <c r="J62" s="4"/>
      <c r="K62" s="11"/>
      <c r="L62" s="6" t="str">
        <f t="shared" si="3"/>
        <v>錠</v>
      </c>
      <c r="M62" s="5"/>
      <c r="N62" s="4"/>
      <c r="O62" s="11"/>
      <c r="P62" s="5" t="str">
        <f t="shared" si="7"/>
        <v>錠</v>
      </c>
      <c r="Q62" s="29"/>
      <c r="R62" s="30"/>
      <c r="S62" s="30"/>
      <c r="T62" s="31"/>
      <c r="U62" s="1" t="str">
        <f t="shared" si="4"/>
        <v>○</v>
      </c>
    </row>
    <row r="63" spans="1:21" ht="27" customHeight="1">
      <c r="A63" s="1">
        <v>50</v>
      </c>
      <c r="B63" s="10"/>
      <c r="C63" s="4"/>
      <c r="D63" s="11"/>
      <c r="E63" s="12" t="s">
        <v>21</v>
      </c>
      <c r="F63" s="13"/>
      <c r="G63" s="18" t="str">
        <f t="shared" si="5"/>
        <v>錠(</v>
      </c>
      <c r="H63" s="14"/>
      <c r="I63" s="5" t="str">
        <f t="shared" si="6"/>
        <v>錠)</v>
      </c>
      <c r="J63" s="4"/>
      <c r="K63" s="11"/>
      <c r="L63" s="6" t="str">
        <f t="shared" si="3"/>
        <v>錠</v>
      </c>
      <c r="M63" s="5"/>
      <c r="N63" s="4"/>
      <c r="O63" s="11"/>
      <c r="P63" s="5" t="str">
        <f t="shared" si="7"/>
        <v>錠</v>
      </c>
      <c r="Q63" s="29"/>
      <c r="R63" s="30"/>
      <c r="S63" s="30"/>
      <c r="T63" s="31"/>
      <c r="U63" s="1" t="str">
        <f t="shared" si="4"/>
        <v>○</v>
      </c>
    </row>
    <row r="64" spans="1:21" ht="27" customHeight="1">
      <c r="A64" s="1">
        <v>51</v>
      </c>
      <c r="B64" s="10"/>
      <c r="C64" s="4"/>
      <c r="D64" s="11"/>
      <c r="E64" s="12" t="s">
        <v>21</v>
      </c>
      <c r="F64" s="13"/>
      <c r="G64" s="18" t="str">
        <f t="shared" si="5"/>
        <v>錠(</v>
      </c>
      <c r="H64" s="14"/>
      <c r="I64" s="5" t="str">
        <f t="shared" si="6"/>
        <v>錠)</v>
      </c>
      <c r="J64" s="4"/>
      <c r="K64" s="11"/>
      <c r="L64" s="6" t="str">
        <f t="shared" si="3"/>
        <v>錠</v>
      </c>
      <c r="M64" s="5"/>
      <c r="N64" s="4"/>
      <c r="O64" s="11"/>
      <c r="P64" s="5" t="str">
        <f t="shared" si="7"/>
        <v>錠</v>
      </c>
      <c r="Q64" s="29"/>
      <c r="R64" s="30"/>
      <c r="S64" s="30"/>
      <c r="T64" s="31"/>
      <c r="U64" s="1" t="str">
        <f t="shared" si="4"/>
        <v>○</v>
      </c>
    </row>
    <row r="65" spans="1:21" ht="27" customHeight="1">
      <c r="A65" s="1">
        <v>52</v>
      </c>
      <c r="B65" s="10"/>
      <c r="C65" s="4"/>
      <c r="D65" s="11"/>
      <c r="E65" s="12" t="s">
        <v>21</v>
      </c>
      <c r="F65" s="13"/>
      <c r="G65" s="18" t="str">
        <f t="shared" si="5"/>
        <v>錠(</v>
      </c>
      <c r="H65" s="14"/>
      <c r="I65" s="5" t="str">
        <f t="shared" si="6"/>
        <v>錠)</v>
      </c>
      <c r="J65" s="4"/>
      <c r="K65" s="11"/>
      <c r="L65" s="6" t="str">
        <f t="shared" si="3"/>
        <v>錠</v>
      </c>
      <c r="M65" s="5"/>
      <c r="N65" s="4"/>
      <c r="O65" s="11"/>
      <c r="P65" s="5" t="str">
        <f t="shared" si="7"/>
        <v>錠</v>
      </c>
      <c r="Q65" s="29"/>
      <c r="R65" s="30"/>
      <c r="S65" s="30"/>
      <c r="T65" s="31"/>
      <c r="U65" s="1" t="str">
        <f t="shared" si="4"/>
        <v>○</v>
      </c>
    </row>
    <row r="66" spans="1:21" ht="27" customHeight="1">
      <c r="A66" s="1">
        <v>53</v>
      </c>
      <c r="B66" s="10"/>
      <c r="C66" s="4"/>
      <c r="D66" s="11"/>
      <c r="E66" s="12" t="s">
        <v>21</v>
      </c>
      <c r="F66" s="13"/>
      <c r="G66" s="18" t="str">
        <f t="shared" si="5"/>
        <v>錠(</v>
      </c>
      <c r="H66" s="14"/>
      <c r="I66" s="5" t="str">
        <f t="shared" si="6"/>
        <v>錠)</v>
      </c>
      <c r="J66" s="4"/>
      <c r="K66" s="11"/>
      <c r="L66" s="6" t="str">
        <f t="shared" si="3"/>
        <v>錠</v>
      </c>
      <c r="M66" s="5"/>
      <c r="N66" s="4"/>
      <c r="O66" s="11"/>
      <c r="P66" s="5" t="str">
        <f t="shared" si="7"/>
        <v>錠</v>
      </c>
      <c r="Q66" s="29"/>
      <c r="R66" s="30"/>
      <c r="S66" s="30"/>
      <c r="T66" s="31"/>
      <c r="U66" s="1" t="str">
        <f t="shared" si="4"/>
        <v>○</v>
      </c>
    </row>
    <row r="67" spans="1:21" ht="27" customHeight="1">
      <c r="A67" s="1">
        <v>54</v>
      </c>
      <c r="B67" s="10"/>
      <c r="C67" s="4"/>
      <c r="D67" s="11"/>
      <c r="E67" s="12" t="s">
        <v>21</v>
      </c>
      <c r="F67" s="13"/>
      <c r="G67" s="18" t="str">
        <f t="shared" si="5"/>
        <v>錠(</v>
      </c>
      <c r="H67" s="14"/>
      <c r="I67" s="5" t="str">
        <f t="shared" si="6"/>
        <v>錠)</v>
      </c>
      <c r="J67" s="4"/>
      <c r="K67" s="11"/>
      <c r="L67" s="6" t="str">
        <f t="shared" si="3"/>
        <v>錠</v>
      </c>
      <c r="M67" s="5"/>
      <c r="N67" s="4"/>
      <c r="O67" s="11"/>
      <c r="P67" s="5" t="str">
        <f t="shared" si="7"/>
        <v>錠</v>
      </c>
      <c r="Q67" s="29"/>
      <c r="R67" s="30"/>
      <c r="S67" s="30"/>
      <c r="T67" s="31"/>
      <c r="U67" s="1" t="str">
        <f t="shared" si="4"/>
        <v>○</v>
      </c>
    </row>
    <row r="68" spans="1:21" ht="27" customHeight="1">
      <c r="A68" s="1">
        <v>55</v>
      </c>
      <c r="B68" s="10"/>
      <c r="C68" s="4"/>
      <c r="D68" s="11"/>
      <c r="E68" s="12" t="s">
        <v>21</v>
      </c>
      <c r="F68" s="13"/>
      <c r="G68" s="18" t="str">
        <f t="shared" si="5"/>
        <v>錠(</v>
      </c>
      <c r="H68" s="14"/>
      <c r="I68" s="5" t="str">
        <f t="shared" si="6"/>
        <v>錠)</v>
      </c>
      <c r="J68" s="4"/>
      <c r="K68" s="11"/>
      <c r="L68" s="6" t="str">
        <f t="shared" si="3"/>
        <v>錠</v>
      </c>
      <c r="M68" s="5"/>
      <c r="N68" s="4"/>
      <c r="O68" s="11"/>
      <c r="P68" s="5" t="str">
        <f t="shared" si="7"/>
        <v>錠</v>
      </c>
      <c r="Q68" s="29"/>
      <c r="R68" s="30"/>
      <c r="S68" s="30"/>
      <c r="T68" s="31"/>
      <c r="U68" s="1" t="str">
        <f t="shared" si="4"/>
        <v>○</v>
      </c>
    </row>
    <row r="69" spans="1:21" ht="27" customHeight="1">
      <c r="A69" s="1">
        <v>56</v>
      </c>
      <c r="B69" s="10"/>
      <c r="C69" s="4"/>
      <c r="D69" s="11"/>
      <c r="E69" s="12" t="s">
        <v>21</v>
      </c>
      <c r="F69" s="13"/>
      <c r="G69" s="18" t="str">
        <f t="shared" si="5"/>
        <v>錠(</v>
      </c>
      <c r="H69" s="14"/>
      <c r="I69" s="5" t="str">
        <f t="shared" si="6"/>
        <v>錠)</v>
      </c>
      <c r="J69" s="4"/>
      <c r="K69" s="11"/>
      <c r="L69" s="6" t="str">
        <f t="shared" si="3"/>
        <v>錠</v>
      </c>
      <c r="M69" s="5"/>
      <c r="N69" s="4"/>
      <c r="O69" s="11"/>
      <c r="P69" s="5" t="str">
        <f t="shared" si="7"/>
        <v>錠</v>
      </c>
      <c r="Q69" s="29"/>
      <c r="R69" s="30"/>
      <c r="S69" s="30"/>
      <c r="T69" s="31"/>
      <c r="U69" s="1" t="str">
        <f t="shared" si="4"/>
        <v>○</v>
      </c>
    </row>
    <row r="70" spans="1:21" ht="27" customHeight="1">
      <c r="A70" s="1">
        <v>57</v>
      </c>
      <c r="B70" s="10"/>
      <c r="C70" s="4"/>
      <c r="D70" s="11"/>
      <c r="E70" s="12" t="s">
        <v>21</v>
      </c>
      <c r="F70" s="13"/>
      <c r="G70" s="18" t="str">
        <f t="shared" si="5"/>
        <v>錠(</v>
      </c>
      <c r="H70" s="14"/>
      <c r="I70" s="5" t="str">
        <f t="shared" si="6"/>
        <v>錠)</v>
      </c>
      <c r="J70" s="4"/>
      <c r="K70" s="11"/>
      <c r="L70" s="6" t="str">
        <f t="shared" si="3"/>
        <v>錠</v>
      </c>
      <c r="M70" s="5"/>
      <c r="N70" s="4"/>
      <c r="O70" s="11"/>
      <c r="P70" s="5" t="str">
        <f t="shared" si="7"/>
        <v>錠</v>
      </c>
      <c r="Q70" s="29"/>
      <c r="R70" s="30"/>
      <c r="S70" s="30"/>
      <c r="T70" s="31"/>
      <c r="U70" s="1" t="str">
        <f t="shared" si="4"/>
        <v>○</v>
      </c>
    </row>
    <row r="71" spans="1:21" ht="27" customHeight="1">
      <c r="A71" s="1">
        <v>58</v>
      </c>
      <c r="B71" s="10"/>
      <c r="C71" s="4"/>
      <c r="D71" s="11"/>
      <c r="E71" s="12" t="s">
        <v>21</v>
      </c>
      <c r="F71" s="13"/>
      <c r="G71" s="18" t="str">
        <f t="shared" si="5"/>
        <v>錠(</v>
      </c>
      <c r="H71" s="14"/>
      <c r="I71" s="5" t="str">
        <f t="shared" si="6"/>
        <v>錠)</v>
      </c>
      <c r="J71" s="4"/>
      <c r="K71" s="11"/>
      <c r="L71" s="6" t="str">
        <f t="shared" si="3"/>
        <v>錠</v>
      </c>
      <c r="M71" s="5"/>
      <c r="N71" s="4"/>
      <c r="O71" s="11"/>
      <c r="P71" s="5" t="str">
        <f t="shared" si="7"/>
        <v>錠</v>
      </c>
      <c r="Q71" s="29"/>
      <c r="R71" s="30"/>
      <c r="S71" s="30"/>
      <c r="T71" s="31"/>
      <c r="U71" s="1" t="str">
        <f t="shared" si="4"/>
        <v>○</v>
      </c>
    </row>
    <row r="72" spans="1:21" ht="27" customHeight="1">
      <c r="A72" s="1">
        <v>59</v>
      </c>
      <c r="B72" s="10"/>
      <c r="C72" s="4"/>
      <c r="D72" s="11"/>
      <c r="E72" s="12" t="s">
        <v>21</v>
      </c>
      <c r="F72" s="13"/>
      <c r="G72" s="18" t="str">
        <f t="shared" si="5"/>
        <v>錠(</v>
      </c>
      <c r="H72" s="14"/>
      <c r="I72" s="5" t="str">
        <f t="shared" si="6"/>
        <v>錠)</v>
      </c>
      <c r="J72" s="4"/>
      <c r="K72" s="11"/>
      <c r="L72" s="6" t="str">
        <f t="shared" si="3"/>
        <v>錠</v>
      </c>
      <c r="M72" s="5"/>
      <c r="N72" s="4"/>
      <c r="O72" s="11"/>
      <c r="P72" s="5" t="str">
        <f t="shared" si="7"/>
        <v>錠</v>
      </c>
      <c r="Q72" s="29"/>
      <c r="R72" s="30"/>
      <c r="S72" s="30"/>
      <c r="T72" s="31"/>
      <c r="U72" s="1" t="str">
        <f t="shared" si="4"/>
        <v>○</v>
      </c>
    </row>
    <row r="73" spans="1:21" ht="27" customHeight="1">
      <c r="A73" s="1">
        <v>60</v>
      </c>
      <c r="B73" s="10"/>
      <c r="C73" s="4"/>
      <c r="D73" s="11"/>
      <c r="E73" s="12" t="s">
        <v>21</v>
      </c>
      <c r="F73" s="13"/>
      <c r="G73" s="18" t="str">
        <f t="shared" si="5"/>
        <v>錠(</v>
      </c>
      <c r="H73" s="14"/>
      <c r="I73" s="5" t="str">
        <f t="shared" si="6"/>
        <v>錠)</v>
      </c>
      <c r="J73" s="4"/>
      <c r="K73" s="11"/>
      <c r="L73" s="6" t="str">
        <f t="shared" si="3"/>
        <v>錠</v>
      </c>
      <c r="M73" s="5"/>
      <c r="N73" s="4"/>
      <c r="O73" s="11"/>
      <c r="P73" s="5" t="str">
        <f t="shared" si="7"/>
        <v>錠</v>
      </c>
      <c r="Q73" s="29"/>
      <c r="R73" s="30"/>
      <c r="S73" s="30"/>
      <c r="T73" s="31"/>
      <c r="U73" s="1" t="str">
        <f t="shared" si="4"/>
        <v>○</v>
      </c>
    </row>
    <row r="74" spans="1:21" ht="27" customHeight="1">
      <c r="A74" s="1">
        <v>61</v>
      </c>
      <c r="B74" s="10"/>
      <c r="C74" s="4"/>
      <c r="D74" s="11"/>
      <c r="E74" s="12" t="s">
        <v>21</v>
      </c>
      <c r="F74" s="13"/>
      <c r="G74" s="18" t="str">
        <f t="shared" si="5"/>
        <v>錠(</v>
      </c>
      <c r="H74" s="14"/>
      <c r="I74" s="5" t="str">
        <f t="shared" si="6"/>
        <v>錠)</v>
      </c>
      <c r="J74" s="4"/>
      <c r="K74" s="11"/>
      <c r="L74" s="6" t="str">
        <f t="shared" si="3"/>
        <v>錠</v>
      </c>
      <c r="M74" s="5"/>
      <c r="N74" s="4"/>
      <c r="O74" s="11"/>
      <c r="P74" s="5" t="str">
        <f t="shared" si="7"/>
        <v>錠</v>
      </c>
      <c r="Q74" s="29"/>
      <c r="R74" s="30"/>
      <c r="S74" s="30"/>
      <c r="T74" s="31"/>
      <c r="U74" s="1" t="str">
        <f t="shared" si="4"/>
        <v>○</v>
      </c>
    </row>
    <row r="75" spans="1:21" ht="27" customHeight="1">
      <c r="A75" s="1">
        <v>62</v>
      </c>
      <c r="B75" s="10"/>
      <c r="C75" s="4"/>
      <c r="D75" s="11"/>
      <c r="E75" s="12" t="s">
        <v>21</v>
      </c>
      <c r="F75" s="13"/>
      <c r="G75" s="18" t="str">
        <f t="shared" si="5"/>
        <v>錠(</v>
      </c>
      <c r="H75" s="14"/>
      <c r="I75" s="5" t="str">
        <f t="shared" si="6"/>
        <v>錠)</v>
      </c>
      <c r="J75" s="4"/>
      <c r="K75" s="11"/>
      <c r="L75" s="6" t="str">
        <f t="shared" si="3"/>
        <v>錠</v>
      </c>
      <c r="M75" s="5"/>
      <c r="N75" s="4"/>
      <c r="O75" s="11"/>
      <c r="P75" s="5" t="str">
        <f t="shared" si="7"/>
        <v>錠</v>
      </c>
      <c r="Q75" s="29"/>
      <c r="R75" s="30"/>
      <c r="S75" s="30"/>
      <c r="T75" s="31"/>
      <c r="U75" s="1" t="str">
        <f t="shared" si="4"/>
        <v>○</v>
      </c>
    </row>
    <row r="76" spans="1:21" ht="27" customHeight="1">
      <c r="A76" s="1">
        <v>63</v>
      </c>
      <c r="B76" s="10"/>
      <c r="C76" s="4"/>
      <c r="D76" s="11"/>
      <c r="E76" s="12" t="s">
        <v>21</v>
      </c>
      <c r="F76" s="13"/>
      <c r="G76" s="18" t="str">
        <f t="shared" si="5"/>
        <v>錠(</v>
      </c>
      <c r="H76" s="14"/>
      <c r="I76" s="5" t="str">
        <f t="shared" si="6"/>
        <v>錠)</v>
      </c>
      <c r="J76" s="4"/>
      <c r="K76" s="11"/>
      <c r="L76" s="6" t="str">
        <f t="shared" si="3"/>
        <v>錠</v>
      </c>
      <c r="M76" s="5"/>
      <c r="N76" s="4"/>
      <c r="O76" s="11"/>
      <c r="P76" s="5" t="str">
        <f t="shared" si="7"/>
        <v>錠</v>
      </c>
      <c r="Q76" s="29"/>
      <c r="R76" s="30"/>
      <c r="S76" s="30"/>
      <c r="T76" s="31"/>
      <c r="U76" s="1" t="str">
        <f t="shared" si="4"/>
        <v>○</v>
      </c>
    </row>
    <row r="77" spans="1:21" ht="27" customHeight="1">
      <c r="A77" s="1">
        <v>64</v>
      </c>
      <c r="B77" s="10"/>
      <c r="C77" s="4"/>
      <c r="D77" s="11"/>
      <c r="E77" s="12" t="s">
        <v>21</v>
      </c>
      <c r="F77" s="13"/>
      <c r="G77" s="18" t="str">
        <f t="shared" si="5"/>
        <v>錠(</v>
      </c>
      <c r="H77" s="14"/>
      <c r="I77" s="5" t="str">
        <f t="shared" si="6"/>
        <v>錠)</v>
      </c>
      <c r="J77" s="4"/>
      <c r="K77" s="11"/>
      <c r="L77" s="6" t="str">
        <f t="shared" si="3"/>
        <v>錠</v>
      </c>
      <c r="M77" s="5"/>
      <c r="N77" s="4"/>
      <c r="O77" s="11"/>
      <c r="P77" s="5" t="str">
        <f t="shared" si="7"/>
        <v>錠</v>
      </c>
      <c r="Q77" s="29"/>
      <c r="R77" s="30"/>
      <c r="S77" s="30"/>
      <c r="T77" s="31"/>
      <c r="U77" s="1" t="str">
        <f t="shared" si="4"/>
        <v>○</v>
      </c>
    </row>
    <row r="78" spans="1:21" ht="27" customHeight="1">
      <c r="A78" s="1">
        <v>65</v>
      </c>
      <c r="B78" s="10"/>
      <c r="C78" s="4"/>
      <c r="D78" s="11"/>
      <c r="E78" s="12" t="s">
        <v>21</v>
      </c>
      <c r="F78" s="13"/>
      <c r="G78" s="18" t="str">
        <f t="shared" ref="G78:G113" si="8">E78&amp;"("</f>
        <v>錠(</v>
      </c>
      <c r="H78" s="14"/>
      <c r="I78" s="5" t="str">
        <f t="shared" ref="I78:I113" si="9">E78&amp;")"</f>
        <v>錠)</v>
      </c>
      <c r="J78" s="4"/>
      <c r="K78" s="11"/>
      <c r="L78" s="6" t="str">
        <f t="shared" si="3"/>
        <v>錠</v>
      </c>
      <c r="M78" s="5"/>
      <c r="N78" s="4"/>
      <c r="O78" s="11"/>
      <c r="P78" s="5" t="str">
        <f t="shared" ref="P78:P113" si="10">E78</f>
        <v>錠</v>
      </c>
      <c r="Q78" s="29"/>
      <c r="R78" s="30"/>
      <c r="S78" s="30"/>
      <c r="T78" s="31"/>
      <c r="U78" s="1" t="str">
        <f t="shared" si="4"/>
        <v>○</v>
      </c>
    </row>
    <row r="79" spans="1:21" ht="27" customHeight="1">
      <c r="A79" s="1">
        <v>66</v>
      </c>
      <c r="B79" s="10"/>
      <c r="C79" s="4"/>
      <c r="D79" s="11"/>
      <c r="E79" s="12" t="s">
        <v>21</v>
      </c>
      <c r="F79" s="13"/>
      <c r="G79" s="18" t="str">
        <f t="shared" si="8"/>
        <v>錠(</v>
      </c>
      <c r="H79" s="14"/>
      <c r="I79" s="5" t="str">
        <f t="shared" si="9"/>
        <v>錠)</v>
      </c>
      <c r="J79" s="4"/>
      <c r="K79" s="11"/>
      <c r="L79" s="6" t="str">
        <f t="shared" ref="L79:L113" si="11">E79</f>
        <v>錠</v>
      </c>
      <c r="M79" s="5"/>
      <c r="N79" s="4"/>
      <c r="O79" s="11"/>
      <c r="P79" s="5" t="str">
        <f t="shared" si="10"/>
        <v>錠</v>
      </c>
      <c r="Q79" s="29"/>
      <c r="R79" s="30"/>
      <c r="S79" s="30"/>
      <c r="T79" s="31"/>
      <c r="U79" s="1" t="str">
        <f t="shared" ref="U79:U113" si="12">IF(O79=D79+F79+H79-K79,"○","×")</f>
        <v>○</v>
      </c>
    </row>
    <row r="80" spans="1:21" ht="27" customHeight="1">
      <c r="A80" s="1">
        <v>67</v>
      </c>
      <c r="B80" s="10"/>
      <c r="C80" s="4"/>
      <c r="D80" s="11"/>
      <c r="E80" s="12" t="s">
        <v>21</v>
      </c>
      <c r="F80" s="13"/>
      <c r="G80" s="18" t="str">
        <f t="shared" si="8"/>
        <v>錠(</v>
      </c>
      <c r="H80" s="14"/>
      <c r="I80" s="5" t="str">
        <f t="shared" si="9"/>
        <v>錠)</v>
      </c>
      <c r="J80" s="4"/>
      <c r="K80" s="11"/>
      <c r="L80" s="6" t="str">
        <f t="shared" si="11"/>
        <v>錠</v>
      </c>
      <c r="M80" s="5"/>
      <c r="N80" s="4"/>
      <c r="O80" s="11"/>
      <c r="P80" s="5" t="str">
        <f t="shared" si="10"/>
        <v>錠</v>
      </c>
      <c r="Q80" s="29"/>
      <c r="R80" s="30"/>
      <c r="S80" s="30"/>
      <c r="T80" s="31"/>
      <c r="U80" s="1" t="str">
        <f t="shared" si="12"/>
        <v>○</v>
      </c>
    </row>
    <row r="81" spans="1:21" ht="27" customHeight="1">
      <c r="A81" s="1">
        <v>68</v>
      </c>
      <c r="B81" s="10"/>
      <c r="C81" s="4"/>
      <c r="D81" s="11"/>
      <c r="E81" s="12" t="s">
        <v>21</v>
      </c>
      <c r="F81" s="13"/>
      <c r="G81" s="18" t="str">
        <f t="shared" si="8"/>
        <v>錠(</v>
      </c>
      <c r="H81" s="14"/>
      <c r="I81" s="5" t="str">
        <f t="shared" si="9"/>
        <v>錠)</v>
      </c>
      <c r="J81" s="4"/>
      <c r="K81" s="11"/>
      <c r="L81" s="6" t="str">
        <f t="shared" si="11"/>
        <v>錠</v>
      </c>
      <c r="M81" s="5"/>
      <c r="N81" s="4"/>
      <c r="O81" s="11"/>
      <c r="P81" s="5" t="str">
        <f t="shared" si="10"/>
        <v>錠</v>
      </c>
      <c r="Q81" s="29"/>
      <c r="R81" s="30"/>
      <c r="S81" s="30"/>
      <c r="T81" s="31"/>
      <c r="U81" s="1" t="str">
        <f t="shared" si="12"/>
        <v>○</v>
      </c>
    </row>
    <row r="82" spans="1:21" ht="27" customHeight="1">
      <c r="A82" s="1">
        <v>69</v>
      </c>
      <c r="B82" s="10"/>
      <c r="C82" s="4"/>
      <c r="D82" s="11"/>
      <c r="E82" s="12" t="s">
        <v>21</v>
      </c>
      <c r="F82" s="13"/>
      <c r="G82" s="18" t="str">
        <f t="shared" si="8"/>
        <v>錠(</v>
      </c>
      <c r="H82" s="14"/>
      <c r="I82" s="5" t="str">
        <f t="shared" si="9"/>
        <v>錠)</v>
      </c>
      <c r="J82" s="4"/>
      <c r="K82" s="11"/>
      <c r="L82" s="6" t="str">
        <f t="shared" si="11"/>
        <v>錠</v>
      </c>
      <c r="M82" s="5"/>
      <c r="N82" s="4"/>
      <c r="O82" s="11"/>
      <c r="P82" s="5" t="str">
        <f t="shared" si="10"/>
        <v>錠</v>
      </c>
      <c r="Q82" s="29"/>
      <c r="R82" s="30"/>
      <c r="S82" s="30"/>
      <c r="T82" s="31"/>
      <c r="U82" s="1" t="str">
        <f t="shared" si="12"/>
        <v>○</v>
      </c>
    </row>
    <row r="83" spans="1:21" ht="27" customHeight="1">
      <c r="A83" s="1">
        <v>70</v>
      </c>
      <c r="B83" s="10"/>
      <c r="C83" s="4"/>
      <c r="D83" s="11"/>
      <c r="E83" s="12" t="s">
        <v>21</v>
      </c>
      <c r="F83" s="13"/>
      <c r="G83" s="18" t="str">
        <f t="shared" si="8"/>
        <v>錠(</v>
      </c>
      <c r="H83" s="14"/>
      <c r="I83" s="5" t="str">
        <f t="shared" si="9"/>
        <v>錠)</v>
      </c>
      <c r="J83" s="4"/>
      <c r="K83" s="11"/>
      <c r="L83" s="6" t="str">
        <f t="shared" si="11"/>
        <v>錠</v>
      </c>
      <c r="M83" s="5"/>
      <c r="N83" s="4"/>
      <c r="O83" s="11"/>
      <c r="P83" s="5" t="str">
        <f t="shared" si="10"/>
        <v>錠</v>
      </c>
      <c r="Q83" s="29"/>
      <c r="R83" s="30"/>
      <c r="S83" s="30"/>
      <c r="T83" s="31"/>
      <c r="U83" s="1" t="str">
        <f t="shared" si="12"/>
        <v>○</v>
      </c>
    </row>
    <row r="84" spans="1:21" ht="27" customHeight="1">
      <c r="A84" s="1">
        <v>71</v>
      </c>
      <c r="B84" s="10"/>
      <c r="C84" s="4"/>
      <c r="D84" s="11"/>
      <c r="E84" s="12" t="s">
        <v>21</v>
      </c>
      <c r="F84" s="13"/>
      <c r="G84" s="18" t="str">
        <f t="shared" si="8"/>
        <v>錠(</v>
      </c>
      <c r="H84" s="14"/>
      <c r="I84" s="5" t="str">
        <f t="shared" si="9"/>
        <v>錠)</v>
      </c>
      <c r="J84" s="4"/>
      <c r="K84" s="11"/>
      <c r="L84" s="6" t="str">
        <f t="shared" si="11"/>
        <v>錠</v>
      </c>
      <c r="M84" s="5"/>
      <c r="N84" s="4"/>
      <c r="O84" s="11"/>
      <c r="P84" s="5" t="str">
        <f t="shared" si="10"/>
        <v>錠</v>
      </c>
      <c r="Q84" s="29"/>
      <c r="R84" s="30"/>
      <c r="S84" s="30"/>
      <c r="T84" s="31"/>
      <c r="U84" s="1" t="str">
        <f t="shared" si="12"/>
        <v>○</v>
      </c>
    </row>
    <row r="85" spans="1:21" ht="27" customHeight="1">
      <c r="A85" s="1">
        <v>72</v>
      </c>
      <c r="B85" s="10"/>
      <c r="C85" s="4"/>
      <c r="D85" s="11"/>
      <c r="E85" s="12" t="s">
        <v>21</v>
      </c>
      <c r="F85" s="13"/>
      <c r="G85" s="18" t="str">
        <f t="shared" si="8"/>
        <v>錠(</v>
      </c>
      <c r="H85" s="14"/>
      <c r="I85" s="5" t="str">
        <f t="shared" si="9"/>
        <v>錠)</v>
      </c>
      <c r="J85" s="4"/>
      <c r="K85" s="11"/>
      <c r="L85" s="6" t="str">
        <f t="shared" si="11"/>
        <v>錠</v>
      </c>
      <c r="M85" s="5"/>
      <c r="N85" s="4"/>
      <c r="O85" s="11"/>
      <c r="P85" s="5" t="str">
        <f t="shared" si="10"/>
        <v>錠</v>
      </c>
      <c r="Q85" s="29"/>
      <c r="R85" s="30"/>
      <c r="S85" s="30"/>
      <c r="T85" s="31"/>
      <c r="U85" s="1" t="str">
        <f t="shared" si="12"/>
        <v>○</v>
      </c>
    </row>
    <row r="86" spans="1:21" ht="27" customHeight="1">
      <c r="A86" s="1">
        <v>73</v>
      </c>
      <c r="B86" s="10"/>
      <c r="C86" s="4"/>
      <c r="D86" s="11"/>
      <c r="E86" s="12" t="s">
        <v>21</v>
      </c>
      <c r="F86" s="13"/>
      <c r="G86" s="18" t="str">
        <f t="shared" si="8"/>
        <v>錠(</v>
      </c>
      <c r="H86" s="14"/>
      <c r="I86" s="5" t="str">
        <f t="shared" si="9"/>
        <v>錠)</v>
      </c>
      <c r="J86" s="4"/>
      <c r="K86" s="11"/>
      <c r="L86" s="6" t="str">
        <f t="shared" si="11"/>
        <v>錠</v>
      </c>
      <c r="M86" s="5"/>
      <c r="N86" s="4"/>
      <c r="O86" s="11"/>
      <c r="P86" s="5" t="str">
        <f t="shared" si="10"/>
        <v>錠</v>
      </c>
      <c r="Q86" s="29"/>
      <c r="R86" s="30"/>
      <c r="S86" s="30"/>
      <c r="T86" s="31"/>
      <c r="U86" s="1" t="str">
        <f t="shared" si="12"/>
        <v>○</v>
      </c>
    </row>
    <row r="87" spans="1:21" ht="27" customHeight="1">
      <c r="A87" s="1">
        <v>74</v>
      </c>
      <c r="B87" s="10"/>
      <c r="C87" s="4"/>
      <c r="D87" s="11"/>
      <c r="E87" s="12" t="s">
        <v>21</v>
      </c>
      <c r="F87" s="13"/>
      <c r="G87" s="18" t="str">
        <f t="shared" si="8"/>
        <v>錠(</v>
      </c>
      <c r="H87" s="14"/>
      <c r="I87" s="5" t="str">
        <f t="shared" si="9"/>
        <v>錠)</v>
      </c>
      <c r="J87" s="4"/>
      <c r="K87" s="11"/>
      <c r="L87" s="6" t="str">
        <f t="shared" si="11"/>
        <v>錠</v>
      </c>
      <c r="M87" s="5"/>
      <c r="N87" s="4"/>
      <c r="O87" s="11"/>
      <c r="P87" s="5" t="str">
        <f t="shared" si="10"/>
        <v>錠</v>
      </c>
      <c r="Q87" s="29"/>
      <c r="R87" s="30"/>
      <c r="S87" s="30"/>
      <c r="T87" s="31"/>
      <c r="U87" s="1" t="str">
        <f t="shared" si="12"/>
        <v>○</v>
      </c>
    </row>
    <row r="88" spans="1:21" ht="27" customHeight="1">
      <c r="A88" s="1">
        <v>75</v>
      </c>
      <c r="B88" s="10"/>
      <c r="C88" s="4"/>
      <c r="D88" s="11"/>
      <c r="E88" s="12" t="s">
        <v>21</v>
      </c>
      <c r="F88" s="13"/>
      <c r="G88" s="18" t="str">
        <f t="shared" si="8"/>
        <v>錠(</v>
      </c>
      <c r="H88" s="14"/>
      <c r="I88" s="5" t="str">
        <f t="shared" si="9"/>
        <v>錠)</v>
      </c>
      <c r="J88" s="4"/>
      <c r="K88" s="11"/>
      <c r="L88" s="6" t="str">
        <f t="shared" si="11"/>
        <v>錠</v>
      </c>
      <c r="M88" s="5"/>
      <c r="N88" s="4"/>
      <c r="O88" s="11"/>
      <c r="P88" s="5" t="str">
        <f t="shared" si="10"/>
        <v>錠</v>
      </c>
      <c r="Q88" s="29"/>
      <c r="R88" s="30"/>
      <c r="S88" s="30"/>
      <c r="T88" s="31"/>
      <c r="U88" s="1" t="str">
        <f t="shared" si="12"/>
        <v>○</v>
      </c>
    </row>
    <row r="89" spans="1:21" ht="27" customHeight="1">
      <c r="A89" s="1">
        <v>76</v>
      </c>
      <c r="B89" s="10"/>
      <c r="C89" s="4"/>
      <c r="D89" s="11"/>
      <c r="E89" s="12" t="s">
        <v>21</v>
      </c>
      <c r="F89" s="13"/>
      <c r="G89" s="18" t="str">
        <f t="shared" si="8"/>
        <v>錠(</v>
      </c>
      <c r="H89" s="14"/>
      <c r="I89" s="5" t="str">
        <f t="shared" si="9"/>
        <v>錠)</v>
      </c>
      <c r="J89" s="4"/>
      <c r="K89" s="11"/>
      <c r="L89" s="6" t="str">
        <f t="shared" si="11"/>
        <v>錠</v>
      </c>
      <c r="M89" s="5"/>
      <c r="N89" s="4"/>
      <c r="O89" s="11"/>
      <c r="P89" s="5" t="str">
        <f t="shared" si="10"/>
        <v>錠</v>
      </c>
      <c r="Q89" s="29"/>
      <c r="R89" s="30"/>
      <c r="S89" s="30"/>
      <c r="T89" s="31"/>
      <c r="U89" s="1" t="str">
        <f t="shared" si="12"/>
        <v>○</v>
      </c>
    </row>
    <row r="90" spans="1:21" ht="27" customHeight="1">
      <c r="A90" s="1">
        <v>77</v>
      </c>
      <c r="B90" s="10"/>
      <c r="C90" s="4"/>
      <c r="D90" s="11"/>
      <c r="E90" s="12" t="s">
        <v>21</v>
      </c>
      <c r="F90" s="13"/>
      <c r="G90" s="18" t="str">
        <f t="shared" si="8"/>
        <v>錠(</v>
      </c>
      <c r="H90" s="14"/>
      <c r="I90" s="5" t="str">
        <f t="shared" si="9"/>
        <v>錠)</v>
      </c>
      <c r="J90" s="4"/>
      <c r="K90" s="11"/>
      <c r="L90" s="6" t="str">
        <f t="shared" si="11"/>
        <v>錠</v>
      </c>
      <c r="M90" s="5"/>
      <c r="N90" s="4"/>
      <c r="O90" s="11"/>
      <c r="P90" s="5" t="str">
        <f t="shared" si="10"/>
        <v>錠</v>
      </c>
      <c r="Q90" s="29"/>
      <c r="R90" s="30"/>
      <c r="S90" s="30"/>
      <c r="T90" s="31"/>
      <c r="U90" s="1" t="str">
        <f t="shared" si="12"/>
        <v>○</v>
      </c>
    </row>
    <row r="91" spans="1:21" ht="27" customHeight="1">
      <c r="A91" s="1">
        <v>78</v>
      </c>
      <c r="B91" s="10"/>
      <c r="C91" s="4"/>
      <c r="D91" s="11"/>
      <c r="E91" s="12" t="s">
        <v>21</v>
      </c>
      <c r="F91" s="13"/>
      <c r="G91" s="18" t="str">
        <f t="shared" si="8"/>
        <v>錠(</v>
      </c>
      <c r="H91" s="14"/>
      <c r="I91" s="5" t="str">
        <f t="shared" si="9"/>
        <v>錠)</v>
      </c>
      <c r="J91" s="4"/>
      <c r="K91" s="11"/>
      <c r="L91" s="6" t="str">
        <f t="shared" si="11"/>
        <v>錠</v>
      </c>
      <c r="M91" s="5"/>
      <c r="N91" s="4"/>
      <c r="O91" s="11"/>
      <c r="P91" s="5" t="str">
        <f t="shared" si="10"/>
        <v>錠</v>
      </c>
      <c r="Q91" s="29"/>
      <c r="R91" s="30"/>
      <c r="S91" s="30"/>
      <c r="T91" s="31"/>
      <c r="U91" s="1" t="str">
        <f t="shared" si="12"/>
        <v>○</v>
      </c>
    </row>
    <row r="92" spans="1:21" ht="27" customHeight="1">
      <c r="A92" s="1">
        <v>79</v>
      </c>
      <c r="B92" s="10"/>
      <c r="C92" s="4"/>
      <c r="D92" s="11"/>
      <c r="E92" s="12" t="s">
        <v>21</v>
      </c>
      <c r="F92" s="13"/>
      <c r="G92" s="18" t="str">
        <f t="shared" si="8"/>
        <v>錠(</v>
      </c>
      <c r="H92" s="14"/>
      <c r="I92" s="5" t="str">
        <f t="shared" si="9"/>
        <v>錠)</v>
      </c>
      <c r="J92" s="4"/>
      <c r="K92" s="11"/>
      <c r="L92" s="6" t="str">
        <f t="shared" si="11"/>
        <v>錠</v>
      </c>
      <c r="M92" s="5"/>
      <c r="N92" s="4"/>
      <c r="O92" s="11"/>
      <c r="P92" s="5" t="str">
        <f t="shared" si="10"/>
        <v>錠</v>
      </c>
      <c r="Q92" s="29"/>
      <c r="R92" s="30"/>
      <c r="S92" s="30"/>
      <c r="T92" s="31"/>
      <c r="U92" s="1" t="str">
        <f t="shared" si="12"/>
        <v>○</v>
      </c>
    </row>
    <row r="93" spans="1:21" ht="27" customHeight="1">
      <c r="A93" s="1">
        <v>80</v>
      </c>
      <c r="B93" s="10"/>
      <c r="C93" s="4"/>
      <c r="D93" s="11"/>
      <c r="E93" s="12" t="s">
        <v>21</v>
      </c>
      <c r="F93" s="13"/>
      <c r="G93" s="18" t="str">
        <f t="shared" si="8"/>
        <v>錠(</v>
      </c>
      <c r="H93" s="14"/>
      <c r="I93" s="5" t="str">
        <f t="shared" si="9"/>
        <v>錠)</v>
      </c>
      <c r="J93" s="4"/>
      <c r="K93" s="11"/>
      <c r="L93" s="6" t="str">
        <f t="shared" si="11"/>
        <v>錠</v>
      </c>
      <c r="M93" s="5"/>
      <c r="N93" s="4"/>
      <c r="O93" s="11"/>
      <c r="P93" s="5" t="str">
        <f t="shared" si="10"/>
        <v>錠</v>
      </c>
      <c r="Q93" s="29"/>
      <c r="R93" s="30"/>
      <c r="S93" s="30"/>
      <c r="T93" s="31"/>
      <c r="U93" s="1" t="str">
        <f t="shared" si="12"/>
        <v>○</v>
      </c>
    </row>
    <row r="94" spans="1:21" ht="27" customHeight="1">
      <c r="A94" s="1">
        <v>81</v>
      </c>
      <c r="B94" s="10"/>
      <c r="C94" s="4"/>
      <c r="D94" s="11"/>
      <c r="E94" s="12" t="s">
        <v>21</v>
      </c>
      <c r="F94" s="13"/>
      <c r="G94" s="18" t="str">
        <f t="shared" si="8"/>
        <v>錠(</v>
      </c>
      <c r="H94" s="14"/>
      <c r="I94" s="5" t="str">
        <f t="shared" si="9"/>
        <v>錠)</v>
      </c>
      <c r="J94" s="4"/>
      <c r="K94" s="11"/>
      <c r="L94" s="6" t="str">
        <f t="shared" si="11"/>
        <v>錠</v>
      </c>
      <c r="M94" s="5"/>
      <c r="N94" s="4"/>
      <c r="O94" s="11"/>
      <c r="P94" s="5" t="str">
        <f t="shared" si="10"/>
        <v>錠</v>
      </c>
      <c r="Q94" s="29"/>
      <c r="R94" s="30"/>
      <c r="S94" s="30"/>
      <c r="T94" s="31"/>
      <c r="U94" s="1" t="str">
        <f t="shared" si="12"/>
        <v>○</v>
      </c>
    </row>
    <row r="95" spans="1:21" ht="27" customHeight="1">
      <c r="A95" s="1">
        <v>82</v>
      </c>
      <c r="B95" s="10"/>
      <c r="C95" s="4"/>
      <c r="D95" s="11"/>
      <c r="E95" s="12" t="s">
        <v>21</v>
      </c>
      <c r="F95" s="13"/>
      <c r="G95" s="18" t="str">
        <f t="shared" si="8"/>
        <v>錠(</v>
      </c>
      <c r="H95" s="14"/>
      <c r="I95" s="5" t="str">
        <f t="shared" si="9"/>
        <v>錠)</v>
      </c>
      <c r="J95" s="4"/>
      <c r="K95" s="11"/>
      <c r="L95" s="6" t="str">
        <f t="shared" si="11"/>
        <v>錠</v>
      </c>
      <c r="M95" s="5"/>
      <c r="N95" s="4"/>
      <c r="O95" s="11"/>
      <c r="P95" s="5" t="str">
        <f t="shared" si="10"/>
        <v>錠</v>
      </c>
      <c r="Q95" s="29"/>
      <c r="R95" s="30"/>
      <c r="S95" s="30"/>
      <c r="T95" s="31"/>
      <c r="U95" s="1" t="str">
        <f t="shared" si="12"/>
        <v>○</v>
      </c>
    </row>
    <row r="96" spans="1:21" ht="27" customHeight="1">
      <c r="A96" s="1">
        <v>83</v>
      </c>
      <c r="B96" s="10"/>
      <c r="C96" s="4"/>
      <c r="D96" s="11"/>
      <c r="E96" s="12" t="s">
        <v>21</v>
      </c>
      <c r="F96" s="13"/>
      <c r="G96" s="18" t="str">
        <f t="shared" si="8"/>
        <v>錠(</v>
      </c>
      <c r="H96" s="14"/>
      <c r="I96" s="5" t="str">
        <f t="shared" si="9"/>
        <v>錠)</v>
      </c>
      <c r="J96" s="4"/>
      <c r="K96" s="11"/>
      <c r="L96" s="6" t="str">
        <f t="shared" si="11"/>
        <v>錠</v>
      </c>
      <c r="M96" s="5"/>
      <c r="N96" s="4"/>
      <c r="O96" s="11"/>
      <c r="P96" s="5" t="str">
        <f t="shared" si="10"/>
        <v>錠</v>
      </c>
      <c r="Q96" s="29"/>
      <c r="R96" s="30"/>
      <c r="S96" s="30"/>
      <c r="T96" s="31"/>
      <c r="U96" s="1" t="str">
        <f t="shared" si="12"/>
        <v>○</v>
      </c>
    </row>
    <row r="97" spans="1:21" ht="27" customHeight="1">
      <c r="A97" s="1">
        <v>84</v>
      </c>
      <c r="B97" s="10"/>
      <c r="C97" s="4"/>
      <c r="D97" s="11"/>
      <c r="E97" s="12" t="s">
        <v>21</v>
      </c>
      <c r="F97" s="13"/>
      <c r="G97" s="18" t="str">
        <f t="shared" si="8"/>
        <v>錠(</v>
      </c>
      <c r="H97" s="14"/>
      <c r="I97" s="5" t="str">
        <f t="shared" si="9"/>
        <v>錠)</v>
      </c>
      <c r="J97" s="4"/>
      <c r="K97" s="11"/>
      <c r="L97" s="6" t="str">
        <f t="shared" si="11"/>
        <v>錠</v>
      </c>
      <c r="M97" s="5"/>
      <c r="N97" s="4"/>
      <c r="O97" s="11"/>
      <c r="P97" s="5" t="str">
        <f t="shared" si="10"/>
        <v>錠</v>
      </c>
      <c r="Q97" s="29"/>
      <c r="R97" s="30"/>
      <c r="S97" s="30"/>
      <c r="T97" s="31"/>
      <c r="U97" s="1" t="str">
        <f t="shared" si="12"/>
        <v>○</v>
      </c>
    </row>
    <row r="98" spans="1:21" ht="27" customHeight="1">
      <c r="A98" s="1">
        <v>85</v>
      </c>
      <c r="B98" s="10"/>
      <c r="C98" s="4"/>
      <c r="D98" s="11"/>
      <c r="E98" s="12" t="s">
        <v>21</v>
      </c>
      <c r="F98" s="13"/>
      <c r="G98" s="18" t="str">
        <f t="shared" si="8"/>
        <v>錠(</v>
      </c>
      <c r="H98" s="14"/>
      <c r="I98" s="5" t="str">
        <f t="shared" si="9"/>
        <v>錠)</v>
      </c>
      <c r="J98" s="4"/>
      <c r="K98" s="11"/>
      <c r="L98" s="6" t="str">
        <f t="shared" si="11"/>
        <v>錠</v>
      </c>
      <c r="M98" s="5"/>
      <c r="N98" s="4"/>
      <c r="O98" s="11"/>
      <c r="P98" s="5" t="str">
        <f t="shared" si="10"/>
        <v>錠</v>
      </c>
      <c r="Q98" s="29"/>
      <c r="R98" s="30"/>
      <c r="S98" s="30"/>
      <c r="T98" s="31"/>
      <c r="U98" s="1" t="str">
        <f t="shared" si="12"/>
        <v>○</v>
      </c>
    </row>
    <row r="99" spans="1:21" ht="27" customHeight="1">
      <c r="A99" s="1">
        <v>86</v>
      </c>
      <c r="B99" s="10"/>
      <c r="C99" s="4"/>
      <c r="D99" s="11"/>
      <c r="E99" s="12" t="s">
        <v>21</v>
      </c>
      <c r="F99" s="13"/>
      <c r="G99" s="18" t="str">
        <f t="shared" si="8"/>
        <v>錠(</v>
      </c>
      <c r="H99" s="14"/>
      <c r="I99" s="5" t="str">
        <f t="shared" si="9"/>
        <v>錠)</v>
      </c>
      <c r="J99" s="4"/>
      <c r="K99" s="11"/>
      <c r="L99" s="6" t="str">
        <f t="shared" si="11"/>
        <v>錠</v>
      </c>
      <c r="M99" s="5"/>
      <c r="N99" s="4"/>
      <c r="O99" s="11"/>
      <c r="P99" s="5" t="str">
        <f t="shared" si="10"/>
        <v>錠</v>
      </c>
      <c r="Q99" s="29"/>
      <c r="R99" s="30"/>
      <c r="S99" s="30"/>
      <c r="T99" s="31"/>
      <c r="U99" s="1" t="str">
        <f t="shared" si="12"/>
        <v>○</v>
      </c>
    </row>
    <row r="100" spans="1:21" ht="27" customHeight="1">
      <c r="A100" s="1">
        <v>87</v>
      </c>
      <c r="B100" s="10"/>
      <c r="C100" s="4"/>
      <c r="D100" s="11"/>
      <c r="E100" s="12" t="s">
        <v>21</v>
      </c>
      <c r="F100" s="13"/>
      <c r="G100" s="18" t="str">
        <f t="shared" si="8"/>
        <v>錠(</v>
      </c>
      <c r="H100" s="14"/>
      <c r="I100" s="5" t="str">
        <f t="shared" si="9"/>
        <v>錠)</v>
      </c>
      <c r="J100" s="4"/>
      <c r="K100" s="11"/>
      <c r="L100" s="6" t="str">
        <f t="shared" si="11"/>
        <v>錠</v>
      </c>
      <c r="M100" s="5"/>
      <c r="N100" s="4"/>
      <c r="O100" s="11"/>
      <c r="P100" s="5" t="str">
        <f t="shared" si="10"/>
        <v>錠</v>
      </c>
      <c r="Q100" s="29"/>
      <c r="R100" s="30"/>
      <c r="S100" s="30"/>
      <c r="T100" s="31"/>
      <c r="U100" s="1" t="str">
        <f t="shared" si="12"/>
        <v>○</v>
      </c>
    </row>
    <row r="101" spans="1:21" ht="27" customHeight="1">
      <c r="A101" s="1">
        <v>88</v>
      </c>
      <c r="B101" s="10"/>
      <c r="C101" s="4"/>
      <c r="D101" s="11"/>
      <c r="E101" s="12" t="s">
        <v>21</v>
      </c>
      <c r="F101" s="13"/>
      <c r="G101" s="18" t="str">
        <f t="shared" si="8"/>
        <v>錠(</v>
      </c>
      <c r="H101" s="14"/>
      <c r="I101" s="5" t="str">
        <f t="shared" si="9"/>
        <v>錠)</v>
      </c>
      <c r="J101" s="4"/>
      <c r="K101" s="11"/>
      <c r="L101" s="6" t="str">
        <f t="shared" si="11"/>
        <v>錠</v>
      </c>
      <c r="M101" s="5"/>
      <c r="N101" s="4"/>
      <c r="O101" s="11"/>
      <c r="P101" s="5" t="str">
        <f t="shared" si="10"/>
        <v>錠</v>
      </c>
      <c r="Q101" s="29"/>
      <c r="R101" s="30"/>
      <c r="S101" s="30"/>
      <c r="T101" s="31"/>
      <c r="U101" s="1" t="str">
        <f t="shared" si="12"/>
        <v>○</v>
      </c>
    </row>
    <row r="102" spans="1:21" ht="27" customHeight="1">
      <c r="A102" s="1">
        <v>89</v>
      </c>
      <c r="B102" s="10"/>
      <c r="C102" s="4"/>
      <c r="D102" s="11"/>
      <c r="E102" s="12" t="s">
        <v>21</v>
      </c>
      <c r="F102" s="13"/>
      <c r="G102" s="18" t="str">
        <f t="shared" si="8"/>
        <v>錠(</v>
      </c>
      <c r="H102" s="14"/>
      <c r="I102" s="5" t="str">
        <f t="shared" si="9"/>
        <v>錠)</v>
      </c>
      <c r="J102" s="4"/>
      <c r="K102" s="11"/>
      <c r="L102" s="6" t="str">
        <f t="shared" si="11"/>
        <v>錠</v>
      </c>
      <c r="M102" s="5"/>
      <c r="N102" s="4"/>
      <c r="O102" s="11"/>
      <c r="P102" s="5" t="str">
        <f t="shared" si="10"/>
        <v>錠</v>
      </c>
      <c r="Q102" s="29"/>
      <c r="R102" s="30"/>
      <c r="S102" s="30"/>
      <c r="T102" s="31"/>
      <c r="U102" s="1" t="str">
        <f t="shared" si="12"/>
        <v>○</v>
      </c>
    </row>
    <row r="103" spans="1:21" ht="27" customHeight="1">
      <c r="A103" s="1">
        <v>90</v>
      </c>
      <c r="B103" s="10"/>
      <c r="C103" s="4"/>
      <c r="D103" s="11"/>
      <c r="E103" s="12" t="s">
        <v>21</v>
      </c>
      <c r="F103" s="13"/>
      <c r="G103" s="18" t="str">
        <f t="shared" si="8"/>
        <v>錠(</v>
      </c>
      <c r="H103" s="14"/>
      <c r="I103" s="5" t="str">
        <f t="shared" si="9"/>
        <v>錠)</v>
      </c>
      <c r="J103" s="4"/>
      <c r="K103" s="11"/>
      <c r="L103" s="6" t="str">
        <f t="shared" si="11"/>
        <v>錠</v>
      </c>
      <c r="M103" s="5"/>
      <c r="N103" s="4"/>
      <c r="O103" s="11"/>
      <c r="P103" s="5" t="str">
        <f t="shared" si="10"/>
        <v>錠</v>
      </c>
      <c r="Q103" s="29"/>
      <c r="R103" s="30"/>
      <c r="S103" s="30"/>
      <c r="T103" s="31"/>
      <c r="U103" s="1" t="str">
        <f t="shared" si="12"/>
        <v>○</v>
      </c>
    </row>
    <row r="104" spans="1:21" ht="27" customHeight="1">
      <c r="A104" s="1">
        <v>91</v>
      </c>
      <c r="B104" s="10"/>
      <c r="C104" s="4"/>
      <c r="D104" s="11"/>
      <c r="E104" s="12" t="s">
        <v>21</v>
      </c>
      <c r="F104" s="13"/>
      <c r="G104" s="18" t="str">
        <f t="shared" si="8"/>
        <v>錠(</v>
      </c>
      <c r="H104" s="14"/>
      <c r="I104" s="5" t="str">
        <f t="shared" si="9"/>
        <v>錠)</v>
      </c>
      <c r="J104" s="4"/>
      <c r="K104" s="11"/>
      <c r="L104" s="6" t="str">
        <f t="shared" si="11"/>
        <v>錠</v>
      </c>
      <c r="M104" s="5"/>
      <c r="N104" s="4"/>
      <c r="O104" s="11"/>
      <c r="P104" s="5" t="str">
        <f t="shared" si="10"/>
        <v>錠</v>
      </c>
      <c r="Q104" s="29"/>
      <c r="R104" s="30"/>
      <c r="S104" s="30"/>
      <c r="T104" s="31"/>
      <c r="U104" s="1" t="str">
        <f t="shared" si="12"/>
        <v>○</v>
      </c>
    </row>
    <row r="105" spans="1:21" ht="27" customHeight="1">
      <c r="A105" s="1">
        <v>92</v>
      </c>
      <c r="B105" s="10"/>
      <c r="C105" s="4"/>
      <c r="D105" s="11"/>
      <c r="E105" s="12" t="s">
        <v>21</v>
      </c>
      <c r="F105" s="13"/>
      <c r="G105" s="18" t="str">
        <f t="shared" si="8"/>
        <v>錠(</v>
      </c>
      <c r="H105" s="14"/>
      <c r="I105" s="5" t="str">
        <f t="shared" si="9"/>
        <v>錠)</v>
      </c>
      <c r="J105" s="4"/>
      <c r="K105" s="11"/>
      <c r="L105" s="6" t="str">
        <f t="shared" si="11"/>
        <v>錠</v>
      </c>
      <c r="M105" s="5"/>
      <c r="N105" s="4"/>
      <c r="O105" s="11"/>
      <c r="P105" s="5" t="str">
        <f t="shared" si="10"/>
        <v>錠</v>
      </c>
      <c r="Q105" s="29"/>
      <c r="R105" s="30"/>
      <c r="S105" s="30"/>
      <c r="T105" s="31"/>
      <c r="U105" s="1" t="str">
        <f t="shared" si="12"/>
        <v>○</v>
      </c>
    </row>
    <row r="106" spans="1:21" ht="27" customHeight="1">
      <c r="A106" s="1">
        <v>93</v>
      </c>
      <c r="B106" s="10"/>
      <c r="C106" s="4"/>
      <c r="D106" s="11"/>
      <c r="E106" s="12" t="s">
        <v>21</v>
      </c>
      <c r="F106" s="13"/>
      <c r="G106" s="18" t="str">
        <f t="shared" si="8"/>
        <v>錠(</v>
      </c>
      <c r="H106" s="14"/>
      <c r="I106" s="5" t="str">
        <f t="shared" si="9"/>
        <v>錠)</v>
      </c>
      <c r="J106" s="4"/>
      <c r="K106" s="11"/>
      <c r="L106" s="6" t="str">
        <f t="shared" si="11"/>
        <v>錠</v>
      </c>
      <c r="M106" s="5"/>
      <c r="N106" s="4"/>
      <c r="O106" s="11"/>
      <c r="P106" s="5" t="str">
        <f t="shared" si="10"/>
        <v>錠</v>
      </c>
      <c r="Q106" s="29"/>
      <c r="R106" s="30"/>
      <c r="S106" s="30"/>
      <c r="T106" s="31"/>
      <c r="U106" s="1" t="str">
        <f t="shared" si="12"/>
        <v>○</v>
      </c>
    </row>
    <row r="107" spans="1:21" ht="27" customHeight="1">
      <c r="A107" s="1">
        <v>94</v>
      </c>
      <c r="B107" s="10"/>
      <c r="C107" s="4"/>
      <c r="D107" s="11"/>
      <c r="E107" s="12" t="s">
        <v>21</v>
      </c>
      <c r="F107" s="13"/>
      <c r="G107" s="18" t="str">
        <f t="shared" si="8"/>
        <v>錠(</v>
      </c>
      <c r="H107" s="14"/>
      <c r="I107" s="5" t="str">
        <f t="shared" si="9"/>
        <v>錠)</v>
      </c>
      <c r="J107" s="4"/>
      <c r="K107" s="11"/>
      <c r="L107" s="6" t="str">
        <f t="shared" si="11"/>
        <v>錠</v>
      </c>
      <c r="M107" s="5"/>
      <c r="N107" s="4"/>
      <c r="O107" s="11"/>
      <c r="P107" s="5" t="str">
        <f t="shared" si="10"/>
        <v>錠</v>
      </c>
      <c r="Q107" s="29"/>
      <c r="R107" s="30"/>
      <c r="S107" s="30"/>
      <c r="T107" s="31"/>
      <c r="U107" s="1" t="str">
        <f t="shared" si="12"/>
        <v>○</v>
      </c>
    </row>
    <row r="108" spans="1:21" ht="27" customHeight="1">
      <c r="A108" s="1">
        <v>95</v>
      </c>
      <c r="B108" s="10"/>
      <c r="C108" s="4"/>
      <c r="D108" s="11"/>
      <c r="E108" s="12" t="s">
        <v>21</v>
      </c>
      <c r="F108" s="13"/>
      <c r="G108" s="18" t="str">
        <f t="shared" si="8"/>
        <v>錠(</v>
      </c>
      <c r="H108" s="14"/>
      <c r="I108" s="5" t="str">
        <f t="shared" si="9"/>
        <v>錠)</v>
      </c>
      <c r="J108" s="4"/>
      <c r="K108" s="11"/>
      <c r="L108" s="6" t="str">
        <f t="shared" si="11"/>
        <v>錠</v>
      </c>
      <c r="M108" s="5"/>
      <c r="N108" s="4"/>
      <c r="O108" s="11"/>
      <c r="P108" s="5" t="str">
        <f t="shared" si="10"/>
        <v>錠</v>
      </c>
      <c r="Q108" s="29"/>
      <c r="R108" s="30"/>
      <c r="S108" s="30"/>
      <c r="T108" s="31"/>
      <c r="U108" s="1" t="str">
        <f t="shared" si="12"/>
        <v>○</v>
      </c>
    </row>
    <row r="109" spans="1:21" ht="27" customHeight="1">
      <c r="A109" s="1">
        <v>96</v>
      </c>
      <c r="B109" s="10"/>
      <c r="C109" s="4"/>
      <c r="D109" s="11"/>
      <c r="E109" s="12" t="s">
        <v>21</v>
      </c>
      <c r="F109" s="13"/>
      <c r="G109" s="18" t="str">
        <f t="shared" si="8"/>
        <v>錠(</v>
      </c>
      <c r="H109" s="14"/>
      <c r="I109" s="5" t="str">
        <f t="shared" si="9"/>
        <v>錠)</v>
      </c>
      <c r="J109" s="4"/>
      <c r="K109" s="11"/>
      <c r="L109" s="6" t="str">
        <f t="shared" si="11"/>
        <v>錠</v>
      </c>
      <c r="M109" s="5"/>
      <c r="N109" s="4"/>
      <c r="O109" s="11"/>
      <c r="P109" s="5" t="str">
        <f t="shared" si="10"/>
        <v>錠</v>
      </c>
      <c r="Q109" s="29"/>
      <c r="R109" s="30"/>
      <c r="S109" s="30"/>
      <c r="T109" s="31"/>
      <c r="U109" s="1" t="str">
        <f t="shared" si="12"/>
        <v>○</v>
      </c>
    </row>
    <row r="110" spans="1:21" ht="27" customHeight="1">
      <c r="A110" s="1">
        <v>97</v>
      </c>
      <c r="B110" s="10"/>
      <c r="C110" s="4"/>
      <c r="D110" s="11"/>
      <c r="E110" s="12" t="s">
        <v>21</v>
      </c>
      <c r="F110" s="13"/>
      <c r="G110" s="18" t="str">
        <f t="shared" si="8"/>
        <v>錠(</v>
      </c>
      <c r="H110" s="14"/>
      <c r="I110" s="5" t="str">
        <f t="shared" si="9"/>
        <v>錠)</v>
      </c>
      <c r="J110" s="4"/>
      <c r="K110" s="11"/>
      <c r="L110" s="6" t="str">
        <f t="shared" si="11"/>
        <v>錠</v>
      </c>
      <c r="M110" s="5"/>
      <c r="N110" s="4"/>
      <c r="O110" s="11"/>
      <c r="P110" s="5" t="str">
        <f t="shared" si="10"/>
        <v>錠</v>
      </c>
      <c r="Q110" s="29"/>
      <c r="R110" s="30"/>
      <c r="S110" s="30"/>
      <c r="T110" s="31"/>
      <c r="U110" s="1" t="str">
        <f t="shared" si="12"/>
        <v>○</v>
      </c>
    </row>
    <row r="111" spans="1:21" ht="27" customHeight="1">
      <c r="A111" s="1">
        <v>98</v>
      </c>
      <c r="B111" s="10"/>
      <c r="C111" s="4"/>
      <c r="D111" s="11"/>
      <c r="E111" s="12" t="s">
        <v>21</v>
      </c>
      <c r="F111" s="13"/>
      <c r="G111" s="18" t="str">
        <f t="shared" si="8"/>
        <v>錠(</v>
      </c>
      <c r="H111" s="14"/>
      <c r="I111" s="5" t="str">
        <f t="shared" si="9"/>
        <v>錠)</v>
      </c>
      <c r="J111" s="4"/>
      <c r="K111" s="11"/>
      <c r="L111" s="6" t="str">
        <f t="shared" si="11"/>
        <v>錠</v>
      </c>
      <c r="M111" s="5"/>
      <c r="N111" s="4"/>
      <c r="O111" s="11"/>
      <c r="P111" s="5" t="str">
        <f t="shared" si="10"/>
        <v>錠</v>
      </c>
      <c r="Q111" s="29"/>
      <c r="R111" s="30"/>
      <c r="S111" s="30"/>
      <c r="T111" s="31"/>
      <c r="U111" s="1" t="str">
        <f t="shared" si="12"/>
        <v>○</v>
      </c>
    </row>
    <row r="112" spans="1:21" ht="27" customHeight="1">
      <c r="A112" s="1">
        <v>99</v>
      </c>
      <c r="B112" s="10"/>
      <c r="C112" s="4"/>
      <c r="D112" s="11"/>
      <c r="E112" s="12" t="s">
        <v>21</v>
      </c>
      <c r="F112" s="13"/>
      <c r="G112" s="18" t="str">
        <f t="shared" si="8"/>
        <v>錠(</v>
      </c>
      <c r="H112" s="14"/>
      <c r="I112" s="5" t="str">
        <f t="shared" si="9"/>
        <v>錠)</v>
      </c>
      <c r="J112" s="4"/>
      <c r="K112" s="11"/>
      <c r="L112" s="6" t="str">
        <f t="shared" si="11"/>
        <v>錠</v>
      </c>
      <c r="M112" s="5"/>
      <c r="N112" s="4"/>
      <c r="O112" s="11"/>
      <c r="P112" s="5" t="str">
        <f t="shared" si="10"/>
        <v>錠</v>
      </c>
      <c r="Q112" s="29"/>
      <c r="R112" s="30"/>
      <c r="S112" s="30"/>
      <c r="T112" s="31"/>
      <c r="U112" s="1" t="str">
        <f t="shared" si="12"/>
        <v>○</v>
      </c>
    </row>
    <row r="113" spans="1:21" ht="27" customHeight="1">
      <c r="A113" s="1">
        <v>100</v>
      </c>
      <c r="B113" s="10"/>
      <c r="C113" s="4"/>
      <c r="D113" s="11"/>
      <c r="E113" s="12" t="s">
        <v>21</v>
      </c>
      <c r="F113" s="13"/>
      <c r="G113" s="18" t="str">
        <f t="shared" si="8"/>
        <v>錠(</v>
      </c>
      <c r="H113" s="14"/>
      <c r="I113" s="5" t="str">
        <f t="shared" si="9"/>
        <v>錠)</v>
      </c>
      <c r="J113" s="4"/>
      <c r="K113" s="11"/>
      <c r="L113" s="6" t="str">
        <f t="shared" si="11"/>
        <v>錠</v>
      </c>
      <c r="M113" s="5"/>
      <c r="N113" s="4"/>
      <c r="O113" s="11"/>
      <c r="P113" s="5" t="str">
        <f t="shared" si="10"/>
        <v>錠</v>
      </c>
      <c r="Q113" s="29"/>
      <c r="R113" s="30"/>
      <c r="S113" s="30"/>
      <c r="T113" s="31"/>
      <c r="U113" s="1" t="str">
        <f t="shared" si="12"/>
        <v>○</v>
      </c>
    </row>
  </sheetData>
  <mergeCells count="125">
    <mergeCell ref="V14:Y14"/>
    <mergeCell ref="Q111:T111"/>
    <mergeCell ref="Q112:T112"/>
    <mergeCell ref="Q113:T113"/>
    <mergeCell ref="Q106:T106"/>
    <mergeCell ref="Q107:T107"/>
    <mergeCell ref="Q108:T108"/>
    <mergeCell ref="Q109:T109"/>
    <mergeCell ref="Q110:T110"/>
    <mergeCell ref="Q104:T104"/>
    <mergeCell ref="Q101:T101"/>
    <mergeCell ref="Q102:T102"/>
    <mergeCell ref="Q103:T103"/>
    <mergeCell ref="Q105:T105"/>
    <mergeCell ref="Q99:T99"/>
    <mergeCell ref="Q100:T100"/>
    <mergeCell ref="Q94:T94"/>
    <mergeCell ref="Q95:T95"/>
    <mergeCell ref="Q96:T96"/>
    <mergeCell ref="Q97:T97"/>
    <mergeCell ref="Q98:T98"/>
    <mergeCell ref="Q89:T89"/>
    <mergeCell ref="Q90:T90"/>
    <mergeCell ref="Q91:T91"/>
    <mergeCell ref="Q92:T92"/>
    <mergeCell ref="Q93:T93"/>
    <mergeCell ref="Q84:T84"/>
    <mergeCell ref="Q85:T85"/>
    <mergeCell ref="Q86:T86"/>
    <mergeCell ref="Q87:T87"/>
    <mergeCell ref="Q88:T88"/>
    <mergeCell ref="Q79:T79"/>
    <mergeCell ref="Q80:T80"/>
    <mergeCell ref="Q81:T81"/>
    <mergeCell ref="Q82:T82"/>
    <mergeCell ref="Q83:T83"/>
    <mergeCell ref="Q74:T74"/>
    <mergeCell ref="Q75:T75"/>
    <mergeCell ref="Q76:T76"/>
    <mergeCell ref="Q77:T77"/>
    <mergeCell ref="Q78:T78"/>
    <mergeCell ref="Q69:T69"/>
    <mergeCell ref="Q70:T70"/>
    <mergeCell ref="Q71:T71"/>
    <mergeCell ref="Q72:T72"/>
    <mergeCell ref="Q73:T73"/>
    <mergeCell ref="Q64:T64"/>
    <mergeCell ref="Q65:T65"/>
    <mergeCell ref="Q66:T66"/>
    <mergeCell ref="Q67:T67"/>
    <mergeCell ref="Q68:T68"/>
    <mergeCell ref="Q59:T59"/>
    <mergeCell ref="Q60:T60"/>
    <mergeCell ref="Q61:T61"/>
    <mergeCell ref="Q62:T62"/>
    <mergeCell ref="Q63:T63"/>
    <mergeCell ref="Q54:T54"/>
    <mergeCell ref="Q55:T55"/>
    <mergeCell ref="Q56:T56"/>
    <mergeCell ref="Q57:T57"/>
    <mergeCell ref="Q58:T58"/>
    <mergeCell ref="Q49:T49"/>
    <mergeCell ref="Q50:T50"/>
    <mergeCell ref="Q51:T51"/>
    <mergeCell ref="Q52:T52"/>
    <mergeCell ref="Q53:T53"/>
    <mergeCell ref="Q44:T44"/>
    <mergeCell ref="Q45:T45"/>
    <mergeCell ref="Q46:T46"/>
    <mergeCell ref="Q47:T47"/>
    <mergeCell ref="Q48:T48"/>
    <mergeCell ref="Q39:T39"/>
    <mergeCell ref="Q40:T40"/>
    <mergeCell ref="Q41:T41"/>
    <mergeCell ref="Q42:T42"/>
    <mergeCell ref="Q43:T43"/>
    <mergeCell ref="U13:Y13"/>
    <mergeCell ref="Q35:T35"/>
    <mergeCell ref="Q36:T36"/>
    <mergeCell ref="Q37:T37"/>
    <mergeCell ref="Q38:T38"/>
    <mergeCell ref="Q30:T30"/>
    <mergeCell ref="Q31:T31"/>
    <mergeCell ref="Q32:T32"/>
    <mergeCell ref="Q33:T33"/>
    <mergeCell ref="Q34:T34"/>
    <mergeCell ref="Q25:T25"/>
    <mergeCell ref="Q26:T26"/>
    <mergeCell ref="Q27:T27"/>
    <mergeCell ref="Q28:T28"/>
    <mergeCell ref="Q29:T29"/>
    <mergeCell ref="Q20:T20"/>
    <mergeCell ref="Q21:T21"/>
    <mergeCell ref="Q22:T22"/>
    <mergeCell ref="Q23:T23"/>
    <mergeCell ref="Q24:T24"/>
    <mergeCell ref="Q15:T15"/>
    <mergeCell ref="Q16:T16"/>
    <mergeCell ref="Q17:T17"/>
    <mergeCell ref="Q18:T18"/>
    <mergeCell ref="Q19:T19"/>
    <mergeCell ref="Q14:T14"/>
    <mergeCell ref="K6:L6"/>
    <mergeCell ref="K5:L5"/>
    <mergeCell ref="K1:L1"/>
    <mergeCell ref="J13:M13"/>
    <mergeCell ref="N13:P13"/>
    <mergeCell ref="M2:N2"/>
    <mergeCell ref="I1:J1"/>
    <mergeCell ref="F13:I13"/>
    <mergeCell ref="H12:N12"/>
    <mergeCell ref="M4:T4"/>
    <mergeCell ref="M5:T5"/>
    <mergeCell ref="M6:O6"/>
    <mergeCell ref="Q13:T13"/>
    <mergeCell ref="C13:E13"/>
    <mergeCell ref="M7:T7"/>
    <mergeCell ref="M8:O8"/>
    <mergeCell ref="J9:L9"/>
    <mergeCell ref="M9:O9"/>
    <mergeCell ref="J10:L10"/>
    <mergeCell ref="O10:P10"/>
    <mergeCell ref="J4:L4"/>
    <mergeCell ref="J7:L7"/>
    <mergeCell ref="K8:L8"/>
  </mergeCells>
  <phoneticPr fontId="2"/>
  <dataValidations count="5">
    <dataValidation type="list" allowBlank="1" showInputMessage="1" showErrorMessage="1" sqref="B3" xr:uid="{6400AA84-1135-4B2F-BE1E-A5E96F2B6B1B}">
      <formula1>"広島県知事,西部保健所長,西部保健所広島支所長,西部保健所呉支所長,西部東保健所長,東部保健所長,東部保健所福山支所長,北部保健所長"</formula1>
    </dataValidation>
    <dataValidation type="list" allowBlank="1" showInputMessage="1" showErrorMessage="1" sqref="M10" xr:uid="{7035D58F-2BB3-4C59-9E22-34F5C012D1DE}">
      <formula1>"麻,西本,西広,西呉,西東,東本,東福,北本"</formula1>
    </dataValidation>
    <dataValidation type="list" allowBlank="1" showInputMessage="1" showErrorMessage="1" sqref="M9:O9" xr:uid="{A665AA5C-BBAC-461F-B749-102E36A63704}">
      <formula1>"麻薬管理者,麻薬施用者,麻薬研究者"</formula1>
    </dataValidation>
    <dataValidation type="list" allowBlank="1" showInputMessage="1" showErrorMessage="1" sqref="E14:E113" xr:uid="{B038F302-896A-4552-9411-93C48E27A0FB}">
      <formula1>"g,錠,Cap,包,A,mL,V,個,枚"</formula1>
    </dataValidation>
    <dataValidation type="list" allowBlank="1" showInputMessage="1" showErrorMessage="1" sqref="I1:J1" xr:uid="{7DABF6B5-7E7A-45DB-A7D2-DD5333DF1EF2}">
      <formula1>"麻薬管理者,麻薬研究者"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B54E-ED21-42A0-8269-7FD8CFB77CBC}">
  <sheetPr>
    <pageSetUpPr fitToPage="1"/>
  </sheetPr>
  <dimension ref="A1:Y20"/>
  <sheetViews>
    <sheetView view="pageBreakPreview" zoomScaleNormal="100" zoomScaleSheetLayoutView="100" workbookViewId="0">
      <selection activeCell="X8" sqref="X8"/>
    </sheetView>
  </sheetViews>
  <sheetFormatPr defaultRowHeight="13.2"/>
  <cols>
    <col min="1" max="1" width="4.59765625" style="1" customWidth="1"/>
    <col min="2" max="2" width="19.8984375" style="1" customWidth="1"/>
    <col min="3" max="3" width="2.69921875" style="1" customWidth="1"/>
    <col min="4" max="4" width="9.19921875" style="1" customWidth="1"/>
    <col min="5" max="5" width="3.59765625" style="1" customWidth="1"/>
    <col min="6" max="6" width="6.5" style="1" customWidth="1"/>
    <col min="7" max="7" width="6.3984375" style="1" customWidth="1"/>
    <col min="8" max="8" width="5.296875" style="1" customWidth="1"/>
    <col min="9" max="9" width="4.09765625" style="1" customWidth="1"/>
    <col min="10" max="10" width="7.796875" style="1" customWidth="1"/>
    <col min="11" max="11" width="7.296875" style="1" customWidth="1"/>
    <col min="12" max="12" width="4.296875" style="1" customWidth="1"/>
    <col min="13" max="13" width="4.59765625" style="1" customWidth="1"/>
    <col min="14" max="14" width="2.69921875" style="1" customWidth="1"/>
    <col min="15" max="15" width="9.09765625" style="1" customWidth="1"/>
    <col min="16" max="16" width="5.09765625" style="1" customWidth="1"/>
    <col min="17" max="17" width="5.3984375" style="1" customWidth="1"/>
    <col min="18" max="18" width="3.19921875" style="1" customWidth="1"/>
    <col min="19" max="19" width="5.19921875" style="1" customWidth="1"/>
    <col min="20" max="20" width="10.296875" style="1" customWidth="1"/>
    <col min="21" max="21" width="3.8984375" style="1" customWidth="1"/>
    <col min="22" max="24" width="8.796875" style="1"/>
    <col min="25" max="25" width="18.296875" style="1" customWidth="1"/>
    <col min="26" max="16384" width="8.796875" style="1"/>
  </cols>
  <sheetData>
    <row r="1" spans="1:25" ht="18" customHeight="1">
      <c r="F1" s="7" t="s">
        <v>0</v>
      </c>
      <c r="G1" s="9">
        <v>7</v>
      </c>
      <c r="H1" s="8" t="s">
        <v>1</v>
      </c>
      <c r="I1" s="37" t="s">
        <v>24</v>
      </c>
      <c r="J1" s="37"/>
      <c r="K1" s="32" t="s">
        <v>2</v>
      </c>
      <c r="L1" s="33"/>
    </row>
    <row r="2" spans="1:25" ht="18" customHeight="1">
      <c r="M2" s="35" t="s">
        <v>0</v>
      </c>
      <c r="N2" s="36"/>
      <c r="O2" s="17">
        <v>7</v>
      </c>
      <c r="P2" s="1" t="s">
        <v>4</v>
      </c>
      <c r="Q2" s="17">
        <v>11</v>
      </c>
      <c r="R2" s="1" t="s">
        <v>5</v>
      </c>
      <c r="S2" s="17">
        <v>1</v>
      </c>
      <c r="T2" s="1" t="s">
        <v>6</v>
      </c>
      <c r="U2" s="15" t="s">
        <v>22</v>
      </c>
    </row>
    <row r="3" spans="1:25" ht="18" customHeight="1">
      <c r="B3" s="16" t="s">
        <v>25</v>
      </c>
      <c r="C3" s="1" t="s">
        <v>3</v>
      </c>
      <c r="U3" s="8" t="s">
        <v>32</v>
      </c>
    </row>
    <row r="4" spans="1:25" ht="18" customHeight="1">
      <c r="J4" s="21" t="s">
        <v>17</v>
      </c>
      <c r="K4" s="21"/>
      <c r="L4" s="26"/>
      <c r="M4" s="20" t="s">
        <v>26</v>
      </c>
      <c r="N4" s="20"/>
      <c r="O4" s="20"/>
      <c r="P4" s="20"/>
      <c r="Q4" s="20"/>
      <c r="R4" s="20"/>
      <c r="S4" s="20"/>
      <c r="T4" s="20"/>
    </row>
    <row r="5" spans="1:25" ht="18" customHeight="1">
      <c r="K5" s="27" t="s">
        <v>20</v>
      </c>
      <c r="L5" s="28"/>
      <c r="M5" s="20" t="s">
        <v>27</v>
      </c>
      <c r="N5" s="20"/>
      <c r="O5" s="20"/>
      <c r="P5" s="20"/>
      <c r="Q5" s="20"/>
      <c r="R5" s="20"/>
      <c r="S5" s="20"/>
      <c r="T5" s="20"/>
    </row>
    <row r="6" spans="1:25" ht="18" customHeight="1">
      <c r="K6" s="27" t="s">
        <v>7</v>
      </c>
      <c r="L6" s="28"/>
      <c r="M6" s="40" t="s">
        <v>28</v>
      </c>
      <c r="N6" s="40"/>
      <c r="O6" s="40"/>
      <c r="P6" s="8"/>
      <c r="Q6" s="8"/>
      <c r="R6" s="8"/>
      <c r="S6" s="8"/>
      <c r="T6" s="8"/>
    </row>
    <row r="7" spans="1:25" ht="18" customHeight="1">
      <c r="J7" s="21" t="s">
        <v>18</v>
      </c>
      <c r="K7" s="21"/>
      <c r="L7" s="26"/>
      <c r="M7" s="20" t="s">
        <v>29</v>
      </c>
      <c r="N7" s="20"/>
      <c r="O7" s="20"/>
      <c r="P7" s="20"/>
      <c r="Q7" s="20"/>
      <c r="R7" s="20"/>
      <c r="S7" s="20"/>
      <c r="T7" s="20"/>
    </row>
    <row r="8" spans="1:25" ht="18" customHeight="1">
      <c r="K8" s="27" t="s">
        <v>19</v>
      </c>
      <c r="L8" s="28"/>
      <c r="M8" s="20" t="s">
        <v>30</v>
      </c>
      <c r="N8" s="20"/>
      <c r="O8" s="20"/>
    </row>
    <row r="9" spans="1:25" ht="18" customHeight="1">
      <c r="J9" s="21" t="s">
        <v>8</v>
      </c>
      <c r="K9" s="21"/>
      <c r="L9" s="21"/>
      <c r="M9" s="22" t="s">
        <v>24</v>
      </c>
      <c r="N9" s="23"/>
      <c r="O9" s="24"/>
    </row>
    <row r="10" spans="1:25" ht="18" customHeight="1">
      <c r="J10" s="21" t="s">
        <v>9</v>
      </c>
      <c r="K10" s="21"/>
      <c r="L10" s="21"/>
      <c r="M10" s="16" t="s">
        <v>31</v>
      </c>
      <c r="N10" s="2" t="s">
        <v>10</v>
      </c>
      <c r="O10" s="25">
        <v>6097</v>
      </c>
      <c r="P10" s="25"/>
      <c r="Q10" s="1" t="s">
        <v>11</v>
      </c>
    </row>
    <row r="11" spans="1:25" ht="6" customHeight="1"/>
    <row r="12" spans="1:25" ht="18" customHeight="1">
      <c r="B12" s="1" t="s">
        <v>12</v>
      </c>
      <c r="G12" s="1" t="str" cm="1">
        <f t="array" ref="G12">_xlfn.IFS(I1="麻薬小売業者","第47条",I1="麻薬管理者","第48条",I1="麻薬研究者","第49条")</f>
        <v>第48条</v>
      </c>
      <c r="H12" s="39" t="s">
        <v>13</v>
      </c>
      <c r="I12" s="39"/>
      <c r="J12" s="39"/>
      <c r="K12" s="39"/>
      <c r="L12" s="39"/>
      <c r="M12" s="39"/>
      <c r="N12" s="39"/>
    </row>
    <row r="13" spans="1:25" ht="43.8" customHeight="1">
      <c r="B13" s="3" t="s">
        <v>53</v>
      </c>
      <c r="C13" s="19" t="s">
        <v>15</v>
      </c>
      <c r="D13" s="19"/>
      <c r="E13" s="19"/>
      <c r="F13" s="38" t="s">
        <v>54</v>
      </c>
      <c r="G13" s="38"/>
      <c r="H13" s="38"/>
      <c r="I13" s="38"/>
      <c r="J13" s="34" t="s">
        <v>55</v>
      </c>
      <c r="K13" s="34"/>
      <c r="L13" s="34"/>
      <c r="M13" s="34"/>
      <c r="N13" s="19" t="s">
        <v>14</v>
      </c>
      <c r="O13" s="19"/>
      <c r="P13" s="19"/>
      <c r="Q13" s="38" t="s">
        <v>16</v>
      </c>
      <c r="R13" s="38"/>
      <c r="S13" s="38"/>
      <c r="T13" s="38"/>
      <c r="U13" s="41" t="s">
        <v>44</v>
      </c>
      <c r="V13" s="42"/>
      <c r="W13" s="42"/>
      <c r="X13" s="42"/>
      <c r="Y13" s="42"/>
    </row>
    <row r="14" spans="1:25" ht="27" customHeight="1">
      <c r="A14" s="1">
        <v>1</v>
      </c>
      <c r="B14" s="10" t="s">
        <v>33</v>
      </c>
      <c r="C14" s="4"/>
      <c r="D14" s="11">
        <v>20</v>
      </c>
      <c r="E14" s="12" t="s">
        <v>34</v>
      </c>
      <c r="F14" s="13">
        <v>30</v>
      </c>
      <c r="G14" s="18" t="str">
        <f t="shared" ref="G14:G20" si="0">E14&amp;"("</f>
        <v>A(</v>
      </c>
      <c r="H14" s="14"/>
      <c r="I14" s="5" t="str">
        <f t="shared" ref="I14:I20" si="1">E14&amp;")"</f>
        <v>A)</v>
      </c>
      <c r="J14" s="4"/>
      <c r="K14" s="11">
        <v>3</v>
      </c>
      <c r="L14" s="6" t="str">
        <f>E14</f>
        <v>A</v>
      </c>
      <c r="M14" s="5"/>
      <c r="N14" s="4"/>
      <c r="O14" s="11">
        <v>47</v>
      </c>
      <c r="P14" s="5" t="str">
        <f t="shared" ref="P14:P20" si="2">E14</f>
        <v>A</v>
      </c>
      <c r="Q14" s="43" t="s">
        <v>46</v>
      </c>
      <c r="R14" s="30"/>
      <c r="S14" s="30"/>
      <c r="T14" s="31"/>
      <c r="U14" s="1" t="str">
        <f>IF(O14=D14+F14+H14-K14,"○","×")</f>
        <v>○</v>
      </c>
      <c r="V14" s="42" t="s">
        <v>36</v>
      </c>
      <c r="W14" s="39"/>
      <c r="X14" s="39"/>
      <c r="Y14" s="39"/>
    </row>
    <row r="15" spans="1:25" ht="27" customHeight="1">
      <c r="A15" s="1">
        <v>2</v>
      </c>
      <c r="B15" s="10" t="s">
        <v>37</v>
      </c>
      <c r="C15" s="4"/>
      <c r="D15" s="11">
        <v>7</v>
      </c>
      <c r="E15" s="12" t="s">
        <v>45</v>
      </c>
      <c r="F15" s="13">
        <v>50</v>
      </c>
      <c r="G15" s="18" t="str">
        <f t="shared" si="0"/>
        <v>mL(</v>
      </c>
      <c r="H15" s="14"/>
      <c r="I15" s="5" t="str">
        <f t="shared" si="1"/>
        <v>mL)</v>
      </c>
      <c r="J15" s="4"/>
      <c r="K15" s="11">
        <v>49.5</v>
      </c>
      <c r="L15" s="6" t="str">
        <f t="shared" ref="L15:L20" si="3">E15</f>
        <v>mL</v>
      </c>
      <c r="M15" s="5"/>
      <c r="N15" s="4"/>
      <c r="O15" s="11">
        <v>7.5</v>
      </c>
      <c r="P15" s="5" t="str">
        <f t="shared" si="2"/>
        <v>mL</v>
      </c>
      <c r="Q15" s="29" t="s">
        <v>38</v>
      </c>
      <c r="R15" s="30"/>
      <c r="S15" s="30"/>
      <c r="T15" s="31"/>
      <c r="U15" s="1" t="str">
        <f t="shared" ref="U15:U20" si="4">IF(O15=D15+F15+H15-K15,"○","×")</f>
        <v>○</v>
      </c>
    </row>
    <row r="16" spans="1:25" ht="27" customHeight="1">
      <c r="A16" s="1">
        <v>3</v>
      </c>
      <c r="B16" s="10" t="s">
        <v>39</v>
      </c>
      <c r="C16" s="4"/>
      <c r="D16" s="11">
        <v>100</v>
      </c>
      <c r="E16" s="12" t="s">
        <v>21</v>
      </c>
      <c r="F16" s="13">
        <v>100</v>
      </c>
      <c r="G16" s="18" t="str">
        <f t="shared" si="0"/>
        <v>錠(</v>
      </c>
      <c r="H16" s="14">
        <v>10</v>
      </c>
      <c r="I16" s="5" t="str">
        <f t="shared" si="1"/>
        <v>錠)</v>
      </c>
      <c r="J16" s="4"/>
      <c r="K16" s="11">
        <v>19</v>
      </c>
      <c r="L16" s="6" t="str">
        <f t="shared" si="3"/>
        <v>錠</v>
      </c>
      <c r="M16" s="5"/>
      <c r="N16" s="4"/>
      <c r="O16" s="11">
        <v>191</v>
      </c>
      <c r="P16" s="5" t="str">
        <f t="shared" si="2"/>
        <v>錠</v>
      </c>
      <c r="Q16" s="29" t="s">
        <v>47</v>
      </c>
      <c r="R16" s="30"/>
      <c r="S16" s="30"/>
      <c r="T16" s="31"/>
      <c r="U16" s="1" t="str">
        <f t="shared" si="4"/>
        <v>○</v>
      </c>
    </row>
    <row r="17" spans="1:21" ht="27" customHeight="1">
      <c r="A17" s="1">
        <v>4</v>
      </c>
      <c r="B17" s="10" t="s">
        <v>40</v>
      </c>
      <c r="C17" s="4"/>
      <c r="D17" s="11">
        <v>0</v>
      </c>
      <c r="E17" s="12" t="s">
        <v>21</v>
      </c>
      <c r="F17" s="13">
        <v>100</v>
      </c>
      <c r="G17" s="18" t="str">
        <f t="shared" si="0"/>
        <v>錠(</v>
      </c>
      <c r="H17" s="14"/>
      <c r="I17" s="5" t="str">
        <f t="shared" si="1"/>
        <v>錠)</v>
      </c>
      <c r="J17" s="4"/>
      <c r="K17" s="11">
        <v>20</v>
      </c>
      <c r="L17" s="6" t="str">
        <f t="shared" si="3"/>
        <v>錠</v>
      </c>
      <c r="M17" s="5"/>
      <c r="N17" s="4"/>
      <c r="O17" s="11">
        <v>80</v>
      </c>
      <c r="P17" s="5" t="str">
        <f t="shared" si="2"/>
        <v>錠</v>
      </c>
      <c r="Q17" s="29" t="s">
        <v>56</v>
      </c>
      <c r="R17" s="30"/>
      <c r="S17" s="30"/>
      <c r="T17" s="31"/>
      <c r="U17" s="1" t="str">
        <f t="shared" si="4"/>
        <v>○</v>
      </c>
    </row>
    <row r="18" spans="1:21" ht="27" customHeight="1">
      <c r="A18" s="1">
        <v>5</v>
      </c>
      <c r="B18" s="10"/>
      <c r="C18" s="4"/>
      <c r="D18" s="11"/>
      <c r="E18" s="12" t="s">
        <v>21</v>
      </c>
      <c r="F18" s="13"/>
      <c r="G18" s="18" t="str">
        <f t="shared" si="0"/>
        <v>錠(</v>
      </c>
      <c r="H18" s="14"/>
      <c r="I18" s="5" t="str">
        <f t="shared" si="1"/>
        <v>錠)</v>
      </c>
      <c r="J18" s="4" t="s">
        <v>42</v>
      </c>
      <c r="K18" s="11">
        <v>10</v>
      </c>
      <c r="L18" s="6" t="str">
        <f t="shared" si="3"/>
        <v>錠</v>
      </c>
      <c r="M18" s="5" t="s">
        <v>41</v>
      </c>
      <c r="N18" s="4"/>
      <c r="O18" s="11"/>
      <c r="P18" s="5" t="str">
        <f t="shared" si="2"/>
        <v>錠</v>
      </c>
      <c r="Q18" s="29" t="s">
        <v>43</v>
      </c>
      <c r="R18" s="30"/>
      <c r="S18" s="30"/>
      <c r="T18" s="31"/>
      <c r="U18" s="1" t="str">
        <f t="shared" si="4"/>
        <v>×</v>
      </c>
    </row>
    <row r="19" spans="1:21" ht="27" customHeight="1">
      <c r="A19" s="1">
        <v>6</v>
      </c>
      <c r="B19" s="10" t="s">
        <v>48</v>
      </c>
      <c r="C19" s="4"/>
      <c r="D19" s="11">
        <v>5</v>
      </c>
      <c r="E19" s="12" t="s">
        <v>49</v>
      </c>
      <c r="F19" s="13">
        <v>50</v>
      </c>
      <c r="G19" s="18" t="str">
        <f t="shared" si="0"/>
        <v>g(</v>
      </c>
      <c r="H19" s="14"/>
      <c r="I19" s="5" t="str">
        <f t="shared" si="1"/>
        <v>g)</v>
      </c>
      <c r="J19" s="4"/>
      <c r="K19" s="11">
        <v>30</v>
      </c>
      <c r="L19" s="6" t="str">
        <f t="shared" si="3"/>
        <v>g</v>
      </c>
      <c r="M19" s="5"/>
      <c r="N19" s="4"/>
      <c r="O19" s="11">
        <v>25</v>
      </c>
      <c r="P19" s="5" t="str">
        <f t="shared" si="2"/>
        <v>g</v>
      </c>
      <c r="Q19" s="29" t="s">
        <v>52</v>
      </c>
      <c r="R19" s="30"/>
      <c r="S19" s="30"/>
      <c r="T19" s="31"/>
      <c r="U19" s="1" t="str">
        <f t="shared" si="4"/>
        <v>○</v>
      </c>
    </row>
    <row r="20" spans="1:21" ht="27" customHeight="1">
      <c r="A20" s="1">
        <v>7</v>
      </c>
      <c r="B20" s="10" t="s">
        <v>50</v>
      </c>
      <c r="C20" s="4"/>
      <c r="D20" s="11">
        <v>10.199999999999999</v>
      </c>
      <c r="E20" s="12" t="s">
        <v>49</v>
      </c>
      <c r="F20" s="13">
        <v>300</v>
      </c>
      <c r="G20" s="18" t="str">
        <f t="shared" si="0"/>
        <v>g(</v>
      </c>
      <c r="H20" s="14"/>
      <c r="I20" s="5" t="str">
        <f t="shared" si="1"/>
        <v>g)</v>
      </c>
      <c r="J20" s="4"/>
      <c r="K20" s="11">
        <v>291.60000000000002</v>
      </c>
      <c r="L20" s="6" t="str">
        <f t="shared" si="3"/>
        <v>g</v>
      </c>
      <c r="M20" s="5"/>
      <c r="N20" s="4"/>
      <c r="O20" s="11">
        <v>18.600000000000001</v>
      </c>
      <c r="P20" s="5" t="str">
        <f t="shared" si="2"/>
        <v>g</v>
      </c>
      <c r="Q20" s="29" t="s">
        <v>51</v>
      </c>
      <c r="R20" s="30"/>
      <c r="S20" s="30"/>
      <c r="T20" s="31"/>
      <c r="U20" s="1" t="str">
        <f t="shared" si="4"/>
        <v>○</v>
      </c>
    </row>
  </sheetData>
  <mergeCells count="32">
    <mergeCell ref="U13:Y13"/>
    <mergeCell ref="Q14:T14"/>
    <mergeCell ref="Q15:T15"/>
    <mergeCell ref="Q16:T16"/>
    <mergeCell ref="Q17:T17"/>
    <mergeCell ref="V14:Y14"/>
    <mergeCell ref="O10:P10"/>
    <mergeCell ref="H12:N12"/>
    <mergeCell ref="Q18:T18"/>
    <mergeCell ref="Q19:T19"/>
    <mergeCell ref="Q20:T20"/>
    <mergeCell ref="I1:J1"/>
    <mergeCell ref="K1:L1"/>
    <mergeCell ref="M2:N2"/>
    <mergeCell ref="J4:L4"/>
    <mergeCell ref="M4:T4"/>
    <mergeCell ref="K5:L5"/>
    <mergeCell ref="M5:T5"/>
    <mergeCell ref="C13:E13"/>
    <mergeCell ref="F13:I13"/>
    <mergeCell ref="J13:M13"/>
    <mergeCell ref="N13:P13"/>
    <mergeCell ref="K6:L6"/>
    <mergeCell ref="M6:O6"/>
    <mergeCell ref="J7:L7"/>
    <mergeCell ref="M7:T7"/>
    <mergeCell ref="K8:L8"/>
    <mergeCell ref="M8:O8"/>
    <mergeCell ref="Q13:T13"/>
    <mergeCell ref="J9:L9"/>
    <mergeCell ref="M9:O9"/>
    <mergeCell ref="J10:L10"/>
  </mergeCells>
  <phoneticPr fontId="2"/>
  <dataValidations count="5">
    <dataValidation type="list" allowBlank="1" showInputMessage="1" showErrorMessage="1" sqref="E14:E20" xr:uid="{F5D5DFE4-AE73-498A-A237-2ACBFC4E58B7}">
      <formula1>"g,錠,Cap,包,A,mL,V,個,枚"</formula1>
    </dataValidation>
    <dataValidation type="list" allowBlank="1" showInputMessage="1" showErrorMessage="1" sqref="M9:O9" xr:uid="{9F8B9533-8E3D-4D79-8E4B-CA1A2E07EB26}">
      <formula1>"麻薬小売業者,麻薬管理者,麻薬施用者,麻薬研究者"</formula1>
    </dataValidation>
    <dataValidation type="list" allowBlank="1" showInputMessage="1" showErrorMessage="1" sqref="M10" xr:uid="{E5314F82-46A4-4F81-97FF-7FD3827C6ED0}">
      <formula1>"麻,西本,西広,西呉,西東,東本,東福,北本"</formula1>
    </dataValidation>
    <dataValidation type="list" allowBlank="1" showInputMessage="1" showErrorMessage="1" sqref="B3" xr:uid="{8505E3A9-156E-47B1-BC45-0036A67E6DE7}">
      <formula1>"広島県知事,西部保健所長,西部保健所広島支所長,西部保健所呉支所長,西部東保健所長,東部保健所長,東部保健所福山支所長,北部保健所長"</formula1>
    </dataValidation>
    <dataValidation type="list" allowBlank="1" showInputMessage="1" showErrorMessage="1" sqref="I1" xr:uid="{F6CA8FD9-EC33-4F0C-B0EB-2E4063B56077}">
      <formula1>"麻薬小売業者,麻薬管理者,麻薬研究者"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年間届</vt:lpstr>
      <vt:lpstr>記載例</vt:lpstr>
      <vt:lpstr>記載例!Print_Area</vt:lpstr>
      <vt:lpstr>年間届!Print_Area</vt:lpstr>
      <vt:lpstr>記載例!Print_Titles</vt:lpstr>
      <vt:lpstr>年間届!Print_Titles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山戸 護久</dc:creator>
  <cp:lastModifiedBy>山戸 護久</cp:lastModifiedBy>
  <cp:lastPrinted>2025-01-08T02:58:51Z</cp:lastPrinted>
  <dcterms:created xsi:type="dcterms:W3CDTF">2025-01-07T06:45:16Z</dcterms:created>
  <dcterms:modified xsi:type="dcterms:W3CDTF">2025-01-09T00:06:17Z</dcterms:modified>
</cp:coreProperties>
</file>