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20" windowWidth="29040" windowHeight="15720"/>
  </bookViews>
  <sheets>
    <sheet name="広島県時系列表（改ページ版）→HP" sheetId="4" r:id="rId1"/>
    <sheet name="年平均（全国・広島県）→HP" sheetId="3" r:id="rId2"/>
    <sheet name="四半期平均（全国・広島県）→HP" sheetId="7" r:id="rId3"/>
  </sheets>
  <definedNames>
    <definedName name="_xlnm.Print_Area" localSheetId="1">'年平均（全国・広島県）→HP'!$A$1:$Q$69</definedName>
    <definedName name="_xlnm.Print_Area" localSheetId="0">'広島県時系列表（改ページ版）→HP'!$B$1:$Q$159</definedName>
    <definedName name="_xlnm.Print_Titles" localSheetId="0">'広島県時系列表（改ページ版）→HP'!$1:$6</definedName>
    <definedName name="_xlnm.Print_Area" localSheetId="2">'四半期平均（全国・広島県）→HP'!$A$1:$Q$130</definedName>
    <definedName name="_xlnm.Print_Titles" localSheetId="2">'四半期平均（全国・広島県）→HP'!$1:$6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<sst xmlns="http://schemas.openxmlformats.org/spreadsheetml/2006/main" xmlns:r="http://schemas.openxmlformats.org/officeDocument/2006/relationships" count="133" uniqueCount="133">
  <si>
    <t>全国</t>
  </si>
  <si>
    <t>平成21年</t>
  </si>
  <si>
    <t>平成15年</t>
  </si>
  <si>
    <t>労働力調査結果(広島県）年・四半期平均結果（平成９年～）</t>
    <rPh sb="0" eb="3">
      <t>ロウドウリョク</t>
    </rPh>
    <rPh sb="3" eb="5">
      <t>チョウサ</t>
    </rPh>
    <rPh sb="5" eb="7">
      <t>ケッカ</t>
    </rPh>
    <rPh sb="8" eb="11">
      <t>ヒロシマケン</t>
    </rPh>
    <rPh sb="12" eb="13">
      <t>ネン</t>
    </rPh>
    <rPh sb="14" eb="15">
      <t>シ</t>
    </rPh>
    <rPh sb="15" eb="17">
      <t>ハンキ</t>
    </rPh>
    <rPh sb="22" eb="24">
      <t>ヘイセイ</t>
    </rPh>
    <rPh sb="25" eb="26">
      <t>ネン</t>
    </rPh>
    <phoneticPr fontId="7"/>
  </si>
  <si>
    <t>（2011）</t>
  </si>
  <si>
    <t>（2006）</t>
  </si>
  <si>
    <t>-</t>
  </si>
  <si>
    <t>（1998）</t>
  </si>
  <si>
    <t>15</t>
  </si>
  <si>
    <t>26</t>
  </si>
  <si>
    <t>29</t>
  </si>
  <si>
    <t>平成9年</t>
    <rPh sb="0" eb="2">
      <t>ヘイセイ</t>
    </rPh>
    <rPh sb="3" eb="4">
      <t>ネン</t>
    </rPh>
    <phoneticPr fontId="7"/>
  </si>
  <si>
    <t>（単位：千人、％）</t>
    <rPh sb="1" eb="3">
      <t>タンイ</t>
    </rPh>
    <rPh sb="4" eb="6">
      <t>センニン</t>
    </rPh>
    <phoneticPr fontId="7"/>
  </si>
  <si>
    <t>平成25年</t>
  </si>
  <si>
    <t>1月～3月</t>
    <rPh sb="1" eb="2">
      <t>ガツ</t>
    </rPh>
    <rPh sb="3" eb="5">
      <t>３ガツ</t>
    </rPh>
    <phoneticPr fontId="7"/>
  </si>
  <si>
    <t>4月～6月</t>
    <rPh sb="1" eb="2">
      <t>ガツ</t>
    </rPh>
    <rPh sb="3" eb="5">
      <t>６ガツ</t>
    </rPh>
    <phoneticPr fontId="7"/>
  </si>
  <si>
    <t>7月～9月</t>
    <rPh sb="0" eb="2">
      <t>７ガツ</t>
    </rPh>
    <rPh sb="3" eb="5">
      <t>９ガツ</t>
    </rPh>
    <phoneticPr fontId="7"/>
  </si>
  <si>
    <t>10月～12月</t>
    <rPh sb="2" eb="3">
      <t>ガツ</t>
    </rPh>
    <rPh sb="4" eb="7">
      <t>１２ガツ</t>
    </rPh>
    <phoneticPr fontId="7"/>
  </si>
  <si>
    <t>11</t>
  </si>
  <si>
    <t>年平均</t>
    <rPh sb="0" eb="3">
      <t>ネンヘイキン</t>
    </rPh>
    <phoneticPr fontId="7"/>
  </si>
  <si>
    <t>（2003）</t>
  </si>
  <si>
    <t>（1997）</t>
  </si>
  <si>
    <t>25</t>
  </si>
  <si>
    <t>10</t>
  </si>
  <si>
    <t>平成11年</t>
  </si>
  <si>
    <t>完全</t>
    <rPh sb="0" eb="2">
      <t>カンゼン</t>
    </rPh>
    <phoneticPr fontId="23"/>
  </si>
  <si>
    <t>18</t>
  </si>
  <si>
    <t>（2009）</t>
  </si>
  <si>
    <t>平成10年</t>
    <rPh sb="0" eb="2">
      <t>ヘイセイ</t>
    </rPh>
    <rPh sb="4" eb="5">
      <t>ネン</t>
    </rPh>
    <phoneticPr fontId="7"/>
  </si>
  <si>
    <t>12</t>
  </si>
  <si>
    <t>13</t>
  </si>
  <si>
    <t>14</t>
  </si>
  <si>
    <t>平成17年</t>
  </si>
  <si>
    <t>16</t>
  </si>
  <si>
    <t>17</t>
  </si>
  <si>
    <t>（2005）</t>
  </si>
  <si>
    <t>19</t>
  </si>
  <si>
    <t>22</t>
  </si>
  <si>
    <t>20</t>
  </si>
  <si>
    <t>（2013）</t>
  </si>
  <si>
    <t>平成22年</t>
  </si>
  <si>
    <t>21</t>
  </si>
  <si>
    <t>23</t>
  </si>
  <si>
    <t>平成20年</t>
  </si>
  <si>
    <t>24</t>
  </si>
  <si>
    <t>（2001）</t>
  </si>
  <si>
    <t>平成16年</t>
  </si>
  <si>
    <t>　2015年10月から2021年12月までは2020年国勢調査基準のベンチマーク人口に基づいて遡及又は補正した時系列接続用数値を用いて推計されている。</t>
  </si>
  <si>
    <t>27</t>
  </si>
  <si>
    <t>3.2005年10月から2010年９月までは2010年国勢調査基準、2010年10月から2015年９月までは2015年国勢調査基準、</t>
  </si>
  <si>
    <t>（2010）</t>
  </si>
  <si>
    <t>28</t>
  </si>
  <si>
    <t>平成13年</t>
  </si>
  <si>
    <t>（注）</t>
  </si>
  <si>
    <t>30</t>
  </si>
  <si>
    <t>（2007）</t>
  </si>
  <si>
    <t>平成10年</t>
  </si>
  <si>
    <t>（1999）</t>
  </si>
  <si>
    <t>平成12年</t>
  </si>
  <si>
    <t>（2000）</t>
  </si>
  <si>
    <t>平成14年</t>
  </si>
  <si>
    <t>（2002）</t>
  </si>
  <si>
    <t>（2004）</t>
  </si>
  <si>
    <t>以上</t>
    <rPh sb="0" eb="2">
      <t>イジョウ</t>
    </rPh>
    <phoneticPr fontId="23"/>
  </si>
  <si>
    <t>平成18年</t>
  </si>
  <si>
    <t>平成19年</t>
  </si>
  <si>
    <t>（2008）</t>
  </si>
  <si>
    <t>平成23年</t>
  </si>
  <si>
    <t>平成24年</t>
  </si>
  <si>
    <t>（2012）</t>
  </si>
  <si>
    <t>平成26年</t>
  </si>
  <si>
    <t>（2014）</t>
  </si>
  <si>
    <t>平成27年</t>
  </si>
  <si>
    <t>（2015）</t>
  </si>
  <si>
    <t>平成28年</t>
  </si>
  <si>
    <t>令和３年</t>
    <rPh sb="0" eb="2">
      <t>レイワ</t>
    </rPh>
    <rPh sb="3" eb="4">
      <t>ネン</t>
    </rPh>
    <phoneticPr fontId="7"/>
  </si>
  <si>
    <t>（2016）</t>
  </si>
  <si>
    <t>（2017）</t>
  </si>
  <si>
    <t>平成29年</t>
  </si>
  <si>
    <t>平成30年</t>
  </si>
  <si>
    <t>（2018）</t>
  </si>
  <si>
    <t>（2019）</t>
  </si>
  <si>
    <t>31･令和元年</t>
    <rPh sb="3" eb="5">
      <t>レイワ</t>
    </rPh>
    <rPh sb="5" eb="6">
      <t>ガン</t>
    </rPh>
    <rPh sb="6" eb="7">
      <t>ネン</t>
    </rPh>
    <phoneticPr fontId="7"/>
  </si>
  <si>
    <t>令和２年</t>
    <rPh sb="0" eb="2">
      <t>レイワ</t>
    </rPh>
    <rPh sb="3" eb="4">
      <t>ネン</t>
    </rPh>
    <phoneticPr fontId="7"/>
  </si>
  <si>
    <t>（2020）</t>
  </si>
  <si>
    <t>平成９年</t>
  </si>
  <si>
    <t>･令和元年</t>
    <rPh sb="1" eb="2">
      <t>レイ</t>
    </rPh>
    <rPh sb="2" eb="3">
      <t>ワ</t>
    </rPh>
    <rPh sb="3" eb="5">
      <t>ガンネン</t>
    </rPh>
    <phoneticPr fontId="7"/>
  </si>
  <si>
    <t>平成31年</t>
  </si>
  <si>
    <t>(2021)</t>
  </si>
  <si>
    <t>３</t>
  </si>
  <si>
    <t>令和４年</t>
    <rPh sb="0" eb="2">
      <t>レイワ</t>
    </rPh>
    <rPh sb="3" eb="4">
      <t>ネン</t>
    </rPh>
    <phoneticPr fontId="7"/>
  </si>
  <si>
    <t>(2022)</t>
  </si>
  <si>
    <t>４</t>
  </si>
  <si>
    <t>令和５年</t>
    <rPh sb="0" eb="2">
      <t>レイワ</t>
    </rPh>
    <rPh sb="3" eb="4">
      <t>ネン</t>
    </rPh>
    <phoneticPr fontId="7"/>
  </si>
  <si>
    <t>(2023)</t>
  </si>
  <si>
    <t>６</t>
  </si>
  <si>
    <t>2.都道府県別結果（モデル推計値）については、標本規模も小さいことから、全国結果等に比べ精度が十分ではなく、利用については注意を要する。</t>
  </si>
  <si>
    <t>（単位：万人、％）</t>
    <rPh sb="1" eb="3">
      <t>タンイ</t>
    </rPh>
    <rPh sb="4" eb="6">
      <t>マンニン</t>
    </rPh>
    <phoneticPr fontId="7"/>
  </si>
  <si>
    <t>５</t>
  </si>
  <si>
    <t>令和６年</t>
    <rPh sb="0" eb="2">
      <t>レイワ</t>
    </rPh>
    <rPh sb="3" eb="4">
      <t>ネン</t>
    </rPh>
    <phoneticPr fontId="7"/>
  </si>
  <si>
    <t>(2024)</t>
  </si>
  <si>
    <t>15歳</t>
    <rPh sb="2" eb="3">
      <t>サイ</t>
    </rPh>
    <phoneticPr fontId="23"/>
  </si>
  <si>
    <t>労働力人口</t>
    <rPh sb="0" eb="3">
      <t>ロウドウリョク</t>
    </rPh>
    <rPh sb="3" eb="5">
      <t>ジンコウ</t>
    </rPh>
    <phoneticPr fontId="7"/>
  </si>
  <si>
    <t>非労働</t>
    <rPh sb="0" eb="3">
      <t>ヒロウドウ</t>
    </rPh>
    <phoneticPr fontId="23"/>
  </si>
  <si>
    <t>総数</t>
    <rPh sb="0" eb="2">
      <t>ソウスウ</t>
    </rPh>
    <phoneticPr fontId="7"/>
  </si>
  <si>
    <t>就業者</t>
    <rPh sb="0" eb="3">
      <t>シュウギョウシャ</t>
    </rPh>
    <phoneticPr fontId="7"/>
  </si>
  <si>
    <t>力人口</t>
    <rPh sb="0" eb="1">
      <t>チカラ</t>
    </rPh>
    <rPh sb="1" eb="3">
      <t>ジンコウ</t>
    </rPh>
    <phoneticPr fontId="23"/>
  </si>
  <si>
    <t>失業率</t>
    <rPh sb="0" eb="3">
      <t>シツギョウリツ</t>
    </rPh>
    <phoneticPr fontId="23"/>
  </si>
  <si>
    <t>人口</t>
    <rPh sb="0" eb="2">
      <t>ジンコウ</t>
    </rPh>
    <phoneticPr fontId="7"/>
  </si>
  <si>
    <t>失業者</t>
    <rPh sb="0" eb="3">
      <t>シツギョウシャ</t>
    </rPh>
    <phoneticPr fontId="23"/>
  </si>
  <si>
    <t>実数</t>
    <rPh sb="0" eb="1">
      <t>ジツ</t>
    </rPh>
    <rPh sb="1" eb="2">
      <t>スウ</t>
    </rPh>
    <phoneticPr fontId="7"/>
  </si>
  <si>
    <t>実数</t>
    <rPh sb="0" eb="2">
      <t>ジッスウ</t>
    </rPh>
    <phoneticPr fontId="7"/>
  </si>
  <si>
    <t>1.全国の結果は、総務省統計局公表の労働力調査四半期平均による。</t>
    <rPh sb="23" eb="26">
      <t>シハンキ</t>
    </rPh>
    <phoneticPr fontId="7"/>
  </si>
  <si>
    <t>労働力</t>
    <rPh sb="0" eb="3">
      <t>ロウドウリョク</t>
    </rPh>
    <phoneticPr fontId="7"/>
  </si>
  <si>
    <t>人口比率</t>
    <rPh sb="0" eb="4">
      <t>ジンコウヒリツ</t>
    </rPh>
    <phoneticPr fontId="7"/>
  </si>
  <si>
    <t>人口比率</t>
    <rPh sb="0" eb="2">
      <t>ジンコウ</t>
    </rPh>
    <rPh sb="2" eb="4">
      <t>ヒリツ</t>
    </rPh>
    <phoneticPr fontId="7"/>
  </si>
  <si>
    <t>対前年（同期）増減</t>
    <rPh sb="0" eb="1">
      <t>タイ</t>
    </rPh>
    <rPh sb="1" eb="3">
      <t>ゼンネン</t>
    </rPh>
    <rPh sb="4" eb="6">
      <t>ドウキ</t>
    </rPh>
    <rPh sb="7" eb="9">
      <t>ゾウゲン</t>
    </rPh>
    <phoneticPr fontId="7"/>
  </si>
  <si>
    <t>平成９年</t>
    <rPh sb="0" eb="2">
      <t>ヘイセイ</t>
    </rPh>
    <rPh sb="3" eb="4">
      <t>ネン</t>
    </rPh>
    <phoneticPr fontId="7"/>
  </si>
  <si>
    <t>実数</t>
    <rPh sb="0" eb="1">
      <t>ミ</t>
    </rPh>
    <rPh sb="1" eb="2">
      <t>カズ</t>
    </rPh>
    <phoneticPr fontId="7"/>
  </si>
  <si>
    <t>対前年増減</t>
    <rPh sb="1" eb="2">
      <t>マエ</t>
    </rPh>
    <rPh sb="2" eb="3">
      <t>ネン</t>
    </rPh>
    <rPh sb="3" eb="4">
      <t>ゾウ</t>
    </rPh>
    <rPh sb="4" eb="5">
      <t>ゲン</t>
    </rPh>
    <phoneticPr fontId="7"/>
  </si>
  <si>
    <t>労働力調査結果（全国・広島県）年平均結果（平成9年～）</t>
  </si>
  <si>
    <t>労働力調査結果（全国・広島県）四半期平均結果（平成9年～）</t>
    <rPh sb="15" eb="18">
      <t>シハンキ</t>
    </rPh>
    <phoneticPr fontId="7"/>
  </si>
  <si>
    <t xml:space="preserve">  時系列接続用数値の詳細は、https://www.stat.go.jp/data/roudou/benchpop/change.html を参照されたい。</t>
  </si>
  <si>
    <t>4.毎年１～３月期平均公表時に、新たな結果を追加して再計算を行い、前年までの過去５年間の四半期平均及び年平均結果を遡って一部改定している。</t>
  </si>
  <si>
    <t>（単位：千人、％、ポイント）</t>
  </si>
  <si>
    <t>モデル推計値</t>
    <rPh sb="3" eb="6">
      <t>スイケイチ</t>
    </rPh>
    <phoneticPr fontId="7"/>
  </si>
  <si>
    <t>（単位：万人、％、ポイント）</t>
    <rPh sb="1" eb="3">
      <t>タンイ</t>
    </rPh>
    <rPh sb="4" eb="6">
      <t>マンニン</t>
    </rPh>
    <phoneticPr fontId="7"/>
  </si>
  <si>
    <t>（単位：千人、％、ポイント）</t>
    <rPh sb="1" eb="3">
      <t>タンイ</t>
    </rPh>
    <rPh sb="4" eb="6">
      <t>センニン</t>
    </rPh>
    <phoneticPr fontId="7"/>
  </si>
  <si>
    <t>広島県</t>
  </si>
  <si>
    <t>令和７年</t>
    <rPh sb="0" eb="2">
      <t>レイワ</t>
    </rPh>
    <rPh sb="3" eb="4">
      <t>ネン</t>
    </rPh>
    <phoneticPr fontId="7"/>
  </si>
  <si>
    <t>(2025)</t>
  </si>
  <si>
    <t>　ただし、2025年１～３月期平均公表時に、モデル推計の計算方法（時系列回帰モデルにおける推計方法の細部）を一部見直したことに伴い、</t>
  </si>
  <si>
    <t xml:space="preserve"> 1997年から2024年までの結果を遡って改定している。</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</si>
</sst>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 &quot;#,##0.0"/>
    <numFmt numFmtId="177" formatCode="\G\/&quot;標&quot;&quot;準&quot;"/>
    <numFmt numFmtId="178" formatCode="d/&quot;既&quot;&quot;定&quot;"/>
    <numFmt numFmtId="179" formatCode="#,##0.0;[Red]\-#,##0.0"/>
    <numFmt numFmtId="180" formatCode="0.0"/>
    <numFmt numFmtId="181" formatCode="#,##0;&quot;△ &quot;#,##0"/>
    <numFmt numFmtId="182" formatCode="0;&quot;△ &quot;0"/>
    <numFmt numFmtId="183" formatCode="0.0;&quot;△ &quot;0.0"/>
    <numFmt numFmtId="184" formatCode="\(General\)"/>
  </numFmts>
  <fonts count="24">
    <font>
      <sz val="11"/>
      <color auto="1"/>
      <name val="ＭＳ Ｐゴシック"/>
      <family val="3"/>
    </font>
    <font>
      <b/>
      <sz val="18"/>
      <color theme="3"/>
      <name val="ＭＳ Ｐゴシック"/>
      <family val="3"/>
      <scheme val="major"/>
    </font>
    <font>
      <u/>
      <sz val="9"/>
      <color indexed="12"/>
      <name val="ＭＳ 明朝"/>
      <family val="1"/>
    </font>
    <font>
      <sz val="11"/>
      <color auto="1"/>
      <name val="ＭＳ Ｐゴシック"/>
      <family val="3"/>
    </font>
    <font>
      <sz val="11"/>
      <color auto="1"/>
      <name val="明朝"/>
      <family val="1"/>
    </font>
    <font>
      <sz val="11"/>
      <color theme="1"/>
      <name val="ＭＳ Ｐゴシック"/>
      <family val="2"/>
      <scheme val="minor"/>
    </font>
    <font>
      <sz val="12"/>
      <color auto="1"/>
      <name val="ＭＳ 明朝"/>
      <family val="1"/>
    </font>
    <font>
      <sz val="6"/>
      <color auto="1"/>
      <name val="ＭＳ Ｐゴシック"/>
      <family val="3"/>
    </font>
    <font>
      <sz val="11"/>
      <color auto="1"/>
      <name val="ＭＳ 明朝"/>
      <family val="1"/>
    </font>
    <font>
      <sz val="10"/>
      <color auto="1"/>
      <name val="ＭＳ 明朝"/>
      <family val="1"/>
    </font>
    <font>
      <sz val="10"/>
      <color theme="1"/>
      <name val="ＭＳ 明朝"/>
      <family val="1"/>
    </font>
    <font>
      <sz val="10"/>
      <color auto="1"/>
      <name val="ＭＳ Ｐ明朝"/>
      <family val="1"/>
    </font>
    <font>
      <sz val="10"/>
      <color rgb="FFFF0000"/>
      <name val="ＭＳ Ｐ明朝"/>
      <family val="1"/>
    </font>
    <font>
      <sz val="10"/>
      <color theme="1"/>
      <name val="ＭＳ Ｐ明朝"/>
      <family val="1"/>
    </font>
    <font>
      <sz val="14"/>
      <color auto="1"/>
      <name val="ＭＳ ゴシック"/>
      <family val="3"/>
    </font>
    <font>
      <sz val="10"/>
      <color rgb="FFFF0000"/>
      <name val="ＭＳ 明朝"/>
      <family val="1"/>
    </font>
    <font>
      <sz val="11"/>
      <color rgb="FFFF0000"/>
      <name val="ＭＳ 明朝"/>
      <family val="1"/>
    </font>
    <font>
      <sz val="10"/>
      <color indexed="10"/>
      <name val="ＭＳ 明朝"/>
      <family val="1"/>
    </font>
    <font>
      <sz val="9"/>
      <color auto="1"/>
      <name val="ＭＳ 明朝"/>
      <family val="1"/>
    </font>
    <font>
      <sz val="11"/>
      <color indexed="8"/>
      <name val="ＭＳ 明朝"/>
      <family val="1"/>
    </font>
    <font>
      <sz val="11"/>
      <color theme="1"/>
      <name val="ＭＳ 明朝"/>
      <family val="1"/>
    </font>
    <font>
      <sz val="10"/>
      <color indexed="8"/>
      <name val="ＭＳ 明朝"/>
      <family val="1"/>
    </font>
    <font>
      <b/>
      <sz val="10"/>
      <color rgb="FFFF0000"/>
      <name val="ＭＳ 明朝"/>
      <family val="1"/>
    </font>
    <font>
      <sz val="15"/>
      <color auto="1"/>
      <name val="ＭＳ 明朝"/>
      <family val="1"/>
    </font>
  </fonts>
  <fills count="2">
    <fill>
      <patternFill patternType="none"/>
    </fill>
    <fill>
      <patternFill patternType="gray125"/>
    </fill>
  </fills>
  <borders count="48">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style="double">
        <color indexed="64"/>
      </right>
      <top/>
      <bottom/>
      <diagonal/>
    </border>
    <border>
      <left/>
      <right style="double">
        <color indexed="64"/>
      </right>
      <top/>
      <bottom style="medium">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double">
        <color indexed="64"/>
      </left>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s>
  <cellStyleXfs count="26">
    <xf numFmtId="0" fontId="0" fillId="0" borderId="0"/>
    <xf numFmtId="0" fontId="1" fillId="0" borderId="0" applyNumberFormat="0" applyFill="0" applyBorder="0" applyAlignment="0" applyProtection="0">
      <alignment vertical="center"/>
    </xf>
    <xf numFmtId="0" fontId="2" fillId="0" borderId="0" applyNumberFormat="0" applyFill="0" applyBorder="0" applyAlignment="0" applyProtection="0">
      <alignment vertical="top"/>
      <protection locked="0"/>
    </xf>
    <xf numFmtId="38" fontId="3" fillId="0" borderId="0" applyFont="0" applyFill="0" applyBorder="0" applyAlignment="0" applyProtection="0"/>
    <xf numFmtId="38" fontId="4" fillId="0" borderId="0" applyFont="0" applyFill="0" applyBorder="0" applyAlignment="0" applyProtection="0"/>
    <xf numFmtId="38" fontId="5"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6" fillId="0" borderId="0"/>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6" fillId="0" borderId="0"/>
    <xf numFmtId="0" fontId="6" fillId="0" borderId="0"/>
    <xf numFmtId="0" fontId="3" fillId="0" borderId="0"/>
    <xf numFmtId="0" fontId="3" fillId="0" borderId="0"/>
    <xf numFmtId="0" fontId="3" fillId="0" borderId="0"/>
    <xf numFmtId="38" fontId="3" fillId="0" borderId="0" applyFont="0" applyFill="0" applyBorder="0" applyAlignment="0" applyProtection="0">
      <alignment vertical="center"/>
    </xf>
  </cellStyleXfs>
  <cellXfs count="333">
    <xf numFmtId="0" fontId="0" fillId="0" borderId="0" xfId="0"/>
    <xf numFmtId="0" fontId="8" fillId="0" borderId="0" xfId="0" applyFont="1"/>
    <xf numFmtId="0" fontId="9" fillId="0" borderId="0" xfId="21" applyFont="1" applyAlignment="1">
      <alignment horizontal="center"/>
    </xf>
    <xf numFmtId="176" fontId="8" fillId="0" borderId="0" xfId="0" applyNumberFormat="1" applyFont="1"/>
    <xf numFmtId="0" fontId="9" fillId="0" borderId="0" xfId="21" applyFont="1"/>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177" fontId="9" fillId="0" borderId="0" xfId="21" applyNumberFormat="1" applyFont="1" applyProtection="1">
      <protection locked="0"/>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178" fontId="9" fillId="0" borderId="2" xfId="21" applyNumberFormat="1" applyFont="1" applyBorder="1" applyAlignment="1" applyProtection="1">
      <alignment horizontal="center" vertical="center"/>
      <protection locked="0"/>
    </xf>
    <xf numFmtId="49" fontId="9" fillId="0" borderId="2" xfId="21" applyNumberFormat="1" applyFont="1" applyBorder="1" applyAlignment="1" applyProtection="1">
      <alignment horizontal="center" vertical="center"/>
      <protection locked="0"/>
    </xf>
    <xf numFmtId="178" fontId="9" fillId="0" borderId="2" xfId="21" applyNumberFormat="1" applyFont="1" applyBorder="1" applyAlignment="1" applyProtection="1">
      <alignment horizontal="center" vertical="center" textRotation="255"/>
      <protection locked="0"/>
    </xf>
    <xf numFmtId="178" fontId="9" fillId="0" borderId="4" xfId="21" applyNumberFormat="1" applyFont="1" applyBorder="1" applyAlignment="1" applyProtection="1">
      <alignment horizontal="center" vertical="center"/>
      <protection locked="0"/>
    </xf>
    <xf numFmtId="178" fontId="9" fillId="0" borderId="5" xfId="21" applyNumberFormat="1" applyFont="1" applyBorder="1" applyAlignment="1" applyProtection="1">
      <alignment horizontal="center" vertical="center"/>
      <protection locked="0"/>
    </xf>
    <xf numFmtId="178" fontId="10" fillId="0" borderId="2" xfId="21" applyNumberFormat="1" applyFont="1" applyBorder="1" applyAlignment="1" applyProtection="1">
      <alignment horizontal="center" vertical="center"/>
      <protection locked="0"/>
    </xf>
    <xf numFmtId="178" fontId="10" fillId="0" borderId="4" xfId="21" applyNumberFormat="1" applyFont="1" applyBorder="1" applyAlignment="1" applyProtection="1">
      <alignment horizontal="center" vertical="center"/>
      <protection locked="0"/>
    </xf>
    <xf numFmtId="49" fontId="10" fillId="0" borderId="2" xfId="21" applyNumberFormat="1" applyFont="1" applyBorder="1" applyAlignment="1" applyProtection="1">
      <alignment horizontal="center" vertical="center"/>
      <protection locked="0"/>
    </xf>
    <xf numFmtId="178" fontId="10" fillId="0" borderId="3" xfId="21" applyNumberFormat="1" applyFont="1" applyBorder="1" applyAlignment="1" applyProtection="1">
      <alignment horizontal="center" vertical="center"/>
      <protection locked="0"/>
    </xf>
    <xf numFmtId="0" fontId="11" fillId="0" borderId="0" xfId="0" applyFont="1" applyAlignment="1">
      <alignment horizontal="right" vertical="center"/>
    </xf>
    <xf numFmtId="0" fontId="11" fillId="0" borderId="0" xfId="0" applyFont="1" applyAlignment="1">
      <alignment vertical="center"/>
    </xf>
    <xf numFmtId="178" fontId="12" fillId="0" borderId="0" xfId="21" applyNumberFormat="1" applyFont="1" applyAlignment="1" applyProtection="1">
      <alignment vertical="center" wrapText="1"/>
      <protection locked="0"/>
    </xf>
    <xf numFmtId="0" fontId="12" fillId="0" borderId="0" xfId="21" applyFont="1" applyAlignment="1">
      <alignment vertical="center"/>
    </xf>
    <xf numFmtId="178" fontId="13" fillId="0" borderId="0" xfId="21" applyNumberFormat="1" applyFont="1" applyAlignment="1" applyProtection="1">
      <alignment vertical="center"/>
      <protection locked="0"/>
    </xf>
    <xf numFmtId="176" fontId="14" fillId="0" borderId="0" xfId="0" applyNumberFormat="1" applyFont="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56" fontId="9" fillId="0" borderId="0" xfId="0" applyNumberFormat="1" applyFont="1" applyAlignment="1">
      <alignment horizontal="center" vertical="center"/>
    </xf>
    <xf numFmtId="0" fontId="9" fillId="0" borderId="0" xfId="0" applyFont="1" applyAlignment="1">
      <alignment horizontal="center" vertical="center"/>
    </xf>
    <xf numFmtId="56" fontId="9" fillId="0" borderId="9" xfId="0" applyNumberFormat="1"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178" fontId="13" fillId="0" borderId="0" xfId="21" applyNumberFormat="1" applyFont="1" applyAlignment="1" applyProtection="1">
      <alignment horizontal="left" vertical="center" wrapText="1"/>
      <protection locked="0"/>
    </xf>
    <xf numFmtId="178" fontId="13" fillId="0" borderId="0" xfId="21" applyNumberFormat="1" applyFont="1" applyAlignment="1" applyProtection="1">
      <alignment horizontal="left" vertical="center"/>
      <protection locked="0"/>
    </xf>
    <xf numFmtId="0" fontId="13" fillId="0" borderId="0" xfId="0" applyFont="1" applyAlignment="1">
      <alignment horizontal="left" vertical="center" wrapText="1"/>
    </xf>
    <xf numFmtId="178" fontId="11" fillId="0" borderId="0" xfId="21" applyNumberFormat="1" applyFont="1" applyAlignment="1" applyProtection="1">
      <alignment horizontal="left" vertical="center" wrapText="1"/>
      <protection locked="0"/>
    </xf>
    <xf numFmtId="0" fontId="11" fillId="0" borderId="0" xfId="0" applyFont="1" applyBorder="1" applyAlignment="1">
      <alignment vertical="center" wrapText="1"/>
    </xf>
    <xf numFmtId="0" fontId="9" fillId="0" borderId="12" xfId="22" applyFont="1" applyBorder="1" applyAlignment="1">
      <alignment vertical="center"/>
    </xf>
    <xf numFmtId="1" fontId="9" fillId="0" borderId="13" xfId="0" applyNumberFormat="1" applyFont="1" applyBorder="1" applyAlignment="1" applyProtection="1">
      <alignment horizontal="center"/>
      <protection locked="0"/>
    </xf>
    <xf numFmtId="1" fontId="9" fillId="0" borderId="14" xfId="0" applyNumberFormat="1" applyFont="1" applyBorder="1" applyAlignment="1" applyProtection="1">
      <alignment horizontal="center"/>
      <protection locked="0"/>
    </xf>
    <xf numFmtId="1" fontId="9" fillId="0" borderId="15" xfId="0" applyNumberFormat="1" applyFont="1" applyBorder="1" applyAlignment="1" applyProtection="1">
      <alignment horizontal="center"/>
      <protection locked="0"/>
    </xf>
    <xf numFmtId="38" fontId="10" fillId="0" borderId="1" xfId="0" applyNumberFormat="1" applyFont="1" applyBorder="1" applyAlignment="1">
      <alignment vertical="center" shrinkToFit="1"/>
    </xf>
    <xf numFmtId="38" fontId="10" fillId="0" borderId="2" xfId="0" applyNumberFormat="1" applyFont="1" applyBorder="1" applyAlignment="1">
      <alignment vertical="center" shrinkToFit="1"/>
    </xf>
    <xf numFmtId="38" fontId="10" fillId="0" borderId="4" xfId="0" applyNumberFormat="1" applyFont="1" applyBorder="1" applyAlignment="1">
      <alignment vertical="center" shrinkToFit="1"/>
    </xf>
    <xf numFmtId="38" fontId="10" fillId="0" borderId="4" xfId="10" applyNumberFormat="1" applyFont="1" applyBorder="1">
      <alignment vertical="center"/>
    </xf>
    <xf numFmtId="38" fontId="10" fillId="0" borderId="2" xfId="10" applyNumberFormat="1" applyFont="1" applyBorder="1">
      <alignment vertical="center"/>
    </xf>
    <xf numFmtId="38" fontId="10" fillId="0" borderId="5" xfId="0" applyNumberFormat="1" applyFont="1" applyBorder="1" applyAlignment="1">
      <alignment vertical="center" shrinkToFit="1"/>
    </xf>
    <xf numFmtId="38" fontId="10" fillId="0" borderId="5" xfId="24" applyNumberFormat="1" applyFont="1" applyBorder="1" applyAlignment="1">
      <alignment horizontal="right" vertical="center" shrinkToFit="1"/>
    </xf>
    <xf numFmtId="38" fontId="10" fillId="0" borderId="4" xfId="0" applyNumberFormat="1" applyFont="1" applyBorder="1" applyAlignment="1">
      <alignment horizontal="right" vertical="center" shrinkToFit="1"/>
    </xf>
    <xf numFmtId="38" fontId="10" fillId="0" borderId="2" xfId="0" applyNumberFormat="1" applyFont="1" applyBorder="1" applyAlignment="1">
      <alignment horizontal="right" vertical="center" shrinkToFit="1"/>
    </xf>
    <xf numFmtId="38" fontId="10" fillId="0" borderId="3" xfId="24" applyNumberFormat="1" applyFont="1" applyBorder="1" applyAlignment="1">
      <alignment horizontal="right" vertical="center" shrinkToFit="1"/>
    </xf>
    <xf numFmtId="38" fontId="9" fillId="0" borderId="4" xfId="0" applyNumberFormat="1" applyFont="1" applyBorder="1" applyAlignment="1">
      <alignment horizontal="right" vertical="center" shrinkToFit="1"/>
    </xf>
    <xf numFmtId="38" fontId="9" fillId="0" borderId="2" xfId="0" applyNumberFormat="1" applyFont="1" applyBorder="1" applyAlignment="1">
      <alignment horizontal="right" vertical="center" shrinkToFit="1"/>
    </xf>
    <xf numFmtId="38" fontId="9" fillId="0" borderId="3" xfId="24" applyNumberFormat="1" applyFont="1" applyBorder="1" applyAlignment="1">
      <alignment horizontal="right" vertical="center" shrinkToFit="1"/>
    </xf>
    <xf numFmtId="0" fontId="6" fillId="0" borderId="16" xfId="0" applyFont="1" applyBorder="1" applyAlignment="1">
      <alignment vertical="center"/>
    </xf>
    <xf numFmtId="177" fontId="9" fillId="0" borderId="17" xfId="0" applyNumberFormat="1" applyFont="1" applyBorder="1" applyAlignment="1" applyProtection="1">
      <alignment horizontal="center"/>
      <protection locked="0"/>
    </xf>
    <xf numFmtId="177" fontId="9" fillId="0" borderId="18" xfId="0" applyNumberFormat="1" applyFont="1" applyBorder="1" applyAlignment="1" applyProtection="1">
      <alignment horizontal="center"/>
      <protection locked="0"/>
    </xf>
    <xf numFmtId="177" fontId="9" fillId="0" borderId="19" xfId="0" applyNumberFormat="1" applyFont="1" applyBorder="1" applyAlignment="1" applyProtection="1">
      <alignment horizontal="center"/>
      <protection locked="0"/>
    </xf>
    <xf numFmtId="38" fontId="10" fillId="0" borderId="9" xfId="23" applyNumberFormat="1" applyFont="1" applyBorder="1" applyAlignment="1">
      <alignment vertical="center" shrinkToFit="1"/>
    </xf>
    <xf numFmtId="38" fontId="10" fillId="0" borderId="0" xfId="23" applyNumberFormat="1" applyFont="1" applyAlignment="1">
      <alignment vertical="center" shrinkToFit="1"/>
    </xf>
    <xf numFmtId="38" fontId="10" fillId="0" borderId="9" xfId="10" applyNumberFormat="1" applyFont="1" applyBorder="1">
      <alignment vertical="center"/>
    </xf>
    <xf numFmtId="38" fontId="10" fillId="0" borderId="0" xfId="10" applyNumberFormat="1" applyFont="1">
      <alignment vertical="center"/>
    </xf>
    <xf numFmtId="38" fontId="10" fillId="0" borderId="10" xfId="0" applyNumberFormat="1" applyFont="1" applyBorder="1" applyAlignment="1">
      <alignment vertical="center" shrinkToFit="1"/>
    </xf>
    <xf numFmtId="38" fontId="10" fillId="0" borderId="9" xfId="0" applyNumberFormat="1" applyFont="1" applyBorder="1" applyAlignment="1">
      <alignment horizontal="right" vertical="center" shrinkToFit="1"/>
    </xf>
    <xf numFmtId="38" fontId="10" fillId="0" borderId="0" xfId="0" applyNumberFormat="1" applyFont="1" applyAlignment="1">
      <alignment horizontal="right" vertical="center" shrinkToFit="1"/>
    </xf>
    <xf numFmtId="38" fontId="10" fillId="0" borderId="11" xfId="0" applyNumberFormat="1" applyFont="1" applyBorder="1" applyAlignment="1">
      <alignment horizontal="right" vertical="center" shrinkToFit="1"/>
    </xf>
    <xf numFmtId="38" fontId="9" fillId="0" borderId="9" xfId="0" applyNumberFormat="1" applyFont="1" applyBorder="1" applyAlignment="1">
      <alignment horizontal="right" vertical="center" shrinkToFit="1"/>
    </xf>
    <xf numFmtId="38" fontId="9" fillId="0" borderId="0" xfId="0" applyNumberFormat="1" applyFont="1" applyAlignment="1">
      <alignment horizontal="right" vertical="center" shrinkToFit="1"/>
    </xf>
    <xf numFmtId="38" fontId="9" fillId="0" borderId="11" xfId="0" applyNumberFormat="1" applyFont="1" applyBorder="1" applyAlignment="1">
      <alignment horizontal="right" vertical="center" shrinkToFit="1"/>
    </xf>
    <xf numFmtId="0" fontId="8" fillId="0" borderId="16" xfId="0" applyFont="1" applyBorder="1" applyAlignment="1">
      <alignment vertical="center"/>
    </xf>
    <xf numFmtId="0" fontId="9" fillId="0" borderId="16" xfId="0" applyFont="1" applyBorder="1" applyAlignment="1">
      <alignment horizontal="center" vertical="center"/>
    </xf>
    <xf numFmtId="177" fontId="9" fillId="0" borderId="20" xfId="0" applyNumberFormat="1" applyFont="1" applyBorder="1" applyAlignment="1" applyProtection="1">
      <alignment horizontal="center"/>
      <protection locked="0"/>
    </xf>
    <xf numFmtId="177" fontId="9" fillId="0" borderId="21" xfId="0" applyNumberFormat="1" applyFont="1" applyBorder="1" applyAlignment="1" applyProtection="1">
      <alignment horizontal="center"/>
      <protection locked="0"/>
    </xf>
    <xf numFmtId="177" fontId="9" fillId="0" borderId="22" xfId="0" applyNumberFormat="1" applyFont="1" applyBorder="1" applyAlignment="1" applyProtection="1">
      <alignment horizontal="center"/>
      <protection locked="0"/>
    </xf>
    <xf numFmtId="179" fontId="10" fillId="0" borderId="9" xfId="10" applyNumberFormat="1" applyFont="1" applyBorder="1" applyAlignment="1">
      <alignment vertical="center" shrinkToFit="1"/>
    </xf>
    <xf numFmtId="179" fontId="10" fillId="0" borderId="0" xfId="10" applyNumberFormat="1" applyFont="1" applyAlignment="1">
      <alignment vertical="center" shrinkToFit="1"/>
    </xf>
    <xf numFmtId="179" fontId="10" fillId="0" borderId="9" xfId="10" applyNumberFormat="1" applyFont="1" applyBorder="1">
      <alignment vertical="center"/>
    </xf>
    <xf numFmtId="179" fontId="10" fillId="0" borderId="0" xfId="10" applyNumberFormat="1" applyFont="1">
      <alignment vertical="center"/>
    </xf>
    <xf numFmtId="179" fontId="10" fillId="0" borderId="10" xfId="0" applyNumberFormat="1" applyFont="1" applyBorder="1" applyAlignment="1">
      <alignment vertical="center" shrinkToFit="1"/>
    </xf>
    <xf numFmtId="179" fontId="10" fillId="0" borderId="9" xfId="0" applyNumberFormat="1" applyFont="1" applyBorder="1" applyAlignment="1">
      <alignment horizontal="right" vertical="center" shrinkToFit="1"/>
    </xf>
    <xf numFmtId="179" fontId="10" fillId="0" borderId="0" xfId="0" applyNumberFormat="1" applyFont="1" applyAlignment="1">
      <alignment horizontal="right" vertical="center" shrinkToFit="1"/>
    </xf>
    <xf numFmtId="179" fontId="10" fillId="0" borderId="11" xfId="0" applyNumberFormat="1" applyFont="1" applyBorder="1" applyAlignment="1">
      <alignment horizontal="right" vertical="center" shrinkToFit="1"/>
    </xf>
    <xf numFmtId="179" fontId="9" fillId="0" borderId="9" xfId="0" applyNumberFormat="1" applyFont="1" applyBorder="1" applyAlignment="1">
      <alignment horizontal="right" vertical="center" shrinkToFit="1"/>
    </xf>
    <xf numFmtId="179" fontId="9" fillId="0" borderId="0" xfId="0" applyNumberFormat="1" applyFont="1" applyAlignment="1">
      <alignment horizontal="right" vertical="center" shrinkToFit="1"/>
    </xf>
    <xf numFmtId="179" fontId="9" fillId="0" borderId="11" xfId="0" applyNumberFormat="1" applyFont="1" applyBorder="1" applyAlignment="1">
      <alignment horizontal="right" vertical="center" shrinkToFit="1"/>
    </xf>
    <xf numFmtId="176" fontId="14" fillId="0" borderId="0" xfId="0" applyNumberFormat="1" applyFont="1" applyAlignment="1">
      <alignment horizontal="center" vertical="center"/>
    </xf>
    <xf numFmtId="177" fontId="9" fillId="0" borderId="0" xfId="21" applyNumberFormat="1" applyFont="1" applyAlignment="1" applyProtection="1">
      <alignment horizontal="right"/>
      <protection locked="0"/>
    </xf>
    <xf numFmtId="0" fontId="6" fillId="0" borderId="23" xfId="0" applyFont="1" applyBorder="1" applyAlignment="1">
      <alignment vertical="center"/>
    </xf>
    <xf numFmtId="177" fontId="9" fillId="0" borderId="24" xfId="0" applyNumberFormat="1" applyFont="1" applyBorder="1" applyAlignment="1" applyProtection="1">
      <alignment horizontal="center"/>
      <protection locked="0"/>
    </xf>
    <xf numFmtId="180" fontId="9" fillId="0" borderId="25" xfId="0" applyNumberFormat="1" applyFont="1" applyBorder="1" applyAlignment="1" applyProtection="1">
      <alignment horizontal="center"/>
      <protection locked="0"/>
    </xf>
    <xf numFmtId="180" fontId="10" fillId="0" borderId="9" xfId="10" applyNumberFormat="1" applyFont="1" applyBorder="1" applyAlignment="1">
      <alignment vertical="center" shrinkToFit="1"/>
    </xf>
    <xf numFmtId="180" fontId="10" fillId="0" borderId="0" xfId="10" applyNumberFormat="1" applyFont="1" applyAlignment="1">
      <alignment vertical="center" shrinkToFit="1"/>
    </xf>
    <xf numFmtId="180" fontId="10" fillId="0" borderId="9" xfId="10" applyNumberFormat="1" applyFont="1" applyBorder="1">
      <alignment vertical="center"/>
    </xf>
    <xf numFmtId="180" fontId="10" fillId="0" borderId="0" xfId="10" applyNumberFormat="1" applyFont="1">
      <alignment vertical="center"/>
    </xf>
    <xf numFmtId="180" fontId="10" fillId="0" borderId="10" xfId="10" applyNumberFormat="1" applyFont="1" applyBorder="1" applyAlignment="1">
      <alignment vertical="center" shrinkToFit="1"/>
    </xf>
    <xf numFmtId="0" fontId="10" fillId="0" borderId="10" xfId="10" applyFont="1" applyBorder="1" applyAlignment="1">
      <alignment vertical="center" shrinkToFit="1"/>
    </xf>
    <xf numFmtId="0" fontId="10" fillId="0" borderId="0" xfId="10" applyFont="1">
      <alignment vertical="center"/>
    </xf>
    <xf numFmtId="180" fontId="10" fillId="0" borderId="9" xfId="0" applyNumberFormat="1" applyFont="1" applyBorder="1" applyAlignment="1">
      <alignment vertical="center"/>
    </xf>
    <xf numFmtId="180" fontId="10" fillId="0" borderId="9" xfId="0" applyNumberFormat="1" applyFont="1" applyBorder="1" applyAlignment="1">
      <alignment horizontal="right" vertical="center" shrinkToFit="1"/>
    </xf>
    <xf numFmtId="180" fontId="10" fillId="0" borderId="0" xfId="0" applyNumberFormat="1" applyFont="1" applyAlignment="1">
      <alignment horizontal="right" vertical="center" shrinkToFit="1"/>
    </xf>
    <xf numFmtId="180" fontId="10" fillId="0" borderId="11" xfId="0" applyNumberFormat="1" applyFont="1" applyBorder="1" applyAlignment="1">
      <alignment horizontal="right" vertical="center" shrinkToFit="1"/>
    </xf>
    <xf numFmtId="180" fontId="9" fillId="0" borderId="9" xfId="0" applyNumberFormat="1" applyFont="1" applyBorder="1" applyAlignment="1">
      <alignment horizontal="right" vertical="center" shrinkToFit="1"/>
    </xf>
    <xf numFmtId="180" fontId="9" fillId="0" borderId="0" xfId="0" applyNumberFormat="1" applyFont="1" applyAlignment="1">
      <alignment horizontal="right" vertical="center" shrinkToFit="1"/>
    </xf>
    <xf numFmtId="180" fontId="9" fillId="0" borderId="11" xfId="0" applyNumberFormat="1" applyFont="1" applyBorder="1" applyAlignment="1">
      <alignment horizontal="right" vertical="center" shrinkToFit="1"/>
    </xf>
    <xf numFmtId="0" fontId="9" fillId="0" borderId="16" xfId="22" applyFont="1" applyBorder="1" applyAlignment="1">
      <alignment vertical="center"/>
    </xf>
    <xf numFmtId="1" fontId="9" fillId="0" borderId="26" xfId="0" applyNumberFormat="1" applyFont="1" applyBorder="1" applyAlignment="1" applyProtection="1">
      <alignment horizontal="center"/>
      <protection locked="0"/>
    </xf>
    <xf numFmtId="1" fontId="9" fillId="0" borderId="27" xfId="0" applyNumberFormat="1" applyFont="1" applyBorder="1" applyAlignment="1" applyProtection="1">
      <alignment horizontal="center"/>
      <protection locked="0"/>
    </xf>
    <xf numFmtId="181" fontId="9" fillId="0" borderId="28" xfId="0" applyNumberFormat="1" applyFont="1" applyBorder="1" applyAlignment="1">
      <alignment horizontal="right" vertical="center" shrinkToFit="1"/>
    </xf>
    <xf numFmtId="181" fontId="9" fillId="0" borderId="29" xfId="0" applyNumberFormat="1" applyFont="1" applyBorder="1" applyAlignment="1">
      <alignment vertical="center" shrinkToFit="1"/>
    </xf>
    <xf numFmtId="181" fontId="9" fillId="0" borderId="28" xfId="0" applyNumberFormat="1" applyFont="1" applyBorder="1" applyAlignment="1">
      <alignment vertical="center" shrinkToFit="1"/>
    </xf>
    <xf numFmtId="182" fontId="9" fillId="0" borderId="28" xfId="0" applyNumberFormat="1" applyFont="1" applyBorder="1" applyAlignment="1">
      <alignment vertical="center" shrinkToFit="1"/>
    </xf>
    <xf numFmtId="181" fontId="9" fillId="0" borderId="30" xfId="0" applyNumberFormat="1" applyFont="1" applyBorder="1" applyAlignment="1">
      <alignment vertical="center" shrinkToFit="1"/>
    </xf>
    <xf numFmtId="181" fontId="10" fillId="0" borderId="29" xfId="0" applyNumberFormat="1" applyFont="1" applyBorder="1" applyAlignment="1">
      <alignment vertical="center" shrinkToFit="1"/>
    </xf>
    <xf numFmtId="181" fontId="10" fillId="0" borderId="28" xfId="0" applyNumberFormat="1" applyFont="1" applyBorder="1" applyAlignment="1">
      <alignment vertical="center" shrinkToFit="1"/>
    </xf>
    <xf numFmtId="181" fontId="9" fillId="0" borderId="31" xfId="0" applyNumberFormat="1" applyFont="1" applyBorder="1" applyAlignment="1">
      <alignment vertical="center" shrinkToFit="1"/>
    </xf>
    <xf numFmtId="177" fontId="9" fillId="0" borderId="10" xfId="0" applyNumberFormat="1" applyFont="1" applyBorder="1" applyAlignment="1" applyProtection="1">
      <alignment horizontal="center"/>
      <protection locked="0"/>
    </xf>
    <xf numFmtId="181" fontId="9" fillId="0" borderId="0" xfId="0" applyNumberFormat="1" applyFont="1" applyAlignment="1">
      <alignment horizontal="right" vertical="center" shrinkToFit="1"/>
    </xf>
    <xf numFmtId="181" fontId="9" fillId="0" borderId="9" xfId="0" applyNumberFormat="1" applyFont="1" applyBorder="1" applyAlignment="1">
      <alignment vertical="center" shrinkToFit="1"/>
    </xf>
    <xf numFmtId="181" fontId="9" fillId="0" borderId="0" xfId="0" applyNumberFormat="1" applyFont="1" applyAlignment="1">
      <alignment vertical="center" shrinkToFit="1"/>
    </xf>
    <xf numFmtId="182" fontId="9" fillId="0" borderId="0" xfId="0" applyNumberFormat="1" applyFont="1" applyAlignment="1">
      <alignment vertical="center" shrinkToFit="1"/>
    </xf>
    <xf numFmtId="181" fontId="9" fillId="0" borderId="10" xfId="0" applyNumberFormat="1" applyFont="1" applyBorder="1" applyAlignment="1">
      <alignment vertical="center" shrinkToFit="1"/>
    </xf>
    <xf numFmtId="181" fontId="10" fillId="0" borderId="9" xfId="0" applyNumberFormat="1" applyFont="1" applyBorder="1" applyAlignment="1">
      <alignment vertical="center" shrinkToFit="1"/>
    </xf>
    <xf numFmtId="181" fontId="10" fillId="0" borderId="0" xfId="0" applyNumberFormat="1" applyFont="1" applyAlignment="1">
      <alignment vertical="center" shrinkToFit="1"/>
    </xf>
    <xf numFmtId="181" fontId="9" fillId="0" borderId="11" xfId="0" applyNumberFormat="1" applyFont="1" applyBorder="1" applyAlignment="1">
      <alignment vertical="center" shrinkToFit="1"/>
    </xf>
    <xf numFmtId="176" fontId="9" fillId="0" borderId="9" xfId="0" applyNumberFormat="1" applyFont="1" applyBorder="1" applyAlignment="1">
      <alignment vertical="center" shrinkToFit="1"/>
    </xf>
    <xf numFmtId="176" fontId="9" fillId="0" borderId="0" xfId="0" applyNumberFormat="1" applyFont="1" applyAlignment="1">
      <alignment vertical="center" shrinkToFit="1"/>
    </xf>
    <xf numFmtId="176" fontId="9" fillId="0" borderId="10" xfId="0" applyNumberFormat="1" applyFont="1" applyBorder="1" applyAlignment="1">
      <alignment vertical="center" shrinkToFit="1"/>
    </xf>
    <xf numFmtId="176" fontId="10" fillId="0" borderId="9" xfId="0" applyNumberFormat="1" applyFont="1" applyBorder="1" applyAlignment="1">
      <alignment vertical="center" shrinkToFit="1"/>
    </xf>
    <xf numFmtId="176" fontId="10" fillId="0" borderId="0" xfId="0" applyNumberFormat="1" applyFont="1" applyAlignment="1">
      <alignment vertical="center" shrinkToFit="1"/>
    </xf>
    <xf numFmtId="176" fontId="9" fillId="0" borderId="11" xfId="0" applyNumberFormat="1" applyFont="1" applyBorder="1" applyAlignment="1">
      <alignment vertical="center" shrinkToFit="1"/>
    </xf>
    <xf numFmtId="0" fontId="6" fillId="0" borderId="32" xfId="0" applyFont="1" applyBorder="1" applyAlignment="1">
      <alignment vertical="center"/>
    </xf>
    <xf numFmtId="177" fontId="9" fillId="0" borderId="7" xfId="0" applyNumberFormat="1" applyFont="1" applyBorder="1" applyAlignment="1" applyProtection="1">
      <alignment horizontal="center"/>
      <protection locked="0"/>
    </xf>
    <xf numFmtId="180" fontId="9" fillId="0" borderId="8" xfId="0" applyNumberFormat="1" applyFont="1" applyBorder="1" applyAlignment="1" applyProtection="1">
      <alignment horizontal="center"/>
      <protection locked="0"/>
    </xf>
    <xf numFmtId="181" fontId="9" fillId="0" borderId="7" xfId="0" applyNumberFormat="1" applyFont="1" applyBorder="1" applyAlignment="1">
      <alignment horizontal="right" vertical="center" shrinkToFit="1"/>
    </xf>
    <xf numFmtId="176" fontId="9" fillId="0" borderId="33" xfId="0" applyNumberFormat="1" applyFont="1" applyBorder="1" applyAlignment="1">
      <alignment vertical="center" shrinkToFit="1"/>
    </xf>
    <xf numFmtId="176" fontId="9" fillId="0" borderId="7" xfId="0" applyNumberFormat="1" applyFont="1" applyBorder="1" applyAlignment="1">
      <alignment vertical="center" shrinkToFit="1"/>
    </xf>
    <xf numFmtId="183" fontId="9" fillId="0" borderId="7" xfId="0" applyNumberFormat="1" applyFont="1" applyBorder="1" applyAlignment="1">
      <alignment vertical="center" shrinkToFit="1"/>
    </xf>
    <xf numFmtId="176" fontId="9" fillId="0" borderId="34" xfId="0" applyNumberFormat="1" applyFont="1" applyBorder="1" applyAlignment="1">
      <alignment vertical="center" shrinkToFit="1"/>
    </xf>
    <xf numFmtId="176" fontId="10" fillId="0" borderId="33" xfId="0" applyNumberFormat="1" applyFont="1" applyBorder="1" applyAlignment="1">
      <alignment vertical="center" shrinkToFit="1"/>
    </xf>
    <xf numFmtId="176" fontId="10" fillId="0" borderId="7" xfId="0" applyNumberFormat="1" applyFont="1" applyBorder="1" applyAlignment="1">
      <alignment vertical="center" shrinkToFit="1"/>
    </xf>
    <xf numFmtId="181" fontId="9" fillId="0" borderId="7" xfId="0" applyNumberFormat="1" applyFont="1" applyBorder="1" applyAlignment="1">
      <alignment vertical="center" shrinkToFit="1"/>
    </xf>
    <xf numFmtId="176" fontId="9" fillId="0" borderId="8" xfId="0" applyNumberFormat="1" applyFont="1" applyBorder="1" applyAlignment="1">
      <alignment vertical="center" shrinkToFit="1"/>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9" fillId="0" borderId="1" xfId="0" applyFont="1" applyBorder="1" applyAlignment="1">
      <alignment horizontal="center" vertical="center" textRotation="255" wrapText="1"/>
    </xf>
    <xf numFmtId="0" fontId="9" fillId="0" borderId="2" xfId="0" applyFont="1" applyBorder="1" applyAlignment="1">
      <alignment horizontal="center" vertical="center" textRotation="255" wrapText="1"/>
    </xf>
    <xf numFmtId="0" fontId="9" fillId="0" borderId="3" xfId="0" applyFont="1" applyBorder="1" applyAlignment="1">
      <alignment horizontal="center" vertical="center" textRotation="255" wrapText="1"/>
    </xf>
    <xf numFmtId="177" fontId="9" fillId="0" borderId="35" xfId="20" applyNumberFormat="1" applyFont="1" applyBorder="1" applyAlignment="1" applyProtection="1">
      <alignment horizontal="center" vertical="center" textRotation="255"/>
      <protection locked="0"/>
    </xf>
    <xf numFmtId="177" fontId="9" fillId="0" borderId="36" xfId="20" applyNumberFormat="1" applyFont="1" applyBorder="1" applyAlignment="1" applyProtection="1">
      <alignment horizontal="center" vertical="center" textRotation="255"/>
      <protection locked="0"/>
    </xf>
    <xf numFmtId="177" fontId="9" fillId="0" borderId="37" xfId="20" applyNumberFormat="1" applyFont="1" applyBorder="1" applyAlignment="1" applyProtection="1">
      <alignment horizontal="center" vertical="center" textRotation="255"/>
      <protection locked="0"/>
    </xf>
    <xf numFmtId="0" fontId="14" fillId="0" borderId="0" xfId="0" applyFont="1" applyAlignment="1" applyProtection="1">
      <alignment vertical="center"/>
      <protection locked="0"/>
    </xf>
    <xf numFmtId="0" fontId="9" fillId="0" borderId="1" xfId="0" applyFont="1" applyBorder="1" applyAlignment="1">
      <alignment vertical="center"/>
    </xf>
    <xf numFmtId="0" fontId="9" fillId="0" borderId="2" xfId="21" applyFont="1" applyBorder="1" applyAlignment="1">
      <alignment vertical="center"/>
    </xf>
    <xf numFmtId="0" fontId="9" fillId="0" borderId="1" xfId="0" applyFont="1" applyBorder="1" applyAlignment="1" applyProtection="1">
      <alignment horizontal="center" vertical="center"/>
      <protection locked="0"/>
    </xf>
    <xf numFmtId="49" fontId="9" fillId="0" borderId="2" xfId="0" applyNumberFormat="1" applyFont="1" applyBorder="1" applyAlignment="1" applyProtection="1">
      <alignment horizontal="center" vertical="center" shrinkToFit="1"/>
      <protection locked="0"/>
    </xf>
    <xf numFmtId="49" fontId="9" fillId="0" borderId="3" xfId="0" applyNumberFormat="1" applyFont="1" applyBorder="1" applyAlignment="1" applyProtection="1">
      <alignment horizontal="center" vertical="center" shrinkToFit="1"/>
      <protection locked="0"/>
    </xf>
    <xf numFmtId="49" fontId="9" fillId="0" borderId="1" xfId="21" applyNumberFormat="1" applyFont="1" applyBorder="1" applyAlignment="1" applyProtection="1">
      <alignment horizontal="center" vertical="center"/>
      <protection locked="0"/>
    </xf>
    <xf numFmtId="178" fontId="11" fillId="0" borderId="0" xfId="21" applyNumberFormat="1" applyFont="1" applyBorder="1" applyAlignment="1" applyProtection="1">
      <alignment vertical="center" wrapText="1"/>
      <protection locked="0"/>
    </xf>
    <xf numFmtId="184" fontId="9" fillId="0" borderId="6" xfId="0" applyNumberFormat="1" applyFont="1" applyBorder="1" applyAlignment="1" applyProtection="1">
      <alignment horizontal="center" vertical="center"/>
      <protection locked="0"/>
    </xf>
    <xf numFmtId="184" fontId="9" fillId="0" borderId="7" xfId="0" applyNumberFormat="1" applyFont="1" applyBorder="1" applyAlignment="1" applyProtection="1">
      <alignment horizontal="center" vertical="center"/>
      <protection locked="0"/>
    </xf>
    <xf numFmtId="184" fontId="9" fillId="0" borderId="7" xfId="0" applyNumberFormat="1" applyFont="1" applyBorder="1" applyAlignment="1" applyProtection="1">
      <alignment horizontal="center" vertical="center" shrinkToFit="1"/>
      <protection locked="0"/>
    </xf>
    <xf numFmtId="184" fontId="9" fillId="0" borderId="8" xfId="0" applyNumberFormat="1" applyFont="1" applyBorder="1" applyAlignment="1" applyProtection="1">
      <alignment horizontal="center" vertical="center" shrinkToFit="1"/>
      <protection locked="0"/>
    </xf>
    <xf numFmtId="184" fontId="9" fillId="0" borderId="8" xfId="0" applyNumberFormat="1" applyFont="1" applyBorder="1" applyAlignment="1" applyProtection="1">
      <alignment horizontal="center" vertical="center"/>
      <protection locked="0"/>
    </xf>
    <xf numFmtId="38" fontId="10" fillId="0" borderId="38" xfId="3" applyFont="1" applyFill="1" applyBorder="1" applyAlignment="1" applyProtection="1">
      <alignment horizontal="right" vertical="center"/>
      <protection locked="0"/>
    </xf>
    <xf numFmtId="38" fontId="10" fillId="0" borderId="0" xfId="3" applyFont="1" applyFill="1" applyBorder="1" applyAlignment="1" applyProtection="1">
      <alignment horizontal="right" vertical="center"/>
      <protection locked="0"/>
    </xf>
    <xf numFmtId="38" fontId="10" fillId="0" borderId="0" xfId="3" applyFont="1" applyBorder="1" applyAlignment="1">
      <alignment horizontal="right" vertical="center"/>
    </xf>
    <xf numFmtId="38" fontId="10" fillId="0" borderId="0" xfId="0" applyNumberFormat="1" applyFont="1" applyAlignment="1">
      <alignment horizontal="right" vertical="center"/>
    </xf>
    <xf numFmtId="38" fontId="10" fillId="0" borderId="0" xfId="25" applyFont="1" applyFill="1" applyBorder="1" applyAlignment="1" applyProtection="1">
      <alignment vertical="center"/>
      <protection locked="0"/>
    </xf>
    <xf numFmtId="38" fontId="10" fillId="0" borderId="11" xfId="25" applyFont="1" applyFill="1" applyBorder="1" applyAlignment="1" applyProtection="1">
      <alignment vertical="center"/>
      <protection locked="0"/>
    </xf>
    <xf numFmtId="182" fontId="10" fillId="0" borderId="38" xfId="0" applyNumberFormat="1" applyFont="1" applyBorder="1" applyAlignment="1" applyProtection="1">
      <alignment vertical="center"/>
      <protection locked="0"/>
    </xf>
    <xf numFmtId="182" fontId="10" fillId="0" borderId="0" xfId="0" applyNumberFormat="1" applyFont="1" applyAlignment="1" applyProtection="1">
      <alignment vertical="center"/>
      <protection locked="0"/>
    </xf>
    <xf numFmtId="182" fontId="10" fillId="0" borderId="3" xfId="0" applyNumberFormat="1" applyFont="1" applyBorder="1" applyAlignment="1" applyProtection="1">
      <alignment vertical="center"/>
      <protection locked="0"/>
    </xf>
    <xf numFmtId="0" fontId="13" fillId="0" borderId="0" xfId="0" applyFont="1" applyAlignment="1">
      <alignment vertical="center"/>
    </xf>
    <xf numFmtId="0" fontId="10" fillId="0" borderId="0" xfId="0" applyFont="1" applyAlignment="1">
      <alignment vertical="center"/>
    </xf>
    <xf numFmtId="182" fontId="10" fillId="0" borderId="11" xfId="0" applyNumberFormat="1" applyFont="1" applyBorder="1" applyAlignment="1" applyProtection="1">
      <alignment vertical="center"/>
      <protection locked="0"/>
    </xf>
    <xf numFmtId="179" fontId="10" fillId="0" borderId="38" xfId="3" applyNumberFormat="1" applyFont="1" applyFill="1" applyBorder="1" applyAlignment="1" applyProtection="1">
      <alignment horizontal="right" vertical="center"/>
      <protection locked="0"/>
    </xf>
    <xf numFmtId="179" fontId="10" fillId="0" borderId="0" xfId="3" applyNumberFormat="1" applyFont="1" applyFill="1" applyBorder="1" applyAlignment="1" applyProtection="1">
      <alignment horizontal="right" vertical="center"/>
      <protection locked="0"/>
    </xf>
    <xf numFmtId="179" fontId="10" fillId="0" borderId="0" xfId="0" applyNumberFormat="1" applyFont="1" applyAlignment="1">
      <alignment horizontal="right" vertical="center"/>
    </xf>
    <xf numFmtId="180" fontId="10" fillId="0" borderId="0" xfId="0" applyNumberFormat="1" applyFont="1" applyAlignment="1">
      <alignment horizontal="right" vertical="center"/>
    </xf>
    <xf numFmtId="180" fontId="10" fillId="0" borderId="0" xfId="0" applyNumberFormat="1" applyFont="1" applyAlignment="1" applyProtection="1">
      <alignment horizontal="right" vertical="center"/>
      <protection locked="0"/>
    </xf>
    <xf numFmtId="180" fontId="10" fillId="0" borderId="0" xfId="0" applyNumberFormat="1" applyFont="1" applyAlignment="1">
      <alignment vertical="center"/>
    </xf>
    <xf numFmtId="180" fontId="10" fillId="0" borderId="11" xfId="0" applyNumberFormat="1" applyFont="1" applyBorder="1" applyAlignment="1" applyProtection="1">
      <alignment vertical="center"/>
      <protection locked="0"/>
    </xf>
    <xf numFmtId="180" fontId="10" fillId="0" borderId="0" xfId="0" applyNumberFormat="1" applyFont="1" applyAlignment="1" applyProtection="1">
      <alignment vertical="center"/>
      <protection locked="0"/>
    </xf>
    <xf numFmtId="183" fontId="10" fillId="0" borderId="38" xfId="0" applyNumberFormat="1" applyFont="1" applyBorder="1" applyAlignment="1" applyProtection="1">
      <alignment vertical="center"/>
      <protection locked="0"/>
    </xf>
    <xf numFmtId="183" fontId="10" fillId="0" borderId="0" xfId="0" applyNumberFormat="1" applyFont="1" applyAlignment="1" applyProtection="1">
      <alignment vertical="center"/>
      <protection locked="0"/>
    </xf>
    <xf numFmtId="183" fontId="10" fillId="0" borderId="11" xfId="0" applyNumberFormat="1" applyFont="1" applyBorder="1" applyAlignment="1" applyProtection="1">
      <alignment vertical="center"/>
      <protection locked="0"/>
    </xf>
    <xf numFmtId="0" fontId="14" fillId="0" borderId="0" xfId="0" applyFont="1" applyAlignment="1" applyProtection="1">
      <alignment horizontal="center" vertical="center"/>
      <protection locked="0"/>
    </xf>
    <xf numFmtId="0" fontId="18" fillId="0" borderId="0" xfId="0" applyFont="1" applyAlignment="1">
      <alignment horizontal="right" vertical="center"/>
    </xf>
    <xf numFmtId="0" fontId="9" fillId="0" borderId="39" xfId="22" applyFont="1" applyBorder="1" applyAlignment="1">
      <alignment vertical="center"/>
    </xf>
    <xf numFmtId="1" fontId="9" fillId="0" borderId="40" xfId="0" applyNumberFormat="1" applyFont="1" applyBorder="1" applyAlignment="1" applyProtection="1">
      <alignment horizontal="center"/>
      <protection locked="0"/>
    </xf>
    <xf numFmtId="38" fontId="9" fillId="0" borderId="41" xfId="3" applyFont="1" applyFill="1" applyBorder="1" applyAlignment="1" applyProtection="1">
      <alignment horizontal="right" vertical="center"/>
      <protection locked="0"/>
    </xf>
    <xf numFmtId="38" fontId="9" fillId="0" borderId="28" xfId="10" applyNumberFormat="1" applyFont="1" applyBorder="1">
      <alignment vertical="center"/>
    </xf>
    <xf numFmtId="38" fontId="9" fillId="0" borderId="28" xfId="3" applyFont="1" applyFill="1" applyBorder="1" applyAlignment="1" applyProtection="1">
      <alignment horizontal="right" vertical="center"/>
      <protection locked="0"/>
    </xf>
    <xf numFmtId="38" fontId="9" fillId="0" borderId="28" xfId="3" applyFont="1" applyBorder="1" applyAlignment="1">
      <alignment horizontal="right" vertical="center"/>
    </xf>
    <xf numFmtId="38" fontId="10" fillId="0" borderId="28" xfId="24" applyNumberFormat="1" applyFont="1" applyBorder="1" applyAlignment="1">
      <alignment horizontal="right" vertical="center"/>
    </xf>
    <xf numFmtId="38" fontId="9" fillId="0" borderId="28" xfId="25" applyFont="1" applyFill="1" applyBorder="1" applyAlignment="1" applyProtection="1">
      <alignment vertical="center"/>
      <protection locked="0"/>
    </xf>
    <xf numFmtId="38" fontId="9" fillId="0" borderId="31" xfId="25" applyFont="1" applyFill="1" applyBorder="1" applyAlignment="1" applyProtection="1">
      <alignment vertical="center"/>
      <protection locked="0"/>
    </xf>
    <xf numFmtId="182" fontId="9" fillId="0" borderId="41" xfId="0" applyNumberFormat="1" applyFont="1" applyBorder="1" applyAlignment="1" applyProtection="1">
      <alignment horizontal="right" vertical="center"/>
      <protection locked="0"/>
    </xf>
    <xf numFmtId="182" fontId="9" fillId="0" borderId="28" xfId="0" applyNumberFormat="1" applyFont="1" applyBorder="1" applyAlignment="1" applyProtection="1">
      <alignment horizontal="right" vertical="center"/>
      <protection locked="0"/>
    </xf>
    <xf numFmtId="182" fontId="9" fillId="0" borderId="28" xfId="0" applyNumberFormat="1" applyFont="1" applyBorder="1" applyAlignment="1">
      <alignment vertical="center"/>
    </xf>
    <xf numFmtId="182" fontId="9" fillId="0" borderId="28" xfId="0" applyNumberFormat="1" applyFont="1" applyBorder="1" applyAlignment="1" applyProtection="1">
      <alignment vertical="center"/>
      <protection locked="0"/>
    </xf>
    <xf numFmtId="182" fontId="9" fillId="0" borderId="31" xfId="0" applyNumberFormat="1" applyFont="1" applyBorder="1" applyAlignment="1" applyProtection="1">
      <alignment vertical="center"/>
      <protection locked="0"/>
    </xf>
    <xf numFmtId="177" fontId="9" fillId="0" borderId="42" xfId="0" applyNumberFormat="1" applyFont="1" applyBorder="1" applyAlignment="1" applyProtection="1">
      <alignment horizontal="center"/>
      <protection locked="0"/>
    </xf>
    <xf numFmtId="177" fontId="9" fillId="0" borderId="43" xfId="0" applyNumberFormat="1" applyFont="1" applyBorder="1" applyAlignment="1" applyProtection="1">
      <alignment horizontal="center"/>
      <protection locked="0"/>
    </xf>
    <xf numFmtId="38" fontId="19" fillId="0" borderId="38" xfId="10" applyNumberFormat="1" applyFont="1" applyBorder="1">
      <alignment vertical="center"/>
    </xf>
    <xf numFmtId="38" fontId="19" fillId="0" borderId="0" xfId="10" applyNumberFormat="1" applyFont="1">
      <alignment vertical="center"/>
    </xf>
    <xf numFmtId="38" fontId="8" fillId="0" borderId="0" xfId="10" applyNumberFormat="1" applyFont="1">
      <alignment vertical="center"/>
    </xf>
    <xf numFmtId="38" fontId="20" fillId="0" borderId="0" xfId="10" applyNumberFormat="1" applyFont="1">
      <alignment vertical="center"/>
    </xf>
    <xf numFmtId="38" fontId="8" fillId="0" borderId="11" xfId="0" applyNumberFormat="1" applyFont="1" applyBorder="1" applyAlignment="1" applyProtection="1">
      <alignment vertical="center"/>
      <protection locked="0"/>
    </xf>
    <xf numFmtId="38" fontId="8" fillId="0" borderId="0" xfId="0" applyNumberFormat="1" applyFont="1" applyAlignment="1" applyProtection="1">
      <alignment vertical="center"/>
      <protection locked="0"/>
    </xf>
    <xf numFmtId="182" fontId="9" fillId="0" borderId="38" xfId="0" applyNumberFormat="1" applyFont="1" applyBorder="1" applyAlignment="1" applyProtection="1">
      <alignment horizontal="right" vertical="center"/>
      <protection locked="0"/>
    </xf>
    <xf numFmtId="182" fontId="9" fillId="0" borderId="0" xfId="0" applyNumberFormat="1" applyFont="1" applyAlignment="1" applyProtection="1">
      <alignment horizontal="right" vertical="center"/>
      <protection locked="0"/>
    </xf>
    <xf numFmtId="182" fontId="9" fillId="0" borderId="0" xfId="0" applyNumberFormat="1" applyFont="1" applyAlignment="1">
      <alignment vertical="center"/>
    </xf>
    <xf numFmtId="182" fontId="9" fillId="0" borderId="11" xfId="0" applyNumberFormat="1" applyFont="1" applyBorder="1" applyAlignment="1" applyProtection="1">
      <alignment vertical="center"/>
      <protection locked="0"/>
    </xf>
    <xf numFmtId="182" fontId="9" fillId="0" borderId="0" xfId="0" applyNumberFormat="1" applyFont="1" applyAlignment="1" applyProtection="1">
      <alignment vertical="center"/>
      <protection locked="0"/>
    </xf>
    <xf numFmtId="177" fontId="9" fillId="0" borderId="44" xfId="0" applyNumberFormat="1" applyFont="1" applyBorder="1" applyAlignment="1" applyProtection="1">
      <alignment horizontal="center"/>
      <protection locked="0"/>
    </xf>
    <xf numFmtId="180" fontId="9" fillId="0" borderId="38" xfId="0" applyNumberFormat="1" applyFont="1" applyBorder="1" applyAlignment="1" applyProtection="1">
      <alignment horizontal="right" vertical="center"/>
      <protection locked="0"/>
    </xf>
    <xf numFmtId="180" fontId="9" fillId="0" borderId="0" xfId="0" applyNumberFormat="1" applyFont="1" applyAlignment="1" applyProtection="1">
      <alignment horizontal="right" vertical="center"/>
      <protection locked="0"/>
    </xf>
    <xf numFmtId="180" fontId="9" fillId="0" borderId="11" xfId="0" applyNumberFormat="1" applyFont="1" applyBorder="1" applyAlignment="1" applyProtection="1">
      <alignment horizontal="right" vertical="center"/>
      <protection locked="0"/>
    </xf>
    <xf numFmtId="183" fontId="9" fillId="0" borderId="38" xfId="0" applyNumberFormat="1" applyFont="1" applyBorder="1" applyAlignment="1" applyProtection="1">
      <alignment vertical="center"/>
      <protection locked="0"/>
    </xf>
    <xf numFmtId="183" fontId="9" fillId="0" borderId="0" xfId="0" applyNumberFormat="1" applyFont="1" applyAlignment="1" applyProtection="1">
      <alignment vertical="center"/>
      <protection locked="0"/>
    </xf>
    <xf numFmtId="183" fontId="9" fillId="0" borderId="11" xfId="0" applyNumberFormat="1" applyFont="1" applyBorder="1" applyAlignment="1" applyProtection="1">
      <alignment vertical="center"/>
      <protection locked="0"/>
    </xf>
    <xf numFmtId="180" fontId="21" fillId="0" borderId="6" xfId="10" applyNumberFormat="1" applyFont="1" applyBorder="1">
      <alignment vertical="center"/>
    </xf>
    <xf numFmtId="180" fontId="21" fillId="0" borderId="7" xfId="10" applyNumberFormat="1" applyFont="1" applyBorder="1">
      <alignment vertical="center"/>
    </xf>
    <xf numFmtId="180" fontId="9" fillId="0" borderId="7" xfId="10" applyNumberFormat="1" applyFont="1" applyBorder="1">
      <alignment vertical="center"/>
    </xf>
    <xf numFmtId="180" fontId="10" fillId="0" borderId="7" xfId="10" applyNumberFormat="1" applyFont="1" applyBorder="1">
      <alignment vertical="center"/>
    </xf>
    <xf numFmtId="180" fontId="9" fillId="0" borderId="7" xfId="0" applyNumberFormat="1" applyFont="1" applyBorder="1" applyAlignment="1" applyProtection="1">
      <alignment vertical="center"/>
      <protection locked="0"/>
    </xf>
    <xf numFmtId="180" fontId="9" fillId="0" borderId="8" xfId="0" applyNumberFormat="1" applyFont="1" applyBorder="1" applyAlignment="1" applyProtection="1">
      <alignment vertical="center"/>
      <protection locked="0"/>
    </xf>
    <xf numFmtId="183" fontId="9" fillId="0" borderId="6" xfId="0" applyNumberFormat="1" applyFont="1" applyBorder="1" applyAlignment="1" applyProtection="1">
      <alignment horizontal="right" vertical="center"/>
      <protection locked="0"/>
    </xf>
    <xf numFmtId="183" fontId="9" fillId="0" borderId="7" xfId="0" applyNumberFormat="1" applyFont="1" applyBorder="1" applyAlignment="1" applyProtection="1">
      <alignment horizontal="right" vertical="center"/>
      <protection locked="0"/>
    </xf>
    <xf numFmtId="183" fontId="9" fillId="0" borderId="8" xfId="0" applyNumberFormat="1" applyFont="1" applyBorder="1" applyAlignment="1" applyProtection="1">
      <alignment horizontal="right" vertical="center"/>
      <protection locked="0"/>
    </xf>
    <xf numFmtId="0" fontId="22" fillId="0" borderId="0" xfId="0" applyFont="1" applyAlignment="1">
      <alignment vertical="center"/>
    </xf>
    <xf numFmtId="183" fontId="9" fillId="0" borderId="0" xfId="0" applyNumberFormat="1" applyFont="1" applyAlignment="1" applyProtection="1">
      <alignment horizontal="right" vertical="center"/>
      <protection locked="0"/>
    </xf>
    <xf numFmtId="0" fontId="8" fillId="0" borderId="1" xfId="0" applyFont="1" applyBorder="1" applyAlignment="1">
      <alignment horizontal="center"/>
    </xf>
    <xf numFmtId="0" fontId="8" fillId="0" borderId="0" xfId="0" applyFont="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6" xfId="0" applyFont="1" applyBorder="1" applyAlignment="1">
      <alignment horizontal="center" vertical="center" textRotation="255"/>
    </xf>
    <xf numFmtId="0" fontId="8" fillId="0" borderId="37" xfId="0" applyFont="1" applyBorder="1" applyAlignment="1">
      <alignment horizontal="center" vertical="center" textRotation="255"/>
    </xf>
    <xf numFmtId="0" fontId="6" fillId="0" borderId="1" xfId="22" applyFont="1" applyBorder="1" applyAlignment="1">
      <alignment horizontal="center" vertical="center"/>
    </xf>
    <xf numFmtId="0" fontId="8" fillId="0" borderId="2" xfId="22" applyFont="1" applyBorder="1" applyAlignment="1">
      <alignment vertical="center"/>
    </xf>
    <xf numFmtId="0" fontId="9" fillId="0" borderId="3" xfId="22" applyFont="1" applyBorder="1" applyAlignment="1">
      <alignment horizontal="center"/>
    </xf>
    <xf numFmtId="178" fontId="9" fillId="0" borderId="1" xfId="21" applyNumberFormat="1" applyFont="1" applyBorder="1" applyAlignment="1" applyProtection="1">
      <alignment horizontal="center" vertical="center"/>
      <protection locked="0"/>
    </xf>
    <xf numFmtId="0" fontId="9" fillId="0" borderId="2" xfId="22" applyFont="1" applyBorder="1"/>
    <xf numFmtId="0" fontId="8" fillId="0" borderId="2" xfId="0" applyFont="1" applyBorder="1"/>
    <xf numFmtId="0" fontId="8" fillId="0" borderId="11" xfId="0" applyFont="1" applyBorder="1"/>
    <xf numFmtId="0" fontId="9" fillId="0" borderId="3" xfId="22" applyFont="1" applyBorder="1"/>
    <xf numFmtId="0" fontId="11" fillId="0" borderId="0" xfId="0" applyFont="1" applyBorder="1" applyAlignment="1">
      <alignment vertical="center"/>
    </xf>
    <xf numFmtId="0" fontId="6" fillId="0" borderId="6" xfId="22" applyFont="1" applyBorder="1" applyAlignment="1">
      <alignment horizontal="center" vertical="center"/>
    </xf>
    <xf numFmtId="0" fontId="8" fillId="0" borderId="7" xfId="22" applyFont="1" applyBorder="1" applyAlignment="1">
      <alignment vertical="center"/>
    </xf>
    <xf numFmtId="0" fontId="8" fillId="0" borderId="8" xfId="22" applyFont="1" applyBorder="1" applyAlignment="1">
      <alignment horizontal="center"/>
    </xf>
    <xf numFmtId="56" fontId="9" fillId="0" borderId="38" xfId="0" applyNumberFormat="1" applyFont="1" applyBorder="1" applyAlignment="1">
      <alignment horizontal="center" vertical="center"/>
    </xf>
    <xf numFmtId="0" fontId="9" fillId="0" borderId="11" xfId="0" applyFont="1" applyBorder="1" applyAlignment="1">
      <alignment horizontal="center" vertical="center"/>
    </xf>
    <xf numFmtId="0" fontId="9" fillId="0" borderId="0" xfId="0" applyFont="1" applyBorder="1" applyAlignment="1">
      <alignment horizontal="center" vertical="center"/>
    </xf>
    <xf numFmtId="38" fontId="10" fillId="0" borderId="1" xfId="25" applyFont="1" applyBorder="1" applyAlignment="1"/>
    <xf numFmtId="38" fontId="10" fillId="0" borderId="2" xfId="25" applyFont="1" applyBorder="1" applyAlignment="1"/>
    <xf numFmtId="38" fontId="10" fillId="0" borderId="3" xfId="25" applyFont="1" applyBorder="1" applyAlignment="1"/>
    <xf numFmtId="38" fontId="10" fillId="0" borderId="38" xfId="25" applyFont="1" applyBorder="1" applyAlignment="1"/>
    <xf numFmtId="38" fontId="10" fillId="0" borderId="0" xfId="25" applyFont="1" applyAlignment="1"/>
    <xf numFmtId="38" fontId="10" fillId="0" borderId="11" xfId="25" applyFont="1" applyBorder="1" applyAlignment="1"/>
    <xf numFmtId="38" fontId="10" fillId="0" borderId="0" xfId="25" applyFont="1" applyBorder="1" applyAlignment="1"/>
    <xf numFmtId="0" fontId="6" fillId="0" borderId="16" xfId="0" applyFont="1" applyBorder="1" applyAlignment="1">
      <alignment horizontal="center" vertical="center"/>
    </xf>
    <xf numFmtId="0" fontId="10" fillId="0" borderId="0" xfId="0" applyFont="1" applyBorder="1"/>
    <xf numFmtId="0" fontId="10" fillId="0" borderId="11" xfId="0" applyFont="1" applyBorder="1"/>
    <xf numFmtId="177" fontId="9" fillId="0" borderId="11" xfId="0" applyNumberFormat="1" applyFont="1" applyBorder="1" applyAlignment="1" applyProtection="1">
      <alignment horizontal="center"/>
      <protection locked="0"/>
    </xf>
    <xf numFmtId="177" fontId="9" fillId="0" borderId="0" xfId="0" applyNumberFormat="1" applyFont="1" applyAlignment="1" applyProtection="1">
      <alignment horizontal="center"/>
      <protection locked="0"/>
    </xf>
    <xf numFmtId="180" fontId="10" fillId="0" borderId="38" xfId="0" applyNumberFormat="1" applyFont="1" applyBorder="1"/>
    <xf numFmtId="180" fontId="10" fillId="0" borderId="0" xfId="0" applyNumberFormat="1" applyFont="1"/>
    <xf numFmtId="180" fontId="10" fillId="0" borderId="11" xfId="0" applyNumberFormat="1" applyFont="1" applyBorder="1"/>
    <xf numFmtId="0" fontId="10" fillId="0" borderId="0" xfId="21" applyFont="1"/>
    <xf numFmtId="180" fontId="10" fillId="0" borderId="0" xfId="0" applyNumberFormat="1" applyFont="1" applyBorder="1"/>
    <xf numFmtId="177" fontId="9" fillId="0" borderId="45" xfId="0" applyNumberFormat="1" applyFont="1" applyBorder="1" applyAlignment="1" applyProtection="1">
      <alignment horizontal="center"/>
      <protection locked="0"/>
    </xf>
    <xf numFmtId="177" fontId="9" fillId="0" borderId="46" xfId="0" applyNumberFormat="1" applyFont="1" applyBorder="1" applyAlignment="1" applyProtection="1">
      <alignment horizontal="center"/>
      <protection locked="0"/>
    </xf>
    <xf numFmtId="180" fontId="9" fillId="0" borderId="47" xfId="0" applyNumberFormat="1" applyFont="1" applyBorder="1" applyAlignment="1" applyProtection="1">
      <alignment horizontal="center"/>
      <protection locked="0"/>
    </xf>
    <xf numFmtId="38" fontId="9" fillId="0" borderId="41" xfId="25" applyFont="1" applyBorder="1" applyAlignment="1">
      <alignment vertical="center" shrinkToFit="1"/>
    </xf>
    <xf numFmtId="38" fontId="9" fillId="0" borderId="28" xfId="25" applyFont="1" applyBorder="1" applyAlignment="1">
      <alignment vertical="center" shrinkToFit="1"/>
    </xf>
    <xf numFmtId="38" fontId="10" fillId="0" borderId="28" xfId="25" applyFont="1" applyBorder="1">
      <alignment vertical="center"/>
    </xf>
    <xf numFmtId="38" fontId="10" fillId="0" borderId="31" xfId="25" applyFont="1" applyBorder="1">
      <alignment vertical="center"/>
    </xf>
    <xf numFmtId="38" fontId="9" fillId="0" borderId="28" xfId="25" applyFont="1" applyBorder="1" applyAlignment="1">
      <alignment horizontal="right" vertical="center" shrinkToFit="1"/>
    </xf>
    <xf numFmtId="38" fontId="9" fillId="0" borderId="28" xfId="25" applyFont="1" applyBorder="1" applyAlignment="1"/>
    <xf numFmtId="38" fontId="9" fillId="0" borderId="28" xfId="25" applyFont="1" applyBorder="1" applyAlignment="1">
      <alignment shrinkToFit="1"/>
    </xf>
    <xf numFmtId="38" fontId="9" fillId="0" borderId="31" xfId="25" applyFont="1" applyBorder="1" applyAlignment="1"/>
    <xf numFmtId="38" fontId="9" fillId="0" borderId="38" xfId="25" applyFont="1" applyBorder="1" applyAlignment="1">
      <alignment vertical="center" shrinkToFit="1"/>
    </xf>
    <xf numFmtId="38" fontId="9" fillId="0" borderId="0" xfId="0" applyNumberFormat="1" applyFont="1" applyAlignment="1">
      <alignment vertical="center" shrinkToFit="1"/>
    </xf>
    <xf numFmtId="38" fontId="21" fillId="0" borderId="0" xfId="10" applyNumberFormat="1" applyFont="1" applyAlignment="1">
      <alignment vertical="center" shrinkToFit="1"/>
    </xf>
    <xf numFmtId="38" fontId="21" fillId="0" borderId="0" xfId="10" applyNumberFormat="1" applyFont="1">
      <alignment vertical="center"/>
    </xf>
    <xf numFmtId="38" fontId="10" fillId="0" borderId="11" xfId="25" applyFont="1" applyBorder="1">
      <alignment vertical="center"/>
    </xf>
    <xf numFmtId="38" fontId="9" fillId="0" borderId="0" xfId="25" applyFont="1">
      <alignment vertical="center"/>
    </xf>
    <xf numFmtId="38" fontId="9" fillId="0" borderId="0" xfId="25" applyFont="1" applyBorder="1" applyAlignment="1"/>
    <xf numFmtId="38" fontId="9" fillId="0" borderId="0" xfId="25" applyFont="1" applyAlignment="1"/>
    <xf numFmtId="38" fontId="9" fillId="0" borderId="0" xfId="0" applyNumberFormat="1" applyFont="1" applyBorder="1" applyAlignment="1">
      <alignment shrinkToFit="1"/>
    </xf>
    <xf numFmtId="38" fontId="9" fillId="0" borderId="11" xfId="25" applyFont="1" applyBorder="1" applyAlignment="1"/>
    <xf numFmtId="38" fontId="21" fillId="0" borderId="38" xfId="25" applyFont="1" applyBorder="1" applyAlignment="1">
      <alignment vertical="center" shrinkToFit="1"/>
    </xf>
    <xf numFmtId="0" fontId="9" fillId="0" borderId="0" xfId="0" applyFont="1" applyBorder="1"/>
    <xf numFmtId="0" fontId="9" fillId="0" borderId="11" xfId="0" applyFont="1" applyBorder="1"/>
    <xf numFmtId="38" fontId="21" fillId="0" borderId="0" xfId="25" applyFont="1" applyBorder="1" applyAlignment="1">
      <alignment vertical="center" shrinkToFit="1"/>
    </xf>
    <xf numFmtId="38" fontId="21" fillId="0" borderId="0" xfId="25" applyFont="1" applyBorder="1">
      <alignment vertical="center"/>
    </xf>
    <xf numFmtId="38" fontId="10" fillId="0" borderId="0" xfId="25" applyFont="1" applyBorder="1">
      <alignment vertical="center"/>
    </xf>
    <xf numFmtId="38" fontId="9" fillId="0" borderId="0" xfId="25" applyFont="1" applyBorder="1" applyAlignment="1">
      <alignment vertical="center" shrinkToFit="1"/>
    </xf>
    <xf numFmtId="38" fontId="9" fillId="0" borderId="0" xfId="25" applyFont="1" applyBorder="1" applyAlignment="1">
      <alignment horizontal="right" vertical="center" shrinkToFit="1"/>
    </xf>
    <xf numFmtId="0" fontId="9" fillId="0" borderId="0" xfId="5" applyNumberFormat="1" applyFont="1" applyBorder="1" applyAlignment="1"/>
    <xf numFmtId="0" fontId="9" fillId="0" borderId="11" xfId="5" applyNumberFormat="1" applyFont="1" applyBorder="1" applyAlignment="1"/>
    <xf numFmtId="180" fontId="21" fillId="0" borderId="38" xfId="5" applyNumberFormat="1" applyFont="1" applyFill="1" applyBorder="1" applyAlignment="1">
      <alignment vertical="center" shrinkToFit="1"/>
    </xf>
    <xf numFmtId="180" fontId="21" fillId="0" borderId="0" xfId="5" applyNumberFormat="1" applyFont="1" applyFill="1" applyBorder="1" applyAlignment="1">
      <alignment vertical="center" shrinkToFit="1"/>
    </xf>
    <xf numFmtId="180" fontId="21" fillId="0" borderId="0" xfId="5" applyNumberFormat="1" applyFont="1" applyFill="1" applyBorder="1">
      <alignment vertical="center"/>
    </xf>
    <xf numFmtId="180" fontId="10" fillId="0" borderId="0" xfId="5" applyNumberFormat="1" applyFont="1" applyFill="1" applyBorder="1">
      <alignment vertical="center"/>
    </xf>
    <xf numFmtId="180" fontId="10" fillId="0" borderId="11" xfId="5" applyNumberFormat="1" applyFont="1" applyFill="1" applyBorder="1">
      <alignment vertical="center"/>
    </xf>
    <xf numFmtId="180" fontId="9" fillId="0" borderId="0" xfId="5" applyNumberFormat="1" applyFont="1" applyFill="1" applyBorder="1" applyAlignment="1">
      <alignment vertical="center" shrinkToFit="1"/>
    </xf>
    <xf numFmtId="180" fontId="9" fillId="0" borderId="0" xfId="5" applyNumberFormat="1" applyFont="1" applyFill="1" applyBorder="1" applyAlignment="1">
      <alignment horizontal="right" vertical="center" shrinkToFit="1"/>
    </xf>
    <xf numFmtId="180" fontId="9" fillId="0" borderId="0" xfId="5" applyNumberFormat="1" applyFont="1" applyFill="1" applyBorder="1" applyAlignment="1">
      <alignment shrinkToFit="1"/>
    </xf>
    <xf numFmtId="180" fontId="21" fillId="0" borderId="6" xfId="10" applyNumberFormat="1" applyFont="1" applyBorder="1" applyAlignment="1">
      <alignment vertical="center" shrinkToFit="1"/>
    </xf>
    <xf numFmtId="180" fontId="21" fillId="0" borderId="7" xfId="10" applyNumberFormat="1" applyFont="1" applyBorder="1" applyAlignment="1">
      <alignment vertical="center" shrinkToFit="1"/>
    </xf>
    <xf numFmtId="0" fontId="21" fillId="0" borderId="7" xfId="10" applyFont="1" applyBorder="1">
      <alignment vertical="center"/>
    </xf>
    <xf numFmtId="180" fontId="10" fillId="0" borderId="8" xfId="10" applyNumberFormat="1" applyFont="1" applyBorder="1">
      <alignment vertical="center"/>
    </xf>
    <xf numFmtId="180" fontId="9" fillId="0" borderId="7" xfId="0" applyNumberFormat="1" applyFont="1" applyBorder="1" applyAlignment="1">
      <alignment vertical="center"/>
    </xf>
    <xf numFmtId="180" fontId="9" fillId="0" borderId="7" xfId="0" applyNumberFormat="1" applyFont="1" applyBorder="1" applyAlignment="1">
      <alignment vertical="center" shrinkToFit="1"/>
    </xf>
    <xf numFmtId="180" fontId="9" fillId="0" borderId="7" xfId="0" applyNumberFormat="1" applyFont="1" applyBorder="1" applyAlignment="1">
      <alignment horizontal="right" vertical="center" shrinkToFit="1"/>
    </xf>
    <xf numFmtId="0" fontId="9" fillId="0" borderId="7" xfId="0" applyFont="1" applyBorder="1"/>
    <xf numFmtId="180" fontId="9" fillId="0" borderId="7" xfId="0" applyNumberFormat="1" applyFont="1" applyBorder="1"/>
    <xf numFmtId="180" fontId="9" fillId="0" borderId="7" xfId="0" applyNumberFormat="1" applyFont="1" applyBorder="1" applyAlignment="1">
      <alignment shrinkToFit="1"/>
    </xf>
    <xf numFmtId="180" fontId="9" fillId="0" borderId="8" xfId="0" applyNumberFormat="1" applyFont="1" applyBorder="1"/>
    <xf numFmtId="178" fontId="13" fillId="0" borderId="0" xfId="21" applyNumberFormat="1" applyFont="1" applyAlignment="1" applyProtection="1">
      <alignment vertical="center" wrapText="1"/>
      <protection locked="0"/>
    </xf>
    <xf numFmtId="178" fontId="11" fillId="0" borderId="0" xfId="21" applyNumberFormat="1" applyFont="1" applyAlignment="1" applyProtection="1">
      <alignment vertical="center" wrapText="1"/>
      <protection locked="0"/>
    </xf>
  </cellXfs>
  <cellStyles count="26">
    <cellStyle name="タイトル" xfId="1" builtinId="15" customBuiltin="1"/>
    <cellStyle name="ハイパーリンク 2" xfId="2"/>
    <cellStyle name="桁区切り 2" xfId="3"/>
    <cellStyle name="桁区切り 3" xfId="4"/>
    <cellStyle name="桁区切り 4" xfId="5"/>
    <cellStyle name="標準" xfId="0" builtinId="0" customBuiltin="1"/>
    <cellStyle name="標準 10" xfId="6"/>
    <cellStyle name="標準 11" xfId="7"/>
    <cellStyle name="標準 12" xfId="8"/>
    <cellStyle name="標準 13" xfId="9"/>
    <cellStyle name="標準 2" xfId="10"/>
    <cellStyle name="標準 2 2" xfId="11"/>
    <cellStyle name="標準 3" xfId="12"/>
    <cellStyle name="標準 3 2" xfId="13"/>
    <cellStyle name="標準 4" xfId="14"/>
    <cellStyle name="標準 5" xfId="15"/>
    <cellStyle name="標準 6" xfId="16"/>
    <cellStyle name="標準 7" xfId="17"/>
    <cellStyle name="標準 8" xfId="18"/>
    <cellStyle name="標準 9" xfId="19"/>
    <cellStyle name="標準_1-1" xfId="20"/>
    <cellStyle name="標準_四半期表" xfId="21"/>
    <cellStyle name="標準_地域別完失率（四半期時系列）" xfId="22"/>
    <cellStyle name="標準_都道府県別結果（四半期平均）" xfId="23"/>
    <cellStyle name="標準_都道府県別結果（年平均）" xfId="24"/>
    <cellStyle name="桁区切り" xfId="25"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V161"/>
  <sheetViews>
    <sheetView tabSelected="1" view="pageBreakPreview" zoomScaleSheetLayoutView="100" workbookViewId="0">
      <pane ySplit="6" topLeftCell="A7" activePane="bottomLeft" state="frozen"/>
      <selection pane="bottomLeft"/>
    </sheetView>
  </sheetViews>
  <sheetFormatPr defaultColWidth="9" defaultRowHeight="13"/>
  <cols>
    <col min="1" max="1" width="4.36328125" style="1" customWidth="1"/>
    <col min="2" max="2" width="9.90625" style="2" customWidth="1"/>
    <col min="3" max="3" width="9.90625" style="1" customWidth="1"/>
    <col min="4" max="10" width="7.6328125" style="1" customWidth="1"/>
    <col min="11" max="11" width="7.6328125" style="3" customWidth="1"/>
    <col min="12" max="16" width="7.6328125" style="1" customWidth="1"/>
    <col min="17" max="17" width="7.6328125" style="4" customWidth="1"/>
    <col min="18" max="16384" width="9" style="1"/>
  </cols>
  <sheetData>
    <row r="1" spans="2:22" s="5" customFormat="1" ht="28" customHeight="1">
      <c r="C1" s="26"/>
      <c r="D1" s="26"/>
      <c r="E1" s="26"/>
      <c r="F1" s="26"/>
      <c r="G1" s="26"/>
      <c r="H1" s="26"/>
      <c r="I1" s="26"/>
      <c r="J1" s="91" t="s">
        <v>3</v>
      </c>
      <c r="L1" s="26"/>
      <c r="M1" s="26"/>
      <c r="N1" s="26"/>
      <c r="O1" s="26"/>
      <c r="P1" s="26"/>
      <c r="Q1" s="26"/>
    </row>
    <row r="2" spans="2:22" ht="14.5" customHeight="1">
      <c r="B2" s="8"/>
      <c r="C2" s="8"/>
      <c r="D2" s="8"/>
      <c r="E2" s="8"/>
      <c r="F2" s="8"/>
      <c r="G2" s="8"/>
      <c r="H2" s="8"/>
      <c r="I2" s="8"/>
      <c r="J2" s="92"/>
      <c r="K2" s="8"/>
      <c r="L2" s="8"/>
      <c r="M2" s="8"/>
      <c r="N2" s="8"/>
      <c r="O2" s="8"/>
      <c r="P2" s="8"/>
      <c r="Q2" s="92" t="s">
        <v>124</v>
      </c>
    </row>
    <row r="3" spans="2:22" s="6" customFormat="1" ht="15" customHeight="1">
      <c r="B3" s="9"/>
      <c r="C3" s="27"/>
      <c r="D3" s="43"/>
      <c r="E3" s="60"/>
      <c r="F3" s="75"/>
      <c r="G3" s="76" t="s">
        <v>125</v>
      </c>
      <c r="H3" s="60"/>
      <c r="I3" s="60"/>
      <c r="J3" s="93"/>
      <c r="K3" s="110"/>
      <c r="L3" s="60"/>
      <c r="M3" s="60"/>
      <c r="N3" s="76" t="s">
        <v>116</v>
      </c>
      <c r="O3" s="60"/>
      <c r="P3" s="60"/>
      <c r="Q3" s="136"/>
    </row>
    <row r="4" spans="2:22" ht="15" customHeight="1">
      <c r="B4" s="10"/>
      <c r="C4" s="28"/>
      <c r="D4" s="44" t="s">
        <v>101</v>
      </c>
      <c r="E4" s="61"/>
      <c r="F4" s="61" t="s">
        <v>102</v>
      </c>
      <c r="G4" s="77"/>
      <c r="H4" s="62" t="s">
        <v>103</v>
      </c>
      <c r="I4" s="62" t="s">
        <v>113</v>
      </c>
      <c r="J4" s="94" t="s">
        <v>25</v>
      </c>
      <c r="K4" s="111" t="s">
        <v>101</v>
      </c>
      <c r="L4" s="121"/>
      <c r="M4" s="61" t="s">
        <v>102</v>
      </c>
      <c r="N4" s="77"/>
      <c r="O4" s="62" t="s">
        <v>103</v>
      </c>
      <c r="P4" s="62" t="s">
        <v>113</v>
      </c>
      <c r="Q4" s="137" t="s">
        <v>25</v>
      </c>
    </row>
    <row r="5" spans="2:22" s="4" customFormat="1" ht="15" customHeight="1">
      <c r="B5" s="10"/>
      <c r="C5" s="28"/>
      <c r="D5" s="45" t="s">
        <v>63</v>
      </c>
      <c r="E5" s="62" t="s">
        <v>104</v>
      </c>
      <c r="F5" s="62" t="s">
        <v>105</v>
      </c>
      <c r="G5" s="78" t="s">
        <v>25</v>
      </c>
      <c r="H5" s="78" t="s">
        <v>106</v>
      </c>
      <c r="I5" s="78" t="s">
        <v>114</v>
      </c>
      <c r="J5" s="94" t="s">
        <v>107</v>
      </c>
      <c r="K5" s="111" t="s">
        <v>63</v>
      </c>
      <c r="L5" s="62" t="s">
        <v>104</v>
      </c>
      <c r="M5" s="62" t="s">
        <v>105</v>
      </c>
      <c r="N5" s="78" t="s">
        <v>25</v>
      </c>
      <c r="O5" s="78" t="s">
        <v>106</v>
      </c>
      <c r="P5" s="78" t="s">
        <v>114</v>
      </c>
      <c r="Q5" s="137" t="s">
        <v>107</v>
      </c>
    </row>
    <row r="6" spans="2:22" s="4" customFormat="1" ht="15" customHeight="1">
      <c r="B6" s="11"/>
      <c r="C6" s="29"/>
      <c r="D6" s="46" t="s">
        <v>108</v>
      </c>
      <c r="E6" s="63"/>
      <c r="F6" s="63"/>
      <c r="G6" s="63" t="s">
        <v>109</v>
      </c>
      <c r="H6" s="79"/>
      <c r="I6" s="63"/>
      <c r="J6" s="95"/>
      <c r="K6" s="112" t="s">
        <v>108</v>
      </c>
      <c r="L6" s="63"/>
      <c r="M6" s="63"/>
      <c r="N6" s="63" t="s">
        <v>109</v>
      </c>
      <c r="O6" s="63"/>
      <c r="P6" s="63"/>
      <c r="Q6" s="138"/>
    </row>
    <row r="7" spans="2:22" s="4" customFormat="1" ht="14.5" customHeight="1">
      <c r="B7" s="12" t="s">
        <v>85</v>
      </c>
      <c r="C7" s="30" t="s">
        <v>14</v>
      </c>
      <c r="D7" s="47">
        <v>2426</v>
      </c>
      <c r="E7" s="65">
        <v>1514</v>
      </c>
      <c r="F7" s="65">
        <v>1467</v>
      </c>
      <c r="G7" s="65">
        <v>47</v>
      </c>
      <c r="H7" s="65">
        <v>909</v>
      </c>
      <c r="I7" s="81">
        <f t="shared" ref="I7:I70" si="0">ROUND(E7/D7*100,1)</f>
        <v>62.4</v>
      </c>
      <c r="J7" s="97">
        <v>3.1</v>
      </c>
      <c r="K7" s="113" t="s">
        <v>6</v>
      </c>
      <c r="L7" s="122" t="s">
        <v>6</v>
      </c>
      <c r="M7" s="122" t="s">
        <v>6</v>
      </c>
      <c r="N7" s="122" t="s">
        <v>6</v>
      </c>
      <c r="O7" s="122" t="s">
        <v>6</v>
      </c>
      <c r="P7" s="122" t="s">
        <v>6</v>
      </c>
      <c r="Q7" s="139" t="s">
        <v>6</v>
      </c>
    </row>
    <row r="8" spans="2:22" s="4" customFormat="1" ht="14.5" customHeight="1">
      <c r="B8" s="13" t="s">
        <v>21</v>
      </c>
      <c r="C8" s="31" t="s">
        <v>15</v>
      </c>
      <c r="D8" s="48">
        <v>2429</v>
      </c>
      <c r="E8" s="65">
        <v>1538</v>
      </c>
      <c r="F8" s="65">
        <v>1495</v>
      </c>
      <c r="G8" s="65">
        <v>43</v>
      </c>
      <c r="H8" s="65">
        <v>890</v>
      </c>
      <c r="I8" s="81">
        <f t="shared" si="0"/>
        <v>63.3</v>
      </c>
      <c r="J8" s="97">
        <v>2.8</v>
      </c>
      <c r="K8" s="113" t="s">
        <v>6</v>
      </c>
      <c r="L8" s="122" t="s">
        <v>6</v>
      </c>
      <c r="M8" s="122" t="s">
        <v>6</v>
      </c>
      <c r="N8" s="122" t="s">
        <v>6</v>
      </c>
      <c r="O8" s="122" t="s">
        <v>6</v>
      </c>
      <c r="P8" s="122" t="s">
        <v>6</v>
      </c>
      <c r="Q8" s="139" t="s">
        <v>6</v>
      </c>
      <c r="S8" s="1"/>
      <c r="T8" s="1"/>
      <c r="U8" s="1"/>
      <c r="V8" s="1"/>
    </row>
    <row r="9" spans="2:22" s="4" customFormat="1" ht="14.5" customHeight="1">
      <c r="B9" s="14"/>
      <c r="C9" s="31" t="s">
        <v>16</v>
      </c>
      <c r="D9" s="48">
        <v>2432</v>
      </c>
      <c r="E9" s="65">
        <v>1527</v>
      </c>
      <c r="F9" s="65">
        <v>1484</v>
      </c>
      <c r="G9" s="65">
        <v>43</v>
      </c>
      <c r="H9" s="65">
        <v>904</v>
      </c>
      <c r="I9" s="81">
        <f t="shared" si="0"/>
        <v>62.8</v>
      </c>
      <c r="J9" s="97">
        <v>2.8</v>
      </c>
      <c r="K9" s="113" t="s">
        <v>6</v>
      </c>
      <c r="L9" s="122" t="s">
        <v>6</v>
      </c>
      <c r="M9" s="122" t="s">
        <v>6</v>
      </c>
      <c r="N9" s="122" t="s">
        <v>6</v>
      </c>
      <c r="O9" s="122" t="s">
        <v>6</v>
      </c>
      <c r="P9" s="122" t="s">
        <v>6</v>
      </c>
      <c r="Q9" s="139" t="s">
        <v>6</v>
      </c>
      <c r="S9" s="6"/>
      <c r="T9" s="6"/>
      <c r="U9" s="6"/>
      <c r="V9" s="6"/>
    </row>
    <row r="10" spans="2:22" s="4" customFormat="1" ht="14.5" customHeight="1">
      <c r="B10" s="14"/>
      <c r="C10" s="31" t="s">
        <v>17</v>
      </c>
      <c r="D10" s="48">
        <v>2435</v>
      </c>
      <c r="E10" s="65">
        <v>1533</v>
      </c>
      <c r="F10" s="65">
        <v>1486</v>
      </c>
      <c r="G10" s="65">
        <v>47</v>
      </c>
      <c r="H10" s="65">
        <v>900</v>
      </c>
      <c r="I10" s="81">
        <f t="shared" si="0"/>
        <v>63</v>
      </c>
      <c r="J10" s="97">
        <v>3.1</v>
      </c>
      <c r="K10" s="113" t="s">
        <v>6</v>
      </c>
      <c r="L10" s="122" t="s">
        <v>6</v>
      </c>
      <c r="M10" s="122" t="s">
        <v>6</v>
      </c>
      <c r="N10" s="122" t="s">
        <v>6</v>
      </c>
      <c r="O10" s="122" t="s">
        <v>6</v>
      </c>
      <c r="P10" s="122" t="s">
        <v>6</v>
      </c>
      <c r="Q10" s="139" t="s">
        <v>6</v>
      </c>
      <c r="T10" s="6"/>
    </row>
    <row r="11" spans="2:22" s="4" customFormat="1" ht="14.5" customHeight="1">
      <c r="B11" s="12"/>
      <c r="C11" s="31" t="s">
        <v>19</v>
      </c>
      <c r="D11" s="48">
        <v>2430</v>
      </c>
      <c r="E11" s="65">
        <v>1528</v>
      </c>
      <c r="F11" s="65">
        <v>1483</v>
      </c>
      <c r="G11" s="65">
        <v>45</v>
      </c>
      <c r="H11" s="65">
        <v>901</v>
      </c>
      <c r="I11" s="81">
        <f t="shared" si="0"/>
        <v>62.9</v>
      </c>
      <c r="J11" s="97">
        <v>2.9</v>
      </c>
      <c r="K11" s="113" t="s">
        <v>6</v>
      </c>
      <c r="L11" s="122" t="s">
        <v>6</v>
      </c>
      <c r="M11" s="122" t="s">
        <v>6</v>
      </c>
      <c r="N11" s="122" t="s">
        <v>6</v>
      </c>
      <c r="O11" s="122" t="s">
        <v>6</v>
      </c>
      <c r="P11" s="122" t="s">
        <v>6</v>
      </c>
      <c r="Q11" s="139" t="s">
        <v>6</v>
      </c>
      <c r="T11" s="6"/>
    </row>
    <row r="12" spans="2:22" s="4" customFormat="1" ht="14.5" customHeight="1">
      <c r="B12" s="15" t="s">
        <v>56</v>
      </c>
      <c r="C12" s="32" t="s">
        <v>14</v>
      </c>
      <c r="D12" s="49">
        <v>2435</v>
      </c>
      <c r="E12" s="64">
        <v>1510</v>
      </c>
      <c r="F12" s="64">
        <v>1461</v>
      </c>
      <c r="G12" s="64">
        <v>49</v>
      </c>
      <c r="H12" s="64">
        <v>925</v>
      </c>
      <c r="I12" s="80">
        <f t="shared" si="0"/>
        <v>62</v>
      </c>
      <c r="J12" s="96">
        <v>3.2</v>
      </c>
      <c r="K12" s="114">
        <f t="shared" ref="K12:Q75" si="1">IF(D12="","",D12-D7)</f>
        <v>9</v>
      </c>
      <c r="L12" s="123">
        <f t="shared" si="1"/>
        <v>-4</v>
      </c>
      <c r="M12" s="123">
        <f t="shared" si="1"/>
        <v>-6</v>
      </c>
      <c r="N12" s="123">
        <f t="shared" si="1"/>
        <v>2</v>
      </c>
      <c r="O12" s="123">
        <f t="shared" si="1"/>
        <v>16</v>
      </c>
      <c r="P12" s="130">
        <f t="shared" si="1"/>
        <v>-0.39999999999999858</v>
      </c>
      <c r="Q12" s="140">
        <f t="shared" si="1"/>
        <v>0.10000000000000009</v>
      </c>
      <c r="T12" s="6"/>
    </row>
    <row r="13" spans="2:22" s="4" customFormat="1" ht="14.5" customHeight="1">
      <c r="B13" s="13" t="s">
        <v>7</v>
      </c>
      <c r="C13" s="31" t="s">
        <v>15</v>
      </c>
      <c r="D13" s="48">
        <v>2437</v>
      </c>
      <c r="E13" s="65">
        <v>1535</v>
      </c>
      <c r="F13" s="65">
        <v>1483</v>
      </c>
      <c r="G13" s="65">
        <v>52</v>
      </c>
      <c r="H13" s="65">
        <v>899</v>
      </c>
      <c r="I13" s="81">
        <f t="shared" si="0"/>
        <v>63</v>
      </c>
      <c r="J13" s="97">
        <v>3.4</v>
      </c>
      <c r="K13" s="115">
        <f t="shared" si="1"/>
        <v>8</v>
      </c>
      <c r="L13" s="124">
        <f t="shared" si="1"/>
        <v>-3</v>
      </c>
      <c r="M13" s="124">
        <f t="shared" si="1"/>
        <v>-12</v>
      </c>
      <c r="N13" s="124">
        <f t="shared" si="1"/>
        <v>9</v>
      </c>
      <c r="O13" s="124">
        <f t="shared" si="1"/>
        <v>9</v>
      </c>
      <c r="P13" s="131">
        <f t="shared" si="1"/>
        <v>-0.29999999999999716</v>
      </c>
      <c r="Q13" s="141">
        <f t="shared" si="1"/>
        <v>0.60000000000000009</v>
      </c>
      <c r="T13" s="6"/>
    </row>
    <row r="14" spans="2:22" s="4" customFormat="1" ht="14.5" customHeight="1">
      <c r="B14" s="14"/>
      <c r="C14" s="31" t="s">
        <v>16</v>
      </c>
      <c r="D14" s="48">
        <v>2441</v>
      </c>
      <c r="E14" s="65">
        <v>1528</v>
      </c>
      <c r="F14" s="65">
        <v>1472</v>
      </c>
      <c r="G14" s="65">
        <v>56</v>
      </c>
      <c r="H14" s="65">
        <v>912</v>
      </c>
      <c r="I14" s="81">
        <f t="shared" si="0"/>
        <v>62.6</v>
      </c>
      <c r="J14" s="97">
        <v>3.7</v>
      </c>
      <c r="K14" s="115">
        <f t="shared" si="1"/>
        <v>9</v>
      </c>
      <c r="L14" s="124">
        <f t="shared" si="1"/>
        <v>1</v>
      </c>
      <c r="M14" s="124">
        <f t="shared" si="1"/>
        <v>-12</v>
      </c>
      <c r="N14" s="124">
        <f t="shared" si="1"/>
        <v>13</v>
      </c>
      <c r="O14" s="124">
        <f t="shared" si="1"/>
        <v>8</v>
      </c>
      <c r="P14" s="131">
        <f t="shared" si="1"/>
        <v>-0.19999999999999574</v>
      </c>
      <c r="Q14" s="141">
        <f t="shared" si="1"/>
        <v>0.90000000000000036</v>
      </c>
    </row>
    <row r="15" spans="2:22" s="4" customFormat="1" ht="14.5" customHeight="1">
      <c r="B15" s="14"/>
      <c r="C15" s="31" t="s">
        <v>17</v>
      </c>
      <c r="D15" s="48">
        <v>2443</v>
      </c>
      <c r="E15" s="65">
        <v>1533</v>
      </c>
      <c r="F15" s="65">
        <v>1478</v>
      </c>
      <c r="G15" s="65">
        <v>54</v>
      </c>
      <c r="H15" s="65">
        <v>908</v>
      </c>
      <c r="I15" s="81">
        <f t="shared" si="0"/>
        <v>62.8</v>
      </c>
      <c r="J15" s="97">
        <v>3.5</v>
      </c>
      <c r="K15" s="115">
        <f t="shared" si="1"/>
        <v>8</v>
      </c>
      <c r="L15" s="124">
        <f t="shared" si="1"/>
        <v>0</v>
      </c>
      <c r="M15" s="124">
        <f t="shared" si="1"/>
        <v>-8</v>
      </c>
      <c r="N15" s="124">
        <f t="shared" si="1"/>
        <v>7</v>
      </c>
      <c r="O15" s="124">
        <f t="shared" si="1"/>
        <v>8</v>
      </c>
      <c r="P15" s="131">
        <f t="shared" si="1"/>
        <v>-0.20000000000000284</v>
      </c>
      <c r="Q15" s="141">
        <f t="shared" si="1"/>
        <v>0.39999999999999991</v>
      </c>
      <c r="T15" s="6"/>
    </row>
    <row r="16" spans="2:22" s="4" customFormat="1" ht="14.5" customHeight="1">
      <c r="B16" s="12"/>
      <c r="C16" s="31" t="s">
        <v>19</v>
      </c>
      <c r="D16" s="48">
        <v>2439</v>
      </c>
      <c r="E16" s="65">
        <v>1527</v>
      </c>
      <c r="F16" s="65">
        <v>1474</v>
      </c>
      <c r="G16" s="65">
        <v>53</v>
      </c>
      <c r="H16" s="65">
        <v>911</v>
      </c>
      <c r="I16" s="81">
        <f t="shared" si="0"/>
        <v>62.6</v>
      </c>
      <c r="J16" s="97">
        <v>3.5</v>
      </c>
      <c r="K16" s="115">
        <f t="shared" si="1"/>
        <v>9</v>
      </c>
      <c r="L16" s="124">
        <f t="shared" si="1"/>
        <v>-1</v>
      </c>
      <c r="M16" s="124">
        <f t="shared" si="1"/>
        <v>-9</v>
      </c>
      <c r="N16" s="124">
        <f t="shared" si="1"/>
        <v>8</v>
      </c>
      <c r="O16" s="124">
        <f t="shared" si="1"/>
        <v>10</v>
      </c>
      <c r="P16" s="131">
        <f t="shared" si="1"/>
        <v>-0.29999999999999716</v>
      </c>
      <c r="Q16" s="141">
        <f t="shared" si="1"/>
        <v>0.60000000000000009</v>
      </c>
    </row>
    <row r="17" spans="2:17" s="4" customFormat="1" ht="14.5" customHeight="1">
      <c r="B17" s="15" t="s">
        <v>24</v>
      </c>
      <c r="C17" s="32" t="s">
        <v>14</v>
      </c>
      <c r="D17" s="49">
        <v>2445</v>
      </c>
      <c r="E17" s="64">
        <v>1510</v>
      </c>
      <c r="F17" s="64">
        <v>1452</v>
      </c>
      <c r="G17" s="64">
        <v>58</v>
      </c>
      <c r="H17" s="64">
        <v>935</v>
      </c>
      <c r="I17" s="80">
        <f t="shared" si="0"/>
        <v>61.8</v>
      </c>
      <c r="J17" s="96">
        <v>3.8</v>
      </c>
      <c r="K17" s="114">
        <f t="shared" si="1"/>
        <v>10</v>
      </c>
      <c r="L17" s="123">
        <f t="shared" si="1"/>
        <v>0</v>
      </c>
      <c r="M17" s="123">
        <f t="shared" si="1"/>
        <v>-9</v>
      </c>
      <c r="N17" s="123">
        <f t="shared" si="1"/>
        <v>9</v>
      </c>
      <c r="O17" s="123">
        <f t="shared" si="1"/>
        <v>10</v>
      </c>
      <c r="P17" s="130">
        <f t="shared" si="1"/>
        <v>-0.20000000000000284</v>
      </c>
      <c r="Q17" s="140">
        <f t="shared" si="1"/>
        <v>0.59999999999999964</v>
      </c>
    </row>
    <row r="18" spans="2:17" s="4" customFormat="1" ht="14.5" customHeight="1">
      <c r="B18" s="13" t="s">
        <v>57</v>
      </c>
      <c r="C18" s="31" t="s">
        <v>15</v>
      </c>
      <c r="D18" s="48">
        <v>2447</v>
      </c>
      <c r="E18" s="65">
        <v>1537</v>
      </c>
      <c r="F18" s="65">
        <v>1477</v>
      </c>
      <c r="G18" s="65">
        <v>61</v>
      </c>
      <c r="H18" s="65">
        <v>908</v>
      </c>
      <c r="I18" s="81">
        <f t="shared" si="0"/>
        <v>62.8</v>
      </c>
      <c r="J18" s="97">
        <v>4</v>
      </c>
      <c r="K18" s="115">
        <f t="shared" si="1"/>
        <v>10</v>
      </c>
      <c r="L18" s="124">
        <f t="shared" si="1"/>
        <v>2</v>
      </c>
      <c r="M18" s="124">
        <f t="shared" si="1"/>
        <v>-6</v>
      </c>
      <c r="N18" s="124">
        <f t="shared" si="1"/>
        <v>9</v>
      </c>
      <c r="O18" s="124">
        <f t="shared" si="1"/>
        <v>9</v>
      </c>
      <c r="P18" s="131">
        <f t="shared" si="1"/>
        <v>-0.20000000000000284</v>
      </c>
      <c r="Q18" s="141">
        <f t="shared" si="1"/>
        <v>0.60000000000000009</v>
      </c>
    </row>
    <row r="19" spans="2:17" s="4" customFormat="1" ht="14.5" customHeight="1">
      <c r="B19" s="14"/>
      <c r="C19" s="31" t="s">
        <v>16</v>
      </c>
      <c r="D19" s="48">
        <v>2450</v>
      </c>
      <c r="E19" s="65">
        <v>1519</v>
      </c>
      <c r="F19" s="65">
        <v>1461</v>
      </c>
      <c r="G19" s="65">
        <v>58</v>
      </c>
      <c r="H19" s="65">
        <v>925</v>
      </c>
      <c r="I19" s="81">
        <f t="shared" si="0"/>
        <v>62</v>
      </c>
      <c r="J19" s="97">
        <v>3.8</v>
      </c>
      <c r="K19" s="115">
        <f t="shared" si="1"/>
        <v>9</v>
      </c>
      <c r="L19" s="124">
        <f t="shared" si="1"/>
        <v>-9</v>
      </c>
      <c r="M19" s="124">
        <f t="shared" si="1"/>
        <v>-11</v>
      </c>
      <c r="N19" s="124">
        <f t="shared" si="1"/>
        <v>2</v>
      </c>
      <c r="O19" s="124">
        <f t="shared" si="1"/>
        <v>13</v>
      </c>
      <c r="P19" s="131">
        <f t="shared" si="1"/>
        <v>-0.60000000000000142</v>
      </c>
      <c r="Q19" s="141">
        <f t="shared" si="1"/>
        <v>9.9999999999999645e-002</v>
      </c>
    </row>
    <row r="20" spans="2:17" s="4" customFormat="1" ht="14.5" customHeight="1">
      <c r="B20" s="14"/>
      <c r="C20" s="31" t="s">
        <v>17</v>
      </c>
      <c r="D20" s="48">
        <v>2453</v>
      </c>
      <c r="E20" s="65">
        <v>1517</v>
      </c>
      <c r="F20" s="65">
        <v>1458</v>
      </c>
      <c r="G20" s="65">
        <v>59</v>
      </c>
      <c r="H20" s="65">
        <v>935</v>
      </c>
      <c r="I20" s="81">
        <f t="shared" si="0"/>
        <v>61.8</v>
      </c>
      <c r="J20" s="97">
        <v>3.9</v>
      </c>
      <c r="K20" s="115">
        <f t="shared" si="1"/>
        <v>10</v>
      </c>
      <c r="L20" s="124">
        <f t="shared" si="1"/>
        <v>-16</v>
      </c>
      <c r="M20" s="124">
        <f t="shared" si="1"/>
        <v>-20</v>
      </c>
      <c r="N20" s="124">
        <f t="shared" si="1"/>
        <v>5</v>
      </c>
      <c r="O20" s="124">
        <f t="shared" si="1"/>
        <v>27</v>
      </c>
      <c r="P20" s="131">
        <f t="shared" si="1"/>
        <v>-1</v>
      </c>
      <c r="Q20" s="141">
        <f t="shared" si="1"/>
        <v>0.39999999999999991</v>
      </c>
    </row>
    <row r="21" spans="2:17" s="4" customFormat="1" ht="14.5" customHeight="1">
      <c r="B21" s="12"/>
      <c r="C21" s="31" t="s">
        <v>19</v>
      </c>
      <c r="D21" s="48">
        <v>2449</v>
      </c>
      <c r="E21" s="65">
        <v>1521</v>
      </c>
      <c r="F21" s="65">
        <v>1462</v>
      </c>
      <c r="G21" s="65">
        <v>59</v>
      </c>
      <c r="H21" s="65">
        <v>926</v>
      </c>
      <c r="I21" s="81">
        <f t="shared" si="0"/>
        <v>62.1</v>
      </c>
      <c r="J21" s="97">
        <v>3.9</v>
      </c>
      <c r="K21" s="115">
        <f t="shared" si="1"/>
        <v>10</v>
      </c>
      <c r="L21" s="124">
        <f t="shared" si="1"/>
        <v>-6</v>
      </c>
      <c r="M21" s="124">
        <f t="shared" si="1"/>
        <v>-12</v>
      </c>
      <c r="N21" s="124">
        <f t="shared" si="1"/>
        <v>6</v>
      </c>
      <c r="O21" s="124">
        <f t="shared" si="1"/>
        <v>15</v>
      </c>
      <c r="P21" s="131">
        <f t="shared" si="1"/>
        <v>-0.5</v>
      </c>
      <c r="Q21" s="141">
        <f t="shared" si="1"/>
        <v>0.39999999999999991</v>
      </c>
    </row>
    <row r="22" spans="2:17" s="4" customFormat="1" ht="14.5" customHeight="1">
      <c r="B22" s="15" t="s">
        <v>58</v>
      </c>
      <c r="C22" s="32" t="s">
        <v>14</v>
      </c>
      <c r="D22" s="49">
        <v>2453</v>
      </c>
      <c r="E22" s="64">
        <v>1491</v>
      </c>
      <c r="F22" s="64">
        <v>1432</v>
      </c>
      <c r="G22" s="64">
        <v>60</v>
      </c>
      <c r="H22" s="64">
        <v>955</v>
      </c>
      <c r="I22" s="80">
        <f t="shared" si="0"/>
        <v>60.8</v>
      </c>
      <c r="J22" s="96">
        <v>4</v>
      </c>
      <c r="K22" s="114">
        <f t="shared" si="1"/>
        <v>8</v>
      </c>
      <c r="L22" s="123">
        <f t="shared" si="1"/>
        <v>-19</v>
      </c>
      <c r="M22" s="123">
        <f t="shared" si="1"/>
        <v>-20</v>
      </c>
      <c r="N22" s="123">
        <f t="shared" si="1"/>
        <v>2</v>
      </c>
      <c r="O22" s="123">
        <f t="shared" si="1"/>
        <v>20</v>
      </c>
      <c r="P22" s="130">
        <f t="shared" si="1"/>
        <v>-1</v>
      </c>
      <c r="Q22" s="140">
        <f t="shared" si="1"/>
        <v>0.20000000000000018</v>
      </c>
    </row>
    <row r="23" spans="2:17" s="4" customFormat="1" ht="14.5" customHeight="1">
      <c r="B23" s="13" t="s">
        <v>59</v>
      </c>
      <c r="C23" s="31" t="s">
        <v>15</v>
      </c>
      <c r="D23" s="48">
        <v>2454</v>
      </c>
      <c r="E23" s="65">
        <v>1519</v>
      </c>
      <c r="F23" s="65">
        <v>1457</v>
      </c>
      <c r="G23" s="65">
        <v>62</v>
      </c>
      <c r="H23" s="65">
        <v>930</v>
      </c>
      <c r="I23" s="81">
        <f t="shared" si="0"/>
        <v>61.9</v>
      </c>
      <c r="J23" s="97">
        <v>4.0999999999999996</v>
      </c>
      <c r="K23" s="115">
        <f t="shared" si="1"/>
        <v>7</v>
      </c>
      <c r="L23" s="124">
        <f t="shared" si="1"/>
        <v>-18</v>
      </c>
      <c r="M23" s="124">
        <f t="shared" si="1"/>
        <v>-20</v>
      </c>
      <c r="N23" s="124">
        <f t="shared" si="1"/>
        <v>1</v>
      </c>
      <c r="O23" s="124">
        <f t="shared" si="1"/>
        <v>22</v>
      </c>
      <c r="P23" s="131">
        <f t="shared" si="1"/>
        <v>-0.89999999999999858</v>
      </c>
      <c r="Q23" s="141">
        <f t="shared" si="1"/>
        <v>9.9999999999999645e-002</v>
      </c>
    </row>
    <row r="24" spans="2:17" s="4" customFormat="1" ht="14.5" customHeight="1">
      <c r="B24" s="14"/>
      <c r="C24" s="31" t="s">
        <v>16</v>
      </c>
      <c r="D24" s="48">
        <v>2455</v>
      </c>
      <c r="E24" s="65">
        <v>1506</v>
      </c>
      <c r="F24" s="65">
        <v>1445</v>
      </c>
      <c r="G24" s="65">
        <v>61</v>
      </c>
      <c r="H24" s="65">
        <v>946</v>
      </c>
      <c r="I24" s="81">
        <f t="shared" si="0"/>
        <v>61.3</v>
      </c>
      <c r="J24" s="97">
        <v>4.0999999999999996</v>
      </c>
      <c r="K24" s="115">
        <f t="shared" si="1"/>
        <v>5</v>
      </c>
      <c r="L24" s="124">
        <f t="shared" si="1"/>
        <v>-13</v>
      </c>
      <c r="M24" s="124">
        <f t="shared" si="1"/>
        <v>-16</v>
      </c>
      <c r="N24" s="124">
        <f t="shared" si="1"/>
        <v>3</v>
      </c>
      <c r="O24" s="124">
        <f t="shared" si="1"/>
        <v>21</v>
      </c>
      <c r="P24" s="131">
        <f t="shared" si="1"/>
        <v>-0.70000000000000284</v>
      </c>
      <c r="Q24" s="141">
        <f t="shared" si="1"/>
        <v>0.29999999999999982</v>
      </c>
    </row>
    <row r="25" spans="2:17" s="4" customFormat="1" ht="14.5" customHeight="1">
      <c r="B25" s="14"/>
      <c r="C25" s="31" t="s">
        <v>17</v>
      </c>
      <c r="D25" s="48">
        <v>2459</v>
      </c>
      <c r="E25" s="65">
        <v>1508</v>
      </c>
      <c r="F25" s="65">
        <v>1447</v>
      </c>
      <c r="G25" s="65">
        <v>61</v>
      </c>
      <c r="H25" s="65">
        <v>950</v>
      </c>
      <c r="I25" s="81">
        <f t="shared" si="0"/>
        <v>61.3</v>
      </c>
      <c r="J25" s="97">
        <v>4</v>
      </c>
      <c r="K25" s="115">
        <f t="shared" si="1"/>
        <v>6</v>
      </c>
      <c r="L25" s="124">
        <f t="shared" si="1"/>
        <v>-9</v>
      </c>
      <c r="M25" s="124">
        <f t="shared" si="1"/>
        <v>-11</v>
      </c>
      <c r="N25" s="124">
        <f t="shared" si="1"/>
        <v>2</v>
      </c>
      <c r="O25" s="124">
        <f t="shared" si="1"/>
        <v>15</v>
      </c>
      <c r="P25" s="131">
        <f t="shared" si="1"/>
        <v>-0.5</v>
      </c>
      <c r="Q25" s="141">
        <f t="shared" si="1"/>
        <v>0.10000000000000009</v>
      </c>
    </row>
    <row r="26" spans="2:17" s="4" customFormat="1" ht="14.5" customHeight="1">
      <c r="B26" s="12"/>
      <c r="C26" s="31" t="s">
        <v>19</v>
      </c>
      <c r="D26" s="48">
        <v>2455</v>
      </c>
      <c r="E26" s="65">
        <v>1506</v>
      </c>
      <c r="F26" s="65">
        <v>1445</v>
      </c>
      <c r="G26" s="65">
        <v>61</v>
      </c>
      <c r="H26" s="65">
        <v>945</v>
      </c>
      <c r="I26" s="81">
        <f t="shared" si="0"/>
        <v>61.3</v>
      </c>
      <c r="J26" s="97">
        <v>4.0999999999999996</v>
      </c>
      <c r="K26" s="115">
        <f t="shared" si="1"/>
        <v>6</v>
      </c>
      <c r="L26" s="124">
        <f t="shared" si="1"/>
        <v>-15</v>
      </c>
      <c r="M26" s="124">
        <f t="shared" si="1"/>
        <v>-17</v>
      </c>
      <c r="N26" s="124">
        <f t="shared" si="1"/>
        <v>2</v>
      </c>
      <c r="O26" s="124">
        <f t="shared" si="1"/>
        <v>19</v>
      </c>
      <c r="P26" s="131">
        <f t="shared" si="1"/>
        <v>-0.80000000000000426</v>
      </c>
      <c r="Q26" s="141">
        <f t="shared" si="1"/>
        <v>0.19999999999999973</v>
      </c>
    </row>
    <row r="27" spans="2:17" s="4" customFormat="1" ht="14.5" customHeight="1">
      <c r="B27" s="15" t="s">
        <v>52</v>
      </c>
      <c r="C27" s="32" t="s">
        <v>14</v>
      </c>
      <c r="D27" s="49">
        <v>2457</v>
      </c>
      <c r="E27" s="64">
        <v>1483</v>
      </c>
      <c r="F27" s="64">
        <v>1420</v>
      </c>
      <c r="G27" s="64">
        <v>63</v>
      </c>
      <c r="H27" s="64">
        <v>972</v>
      </c>
      <c r="I27" s="80">
        <f t="shared" si="0"/>
        <v>60.4</v>
      </c>
      <c r="J27" s="96">
        <v>4.2</v>
      </c>
      <c r="K27" s="114">
        <f t="shared" si="1"/>
        <v>4</v>
      </c>
      <c r="L27" s="123">
        <f t="shared" si="1"/>
        <v>-8</v>
      </c>
      <c r="M27" s="123">
        <f t="shared" si="1"/>
        <v>-12</v>
      </c>
      <c r="N27" s="123">
        <f t="shared" si="1"/>
        <v>3</v>
      </c>
      <c r="O27" s="123">
        <f t="shared" si="1"/>
        <v>17</v>
      </c>
      <c r="P27" s="130">
        <f t="shared" si="1"/>
        <v>-0.39999999999999858</v>
      </c>
      <c r="Q27" s="140">
        <f t="shared" si="1"/>
        <v>0.20000000000000018</v>
      </c>
    </row>
    <row r="28" spans="2:17" s="4" customFormat="1" ht="14.5" customHeight="1">
      <c r="B28" s="13" t="s">
        <v>45</v>
      </c>
      <c r="C28" s="31" t="s">
        <v>15</v>
      </c>
      <c r="D28" s="48">
        <v>2459</v>
      </c>
      <c r="E28" s="65">
        <v>1513</v>
      </c>
      <c r="F28" s="65">
        <v>1447</v>
      </c>
      <c r="G28" s="65">
        <v>66</v>
      </c>
      <c r="H28" s="65">
        <v>946</v>
      </c>
      <c r="I28" s="81">
        <f t="shared" si="0"/>
        <v>61.5</v>
      </c>
      <c r="J28" s="97">
        <v>4.4000000000000004</v>
      </c>
      <c r="K28" s="115">
        <f t="shared" si="1"/>
        <v>5</v>
      </c>
      <c r="L28" s="124">
        <f t="shared" si="1"/>
        <v>-6</v>
      </c>
      <c r="M28" s="124">
        <f t="shared" si="1"/>
        <v>-10</v>
      </c>
      <c r="N28" s="124">
        <f t="shared" si="1"/>
        <v>4</v>
      </c>
      <c r="O28" s="124">
        <f t="shared" si="1"/>
        <v>16</v>
      </c>
      <c r="P28" s="131">
        <f t="shared" si="1"/>
        <v>-0.39999999999999858</v>
      </c>
      <c r="Q28" s="141">
        <f t="shared" si="1"/>
        <v>0.30000000000000071</v>
      </c>
    </row>
    <row r="29" spans="2:17" s="4" customFormat="1" ht="14.5" customHeight="1">
      <c r="B29" s="14"/>
      <c r="C29" s="31" t="s">
        <v>16</v>
      </c>
      <c r="D29" s="48">
        <v>2462</v>
      </c>
      <c r="E29" s="65">
        <v>1504</v>
      </c>
      <c r="F29" s="65">
        <v>1438</v>
      </c>
      <c r="G29" s="65">
        <v>67</v>
      </c>
      <c r="H29" s="65">
        <v>957</v>
      </c>
      <c r="I29" s="81">
        <f t="shared" si="0"/>
        <v>61.1</v>
      </c>
      <c r="J29" s="97">
        <v>4.5</v>
      </c>
      <c r="K29" s="115">
        <f t="shared" si="1"/>
        <v>7</v>
      </c>
      <c r="L29" s="124">
        <f t="shared" si="1"/>
        <v>-2</v>
      </c>
      <c r="M29" s="124">
        <f t="shared" si="1"/>
        <v>-7</v>
      </c>
      <c r="N29" s="124">
        <f t="shared" si="1"/>
        <v>6</v>
      </c>
      <c r="O29" s="124">
        <f t="shared" si="1"/>
        <v>11</v>
      </c>
      <c r="P29" s="131">
        <f t="shared" si="1"/>
        <v>-0.19999999999999574</v>
      </c>
      <c r="Q29" s="141">
        <f t="shared" si="1"/>
        <v>0.40000000000000036</v>
      </c>
    </row>
    <row r="30" spans="2:17" s="4" customFormat="1" ht="14.5" customHeight="1">
      <c r="B30" s="14"/>
      <c r="C30" s="31" t="s">
        <v>17</v>
      </c>
      <c r="D30" s="48">
        <v>2467</v>
      </c>
      <c r="E30" s="65">
        <v>1503</v>
      </c>
      <c r="F30" s="65">
        <v>1436</v>
      </c>
      <c r="G30" s="65">
        <v>67</v>
      </c>
      <c r="H30" s="65">
        <v>964</v>
      </c>
      <c r="I30" s="81">
        <f t="shared" si="0"/>
        <v>60.9</v>
      </c>
      <c r="J30" s="97">
        <v>4.5</v>
      </c>
      <c r="K30" s="115">
        <f t="shared" si="1"/>
        <v>8</v>
      </c>
      <c r="L30" s="124">
        <f t="shared" si="1"/>
        <v>-5</v>
      </c>
      <c r="M30" s="124">
        <f t="shared" si="1"/>
        <v>-11</v>
      </c>
      <c r="N30" s="124">
        <f t="shared" si="1"/>
        <v>6</v>
      </c>
      <c r="O30" s="124">
        <f t="shared" si="1"/>
        <v>14</v>
      </c>
      <c r="P30" s="131">
        <f t="shared" si="1"/>
        <v>-0.39999999999999858</v>
      </c>
      <c r="Q30" s="141">
        <f t="shared" si="1"/>
        <v>0.5</v>
      </c>
    </row>
    <row r="31" spans="2:17" s="4" customFormat="1" ht="14.5" customHeight="1">
      <c r="B31" s="12"/>
      <c r="C31" s="31" t="s">
        <v>19</v>
      </c>
      <c r="D31" s="48">
        <v>2461</v>
      </c>
      <c r="E31" s="65">
        <v>1501</v>
      </c>
      <c r="F31" s="65">
        <v>1435</v>
      </c>
      <c r="G31" s="65">
        <v>65</v>
      </c>
      <c r="H31" s="65">
        <v>960</v>
      </c>
      <c r="I31" s="81">
        <f t="shared" si="0"/>
        <v>61</v>
      </c>
      <c r="J31" s="97">
        <v>4.3</v>
      </c>
      <c r="K31" s="115">
        <f t="shared" si="1"/>
        <v>6</v>
      </c>
      <c r="L31" s="124">
        <f t="shared" si="1"/>
        <v>-5</v>
      </c>
      <c r="M31" s="124">
        <f t="shared" si="1"/>
        <v>-10</v>
      </c>
      <c r="N31" s="124">
        <f t="shared" si="1"/>
        <v>4</v>
      </c>
      <c r="O31" s="124">
        <f t="shared" si="1"/>
        <v>15</v>
      </c>
      <c r="P31" s="131">
        <f t="shared" si="1"/>
        <v>-0.29999999999999716</v>
      </c>
      <c r="Q31" s="141">
        <f t="shared" si="1"/>
        <v>0.20000000000000018</v>
      </c>
    </row>
    <row r="32" spans="2:17" s="4" customFormat="1" ht="14.5" customHeight="1">
      <c r="B32" s="15" t="s">
        <v>60</v>
      </c>
      <c r="C32" s="32" t="s">
        <v>14</v>
      </c>
      <c r="D32" s="49">
        <v>2461</v>
      </c>
      <c r="E32" s="64">
        <v>1476</v>
      </c>
      <c r="F32" s="64">
        <v>1409</v>
      </c>
      <c r="G32" s="64">
        <v>68</v>
      </c>
      <c r="H32" s="64">
        <v>982</v>
      </c>
      <c r="I32" s="80">
        <f t="shared" si="0"/>
        <v>60</v>
      </c>
      <c r="J32" s="96">
        <v>4.5999999999999996</v>
      </c>
      <c r="K32" s="114">
        <f t="shared" si="1"/>
        <v>4</v>
      </c>
      <c r="L32" s="123">
        <f t="shared" si="1"/>
        <v>-7</v>
      </c>
      <c r="M32" s="123">
        <f t="shared" si="1"/>
        <v>-11</v>
      </c>
      <c r="N32" s="123">
        <f t="shared" si="1"/>
        <v>5</v>
      </c>
      <c r="O32" s="123">
        <f t="shared" si="1"/>
        <v>10</v>
      </c>
      <c r="P32" s="130">
        <f t="shared" si="1"/>
        <v>-0.39999999999999858</v>
      </c>
      <c r="Q32" s="140">
        <f t="shared" si="1"/>
        <v>0.39999999999999947</v>
      </c>
    </row>
    <row r="33" spans="2:17" s="4" customFormat="1" ht="14.5" customHeight="1">
      <c r="B33" s="13" t="s">
        <v>61</v>
      </c>
      <c r="C33" s="31" t="s">
        <v>15</v>
      </c>
      <c r="D33" s="48">
        <v>2460</v>
      </c>
      <c r="E33" s="65">
        <v>1500</v>
      </c>
      <c r="F33" s="65">
        <v>1433</v>
      </c>
      <c r="G33" s="65">
        <v>68</v>
      </c>
      <c r="H33" s="65">
        <v>955</v>
      </c>
      <c r="I33" s="81">
        <f t="shared" si="0"/>
        <v>61</v>
      </c>
      <c r="J33" s="97">
        <v>4.5</v>
      </c>
      <c r="K33" s="115">
        <f t="shared" si="1"/>
        <v>1</v>
      </c>
      <c r="L33" s="124">
        <f t="shared" si="1"/>
        <v>-13</v>
      </c>
      <c r="M33" s="124">
        <f t="shared" si="1"/>
        <v>-14</v>
      </c>
      <c r="N33" s="124">
        <f t="shared" si="1"/>
        <v>2</v>
      </c>
      <c r="O33" s="124">
        <f t="shared" si="1"/>
        <v>9</v>
      </c>
      <c r="P33" s="131">
        <f t="shared" si="1"/>
        <v>-0.5</v>
      </c>
      <c r="Q33" s="141">
        <f t="shared" si="1"/>
        <v>9.9999999999999645e-002</v>
      </c>
    </row>
    <row r="34" spans="2:17" s="4" customFormat="1" ht="14.5" customHeight="1">
      <c r="B34" s="14"/>
      <c r="C34" s="31" t="s">
        <v>16</v>
      </c>
      <c r="D34" s="48">
        <v>2463</v>
      </c>
      <c r="E34" s="65">
        <v>1485</v>
      </c>
      <c r="F34" s="65">
        <v>1420</v>
      </c>
      <c r="G34" s="65">
        <v>65</v>
      </c>
      <c r="H34" s="65">
        <v>976</v>
      </c>
      <c r="I34" s="81">
        <f t="shared" si="0"/>
        <v>60.3</v>
      </c>
      <c r="J34" s="97">
        <v>4.4000000000000004</v>
      </c>
      <c r="K34" s="115">
        <f t="shared" si="1"/>
        <v>1</v>
      </c>
      <c r="L34" s="124">
        <f t="shared" si="1"/>
        <v>-19</v>
      </c>
      <c r="M34" s="124">
        <f t="shared" si="1"/>
        <v>-18</v>
      </c>
      <c r="N34" s="124">
        <f t="shared" si="1"/>
        <v>-2</v>
      </c>
      <c r="O34" s="124">
        <f t="shared" si="1"/>
        <v>19</v>
      </c>
      <c r="P34" s="131">
        <f t="shared" si="1"/>
        <v>-0.80000000000000426</v>
      </c>
      <c r="Q34" s="141">
        <f t="shared" si="1"/>
        <v>-9.9999999999999645e-002</v>
      </c>
    </row>
    <row r="35" spans="2:17" s="4" customFormat="1" ht="14.5" customHeight="1">
      <c r="B35" s="14"/>
      <c r="C35" s="31" t="s">
        <v>17</v>
      </c>
      <c r="D35" s="48">
        <v>2465</v>
      </c>
      <c r="E35" s="65">
        <v>1487</v>
      </c>
      <c r="F35" s="65">
        <v>1422</v>
      </c>
      <c r="G35" s="65">
        <v>65</v>
      </c>
      <c r="H35" s="65">
        <v>975</v>
      </c>
      <c r="I35" s="81">
        <f t="shared" si="0"/>
        <v>60.3</v>
      </c>
      <c r="J35" s="97">
        <v>4.4000000000000004</v>
      </c>
      <c r="K35" s="115">
        <f t="shared" si="1"/>
        <v>-2</v>
      </c>
      <c r="L35" s="124">
        <f t="shared" si="1"/>
        <v>-16</v>
      </c>
      <c r="M35" s="124">
        <f t="shared" si="1"/>
        <v>-14</v>
      </c>
      <c r="N35" s="124">
        <f t="shared" si="1"/>
        <v>-2</v>
      </c>
      <c r="O35" s="124">
        <f t="shared" si="1"/>
        <v>11</v>
      </c>
      <c r="P35" s="131">
        <f t="shared" si="1"/>
        <v>-0.60000000000000142</v>
      </c>
      <c r="Q35" s="141">
        <f t="shared" si="1"/>
        <v>-9.9999999999999645e-002</v>
      </c>
    </row>
    <row r="36" spans="2:17" s="4" customFormat="1" ht="14.5" customHeight="1">
      <c r="B36" s="12"/>
      <c r="C36" s="31" t="s">
        <v>19</v>
      </c>
      <c r="D36" s="48">
        <v>2462</v>
      </c>
      <c r="E36" s="65">
        <v>1487</v>
      </c>
      <c r="F36" s="65">
        <v>1421</v>
      </c>
      <c r="G36" s="65">
        <v>67</v>
      </c>
      <c r="H36" s="65">
        <v>972</v>
      </c>
      <c r="I36" s="81">
        <f t="shared" si="0"/>
        <v>60.4</v>
      </c>
      <c r="J36" s="97">
        <v>4.5</v>
      </c>
      <c r="K36" s="115">
        <f t="shared" si="1"/>
        <v>1</v>
      </c>
      <c r="L36" s="124">
        <f t="shared" si="1"/>
        <v>-14</v>
      </c>
      <c r="M36" s="124">
        <f t="shared" si="1"/>
        <v>-14</v>
      </c>
      <c r="N36" s="124">
        <f t="shared" si="1"/>
        <v>2</v>
      </c>
      <c r="O36" s="124">
        <f t="shared" si="1"/>
        <v>12</v>
      </c>
      <c r="P36" s="131">
        <f t="shared" si="1"/>
        <v>-0.60000000000000142</v>
      </c>
      <c r="Q36" s="141">
        <f t="shared" si="1"/>
        <v>0.20000000000000018</v>
      </c>
    </row>
    <row r="37" spans="2:17" s="4" customFormat="1" ht="14.5" customHeight="1">
      <c r="B37" s="15" t="s">
        <v>2</v>
      </c>
      <c r="C37" s="32" t="s">
        <v>14</v>
      </c>
      <c r="D37" s="49">
        <v>2463</v>
      </c>
      <c r="E37" s="64">
        <v>1468</v>
      </c>
      <c r="F37" s="64">
        <v>1400</v>
      </c>
      <c r="G37" s="64">
        <v>69</v>
      </c>
      <c r="H37" s="64">
        <v>991</v>
      </c>
      <c r="I37" s="80">
        <f t="shared" si="0"/>
        <v>59.6</v>
      </c>
      <c r="J37" s="96">
        <v>4.7</v>
      </c>
      <c r="K37" s="114">
        <f t="shared" si="1"/>
        <v>2</v>
      </c>
      <c r="L37" s="123">
        <f t="shared" si="1"/>
        <v>-8</v>
      </c>
      <c r="M37" s="123">
        <f t="shared" si="1"/>
        <v>-9</v>
      </c>
      <c r="N37" s="123">
        <f t="shared" si="1"/>
        <v>1</v>
      </c>
      <c r="O37" s="123">
        <f t="shared" si="1"/>
        <v>9</v>
      </c>
      <c r="P37" s="130">
        <f t="shared" si="1"/>
        <v>-0.39999999999999858</v>
      </c>
      <c r="Q37" s="140">
        <f t="shared" si="1"/>
        <v>0.10000000000000053</v>
      </c>
    </row>
    <row r="38" spans="2:17" s="4" customFormat="1" ht="14.5" customHeight="1">
      <c r="B38" s="13" t="s">
        <v>20</v>
      </c>
      <c r="C38" s="31" t="s">
        <v>15</v>
      </c>
      <c r="D38" s="48">
        <v>2466</v>
      </c>
      <c r="E38" s="65">
        <v>1491</v>
      </c>
      <c r="F38" s="65">
        <v>1423</v>
      </c>
      <c r="G38" s="65">
        <v>68</v>
      </c>
      <c r="H38" s="65">
        <v>972</v>
      </c>
      <c r="I38" s="81">
        <f t="shared" si="0"/>
        <v>60.5</v>
      </c>
      <c r="J38" s="97">
        <v>4.5999999999999996</v>
      </c>
      <c r="K38" s="115">
        <f t="shared" si="1"/>
        <v>6</v>
      </c>
      <c r="L38" s="124">
        <f t="shared" si="1"/>
        <v>-9</v>
      </c>
      <c r="M38" s="124">
        <f t="shared" si="1"/>
        <v>-10</v>
      </c>
      <c r="N38" s="124">
        <f t="shared" si="1"/>
        <v>0</v>
      </c>
      <c r="O38" s="124">
        <f t="shared" si="1"/>
        <v>17</v>
      </c>
      <c r="P38" s="131">
        <f t="shared" si="1"/>
        <v>-0.5</v>
      </c>
      <c r="Q38" s="141">
        <f t="shared" si="1"/>
        <v>9.9999999999999645e-002</v>
      </c>
    </row>
    <row r="39" spans="2:17" s="4" customFormat="1" ht="14.5" customHeight="1">
      <c r="B39" s="14"/>
      <c r="C39" s="31" t="s">
        <v>16</v>
      </c>
      <c r="D39" s="48">
        <v>2468</v>
      </c>
      <c r="E39" s="65">
        <v>1478</v>
      </c>
      <c r="F39" s="65">
        <v>1415</v>
      </c>
      <c r="G39" s="65">
        <v>64</v>
      </c>
      <c r="H39" s="65">
        <v>983</v>
      </c>
      <c r="I39" s="81">
        <f t="shared" si="0"/>
        <v>59.9</v>
      </c>
      <c r="J39" s="97">
        <v>4.3</v>
      </c>
      <c r="K39" s="115">
        <f t="shared" si="1"/>
        <v>5</v>
      </c>
      <c r="L39" s="124">
        <f t="shared" si="1"/>
        <v>-7</v>
      </c>
      <c r="M39" s="124">
        <f t="shared" si="1"/>
        <v>-5</v>
      </c>
      <c r="N39" s="124">
        <f t="shared" si="1"/>
        <v>-1</v>
      </c>
      <c r="O39" s="124">
        <f t="shared" si="1"/>
        <v>7</v>
      </c>
      <c r="P39" s="131">
        <f t="shared" si="1"/>
        <v>-0.39999999999999858</v>
      </c>
      <c r="Q39" s="141">
        <f t="shared" si="1"/>
        <v>-0.10000000000000053</v>
      </c>
    </row>
    <row r="40" spans="2:17" s="4" customFormat="1" ht="14.5" customHeight="1">
      <c r="B40" s="14"/>
      <c r="C40" s="31" t="s">
        <v>17</v>
      </c>
      <c r="D40" s="48">
        <v>2469</v>
      </c>
      <c r="E40" s="65">
        <v>1480</v>
      </c>
      <c r="F40" s="65">
        <v>1419</v>
      </c>
      <c r="G40" s="65">
        <v>61</v>
      </c>
      <c r="H40" s="65">
        <v>983</v>
      </c>
      <c r="I40" s="81">
        <f t="shared" si="0"/>
        <v>59.9</v>
      </c>
      <c r="J40" s="97">
        <v>4.0999999999999996</v>
      </c>
      <c r="K40" s="115">
        <f t="shared" si="1"/>
        <v>4</v>
      </c>
      <c r="L40" s="124">
        <f t="shared" si="1"/>
        <v>-7</v>
      </c>
      <c r="M40" s="124">
        <f t="shared" si="1"/>
        <v>-3</v>
      </c>
      <c r="N40" s="124">
        <f t="shared" si="1"/>
        <v>-4</v>
      </c>
      <c r="O40" s="124">
        <f t="shared" si="1"/>
        <v>8</v>
      </c>
      <c r="P40" s="131">
        <f t="shared" si="1"/>
        <v>-0.39999999999999858</v>
      </c>
      <c r="Q40" s="141">
        <f t="shared" si="1"/>
        <v>-0.30000000000000071</v>
      </c>
    </row>
    <row r="41" spans="2:17" s="4" customFormat="1" ht="14.5" customHeight="1">
      <c r="B41" s="12"/>
      <c r="C41" s="31" t="s">
        <v>19</v>
      </c>
      <c r="D41" s="48">
        <v>2466</v>
      </c>
      <c r="E41" s="65">
        <v>1479</v>
      </c>
      <c r="F41" s="65">
        <v>1414</v>
      </c>
      <c r="G41" s="65">
        <v>65</v>
      </c>
      <c r="H41" s="65">
        <v>983</v>
      </c>
      <c r="I41" s="81">
        <f t="shared" si="0"/>
        <v>60</v>
      </c>
      <c r="J41" s="97">
        <v>4.4000000000000004</v>
      </c>
      <c r="K41" s="115">
        <f t="shared" si="1"/>
        <v>4</v>
      </c>
      <c r="L41" s="124">
        <f t="shared" si="1"/>
        <v>-8</v>
      </c>
      <c r="M41" s="124">
        <f t="shared" si="1"/>
        <v>-7</v>
      </c>
      <c r="N41" s="124">
        <f t="shared" si="1"/>
        <v>-2</v>
      </c>
      <c r="O41" s="124">
        <f t="shared" si="1"/>
        <v>11</v>
      </c>
      <c r="P41" s="131">
        <f t="shared" si="1"/>
        <v>-0.39999999999999858</v>
      </c>
      <c r="Q41" s="141">
        <f t="shared" si="1"/>
        <v>-9.9999999999999645e-002</v>
      </c>
    </row>
    <row r="42" spans="2:17" s="4" customFormat="1" ht="14.5" customHeight="1">
      <c r="B42" s="15" t="s">
        <v>46</v>
      </c>
      <c r="C42" s="32" t="s">
        <v>14</v>
      </c>
      <c r="D42" s="49">
        <v>2470</v>
      </c>
      <c r="E42" s="64">
        <v>1459</v>
      </c>
      <c r="F42" s="64">
        <v>1396</v>
      </c>
      <c r="G42" s="64">
        <v>63</v>
      </c>
      <c r="H42" s="64">
        <v>1010</v>
      </c>
      <c r="I42" s="80">
        <f t="shared" si="0"/>
        <v>59.1</v>
      </c>
      <c r="J42" s="96">
        <v>4.3</v>
      </c>
      <c r="K42" s="114">
        <f t="shared" si="1"/>
        <v>7</v>
      </c>
      <c r="L42" s="123">
        <f t="shared" si="1"/>
        <v>-9</v>
      </c>
      <c r="M42" s="123">
        <f t="shared" si="1"/>
        <v>-4</v>
      </c>
      <c r="N42" s="123">
        <f t="shared" si="1"/>
        <v>-6</v>
      </c>
      <c r="O42" s="123">
        <f t="shared" si="1"/>
        <v>19</v>
      </c>
      <c r="P42" s="130">
        <f t="shared" si="1"/>
        <v>-0.5</v>
      </c>
      <c r="Q42" s="140">
        <f t="shared" si="1"/>
        <v>-0.40000000000000036</v>
      </c>
    </row>
    <row r="43" spans="2:17" s="4" customFormat="1" ht="14.5" customHeight="1">
      <c r="B43" s="13" t="s">
        <v>62</v>
      </c>
      <c r="C43" s="31" t="s">
        <v>15</v>
      </c>
      <c r="D43" s="48">
        <v>2470</v>
      </c>
      <c r="E43" s="65">
        <v>1485</v>
      </c>
      <c r="F43" s="65">
        <v>1420</v>
      </c>
      <c r="G43" s="65">
        <v>64</v>
      </c>
      <c r="H43" s="65">
        <v>984</v>
      </c>
      <c r="I43" s="81">
        <f t="shared" si="0"/>
        <v>60.1</v>
      </c>
      <c r="J43" s="97">
        <v>4.3</v>
      </c>
      <c r="K43" s="115">
        <f t="shared" si="1"/>
        <v>4</v>
      </c>
      <c r="L43" s="124">
        <f t="shared" si="1"/>
        <v>-6</v>
      </c>
      <c r="M43" s="124">
        <f t="shared" si="1"/>
        <v>-3</v>
      </c>
      <c r="N43" s="124">
        <f t="shared" si="1"/>
        <v>-4</v>
      </c>
      <c r="O43" s="124">
        <f t="shared" si="1"/>
        <v>12</v>
      </c>
      <c r="P43" s="131">
        <f t="shared" si="1"/>
        <v>-0.39999999999999858</v>
      </c>
      <c r="Q43" s="141">
        <f t="shared" si="1"/>
        <v>-0.29999999999999982</v>
      </c>
    </row>
    <row r="44" spans="2:17" s="4" customFormat="1" ht="14.5" customHeight="1">
      <c r="B44" s="14"/>
      <c r="C44" s="31" t="s">
        <v>16</v>
      </c>
      <c r="D44" s="48">
        <v>2469</v>
      </c>
      <c r="E44" s="65">
        <v>1475</v>
      </c>
      <c r="F44" s="65">
        <v>1413</v>
      </c>
      <c r="G44" s="65">
        <v>62</v>
      </c>
      <c r="H44" s="65">
        <v>993</v>
      </c>
      <c r="I44" s="81">
        <f t="shared" si="0"/>
        <v>59.7</v>
      </c>
      <c r="J44" s="97">
        <v>4.2</v>
      </c>
      <c r="K44" s="115">
        <f t="shared" si="1"/>
        <v>1</v>
      </c>
      <c r="L44" s="124">
        <f t="shared" si="1"/>
        <v>-3</v>
      </c>
      <c r="M44" s="124">
        <f t="shared" si="1"/>
        <v>-2</v>
      </c>
      <c r="N44" s="124">
        <f t="shared" si="1"/>
        <v>-2</v>
      </c>
      <c r="O44" s="124">
        <f t="shared" si="1"/>
        <v>10</v>
      </c>
      <c r="P44" s="131">
        <f t="shared" si="1"/>
        <v>-0.19999999999999574</v>
      </c>
      <c r="Q44" s="141">
        <f t="shared" si="1"/>
        <v>-9.9999999999999645e-002</v>
      </c>
    </row>
    <row r="45" spans="2:17" s="4" customFormat="1" ht="14.5" customHeight="1">
      <c r="B45" s="14"/>
      <c r="C45" s="31" t="s">
        <v>17</v>
      </c>
      <c r="D45" s="48">
        <v>2470</v>
      </c>
      <c r="E45" s="65">
        <v>1471</v>
      </c>
      <c r="F45" s="65">
        <v>1412</v>
      </c>
      <c r="G45" s="65">
        <v>59</v>
      </c>
      <c r="H45" s="65">
        <v>999</v>
      </c>
      <c r="I45" s="81">
        <f t="shared" si="0"/>
        <v>59.6</v>
      </c>
      <c r="J45" s="97">
        <v>4</v>
      </c>
      <c r="K45" s="115">
        <f t="shared" si="1"/>
        <v>1</v>
      </c>
      <c r="L45" s="124">
        <f t="shared" si="1"/>
        <v>-9</v>
      </c>
      <c r="M45" s="124">
        <f t="shared" si="1"/>
        <v>-7</v>
      </c>
      <c r="N45" s="124">
        <f t="shared" si="1"/>
        <v>-2</v>
      </c>
      <c r="O45" s="124">
        <f t="shared" si="1"/>
        <v>16</v>
      </c>
      <c r="P45" s="131">
        <f t="shared" si="1"/>
        <v>-0.29999999999999716</v>
      </c>
      <c r="Q45" s="141">
        <f t="shared" si="1"/>
        <v>-9.9999999999999645e-002</v>
      </c>
    </row>
    <row r="46" spans="2:17" s="4" customFormat="1" ht="14.5" customHeight="1">
      <c r="B46" s="12"/>
      <c r="C46" s="31" t="s">
        <v>19</v>
      </c>
      <c r="D46" s="48">
        <v>2470</v>
      </c>
      <c r="E46" s="65">
        <v>1473</v>
      </c>
      <c r="F46" s="65">
        <v>1410</v>
      </c>
      <c r="G46" s="65">
        <v>62</v>
      </c>
      <c r="H46" s="65">
        <v>997</v>
      </c>
      <c r="I46" s="81">
        <f t="shared" si="0"/>
        <v>59.6</v>
      </c>
      <c r="J46" s="97">
        <v>4.2</v>
      </c>
      <c r="K46" s="115">
        <f t="shared" si="1"/>
        <v>4</v>
      </c>
      <c r="L46" s="124">
        <f t="shared" si="1"/>
        <v>-6</v>
      </c>
      <c r="M46" s="124">
        <f t="shared" si="1"/>
        <v>-4</v>
      </c>
      <c r="N46" s="124">
        <f t="shared" si="1"/>
        <v>-3</v>
      </c>
      <c r="O46" s="124">
        <f t="shared" si="1"/>
        <v>14</v>
      </c>
      <c r="P46" s="131">
        <f t="shared" si="1"/>
        <v>-0.39999999999999858</v>
      </c>
      <c r="Q46" s="141">
        <f t="shared" si="1"/>
        <v>-0.20000000000000018</v>
      </c>
    </row>
    <row r="47" spans="2:17" s="4" customFormat="1" ht="14.5" customHeight="1">
      <c r="B47" s="15" t="s">
        <v>32</v>
      </c>
      <c r="C47" s="32" t="s">
        <v>14</v>
      </c>
      <c r="D47" s="49">
        <v>2472</v>
      </c>
      <c r="E47" s="64">
        <v>1451</v>
      </c>
      <c r="F47" s="64">
        <v>1393</v>
      </c>
      <c r="G47" s="64">
        <v>58</v>
      </c>
      <c r="H47" s="64">
        <v>1018</v>
      </c>
      <c r="I47" s="80">
        <f t="shared" si="0"/>
        <v>58.7</v>
      </c>
      <c r="J47" s="96">
        <v>4</v>
      </c>
      <c r="K47" s="114">
        <f t="shared" si="1"/>
        <v>2</v>
      </c>
      <c r="L47" s="123">
        <f t="shared" si="1"/>
        <v>-8</v>
      </c>
      <c r="M47" s="123">
        <f t="shared" si="1"/>
        <v>-3</v>
      </c>
      <c r="N47" s="123">
        <f t="shared" si="1"/>
        <v>-5</v>
      </c>
      <c r="O47" s="123">
        <f t="shared" si="1"/>
        <v>8</v>
      </c>
      <c r="P47" s="130">
        <f t="shared" si="1"/>
        <v>-0.39999999999999858</v>
      </c>
      <c r="Q47" s="140">
        <f t="shared" si="1"/>
        <v>-0.29999999999999982</v>
      </c>
    </row>
    <row r="48" spans="2:17" s="4" customFormat="1" ht="14.5" customHeight="1">
      <c r="B48" s="13" t="s">
        <v>35</v>
      </c>
      <c r="C48" s="31" t="s">
        <v>15</v>
      </c>
      <c r="D48" s="48">
        <v>2471</v>
      </c>
      <c r="E48" s="65">
        <v>1479</v>
      </c>
      <c r="F48" s="65">
        <v>1422</v>
      </c>
      <c r="G48" s="65">
        <v>57</v>
      </c>
      <c r="H48" s="65">
        <v>991</v>
      </c>
      <c r="I48" s="81">
        <f t="shared" si="0"/>
        <v>59.9</v>
      </c>
      <c r="J48" s="97">
        <v>3.9</v>
      </c>
      <c r="K48" s="115">
        <f t="shared" si="1"/>
        <v>1</v>
      </c>
      <c r="L48" s="124">
        <f t="shared" si="1"/>
        <v>-6</v>
      </c>
      <c r="M48" s="124">
        <f t="shared" si="1"/>
        <v>2</v>
      </c>
      <c r="N48" s="124">
        <f t="shared" si="1"/>
        <v>-7</v>
      </c>
      <c r="O48" s="124">
        <f t="shared" si="1"/>
        <v>7</v>
      </c>
      <c r="P48" s="131">
        <f t="shared" si="1"/>
        <v>-0.20000000000000284</v>
      </c>
      <c r="Q48" s="141">
        <f t="shared" si="1"/>
        <v>-0.39999999999999991</v>
      </c>
    </row>
    <row r="49" spans="2:17" s="4" customFormat="1" ht="14.5" customHeight="1">
      <c r="B49" s="10"/>
      <c r="C49" s="31" t="s">
        <v>16</v>
      </c>
      <c r="D49" s="48">
        <v>2472</v>
      </c>
      <c r="E49" s="65">
        <v>1474</v>
      </c>
      <c r="F49" s="65">
        <v>1419</v>
      </c>
      <c r="G49" s="65">
        <v>55</v>
      </c>
      <c r="H49" s="65">
        <v>996</v>
      </c>
      <c r="I49" s="81">
        <f t="shared" si="0"/>
        <v>59.6</v>
      </c>
      <c r="J49" s="97">
        <v>3.7</v>
      </c>
      <c r="K49" s="115">
        <f t="shared" si="1"/>
        <v>3</v>
      </c>
      <c r="L49" s="124">
        <f t="shared" si="1"/>
        <v>-1</v>
      </c>
      <c r="M49" s="124">
        <f t="shared" si="1"/>
        <v>6</v>
      </c>
      <c r="N49" s="124">
        <f t="shared" si="1"/>
        <v>-7</v>
      </c>
      <c r="O49" s="124">
        <f t="shared" si="1"/>
        <v>3</v>
      </c>
      <c r="P49" s="131">
        <f t="shared" si="1"/>
        <v>-0.10000000000000142</v>
      </c>
      <c r="Q49" s="141">
        <f t="shared" si="1"/>
        <v>-0.5</v>
      </c>
    </row>
    <row r="50" spans="2:17" s="4" customFormat="1" ht="14.5" customHeight="1">
      <c r="B50" s="10"/>
      <c r="C50" s="31" t="s">
        <v>17</v>
      </c>
      <c r="D50" s="48">
        <v>2472</v>
      </c>
      <c r="E50" s="65">
        <v>1482</v>
      </c>
      <c r="F50" s="65">
        <v>1426</v>
      </c>
      <c r="G50" s="65">
        <v>56</v>
      </c>
      <c r="H50" s="65">
        <v>988</v>
      </c>
      <c r="I50" s="81">
        <f t="shared" si="0"/>
        <v>60</v>
      </c>
      <c r="J50" s="97">
        <v>3.8</v>
      </c>
      <c r="K50" s="115">
        <f t="shared" si="1"/>
        <v>2</v>
      </c>
      <c r="L50" s="124">
        <f t="shared" si="1"/>
        <v>11</v>
      </c>
      <c r="M50" s="124">
        <f t="shared" si="1"/>
        <v>14</v>
      </c>
      <c r="N50" s="124">
        <f t="shared" si="1"/>
        <v>-3</v>
      </c>
      <c r="O50" s="124">
        <f t="shared" si="1"/>
        <v>-11</v>
      </c>
      <c r="P50" s="131">
        <f t="shared" si="1"/>
        <v>0.39999999999999858</v>
      </c>
      <c r="Q50" s="141">
        <f t="shared" si="1"/>
        <v>-0.20000000000000018</v>
      </c>
    </row>
    <row r="51" spans="2:17" s="4" customFormat="1" ht="14.5" customHeight="1">
      <c r="B51" s="12"/>
      <c r="C51" s="31" t="s">
        <v>19</v>
      </c>
      <c r="D51" s="48">
        <v>2472</v>
      </c>
      <c r="E51" s="65">
        <v>1472</v>
      </c>
      <c r="F51" s="65">
        <v>1415</v>
      </c>
      <c r="G51" s="65">
        <v>57</v>
      </c>
      <c r="H51" s="65">
        <v>998</v>
      </c>
      <c r="I51" s="81">
        <f t="shared" si="0"/>
        <v>59.5</v>
      </c>
      <c r="J51" s="97">
        <v>3.9</v>
      </c>
      <c r="K51" s="115">
        <f t="shared" si="1"/>
        <v>2</v>
      </c>
      <c r="L51" s="124">
        <f t="shared" si="1"/>
        <v>-1</v>
      </c>
      <c r="M51" s="124">
        <f t="shared" si="1"/>
        <v>5</v>
      </c>
      <c r="N51" s="124">
        <f t="shared" si="1"/>
        <v>-5</v>
      </c>
      <c r="O51" s="124">
        <f t="shared" si="1"/>
        <v>1</v>
      </c>
      <c r="P51" s="131">
        <f t="shared" si="1"/>
        <v>-0.10000000000000142</v>
      </c>
      <c r="Q51" s="141">
        <f t="shared" si="1"/>
        <v>-0.30000000000000027</v>
      </c>
    </row>
    <row r="52" spans="2:17" s="4" customFormat="1" ht="14.5" customHeight="1">
      <c r="B52" s="15" t="s">
        <v>64</v>
      </c>
      <c r="C52" s="32" t="s">
        <v>14</v>
      </c>
      <c r="D52" s="49">
        <v>2473</v>
      </c>
      <c r="E52" s="64">
        <v>1458</v>
      </c>
      <c r="F52" s="64">
        <v>1402</v>
      </c>
      <c r="G52" s="64">
        <v>55</v>
      </c>
      <c r="H52" s="64">
        <v>1015</v>
      </c>
      <c r="I52" s="80">
        <f t="shared" si="0"/>
        <v>59</v>
      </c>
      <c r="J52" s="96">
        <v>3.8</v>
      </c>
      <c r="K52" s="114">
        <f t="shared" si="1"/>
        <v>1</v>
      </c>
      <c r="L52" s="123">
        <f t="shared" si="1"/>
        <v>7</v>
      </c>
      <c r="M52" s="123">
        <f t="shared" si="1"/>
        <v>9</v>
      </c>
      <c r="N52" s="123">
        <f t="shared" si="1"/>
        <v>-3</v>
      </c>
      <c r="O52" s="123">
        <f t="shared" si="1"/>
        <v>-3</v>
      </c>
      <c r="P52" s="130">
        <f t="shared" si="1"/>
        <v>0.29999999999999716</v>
      </c>
      <c r="Q52" s="140">
        <f t="shared" si="1"/>
        <v>-0.20000000000000018</v>
      </c>
    </row>
    <row r="53" spans="2:17" s="4" customFormat="1" ht="14.5" customHeight="1">
      <c r="B53" s="13" t="s">
        <v>5</v>
      </c>
      <c r="C53" s="31" t="s">
        <v>15</v>
      </c>
      <c r="D53" s="48">
        <v>2473</v>
      </c>
      <c r="E53" s="65">
        <v>1491</v>
      </c>
      <c r="F53" s="65">
        <v>1438</v>
      </c>
      <c r="G53" s="65">
        <v>53</v>
      </c>
      <c r="H53" s="65">
        <v>982</v>
      </c>
      <c r="I53" s="81">
        <f t="shared" si="0"/>
        <v>60.3</v>
      </c>
      <c r="J53" s="97">
        <v>3.6</v>
      </c>
      <c r="K53" s="115">
        <f t="shared" si="1"/>
        <v>2</v>
      </c>
      <c r="L53" s="124">
        <f t="shared" si="1"/>
        <v>12</v>
      </c>
      <c r="M53" s="124">
        <f t="shared" si="1"/>
        <v>16</v>
      </c>
      <c r="N53" s="124">
        <f t="shared" si="1"/>
        <v>-4</v>
      </c>
      <c r="O53" s="124">
        <f t="shared" si="1"/>
        <v>-9</v>
      </c>
      <c r="P53" s="131">
        <f t="shared" si="1"/>
        <v>0.39999999999999858</v>
      </c>
      <c r="Q53" s="141">
        <f t="shared" si="1"/>
        <v>-0.29999999999999982</v>
      </c>
    </row>
    <row r="54" spans="2:17" s="4" customFormat="1" ht="14.5" customHeight="1">
      <c r="B54" s="10"/>
      <c r="C54" s="31" t="s">
        <v>16</v>
      </c>
      <c r="D54" s="48">
        <v>2473</v>
      </c>
      <c r="E54" s="65">
        <v>1484</v>
      </c>
      <c r="F54" s="65">
        <v>1433</v>
      </c>
      <c r="G54" s="65">
        <v>51</v>
      </c>
      <c r="H54" s="65">
        <v>988</v>
      </c>
      <c r="I54" s="81">
        <f t="shared" si="0"/>
        <v>60</v>
      </c>
      <c r="J54" s="97">
        <v>3.4</v>
      </c>
      <c r="K54" s="115">
        <f t="shared" si="1"/>
        <v>1</v>
      </c>
      <c r="L54" s="124">
        <f t="shared" si="1"/>
        <v>10</v>
      </c>
      <c r="M54" s="124">
        <f t="shared" si="1"/>
        <v>14</v>
      </c>
      <c r="N54" s="124">
        <f t="shared" si="1"/>
        <v>-4</v>
      </c>
      <c r="O54" s="124">
        <f t="shared" si="1"/>
        <v>-8</v>
      </c>
      <c r="P54" s="131">
        <f t="shared" si="1"/>
        <v>0.39999999999999858</v>
      </c>
      <c r="Q54" s="141">
        <f t="shared" si="1"/>
        <v>-0.30000000000000027</v>
      </c>
    </row>
    <row r="55" spans="2:17" s="4" customFormat="1" ht="14.5" customHeight="1">
      <c r="B55" s="10"/>
      <c r="C55" s="31" t="s">
        <v>17</v>
      </c>
      <c r="D55" s="48">
        <v>2474</v>
      </c>
      <c r="E55" s="65">
        <v>1483</v>
      </c>
      <c r="F55" s="65">
        <v>1433</v>
      </c>
      <c r="G55" s="65">
        <v>49</v>
      </c>
      <c r="H55" s="65">
        <v>989</v>
      </c>
      <c r="I55" s="81">
        <f t="shared" si="0"/>
        <v>59.9</v>
      </c>
      <c r="J55" s="97">
        <v>3.3</v>
      </c>
      <c r="K55" s="115">
        <f t="shared" si="1"/>
        <v>2</v>
      </c>
      <c r="L55" s="124">
        <f t="shared" si="1"/>
        <v>1</v>
      </c>
      <c r="M55" s="124">
        <f t="shared" si="1"/>
        <v>7</v>
      </c>
      <c r="N55" s="124">
        <f t="shared" si="1"/>
        <v>-7</v>
      </c>
      <c r="O55" s="124">
        <f t="shared" si="1"/>
        <v>1</v>
      </c>
      <c r="P55" s="131">
        <f t="shared" si="1"/>
        <v>-0.10000000000000142</v>
      </c>
      <c r="Q55" s="141">
        <f t="shared" si="1"/>
        <v>-0.5</v>
      </c>
    </row>
    <row r="56" spans="2:17" s="4" customFormat="1" ht="14.5" customHeight="1">
      <c r="B56" s="12"/>
      <c r="C56" s="31" t="s">
        <v>19</v>
      </c>
      <c r="D56" s="48">
        <v>2473</v>
      </c>
      <c r="E56" s="65">
        <v>1479</v>
      </c>
      <c r="F56" s="65">
        <v>1427</v>
      </c>
      <c r="G56" s="65">
        <v>52</v>
      </c>
      <c r="H56" s="65">
        <v>994</v>
      </c>
      <c r="I56" s="81">
        <f t="shared" si="0"/>
        <v>59.8</v>
      </c>
      <c r="J56" s="97">
        <v>3.5</v>
      </c>
      <c r="K56" s="115">
        <f t="shared" si="1"/>
        <v>1</v>
      </c>
      <c r="L56" s="124">
        <f t="shared" si="1"/>
        <v>7</v>
      </c>
      <c r="M56" s="124">
        <f t="shared" si="1"/>
        <v>12</v>
      </c>
      <c r="N56" s="124">
        <f t="shared" si="1"/>
        <v>-5</v>
      </c>
      <c r="O56" s="124">
        <f t="shared" si="1"/>
        <v>-4</v>
      </c>
      <c r="P56" s="131">
        <f t="shared" si="1"/>
        <v>0.29999999999999716</v>
      </c>
      <c r="Q56" s="141">
        <f t="shared" si="1"/>
        <v>-0.39999999999999991</v>
      </c>
    </row>
    <row r="57" spans="2:17" s="4" customFormat="1" ht="14.5" customHeight="1">
      <c r="B57" s="15" t="s">
        <v>65</v>
      </c>
      <c r="C57" s="32" t="s">
        <v>14</v>
      </c>
      <c r="D57" s="49">
        <v>2473</v>
      </c>
      <c r="E57" s="64">
        <v>1460</v>
      </c>
      <c r="F57" s="64">
        <v>1409</v>
      </c>
      <c r="G57" s="64">
        <v>51</v>
      </c>
      <c r="H57" s="64">
        <v>1012</v>
      </c>
      <c r="I57" s="80">
        <f t="shared" si="0"/>
        <v>59</v>
      </c>
      <c r="J57" s="96">
        <v>3.5</v>
      </c>
      <c r="K57" s="114">
        <f t="shared" si="1"/>
        <v>0</v>
      </c>
      <c r="L57" s="123">
        <f t="shared" si="1"/>
        <v>2</v>
      </c>
      <c r="M57" s="123">
        <f t="shared" si="1"/>
        <v>7</v>
      </c>
      <c r="N57" s="123">
        <f t="shared" si="1"/>
        <v>-4</v>
      </c>
      <c r="O57" s="123">
        <f t="shared" si="1"/>
        <v>-3</v>
      </c>
      <c r="P57" s="130">
        <f t="shared" si="1"/>
        <v>0</v>
      </c>
      <c r="Q57" s="140">
        <f t="shared" si="1"/>
        <v>-0.29999999999999982</v>
      </c>
    </row>
    <row r="58" spans="2:17" s="4" customFormat="1" ht="14.5" customHeight="1">
      <c r="B58" s="13" t="s">
        <v>55</v>
      </c>
      <c r="C58" s="31" t="s">
        <v>15</v>
      </c>
      <c r="D58" s="48">
        <v>2474</v>
      </c>
      <c r="E58" s="65">
        <v>1490</v>
      </c>
      <c r="F58" s="65">
        <v>1439</v>
      </c>
      <c r="G58" s="65">
        <v>50</v>
      </c>
      <c r="H58" s="65">
        <v>984</v>
      </c>
      <c r="I58" s="81">
        <f t="shared" si="0"/>
        <v>60.2</v>
      </c>
      <c r="J58" s="97">
        <v>3.4</v>
      </c>
      <c r="K58" s="116">
        <f t="shared" si="1"/>
        <v>1</v>
      </c>
      <c r="L58" s="125">
        <f t="shared" si="1"/>
        <v>-1</v>
      </c>
      <c r="M58" s="125">
        <f t="shared" si="1"/>
        <v>1</v>
      </c>
      <c r="N58" s="125">
        <f t="shared" si="1"/>
        <v>-3</v>
      </c>
      <c r="O58" s="125">
        <f t="shared" si="1"/>
        <v>2</v>
      </c>
      <c r="P58" s="131">
        <f t="shared" si="1"/>
        <v>-9.9999999999994316e-002</v>
      </c>
      <c r="Q58" s="142">
        <f t="shared" si="1"/>
        <v>-0.20000000000000018</v>
      </c>
    </row>
    <row r="59" spans="2:17" s="4" customFormat="1" ht="14.5" customHeight="1">
      <c r="B59" s="10"/>
      <c r="C59" s="31" t="s">
        <v>16</v>
      </c>
      <c r="D59" s="48">
        <v>2474</v>
      </c>
      <c r="E59" s="65">
        <v>1474</v>
      </c>
      <c r="F59" s="65">
        <v>1423</v>
      </c>
      <c r="G59" s="65">
        <v>52</v>
      </c>
      <c r="H59" s="65">
        <v>1000</v>
      </c>
      <c r="I59" s="81">
        <f t="shared" si="0"/>
        <v>59.6</v>
      </c>
      <c r="J59" s="97">
        <v>3.5</v>
      </c>
      <c r="K59" s="116">
        <f t="shared" si="1"/>
        <v>1</v>
      </c>
      <c r="L59" s="125">
        <f t="shared" si="1"/>
        <v>-10</v>
      </c>
      <c r="M59" s="125">
        <f t="shared" si="1"/>
        <v>-10</v>
      </c>
      <c r="N59" s="125">
        <f t="shared" si="1"/>
        <v>1</v>
      </c>
      <c r="O59" s="125">
        <f t="shared" si="1"/>
        <v>12</v>
      </c>
      <c r="P59" s="131">
        <f t="shared" si="1"/>
        <v>-0.39999999999999858</v>
      </c>
      <c r="Q59" s="142">
        <f t="shared" si="1"/>
        <v>0.10000000000000009</v>
      </c>
    </row>
    <row r="60" spans="2:17" s="4" customFormat="1" ht="14.5" customHeight="1">
      <c r="B60" s="10"/>
      <c r="C60" s="31" t="s">
        <v>17</v>
      </c>
      <c r="D60" s="48">
        <v>2475</v>
      </c>
      <c r="E60" s="65">
        <v>1470</v>
      </c>
      <c r="F60" s="65">
        <v>1418</v>
      </c>
      <c r="G60" s="65">
        <v>52</v>
      </c>
      <c r="H60" s="65">
        <v>1004</v>
      </c>
      <c r="I60" s="81">
        <f t="shared" si="0"/>
        <v>59.4</v>
      </c>
      <c r="J60" s="97">
        <v>3.5</v>
      </c>
      <c r="K60" s="116">
        <f t="shared" si="1"/>
        <v>1</v>
      </c>
      <c r="L60" s="125">
        <f t="shared" si="1"/>
        <v>-13</v>
      </c>
      <c r="M60" s="125">
        <f t="shared" si="1"/>
        <v>-15</v>
      </c>
      <c r="N60" s="125">
        <f t="shared" si="1"/>
        <v>3</v>
      </c>
      <c r="O60" s="125">
        <f t="shared" si="1"/>
        <v>15</v>
      </c>
      <c r="P60" s="131">
        <f t="shared" si="1"/>
        <v>-0.5</v>
      </c>
      <c r="Q60" s="142">
        <f t="shared" si="1"/>
        <v>0.20000000000000018</v>
      </c>
    </row>
    <row r="61" spans="2:17" s="4" customFormat="1" ht="14.5" customHeight="1">
      <c r="B61" s="12"/>
      <c r="C61" s="31" t="s">
        <v>19</v>
      </c>
      <c r="D61" s="48">
        <v>2474</v>
      </c>
      <c r="E61" s="65">
        <v>1473</v>
      </c>
      <c r="F61" s="65">
        <v>1422</v>
      </c>
      <c r="G61" s="65">
        <v>51</v>
      </c>
      <c r="H61" s="65">
        <v>1000</v>
      </c>
      <c r="I61" s="81">
        <f t="shared" si="0"/>
        <v>59.5</v>
      </c>
      <c r="J61" s="97">
        <v>3.5</v>
      </c>
      <c r="K61" s="116">
        <f t="shared" si="1"/>
        <v>1</v>
      </c>
      <c r="L61" s="125">
        <f t="shared" si="1"/>
        <v>-6</v>
      </c>
      <c r="M61" s="125">
        <f t="shared" si="1"/>
        <v>-5</v>
      </c>
      <c r="N61" s="125">
        <f t="shared" si="1"/>
        <v>-1</v>
      </c>
      <c r="O61" s="125">
        <f t="shared" si="1"/>
        <v>6</v>
      </c>
      <c r="P61" s="131">
        <f t="shared" si="1"/>
        <v>-0.29999999999999716</v>
      </c>
      <c r="Q61" s="142">
        <f t="shared" si="1"/>
        <v>0</v>
      </c>
    </row>
    <row r="62" spans="2:17" s="4" customFormat="1" ht="14.5" customHeight="1">
      <c r="B62" s="15" t="s">
        <v>43</v>
      </c>
      <c r="C62" s="32" t="s">
        <v>14</v>
      </c>
      <c r="D62" s="49">
        <v>2476</v>
      </c>
      <c r="E62" s="64">
        <v>1448</v>
      </c>
      <c r="F62" s="64">
        <v>1394</v>
      </c>
      <c r="G62" s="64">
        <v>53</v>
      </c>
      <c r="H62" s="64">
        <v>1028</v>
      </c>
      <c r="I62" s="80">
        <f t="shared" si="0"/>
        <v>58.5</v>
      </c>
      <c r="J62" s="96">
        <v>3.7</v>
      </c>
      <c r="K62" s="114">
        <f t="shared" si="1"/>
        <v>3</v>
      </c>
      <c r="L62" s="123">
        <f t="shared" si="1"/>
        <v>-12</v>
      </c>
      <c r="M62" s="123">
        <f t="shared" si="1"/>
        <v>-15</v>
      </c>
      <c r="N62" s="123">
        <f t="shared" si="1"/>
        <v>2</v>
      </c>
      <c r="O62" s="123">
        <f t="shared" si="1"/>
        <v>16</v>
      </c>
      <c r="P62" s="130">
        <f t="shared" si="1"/>
        <v>-0.5</v>
      </c>
      <c r="Q62" s="140">
        <f t="shared" si="1"/>
        <v>0.20000000000000018</v>
      </c>
    </row>
    <row r="63" spans="2:17" s="4" customFormat="1" ht="14.5" customHeight="1">
      <c r="B63" s="13" t="s">
        <v>66</v>
      </c>
      <c r="C63" s="31" t="s">
        <v>15</v>
      </c>
      <c r="D63" s="48">
        <v>2475</v>
      </c>
      <c r="E63" s="65">
        <v>1478</v>
      </c>
      <c r="F63" s="65">
        <v>1423</v>
      </c>
      <c r="G63" s="65">
        <v>55</v>
      </c>
      <c r="H63" s="65">
        <v>997</v>
      </c>
      <c r="I63" s="81">
        <f t="shared" si="0"/>
        <v>59.7</v>
      </c>
      <c r="J63" s="97">
        <v>3.7</v>
      </c>
      <c r="K63" s="115">
        <f t="shared" si="1"/>
        <v>1</v>
      </c>
      <c r="L63" s="124">
        <f t="shared" si="1"/>
        <v>-12</v>
      </c>
      <c r="M63" s="124">
        <f t="shared" si="1"/>
        <v>-16</v>
      </c>
      <c r="N63" s="124">
        <f t="shared" si="1"/>
        <v>5</v>
      </c>
      <c r="O63" s="124">
        <f t="shared" si="1"/>
        <v>13</v>
      </c>
      <c r="P63" s="131">
        <f t="shared" si="1"/>
        <v>-0.5</v>
      </c>
      <c r="Q63" s="141">
        <f t="shared" si="1"/>
        <v>0.30000000000000027</v>
      </c>
    </row>
    <row r="64" spans="2:17" s="4" customFormat="1" ht="14.5" customHeight="1">
      <c r="B64" s="10"/>
      <c r="C64" s="31" t="s">
        <v>16</v>
      </c>
      <c r="D64" s="48">
        <v>2475</v>
      </c>
      <c r="E64" s="65">
        <v>1465</v>
      </c>
      <c r="F64" s="65">
        <v>1410</v>
      </c>
      <c r="G64" s="65">
        <v>55</v>
      </c>
      <c r="H64" s="65">
        <v>1009</v>
      </c>
      <c r="I64" s="81">
        <f t="shared" si="0"/>
        <v>59.2</v>
      </c>
      <c r="J64" s="97">
        <v>3.8</v>
      </c>
      <c r="K64" s="115">
        <f t="shared" si="1"/>
        <v>1</v>
      </c>
      <c r="L64" s="124">
        <f t="shared" si="1"/>
        <v>-9</v>
      </c>
      <c r="M64" s="124">
        <f t="shared" si="1"/>
        <v>-13</v>
      </c>
      <c r="N64" s="124">
        <f t="shared" si="1"/>
        <v>3</v>
      </c>
      <c r="O64" s="124">
        <f t="shared" si="1"/>
        <v>9</v>
      </c>
      <c r="P64" s="131">
        <f t="shared" si="1"/>
        <v>-0.39999999999999858</v>
      </c>
      <c r="Q64" s="141">
        <f t="shared" si="1"/>
        <v>0.29999999999999982</v>
      </c>
    </row>
    <row r="65" spans="2:17" s="4" customFormat="1" ht="14.5" customHeight="1">
      <c r="B65" s="10"/>
      <c r="C65" s="31" t="s">
        <v>17</v>
      </c>
      <c r="D65" s="48">
        <v>2474</v>
      </c>
      <c r="E65" s="65">
        <v>1464</v>
      </c>
      <c r="F65" s="65">
        <v>1408</v>
      </c>
      <c r="G65" s="65">
        <v>56</v>
      </c>
      <c r="H65" s="65">
        <v>1010</v>
      </c>
      <c r="I65" s="81">
        <f t="shared" si="0"/>
        <v>59.2</v>
      </c>
      <c r="J65" s="97">
        <v>3.8</v>
      </c>
      <c r="K65" s="115">
        <f t="shared" si="1"/>
        <v>-1</v>
      </c>
      <c r="L65" s="124">
        <f t="shared" si="1"/>
        <v>-6</v>
      </c>
      <c r="M65" s="124">
        <f t="shared" si="1"/>
        <v>-10</v>
      </c>
      <c r="N65" s="124">
        <f t="shared" si="1"/>
        <v>4</v>
      </c>
      <c r="O65" s="124">
        <f t="shared" si="1"/>
        <v>6</v>
      </c>
      <c r="P65" s="131">
        <f t="shared" si="1"/>
        <v>-0.19999999999999574</v>
      </c>
      <c r="Q65" s="141">
        <f t="shared" si="1"/>
        <v>0.29999999999999982</v>
      </c>
    </row>
    <row r="66" spans="2:17" s="4" customFormat="1" ht="14.5" customHeight="1">
      <c r="B66" s="12"/>
      <c r="C66" s="31" t="s">
        <v>19</v>
      </c>
      <c r="D66" s="48">
        <v>2475</v>
      </c>
      <c r="E66" s="65">
        <v>1464</v>
      </c>
      <c r="F66" s="65">
        <v>1409</v>
      </c>
      <c r="G66" s="65">
        <v>55</v>
      </c>
      <c r="H66" s="65">
        <v>1011</v>
      </c>
      <c r="I66" s="81">
        <f t="shared" si="0"/>
        <v>59.2</v>
      </c>
      <c r="J66" s="97">
        <v>3.8</v>
      </c>
      <c r="K66" s="116">
        <f t="shared" si="1"/>
        <v>1</v>
      </c>
      <c r="L66" s="125">
        <f t="shared" si="1"/>
        <v>-9</v>
      </c>
      <c r="M66" s="125">
        <f t="shared" si="1"/>
        <v>-13</v>
      </c>
      <c r="N66" s="125">
        <f t="shared" si="1"/>
        <v>4</v>
      </c>
      <c r="O66" s="125">
        <f t="shared" si="1"/>
        <v>11</v>
      </c>
      <c r="P66" s="131">
        <f t="shared" si="1"/>
        <v>-0.29999999999999716</v>
      </c>
      <c r="Q66" s="142">
        <f t="shared" si="1"/>
        <v>0.29999999999999982</v>
      </c>
    </row>
    <row r="67" spans="2:17" s="4" customFormat="1" ht="14.5" customHeight="1">
      <c r="B67" s="15" t="s">
        <v>1</v>
      </c>
      <c r="C67" s="32" t="s">
        <v>14</v>
      </c>
      <c r="D67" s="50">
        <v>2474</v>
      </c>
      <c r="E67" s="66">
        <v>1446</v>
      </c>
      <c r="F67" s="66">
        <v>1384</v>
      </c>
      <c r="G67" s="66">
        <v>62</v>
      </c>
      <c r="H67" s="66">
        <v>1026</v>
      </c>
      <c r="I67" s="82">
        <f t="shared" si="0"/>
        <v>58.4</v>
      </c>
      <c r="J67" s="98">
        <v>4.3</v>
      </c>
      <c r="K67" s="114">
        <f t="shared" si="1"/>
        <v>-2</v>
      </c>
      <c r="L67" s="123">
        <f t="shared" si="1"/>
        <v>-2</v>
      </c>
      <c r="M67" s="123">
        <f t="shared" si="1"/>
        <v>-10</v>
      </c>
      <c r="N67" s="123">
        <f t="shared" si="1"/>
        <v>9</v>
      </c>
      <c r="O67" s="123">
        <f t="shared" si="1"/>
        <v>-2</v>
      </c>
      <c r="P67" s="130">
        <f t="shared" si="1"/>
        <v>-0.10000000000000142</v>
      </c>
      <c r="Q67" s="140">
        <f t="shared" si="1"/>
        <v>0.59999999999999964</v>
      </c>
    </row>
    <row r="68" spans="2:17" s="4" customFormat="1" ht="14.5" customHeight="1">
      <c r="B68" s="13" t="s">
        <v>27</v>
      </c>
      <c r="C68" s="31" t="s">
        <v>15</v>
      </c>
      <c r="D68" s="51">
        <v>2474</v>
      </c>
      <c r="E68" s="67">
        <v>1478</v>
      </c>
      <c r="F68" s="67">
        <v>1413</v>
      </c>
      <c r="G68" s="67">
        <v>64</v>
      </c>
      <c r="H68" s="67">
        <v>996</v>
      </c>
      <c r="I68" s="83">
        <f t="shared" si="0"/>
        <v>59.7</v>
      </c>
      <c r="J68" s="99">
        <v>4.3</v>
      </c>
      <c r="K68" s="115">
        <f t="shared" si="1"/>
        <v>-1</v>
      </c>
      <c r="L68" s="124">
        <f t="shared" si="1"/>
        <v>0</v>
      </c>
      <c r="M68" s="124">
        <f t="shared" si="1"/>
        <v>-10</v>
      </c>
      <c r="N68" s="124">
        <f t="shared" si="1"/>
        <v>9</v>
      </c>
      <c r="O68" s="124">
        <f t="shared" si="1"/>
        <v>-1</v>
      </c>
      <c r="P68" s="131">
        <f t="shared" si="1"/>
        <v>0</v>
      </c>
      <c r="Q68" s="141">
        <f t="shared" si="1"/>
        <v>0.59999999999999964</v>
      </c>
    </row>
    <row r="69" spans="2:17" s="4" customFormat="1" ht="14.5" customHeight="1">
      <c r="B69" s="10"/>
      <c r="C69" s="31" t="s">
        <v>16</v>
      </c>
      <c r="D69" s="51">
        <v>2474</v>
      </c>
      <c r="E69" s="67">
        <v>1466</v>
      </c>
      <c r="F69" s="67">
        <v>1402</v>
      </c>
      <c r="G69" s="67">
        <v>64</v>
      </c>
      <c r="H69" s="67">
        <v>1006</v>
      </c>
      <c r="I69" s="83">
        <f t="shared" si="0"/>
        <v>59.3</v>
      </c>
      <c r="J69" s="99">
        <v>4.4000000000000004</v>
      </c>
      <c r="K69" s="115">
        <f t="shared" si="1"/>
        <v>-1</v>
      </c>
      <c r="L69" s="124">
        <f t="shared" si="1"/>
        <v>1</v>
      </c>
      <c r="M69" s="124">
        <f t="shared" si="1"/>
        <v>-8</v>
      </c>
      <c r="N69" s="124">
        <f t="shared" si="1"/>
        <v>9</v>
      </c>
      <c r="O69" s="124">
        <f t="shared" si="1"/>
        <v>-3</v>
      </c>
      <c r="P69" s="131">
        <f t="shared" si="1"/>
        <v>9.9999999999994316e-002</v>
      </c>
      <c r="Q69" s="141">
        <f t="shared" si="1"/>
        <v>0.60000000000000053</v>
      </c>
    </row>
    <row r="70" spans="2:17" s="4" customFormat="1" ht="14.5" customHeight="1">
      <c r="B70" s="10"/>
      <c r="C70" s="31" t="s">
        <v>17</v>
      </c>
      <c r="D70" s="51">
        <v>2474</v>
      </c>
      <c r="E70" s="67">
        <v>1463</v>
      </c>
      <c r="F70" s="67">
        <v>1399</v>
      </c>
      <c r="G70" s="67">
        <v>64</v>
      </c>
      <c r="H70" s="67">
        <v>1011</v>
      </c>
      <c r="I70" s="83">
        <f t="shared" si="0"/>
        <v>59.1</v>
      </c>
      <c r="J70" s="99">
        <v>4.4000000000000004</v>
      </c>
      <c r="K70" s="115">
        <f t="shared" si="1"/>
        <v>0</v>
      </c>
      <c r="L70" s="124">
        <f t="shared" si="1"/>
        <v>-1</v>
      </c>
      <c r="M70" s="124">
        <f t="shared" si="1"/>
        <v>-9</v>
      </c>
      <c r="N70" s="124">
        <f t="shared" si="1"/>
        <v>8</v>
      </c>
      <c r="O70" s="124">
        <f t="shared" si="1"/>
        <v>1</v>
      </c>
      <c r="P70" s="131">
        <f t="shared" si="1"/>
        <v>-0.10000000000000142</v>
      </c>
      <c r="Q70" s="141">
        <f t="shared" si="1"/>
        <v>0.60000000000000053</v>
      </c>
    </row>
    <row r="71" spans="2:17" s="4" customFormat="1" ht="14.5" customHeight="1">
      <c r="B71" s="12"/>
      <c r="C71" s="31" t="s">
        <v>19</v>
      </c>
      <c r="D71" s="48">
        <v>2474</v>
      </c>
      <c r="E71" s="65">
        <v>1463</v>
      </c>
      <c r="F71" s="65">
        <v>1400</v>
      </c>
      <c r="G71" s="65">
        <v>63</v>
      </c>
      <c r="H71" s="65">
        <v>1010</v>
      </c>
      <c r="I71" s="81">
        <f t="shared" ref="I71:I134" si="2">ROUND(E71/D71*100,1)</f>
        <v>59.1</v>
      </c>
      <c r="J71" s="97">
        <v>4.3</v>
      </c>
      <c r="K71" s="115">
        <f t="shared" si="1"/>
        <v>-1</v>
      </c>
      <c r="L71" s="124">
        <f t="shared" si="1"/>
        <v>-1</v>
      </c>
      <c r="M71" s="124">
        <f t="shared" si="1"/>
        <v>-9</v>
      </c>
      <c r="N71" s="124">
        <f t="shared" si="1"/>
        <v>8</v>
      </c>
      <c r="O71" s="124">
        <f t="shared" si="1"/>
        <v>-1</v>
      </c>
      <c r="P71" s="131">
        <f t="shared" si="1"/>
        <v>-0.10000000000000142</v>
      </c>
      <c r="Q71" s="141">
        <f t="shared" si="1"/>
        <v>0.5</v>
      </c>
    </row>
    <row r="72" spans="2:17" s="4" customFormat="1" ht="14.5" customHeight="1">
      <c r="B72" s="15" t="s">
        <v>40</v>
      </c>
      <c r="C72" s="32" t="s">
        <v>14</v>
      </c>
      <c r="D72" s="50">
        <v>2473</v>
      </c>
      <c r="E72" s="66">
        <v>1441</v>
      </c>
      <c r="F72" s="66">
        <v>1378</v>
      </c>
      <c r="G72" s="66">
        <v>63</v>
      </c>
      <c r="H72" s="66">
        <v>1032</v>
      </c>
      <c r="I72" s="82">
        <f t="shared" si="2"/>
        <v>58.3</v>
      </c>
      <c r="J72" s="98">
        <v>4.4000000000000004</v>
      </c>
      <c r="K72" s="114">
        <f t="shared" si="1"/>
        <v>-1</v>
      </c>
      <c r="L72" s="123">
        <f t="shared" si="1"/>
        <v>-5</v>
      </c>
      <c r="M72" s="123">
        <f t="shared" si="1"/>
        <v>-6</v>
      </c>
      <c r="N72" s="123">
        <f t="shared" si="1"/>
        <v>1</v>
      </c>
      <c r="O72" s="123">
        <f t="shared" si="1"/>
        <v>6</v>
      </c>
      <c r="P72" s="130">
        <f t="shared" si="1"/>
        <v>-0.10000000000000142</v>
      </c>
      <c r="Q72" s="140">
        <f t="shared" si="1"/>
        <v>0.10000000000000053</v>
      </c>
    </row>
    <row r="73" spans="2:17" s="4" customFormat="1" ht="14.5" customHeight="1">
      <c r="B73" s="13" t="s">
        <v>50</v>
      </c>
      <c r="C73" s="31" t="s">
        <v>15</v>
      </c>
      <c r="D73" s="51">
        <v>2473</v>
      </c>
      <c r="E73" s="67">
        <v>1469</v>
      </c>
      <c r="F73" s="67">
        <v>1407</v>
      </c>
      <c r="G73" s="67">
        <v>62</v>
      </c>
      <c r="H73" s="67">
        <v>1004</v>
      </c>
      <c r="I73" s="83">
        <f t="shared" si="2"/>
        <v>59.4</v>
      </c>
      <c r="J73" s="99">
        <v>4.2</v>
      </c>
      <c r="K73" s="115">
        <f t="shared" si="1"/>
        <v>-1</v>
      </c>
      <c r="L73" s="124">
        <f t="shared" si="1"/>
        <v>-9</v>
      </c>
      <c r="M73" s="124">
        <f t="shared" si="1"/>
        <v>-6</v>
      </c>
      <c r="N73" s="124">
        <f t="shared" si="1"/>
        <v>-2</v>
      </c>
      <c r="O73" s="124">
        <f t="shared" si="1"/>
        <v>8</v>
      </c>
      <c r="P73" s="131">
        <f t="shared" si="1"/>
        <v>-0.30000000000000426</v>
      </c>
      <c r="Q73" s="141">
        <f t="shared" si="1"/>
        <v>-9.9999999999999645e-002</v>
      </c>
    </row>
    <row r="74" spans="2:17" s="4" customFormat="1" ht="14.5" customHeight="1">
      <c r="B74" s="10"/>
      <c r="C74" s="31" t="s">
        <v>16</v>
      </c>
      <c r="D74" s="51">
        <v>2473</v>
      </c>
      <c r="E74" s="67">
        <v>1454</v>
      </c>
      <c r="F74" s="67">
        <v>1396</v>
      </c>
      <c r="G74" s="67">
        <v>59</v>
      </c>
      <c r="H74" s="67">
        <v>1017</v>
      </c>
      <c r="I74" s="83">
        <f t="shared" si="2"/>
        <v>58.8</v>
      </c>
      <c r="J74" s="99">
        <v>4.0999999999999996</v>
      </c>
      <c r="K74" s="115">
        <f t="shared" si="1"/>
        <v>-1</v>
      </c>
      <c r="L74" s="124">
        <f t="shared" si="1"/>
        <v>-12</v>
      </c>
      <c r="M74" s="124">
        <f t="shared" si="1"/>
        <v>-6</v>
      </c>
      <c r="N74" s="124">
        <f t="shared" si="1"/>
        <v>-5</v>
      </c>
      <c r="O74" s="124">
        <f t="shared" si="1"/>
        <v>11</v>
      </c>
      <c r="P74" s="131">
        <f t="shared" si="1"/>
        <v>-0.5</v>
      </c>
      <c r="Q74" s="141">
        <f t="shared" si="1"/>
        <v>-0.30000000000000071</v>
      </c>
    </row>
    <row r="75" spans="2:17" s="4" customFormat="1" ht="14.5" customHeight="1">
      <c r="B75" s="10"/>
      <c r="C75" s="31" t="s">
        <v>17</v>
      </c>
      <c r="D75" s="51">
        <v>2474</v>
      </c>
      <c r="E75" s="67">
        <v>1451</v>
      </c>
      <c r="F75" s="67">
        <v>1395</v>
      </c>
      <c r="G75" s="67">
        <v>56</v>
      </c>
      <c r="H75" s="67">
        <v>1021</v>
      </c>
      <c r="I75" s="83">
        <f t="shared" si="2"/>
        <v>58.6</v>
      </c>
      <c r="J75" s="99">
        <v>3.9</v>
      </c>
      <c r="K75" s="115">
        <f t="shared" si="1"/>
        <v>0</v>
      </c>
      <c r="L75" s="124">
        <f t="shared" si="1"/>
        <v>-12</v>
      </c>
      <c r="M75" s="124">
        <f t="shared" si="1"/>
        <v>-4</v>
      </c>
      <c r="N75" s="124">
        <f t="shared" si="1"/>
        <v>-8</v>
      </c>
      <c r="O75" s="124">
        <f t="shared" si="1"/>
        <v>10</v>
      </c>
      <c r="P75" s="131">
        <f t="shared" si="1"/>
        <v>-0.5</v>
      </c>
      <c r="Q75" s="141">
        <f t="shared" si="1"/>
        <v>-0.50000000000000044</v>
      </c>
    </row>
    <row r="76" spans="2:17" s="4" customFormat="1" ht="14.5" customHeight="1">
      <c r="B76" s="16"/>
      <c r="C76" s="33" t="s">
        <v>19</v>
      </c>
      <c r="D76" s="52">
        <v>2473</v>
      </c>
      <c r="E76" s="68">
        <v>1454</v>
      </c>
      <c r="F76" s="68">
        <v>1394</v>
      </c>
      <c r="G76" s="68">
        <v>60</v>
      </c>
      <c r="H76" s="68">
        <v>1018</v>
      </c>
      <c r="I76" s="84">
        <f t="shared" si="2"/>
        <v>58.8</v>
      </c>
      <c r="J76" s="100">
        <v>4.0999999999999996</v>
      </c>
      <c r="K76" s="117">
        <f t="shared" ref="K76:Q139" si="3">IF(D76="","",D76-D71)</f>
        <v>-1</v>
      </c>
      <c r="L76" s="126">
        <f t="shared" si="3"/>
        <v>-9</v>
      </c>
      <c r="M76" s="126">
        <f t="shared" si="3"/>
        <v>-6</v>
      </c>
      <c r="N76" s="126">
        <f t="shared" si="3"/>
        <v>-3</v>
      </c>
      <c r="O76" s="126">
        <f t="shared" si="3"/>
        <v>8</v>
      </c>
      <c r="P76" s="132">
        <f t="shared" si="3"/>
        <v>-0.30000000000000426</v>
      </c>
      <c r="Q76" s="143">
        <f t="shared" si="3"/>
        <v>-0.20000000000000018</v>
      </c>
    </row>
    <row r="77" spans="2:17" s="4" customFormat="1" ht="14.5" customHeight="1">
      <c r="B77" s="15" t="s">
        <v>67</v>
      </c>
      <c r="C77" s="32" t="s">
        <v>14</v>
      </c>
      <c r="D77" s="50">
        <v>2473</v>
      </c>
      <c r="E77" s="66">
        <v>1425</v>
      </c>
      <c r="F77" s="66">
        <v>1370</v>
      </c>
      <c r="G77" s="66">
        <v>55</v>
      </c>
      <c r="H77" s="66">
        <v>1048</v>
      </c>
      <c r="I77" s="82">
        <f t="shared" si="2"/>
        <v>57.6</v>
      </c>
      <c r="J77" s="98">
        <v>3.9</v>
      </c>
      <c r="K77" s="114">
        <f t="shared" si="3"/>
        <v>0</v>
      </c>
      <c r="L77" s="123">
        <f t="shared" si="3"/>
        <v>-16</v>
      </c>
      <c r="M77" s="123">
        <f t="shared" si="3"/>
        <v>-8</v>
      </c>
      <c r="N77" s="123">
        <f t="shared" si="3"/>
        <v>-8</v>
      </c>
      <c r="O77" s="123">
        <f t="shared" si="3"/>
        <v>16</v>
      </c>
      <c r="P77" s="130">
        <f t="shared" si="3"/>
        <v>-0.69999999999999574</v>
      </c>
      <c r="Q77" s="140">
        <f t="shared" si="3"/>
        <v>-0.50000000000000044</v>
      </c>
    </row>
    <row r="78" spans="2:17" s="4" customFormat="1" ht="14.5" customHeight="1">
      <c r="B78" s="13" t="s">
        <v>4</v>
      </c>
      <c r="C78" s="31" t="s">
        <v>15</v>
      </c>
      <c r="D78" s="51">
        <v>2473</v>
      </c>
      <c r="E78" s="67">
        <v>1450</v>
      </c>
      <c r="F78" s="67">
        <v>1398</v>
      </c>
      <c r="G78" s="67">
        <v>52</v>
      </c>
      <c r="H78" s="67">
        <v>1023</v>
      </c>
      <c r="I78" s="83">
        <f t="shared" si="2"/>
        <v>58.6</v>
      </c>
      <c r="J78" s="99">
        <v>3.6</v>
      </c>
      <c r="K78" s="115">
        <f t="shared" si="3"/>
        <v>0</v>
      </c>
      <c r="L78" s="124">
        <f t="shared" si="3"/>
        <v>-19</v>
      </c>
      <c r="M78" s="124">
        <f t="shared" si="3"/>
        <v>-9</v>
      </c>
      <c r="N78" s="124">
        <f t="shared" si="3"/>
        <v>-10</v>
      </c>
      <c r="O78" s="124">
        <f t="shared" si="3"/>
        <v>19</v>
      </c>
      <c r="P78" s="131">
        <f t="shared" si="3"/>
        <v>-0.79999999999999716</v>
      </c>
      <c r="Q78" s="141">
        <f t="shared" si="3"/>
        <v>-0.60000000000000009</v>
      </c>
    </row>
    <row r="79" spans="2:17" s="4" customFormat="1" ht="14.5" customHeight="1">
      <c r="B79" s="12"/>
      <c r="C79" s="31" t="s">
        <v>16</v>
      </c>
      <c r="D79" s="51">
        <v>2472</v>
      </c>
      <c r="E79" s="67">
        <v>1441</v>
      </c>
      <c r="F79" s="67">
        <v>1390</v>
      </c>
      <c r="G79" s="67">
        <v>51</v>
      </c>
      <c r="H79" s="67">
        <v>1029</v>
      </c>
      <c r="I79" s="83">
        <f t="shared" si="2"/>
        <v>58.3</v>
      </c>
      <c r="J79" s="99">
        <v>3.5</v>
      </c>
      <c r="K79" s="115">
        <f t="shared" si="3"/>
        <v>-1</v>
      </c>
      <c r="L79" s="124">
        <f t="shared" si="3"/>
        <v>-13</v>
      </c>
      <c r="M79" s="124">
        <f t="shared" si="3"/>
        <v>-6</v>
      </c>
      <c r="N79" s="124">
        <f t="shared" si="3"/>
        <v>-8</v>
      </c>
      <c r="O79" s="124">
        <f t="shared" si="3"/>
        <v>12</v>
      </c>
      <c r="P79" s="131">
        <f t="shared" si="3"/>
        <v>-0.5</v>
      </c>
      <c r="Q79" s="141">
        <f t="shared" si="3"/>
        <v>-0.59999999999999964</v>
      </c>
    </row>
    <row r="80" spans="2:17" s="4" customFormat="1" ht="14.5" customHeight="1">
      <c r="B80" s="12"/>
      <c r="C80" s="31" t="s">
        <v>17</v>
      </c>
      <c r="D80" s="51">
        <v>2473</v>
      </c>
      <c r="E80" s="67">
        <v>1440</v>
      </c>
      <c r="F80" s="67">
        <v>1390</v>
      </c>
      <c r="G80" s="67">
        <v>51</v>
      </c>
      <c r="H80" s="67">
        <v>1032</v>
      </c>
      <c r="I80" s="83">
        <f t="shared" si="2"/>
        <v>58.2</v>
      </c>
      <c r="J80" s="99">
        <v>3.5</v>
      </c>
      <c r="K80" s="115">
        <f t="shared" si="3"/>
        <v>-1</v>
      </c>
      <c r="L80" s="124">
        <f t="shared" si="3"/>
        <v>-11</v>
      </c>
      <c r="M80" s="124">
        <f t="shared" si="3"/>
        <v>-5</v>
      </c>
      <c r="N80" s="124">
        <f t="shared" si="3"/>
        <v>-5</v>
      </c>
      <c r="O80" s="124">
        <f t="shared" si="3"/>
        <v>11</v>
      </c>
      <c r="P80" s="131">
        <f t="shared" si="3"/>
        <v>-0.39999999999999858</v>
      </c>
      <c r="Q80" s="141">
        <f t="shared" si="3"/>
        <v>-0.39999999999999991</v>
      </c>
    </row>
    <row r="81" spans="2:17" s="4" customFormat="1" ht="14.5" customHeight="1">
      <c r="B81" s="16"/>
      <c r="C81" s="33" t="s">
        <v>19</v>
      </c>
      <c r="D81" s="53">
        <v>2473</v>
      </c>
      <c r="E81" s="68">
        <v>1439</v>
      </c>
      <c r="F81" s="68">
        <v>1387</v>
      </c>
      <c r="G81" s="68">
        <v>52</v>
      </c>
      <c r="H81" s="68">
        <v>1033</v>
      </c>
      <c r="I81" s="84">
        <f t="shared" si="2"/>
        <v>58.2</v>
      </c>
      <c r="J81" s="101">
        <v>3.6</v>
      </c>
      <c r="K81" s="117">
        <f t="shared" si="3"/>
        <v>0</v>
      </c>
      <c r="L81" s="126">
        <f t="shared" si="3"/>
        <v>-15</v>
      </c>
      <c r="M81" s="126">
        <f t="shared" si="3"/>
        <v>-7</v>
      </c>
      <c r="N81" s="126">
        <f t="shared" si="3"/>
        <v>-8</v>
      </c>
      <c r="O81" s="126">
        <f t="shared" si="3"/>
        <v>15</v>
      </c>
      <c r="P81" s="132">
        <f t="shared" si="3"/>
        <v>-0.59999999999999432</v>
      </c>
      <c r="Q81" s="143">
        <f t="shared" si="3"/>
        <v>-0.49999999999999956</v>
      </c>
    </row>
    <row r="82" spans="2:17" s="4" customFormat="1" ht="14.5" customHeight="1">
      <c r="B82" s="15" t="s">
        <v>68</v>
      </c>
      <c r="C82" s="32" t="s">
        <v>14</v>
      </c>
      <c r="D82" s="50">
        <v>2472</v>
      </c>
      <c r="E82" s="66">
        <v>1417</v>
      </c>
      <c r="F82" s="66">
        <v>1364</v>
      </c>
      <c r="G82" s="66">
        <v>53</v>
      </c>
      <c r="H82" s="66">
        <v>1053</v>
      </c>
      <c r="I82" s="82">
        <f t="shared" si="2"/>
        <v>57.3</v>
      </c>
      <c r="J82" s="98">
        <v>3.7</v>
      </c>
      <c r="K82" s="114">
        <f t="shared" si="3"/>
        <v>-1</v>
      </c>
      <c r="L82" s="123">
        <f t="shared" si="3"/>
        <v>-8</v>
      </c>
      <c r="M82" s="123">
        <f t="shared" si="3"/>
        <v>-6</v>
      </c>
      <c r="N82" s="123">
        <f t="shared" si="3"/>
        <v>-2</v>
      </c>
      <c r="O82" s="123">
        <f t="shared" si="3"/>
        <v>5</v>
      </c>
      <c r="P82" s="130">
        <f t="shared" si="3"/>
        <v>-0.30000000000000426</v>
      </c>
      <c r="Q82" s="140">
        <f t="shared" si="3"/>
        <v>-0.19999999999999973</v>
      </c>
    </row>
    <row r="83" spans="2:17" s="4" customFormat="1" ht="14.5" customHeight="1">
      <c r="B83" s="13" t="s">
        <v>69</v>
      </c>
      <c r="C83" s="31" t="s">
        <v>15</v>
      </c>
      <c r="D83" s="51">
        <v>2471</v>
      </c>
      <c r="E83" s="67">
        <v>1447</v>
      </c>
      <c r="F83" s="67">
        <v>1395</v>
      </c>
      <c r="G83" s="67">
        <v>52</v>
      </c>
      <c r="H83" s="67">
        <v>1023</v>
      </c>
      <c r="I83" s="83">
        <f t="shared" si="2"/>
        <v>58.6</v>
      </c>
      <c r="J83" s="102">
        <v>3.6</v>
      </c>
      <c r="K83" s="115">
        <f t="shared" si="3"/>
        <v>-2</v>
      </c>
      <c r="L83" s="124">
        <f t="shared" si="3"/>
        <v>-3</v>
      </c>
      <c r="M83" s="124">
        <f t="shared" si="3"/>
        <v>-3</v>
      </c>
      <c r="N83" s="124">
        <f t="shared" si="3"/>
        <v>0</v>
      </c>
      <c r="O83" s="124">
        <f t="shared" si="3"/>
        <v>0</v>
      </c>
      <c r="P83" s="131">
        <f t="shared" si="3"/>
        <v>0</v>
      </c>
      <c r="Q83" s="141">
        <f t="shared" si="3"/>
        <v>0</v>
      </c>
    </row>
    <row r="84" spans="2:17" s="4" customFormat="1" ht="14.5" customHeight="1">
      <c r="B84" s="12"/>
      <c r="C84" s="31" t="s">
        <v>16</v>
      </c>
      <c r="D84" s="51">
        <v>2471</v>
      </c>
      <c r="E84" s="67">
        <v>1443</v>
      </c>
      <c r="F84" s="67">
        <v>1391</v>
      </c>
      <c r="G84" s="67">
        <v>52</v>
      </c>
      <c r="H84" s="67">
        <v>1028</v>
      </c>
      <c r="I84" s="83">
        <f t="shared" si="2"/>
        <v>58.4</v>
      </c>
      <c r="J84" s="99">
        <v>3.6</v>
      </c>
      <c r="K84" s="115">
        <f t="shared" si="3"/>
        <v>-1</v>
      </c>
      <c r="L84" s="124">
        <f t="shared" si="3"/>
        <v>2</v>
      </c>
      <c r="M84" s="124">
        <f t="shared" si="3"/>
        <v>1</v>
      </c>
      <c r="N84" s="124">
        <f t="shared" si="3"/>
        <v>1</v>
      </c>
      <c r="O84" s="124">
        <f t="shared" si="3"/>
        <v>-1</v>
      </c>
      <c r="P84" s="131">
        <f t="shared" si="3"/>
        <v>0.10000000000000142</v>
      </c>
      <c r="Q84" s="141">
        <f t="shared" si="3"/>
        <v>0.10000000000000009</v>
      </c>
    </row>
    <row r="85" spans="2:17" s="4" customFormat="1" ht="14.5" customHeight="1">
      <c r="B85" s="12"/>
      <c r="C85" s="31" t="s">
        <v>17</v>
      </c>
      <c r="D85" s="51">
        <v>2471</v>
      </c>
      <c r="E85" s="67">
        <v>1443</v>
      </c>
      <c r="F85" s="67">
        <v>1391</v>
      </c>
      <c r="G85" s="67">
        <v>52</v>
      </c>
      <c r="H85" s="67">
        <v>1027</v>
      </c>
      <c r="I85" s="83">
        <f t="shared" si="2"/>
        <v>58.4</v>
      </c>
      <c r="J85" s="99">
        <v>3.6</v>
      </c>
      <c r="K85" s="115">
        <f t="shared" si="3"/>
        <v>-2</v>
      </c>
      <c r="L85" s="124">
        <f t="shared" si="3"/>
        <v>3</v>
      </c>
      <c r="M85" s="124">
        <f t="shared" si="3"/>
        <v>1</v>
      </c>
      <c r="N85" s="124">
        <f t="shared" si="3"/>
        <v>1</v>
      </c>
      <c r="O85" s="124">
        <f t="shared" si="3"/>
        <v>-5</v>
      </c>
      <c r="P85" s="131">
        <f t="shared" si="3"/>
        <v>0.19999999999999574</v>
      </c>
      <c r="Q85" s="141">
        <f t="shared" si="3"/>
        <v>0.10000000000000009</v>
      </c>
    </row>
    <row r="86" spans="2:17" s="4" customFormat="1" ht="14.5" customHeight="1">
      <c r="B86" s="12"/>
      <c r="C86" s="31" t="s">
        <v>19</v>
      </c>
      <c r="D86" s="48">
        <v>2471</v>
      </c>
      <c r="E86" s="65">
        <v>1437</v>
      </c>
      <c r="F86" s="65">
        <v>1385</v>
      </c>
      <c r="G86" s="65">
        <v>52</v>
      </c>
      <c r="H86" s="65">
        <v>1033</v>
      </c>
      <c r="I86" s="81">
        <f t="shared" si="2"/>
        <v>58.2</v>
      </c>
      <c r="J86" s="97">
        <v>3.6</v>
      </c>
      <c r="K86" s="115">
        <f t="shared" si="3"/>
        <v>-2</v>
      </c>
      <c r="L86" s="124">
        <f t="shared" si="3"/>
        <v>-2</v>
      </c>
      <c r="M86" s="124">
        <f t="shared" si="3"/>
        <v>-2</v>
      </c>
      <c r="N86" s="124">
        <f t="shared" si="3"/>
        <v>0</v>
      </c>
      <c r="O86" s="124">
        <f t="shared" si="3"/>
        <v>0</v>
      </c>
      <c r="P86" s="131">
        <f t="shared" si="3"/>
        <v>0</v>
      </c>
      <c r="Q86" s="141">
        <f t="shared" si="3"/>
        <v>0</v>
      </c>
    </row>
    <row r="87" spans="2:17" s="4" customFormat="1" ht="14.5" customHeight="1">
      <c r="B87" s="15" t="s">
        <v>13</v>
      </c>
      <c r="C87" s="32" t="s">
        <v>14</v>
      </c>
      <c r="D87" s="50">
        <v>2469</v>
      </c>
      <c r="E87" s="66">
        <v>1424</v>
      </c>
      <c r="F87" s="66">
        <v>1370</v>
      </c>
      <c r="G87" s="66">
        <v>55</v>
      </c>
      <c r="H87" s="66">
        <v>1043</v>
      </c>
      <c r="I87" s="82">
        <f t="shared" si="2"/>
        <v>57.7</v>
      </c>
      <c r="J87" s="98">
        <v>3.9</v>
      </c>
      <c r="K87" s="118">
        <f t="shared" si="3"/>
        <v>-3</v>
      </c>
      <c r="L87" s="127">
        <f t="shared" si="3"/>
        <v>7</v>
      </c>
      <c r="M87" s="127">
        <f t="shared" si="3"/>
        <v>6</v>
      </c>
      <c r="N87" s="127">
        <f t="shared" si="3"/>
        <v>2</v>
      </c>
      <c r="O87" s="127">
        <f t="shared" si="3"/>
        <v>-10</v>
      </c>
      <c r="P87" s="133">
        <f t="shared" si="3"/>
        <v>0.40000000000000568</v>
      </c>
      <c r="Q87" s="144">
        <f t="shared" si="3"/>
        <v>0.19999999999999973</v>
      </c>
    </row>
    <row r="88" spans="2:17" s="4" customFormat="1" ht="14.5" customHeight="1">
      <c r="B88" s="13" t="s">
        <v>39</v>
      </c>
      <c r="C88" s="31" t="s">
        <v>15</v>
      </c>
      <c r="D88" s="51">
        <v>2469</v>
      </c>
      <c r="E88" s="67">
        <v>1454</v>
      </c>
      <c r="F88" s="67">
        <v>1399</v>
      </c>
      <c r="G88" s="67">
        <v>55</v>
      </c>
      <c r="H88" s="67">
        <v>1013</v>
      </c>
      <c r="I88" s="83">
        <f t="shared" si="2"/>
        <v>58.9</v>
      </c>
      <c r="J88" s="99">
        <v>3.8</v>
      </c>
      <c r="K88" s="119">
        <f t="shared" si="3"/>
        <v>-2</v>
      </c>
      <c r="L88" s="128">
        <f t="shared" si="3"/>
        <v>7</v>
      </c>
      <c r="M88" s="128">
        <f t="shared" si="3"/>
        <v>4</v>
      </c>
      <c r="N88" s="128">
        <f t="shared" si="3"/>
        <v>3</v>
      </c>
      <c r="O88" s="128">
        <f t="shared" si="3"/>
        <v>-10</v>
      </c>
      <c r="P88" s="134">
        <f t="shared" si="3"/>
        <v>0.29999999999999716</v>
      </c>
      <c r="Q88" s="145">
        <f t="shared" si="3"/>
        <v>0.19999999999999973</v>
      </c>
    </row>
    <row r="89" spans="2:17" s="4" customFormat="1" ht="14.5" customHeight="1">
      <c r="B89" s="12"/>
      <c r="C89" s="31" t="s">
        <v>16</v>
      </c>
      <c r="D89" s="51">
        <v>2470</v>
      </c>
      <c r="E89" s="67">
        <v>1442</v>
      </c>
      <c r="F89" s="67">
        <v>1391</v>
      </c>
      <c r="G89" s="67">
        <v>51</v>
      </c>
      <c r="H89" s="67">
        <v>1024</v>
      </c>
      <c r="I89" s="83">
        <f t="shared" si="2"/>
        <v>58.4</v>
      </c>
      <c r="J89" s="99">
        <v>3.5</v>
      </c>
      <c r="K89" s="119">
        <f t="shared" si="3"/>
        <v>-1</v>
      </c>
      <c r="L89" s="128">
        <f t="shared" si="3"/>
        <v>-1</v>
      </c>
      <c r="M89" s="128">
        <f t="shared" si="3"/>
        <v>0</v>
      </c>
      <c r="N89" s="128">
        <f t="shared" si="3"/>
        <v>-1</v>
      </c>
      <c r="O89" s="128">
        <f t="shared" si="3"/>
        <v>-4</v>
      </c>
      <c r="P89" s="134">
        <f t="shared" si="3"/>
        <v>0</v>
      </c>
      <c r="Q89" s="145">
        <f t="shared" si="3"/>
        <v>-0.10000000000000009</v>
      </c>
    </row>
    <row r="90" spans="2:17" s="4" customFormat="1" ht="14.5" customHeight="1">
      <c r="B90" s="12"/>
      <c r="C90" s="31" t="s">
        <v>17</v>
      </c>
      <c r="D90" s="51">
        <v>2470</v>
      </c>
      <c r="E90" s="67">
        <v>1438</v>
      </c>
      <c r="F90" s="67">
        <v>1391</v>
      </c>
      <c r="G90" s="67">
        <v>47</v>
      </c>
      <c r="H90" s="67">
        <v>1030</v>
      </c>
      <c r="I90" s="83">
        <f t="shared" si="2"/>
        <v>58.2</v>
      </c>
      <c r="J90" s="99">
        <v>3.3</v>
      </c>
      <c r="K90" s="119">
        <f t="shared" si="3"/>
        <v>-1</v>
      </c>
      <c r="L90" s="128">
        <f t="shared" si="3"/>
        <v>-5</v>
      </c>
      <c r="M90" s="128">
        <f t="shared" si="3"/>
        <v>0</v>
      </c>
      <c r="N90" s="128">
        <f t="shared" si="3"/>
        <v>-5</v>
      </c>
      <c r="O90" s="128">
        <f t="shared" si="3"/>
        <v>3</v>
      </c>
      <c r="P90" s="134">
        <f t="shared" si="3"/>
        <v>-0.19999999999999574</v>
      </c>
      <c r="Q90" s="145">
        <f t="shared" si="3"/>
        <v>-0.30000000000000027</v>
      </c>
    </row>
    <row r="91" spans="2:17" s="4" customFormat="1" ht="14.5" customHeight="1">
      <c r="B91" s="12"/>
      <c r="C91" s="31" t="s">
        <v>19</v>
      </c>
      <c r="D91" s="48">
        <v>2469</v>
      </c>
      <c r="E91" s="65">
        <v>1440</v>
      </c>
      <c r="F91" s="65">
        <v>1388</v>
      </c>
      <c r="G91" s="65">
        <v>52</v>
      </c>
      <c r="H91" s="65">
        <v>1028</v>
      </c>
      <c r="I91" s="81">
        <f t="shared" si="2"/>
        <v>58.3</v>
      </c>
      <c r="J91" s="97">
        <v>3.6</v>
      </c>
      <c r="K91" s="119">
        <f t="shared" si="3"/>
        <v>-2</v>
      </c>
      <c r="L91" s="128">
        <f t="shared" si="3"/>
        <v>3</v>
      </c>
      <c r="M91" s="128">
        <f t="shared" si="3"/>
        <v>3</v>
      </c>
      <c r="N91" s="128">
        <f t="shared" si="3"/>
        <v>0</v>
      </c>
      <c r="O91" s="128">
        <f t="shared" si="3"/>
        <v>-5</v>
      </c>
      <c r="P91" s="134">
        <f t="shared" si="3"/>
        <v>9.9999999999994316e-002</v>
      </c>
      <c r="Q91" s="145">
        <f t="shared" si="3"/>
        <v>0</v>
      </c>
    </row>
    <row r="92" spans="2:17" s="4" customFormat="1" ht="14.5" customHeight="1">
      <c r="B92" s="15" t="s">
        <v>70</v>
      </c>
      <c r="C92" s="32" t="s">
        <v>14</v>
      </c>
      <c r="D92" s="50">
        <v>2468</v>
      </c>
      <c r="E92" s="66">
        <v>1418</v>
      </c>
      <c r="F92" s="66">
        <v>1371</v>
      </c>
      <c r="G92" s="66">
        <v>46</v>
      </c>
      <c r="H92" s="66">
        <v>1050</v>
      </c>
      <c r="I92" s="82">
        <f t="shared" si="2"/>
        <v>57.5</v>
      </c>
      <c r="J92" s="98">
        <v>3.2</v>
      </c>
      <c r="K92" s="118">
        <f t="shared" si="3"/>
        <v>-1</v>
      </c>
      <c r="L92" s="127">
        <f t="shared" si="3"/>
        <v>-6</v>
      </c>
      <c r="M92" s="127">
        <f t="shared" si="3"/>
        <v>1</v>
      </c>
      <c r="N92" s="127">
        <f t="shared" si="3"/>
        <v>-9</v>
      </c>
      <c r="O92" s="127">
        <f t="shared" si="3"/>
        <v>7</v>
      </c>
      <c r="P92" s="133">
        <f t="shared" si="3"/>
        <v>-0.20000000000000284</v>
      </c>
      <c r="Q92" s="144">
        <f t="shared" si="3"/>
        <v>-0.69999999999999973</v>
      </c>
    </row>
    <row r="93" spans="2:17" s="4" customFormat="1" ht="14.5" customHeight="1">
      <c r="B93" s="13" t="s">
        <v>71</v>
      </c>
      <c r="C93" s="31" t="s">
        <v>15</v>
      </c>
      <c r="D93" s="51">
        <v>2467</v>
      </c>
      <c r="E93" s="67">
        <v>1447</v>
      </c>
      <c r="F93" s="67">
        <v>1398</v>
      </c>
      <c r="G93" s="67">
        <v>48</v>
      </c>
      <c r="H93" s="67">
        <v>1018</v>
      </c>
      <c r="I93" s="83">
        <f t="shared" si="2"/>
        <v>58.7</v>
      </c>
      <c r="J93" s="99">
        <v>3.3</v>
      </c>
      <c r="K93" s="119">
        <f t="shared" si="3"/>
        <v>-2</v>
      </c>
      <c r="L93" s="128">
        <f t="shared" si="3"/>
        <v>-7</v>
      </c>
      <c r="M93" s="128">
        <f t="shared" si="3"/>
        <v>-1</v>
      </c>
      <c r="N93" s="128">
        <f t="shared" si="3"/>
        <v>-7</v>
      </c>
      <c r="O93" s="128">
        <f t="shared" si="3"/>
        <v>5</v>
      </c>
      <c r="P93" s="134">
        <f t="shared" si="3"/>
        <v>-0.19999999999999574</v>
      </c>
      <c r="Q93" s="145">
        <f t="shared" si="3"/>
        <v>-0.5</v>
      </c>
    </row>
    <row r="94" spans="2:17" s="4" customFormat="1" ht="14.5" customHeight="1">
      <c r="B94" s="12"/>
      <c r="C94" s="31" t="s">
        <v>16</v>
      </c>
      <c r="D94" s="51">
        <v>2468</v>
      </c>
      <c r="E94" s="67">
        <v>1439</v>
      </c>
      <c r="F94" s="67">
        <v>1393</v>
      </c>
      <c r="G94" s="67">
        <v>46</v>
      </c>
      <c r="H94" s="67">
        <v>1028</v>
      </c>
      <c r="I94" s="83">
        <f t="shared" si="2"/>
        <v>58.3</v>
      </c>
      <c r="J94" s="99">
        <v>3.2</v>
      </c>
      <c r="K94" s="119">
        <f t="shared" si="3"/>
        <v>-2</v>
      </c>
      <c r="L94" s="128">
        <f t="shared" si="3"/>
        <v>-3</v>
      </c>
      <c r="M94" s="128">
        <f t="shared" si="3"/>
        <v>2</v>
      </c>
      <c r="N94" s="128">
        <f t="shared" si="3"/>
        <v>-5</v>
      </c>
      <c r="O94" s="128">
        <f t="shared" si="3"/>
        <v>4</v>
      </c>
      <c r="P94" s="134">
        <f t="shared" si="3"/>
        <v>-0.10000000000000142</v>
      </c>
      <c r="Q94" s="145">
        <f t="shared" si="3"/>
        <v>-0.29999999999999982</v>
      </c>
    </row>
    <row r="95" spans="2:17" s="4" customFormat="1" ht="14.5" customHeight="1">
      <c r="B95" s="12"/>
      <c r="C95" s="31" t="s">
        <v>17</v>
      </c>
      <c r="D95" s="51">
        <v>2468</v>
      </c>
      <c r="E95" s="67">
        <v>1442</v>
      </c>
      <c r="F95" s="67">
        <v>1399</v>
      </c>
      <c r="G95" s="67">
        <v>43</v>
      </c>
      <c r="H95" s="67">
        <v>1026</v>
      </c>
      <c r="I95" s="83">
        <f t="shared" si="2"/>
        <v>58.4</v>
      </c>
      <c r="J95" s="99">
        <v>3</v>
      </c>
      <c r="K95" s="119">
        <f t="shared" si="3"/>
        <v>-2</v>
      </c>
      <c r="L95" s="128">
        <f t="shared" si="3"/>
        <v>4</v>
      </c>
      <c r="M95" s="128">
        <f t="shared" si="3"/>
        <v>8</v>
      </c>
      <c r="N95" s="128">
        <f t="shared" si="3"/>
        <v>-4</v>
      </c>
      <c r="O95" s="128">
        <f t="shared" si="3"/>
        <v>-4</v>
      </c>
      <c r="P95" s="134">
        <f t="shared" si="3"/>
        <v>0.19999999999999574</v>
      </c>
      <c r="Q95" s="145">
        <f t="shared" si="3"/>
        <v>-0.29999999999999982</v>
      </c>
    </row>
    <row r="96" spans="2:17" s="4" customFormat="1" ht="14.5" customHeight="1">
      <c r="B96" s="12"/>
      <c r="C96" s="31" t="s">
        <v>19</v>
      </c>
      <c r="D96" s="48">
        <v>2468</v>
      </c>
      <c r="E96" s="65">
        <v>1436</v>
      </c>
      <c r="F96" s="65">
        <v>1390</v>
      </c>
      <c r="G96" s="65">
        <v>46</v>
      </c>
      <c r="H96" s="65">
        <v>1031</v>
      </c>
      <c r="I96" s="81">
        <f t="shared" si="2"/>
        <v>58.2</v>
      </c>
      <c r="J96" s="97">
        <v>3.2</v>
      </c>
      <c r="K96" s="119">
        <f t="shared" si="3"/>
        <v>-1</v>
      </c>
      <c r="L96" s="128">
        <f t="shared" si="3"/>
        <v>-4</v>
      </c>
      <c r="M96" s="128">
        <f t="shared" si="3"/>
        <v>2</v>
      </c>
      <c r="N96" s="128">
        <f t="shared" si="3"/>
        <v>-6</v>
      </c>
      <c r="O96" s="128">
        <f t="shared" si="3"/>
        <v>3</v>
      </c>
      <c r="P96" s="134">
        <f t="shared" si="3"/>
        <v>-9.9999999999994316e-002</v>
      </c>
      <c r="Q96" s="145">
        <f t="shared" si="3"/>
        <v>-0.39999999999999991</v>
      </c>
    </row>
    <row r="97" spans="2:17" s="4" customFormat="1" ht="14.5" customHeight="1">
      <c r="B97" s="15" t="s">
        <v>72</v>
      </c>
      <c r="C97" s="32" t="s">
        <v>14</v>
      </c>
      <c r="D97" s="49">
        <v>2467</v>
      </c>
      <c r="E97" s="64">
        <v>1422</v>
      </c>
      <c r="F97" s="64">
        <v>1377</v>
      </c>
      <c r="G97" s="64">
        <v>45</v>
      </c>
      <c r="H97" s="64">
        <v>1044</v>
      </c>
      <c r="I97" s="80">
        <f t="shared" si="2"/>
        <v>57.6</v>
      </c>
      <c r="J97" s="103">
        <v>3.2</v>
      </c>
      <c r="K97" s="114">
        <f t="shared" si="3"/>
        <v>-1</v>
      </c>
      <c r="L97" s="123">
        <f t="shared" si="3"/>
        <v>4</v>
      </c>
      <c r="M97" s="123">
        <f t="shared" si="3"/>
        <v>6</v>
      </c>
      <c r="N97" s="123">
        <f t="shared" si="3"/>
        <v>-1</v>
      </c>
      <c r="O97" s="123">
        <f t="shared" si="3"/>
        <v>-6</v>
      </c>
      <c r="P97" s="130">
        <f t="shared" si="3"/>
        <v>0.10000000000000142</v>
      </c>
      <c r="Q97" s="140">
        <f t="shared" si="3"/>
        <v>0</v>
      </c>
    </row>
    <row r="98" spans="2:17" s="4" customFormat="1" ht="14.5" customHeight="1">
      <c r="B98" s="13" t="s">
        <v>73</v>
      </c>
      <c r="C98" s="31" t="s">
        <v>15</v>
      </c>
      <c r="D98" s="48">
        <v>2467</v>
      </c>
      <c r="E98" s="65">
        <v>1453</v>
      </c>
      <c r="F98" s="65">
        <v>1409</v>
      </c>
      <c r="G98" s="65">
        <v>44</v>
      </c>
      <c r="H98" s="65">
        <v>1013</v>
      </c>
      <c r="I98" s="81">
        <f t="shared" si="2"/>
        <v>58.9</v>
      </c>
      <c r="J98" s="97">
        <v>3</v>
      </c>
      <c r="K98" s="115">
        <f t="shared" si="3"/>
        <v>0</v>
      </c>
      <c r="L98" s="124">
        <f t="shared" si="3"/>
        <v>6</v>
      </c>
      <c r="M98" s="124">
        <f t="shared" si="3"/>
        <v>11</v>
      </c>
      <c r="N98" s="124">
        <f t="shared" si="3"/>
        <v>-4</v>
      </c>
      <c r="O98" s="124">
        <f t="shared" si="3"/>
        <v>-5</v>
      </c>
      <c r="P98" s="131">
        <f t="shared" si="3"/>
        <v>0.19999999999999574</v>
      </c>
      <c r="Q98" s="141">
        <f t="shared" si="3"/>
        <v>-0.29999999999999982</v>
      </c>
    </row>
    <row r="99" spans="2:17" s="4" customFormat="1" ht="14.5" customHeight="1">
      <c r="B99" s="12"/>
      <c r="C99" s="31" t="s">
        <v>16</v>
      </c>
      <c r="D99" s="48">
        <v>2467</v>
      </c>
      <c r="E99" s="65">
        <v>1452</v>
      </c>
      <c r="F99" s="65">
        <v>1408</v>
      </c>
      <c r="G99" s="65">
        <v>44</v>
      </c>
      <c r="H99" s="65">
        <v>1014</v>
      </c>
      <c r="I99" s="81">
        <f t="shared" si="2"/>
        <v>58.9</v>
      </c>
      <c r="J99" s="97">
        <v>3</v>
      </c>
      <c r="K99" s="115">
        <f t="shared" si="3"/>
        <v>-1</v>
      </c>
      <c r="L99" s="124">
        <f t="shared" si="3"/>
        <v>13</v>
      </c>
      <c r="M99" s="124">
        <f t="shared" si="3"/>
        <v>15</v>
      </c>
      <c r="N99" s="124">
        <f t="shared" si="3"/>
        <v>-2</v>
      </c>
      <c r="O99" s="124">
        <f t="shared" si="3"/>
        <v>-14</v>
      </c>
      <c r="P99" s="131">
        <f t="shared" si="3"/>
        <v>0.60000000000000142</v>
      </c>
      <c r="Q99" s="141">
        <f t="shared" si="3"/>
        <v>-0.20000000000000018</v>
      </c>
    </row>
    <row r="100" spans="2:17" s="4" customFormat="1" ht="14.5" customHeight="1">
      <c r="B100" s="12"/>
      <c r="C100" s="31" t="s">
        <v>17</v>
      </c>
      <c r="D100" s="48">
        <v>2467</v>
      </c>
      <c r="E100" s="65">
        <v>1456</v>
      </c>
      <c r="F100" s="65">
        <v>1414</v>
      </c>
      <c r="G100" s="65">
        <v>42</v>
      </c>
      <c r="H100" s="65">
        <v>1009</v>
      </c>
      <c r="I100" s="81">
        <f t="shared" si="2"/>
        <v>59</v>
      </c>
      <c r="J100" s="97">
        <v>2.9</v>
      </c>
      <c r="K100" s="115">
        <f t="shared" si="3"/>
        <v>-1</v>
      </c>
      <c r="L100" s="124">
        <f t="shared" si="3"/>
        <v>14</v>
      </c>
      <c r="M100" s="124">
        <f t="shared" si="3"/>
        <v>15</v>
      </c>
      <c r="N100" s="124">
        <f t="shared" si="3"/>
        <v>-1</v>
      </c>
      <c r="O100" s="124">
        <f t="shared" si="3"/>
        <v>-17</v>
      </c>
      <c r="P100" s="131">
        <f t="shared" si="3"/>
        <v>0.60000000000000142</v>
      </c>
      <c r="Q100" s="141">
        <f t="shared" si="3"/>
        <v>-0.10000000000000009</v>
      </c>
    </row>
    <row r="101" spans="2:17" s="4" customFormat="1" ht="14.5" customHeight="1">
      <c r="B101" s="12"/>
      <c r="C101" s="31" t="s">
        <v>19</v>
      </c>
      <c r="D101" s="48">
        <v>2467</v>
      </c>
      <c r="E101" s="65">
        <v>1446</v>
      </c>
      <c r="F101" s="65">
        <v>1402</v>
      </c>
      <c r="G101" s="65">
        <v>44</v>
      </c>
      <c r="H101" s="65">
        <v>1020</v>
      </c>
      <c r="I101" s="81">
        <f t="shared" si="2"/>
        <v>58.6</v>
      </c>
      <c r="J101" s="97">
        <v>3</v>
      </c>
      <c r="K101" s="115">
        <f t="shared" si="3"/>
        <v>-1</v>
      </c>
      <c r="L101" s="124">
        <f t="shared" si="3"/>
        <v>10</v>
      </c>
      <c r="M101" s="124">
        <f t="shared" si="3"/>
        <v>12</v>
      </c>
      <c r="N101" s="124">
        <f t="shared" si="3"/>
        <v>-2</v>
      </c>
      <c r="O101" s="124">
        <f t="shared" si="3"/>
        <v>-11</v>
      </c>
      <c r="P101" s="131">
        <f t="shared" si="3"/>
        <v>0.39999999999999858</v>
      </c>
      <c r="Q101" s="141">
        <f t="shared" si="3"/>
        <v>-0.20000000000000018</v>
      </c>
    </row>
    <row r="102" spans="2:17" s="7" customFormat="1" ht="14.5" customHeight="1">
      <c r="B102" s="15" t="s">
        <v>74</v>
      </c>
      <c r="C102" s="32" t="s">
        <v>14</v>
      </c>
      <c r="D102" s="49">
        <v>2466</v>
      </c>
      <c r="E102" s="64">
        <v>1437</v>
      </c>
      <c r="F102" s="64">
        <v>1394</v>
      </c>
      <c r="G102" s="64">
        <v>42</v>
      </c>
      <c r="H102" s="64">
        <v>1027</v>
      </c>
      <c r="I102" s="80">
        <f t="shared" si="2"/>
        <v>58.3</v>
      </c>
      <c r="J102" s="103">
        <v>2.9</v>
      </c>
      <c r="K102" s="114">
        <f t="shared" si="3"/>
        <v>-1</v>
      </c>
      <c r="L102" s="123">
        <f t="shared" si="3"/>
        <v>15</v>
      </c>
      <c r="M102" s="123">
        <f t="shared" si="3"/>
        <v>17</v>
      </c>
      <c r="N102" s="123">
        <f t="shared" si="3"/>
        <v>-3</v>
      </c>
      <c r="O102" s="123">
        <f t="shared" si="3"/>
        <v>-17</v>
      </c>
      <c r="P102" s="130">
        <f t="shared" si="3"/>
        <v>0.69999999999999574</v>
      </c>
      <c r="Q102" s="140">
        <f t="shared" si="3"/>
        <v>-0.30000000000000027</v>
      </c>
    </row>
    <row r="103" spans="2:17" s="7" customFormat="1" ht="14.5" customHeight="1">
      <c r="B103" s="13" t="s">
        <v>76</v>
      </c>
      <c r="C103" s="31" t="s">
        <v>15</v>
      </c>
      <c r="D103" s="48">
        <v>2465</v>
      </c>
      <c r="E103" s="65">
        <v>1465</v>
      </c>
      <c r="F103" s="65">
        <v>1423</v>
      </c>
      <c r="G103" s="65">
        <v>42</v>
      </c>
      <c r="H103" s="65">
        <v>1000</v>
      </c>
      <c r="I103" s="81">
        <f t="shared" si="2"/>
        <v>59.4</v>
      </c>
      <c r="J103" s="97">
        <v>2.9</v>
      </c>
      <c r="K103" s="115">
        <f t="shared" si="3"/>
        <v>-2</v>
      </c>
      <c r="L103" s="124">
        <f t="shared" si="3"/>
        <v>12</v>
      </c>
      <c r="M103" s="124">
        <f t="shared" si="3"/>
        <v>14</v>
      </c>
      <c r="N103" s="124">
        <f t="shared" si="3"/>
        <v>-2</v>
      </c>
      <c r="O103" s="124">
        <f t="shared" si="3"/>
        <v>-13</v>
      </c>
      <c r="P103" s="131">
        <f t="shared" si="3"/>
        <v>0.5</v>
      </c>
      <c r="Q103" s="146">
        <f t="shared" si="3"/>
        <v>-0.10000000000000009</v>
      </c>
    </row>
    <row r="104" spans="2:17" s="7" customFormat="1" ht="14.5" customHeight="1">
      <c r="B104" s="12"/>
      <c r="C104" s="31" t="s">
        <v>16</v>
      </c>
      <c r="D104" s="48">
        <v>2466</v>
      </c>
      <c r="E104" s="65">
        <v>1460</v>
      </c>
      <c r="F104" s="65">
        <v>1420</v>
      </c>
      <c r="G104" s="65">
        <v>40</v>
      </c>
      <c r="H104" s="65">
        <v>1005</v>
      </c>
      <c r="I104" s="81">
        <f t="shared" si="2"/>
        <v>59.2</v>
      </c>
      <c r="J104" s="97">
        <v>2.7</v>
      </c>
      <c r="K104" s="115">
        <f t="shared" si="3"/>
        <v>-1</v>
      </c>
      <c r="L104" s="124">
        <f t="shared" si="3"/>
        <v>8</v>
      </c>
      <c r="M104" s="124">
        <f t="shared" si="3"/>
        <v>12</v>
      </c>
      <c r="N104" s="124">
        <f t="shared" si="3"/>
        <v>-4</v>
      </c>
      <c r="O104" s="124">
        <f t="shared" si="3"/>
        <v>-9</v>
      </c>
      <c r="P104" s="131">
        <f t="shared" si="3"/>
        <v>0.30000000000000426</v>
      </c>
      <c r="Q104" s="141">
        <f t="shared" si="3"/>
        <v>-0.29999999999999982</v>
      </c>
    </row>
    <row r="105" spans="2:17" ht="14.5" customHeight="1">
      <c r="B105" s="12"/>
      <c r="C105" s="31" t="s">
        <v>17</v>
      </c>
      <c r="D105" s="48">
        <v>2466</v>
      </c>
      <c r="E105" s="65">
        <v>1461</v>
      </c>
      <c r="F105" s="65">
        <v>1425</v>
      </c>
      <c r="G105" s="65">
        <v>36</v>
      </c>
      <c r="H105" s="65">
        <v>1005</v>
      </c>
      <c r="I105" s="81">
        <f t="shared" si="2"/>
        <v>59.2</v>
      </c>
      <c r="J105" s="97">
        <v>2.5</v>
      </c>
      <c r="K105" s="115">
        <f t="shared" si="3"/>
        <v>-1</v>
      </c>
      <c r="L105" s="124">
        <f t="shared" si="3"/>
        <v>5</v>
      </c>
      <c r="M105" s="124">
        <f t="shared" si="3"/>
        <v>11</v>
      </c>
      <c r="N105" s="124">
        <f t="shared" si="3"/>
        <v>-6</v>
      </c>
      <c r="O105" s="124">
        <f t="shared" si="3"/>
        <v>-4</v>
      </c>
      <c r="P105" s="131">
        <f t="shared" si="3"/>
        <v>0.20000000000000284</v>
      </c>
      <c r="Q105" s="141">
        <f t="shared" si="3"/>
        <v>-0.39999999999999991</v>
      </c>
    </row>
    <row r="106" spans="2:17" ht="14.5" customHeight="1">
      <c r="B106" s="12"/>
      <c r="C106" s="31" t="s">
        <v>19</v>
      </c>
      <c r="D106" s="48">
        <v>2466</v>
      </c>
      <c r="E106" s="65">
        <v>1456</v>
      </c>
      <c r="F106" s="65">
        <v>1416</v>
      </c>
      <c r="G106" s="65">
        <v>40</v>
      </c>
      <c r="H106" s="65">
        <v>1009</v>
      </c>
      <c r="I106" s="81">
        <f t="shared" si="2"/>
        <v>59</v>
      </c>
      <c r="J106" s="97">
        <v>2.7</v>
      </c>
      <c r="K106" s="115">
        <f t="shared" si="3"/>
        <v>-1</v>
      </c>
      <c r="L106" s="124">
        <f t="shared" si="3"/>
        <v>10</v>
      </c>
      <c r="M106" s="124">
        <f t="shared" si="3"/>
        <v>14</v>
      </c>
      <c r="N106" s="124">
        <f t="shared" si="3"/>
        <v>-4</v>
      </c>
      <c r="O106" s="124">
        <f t="shared" si="3"/>
        <v>-11</v>
      </c>
      <c r="P106" s="131">
        <f t="shared" si="3"/>
        <v>0.39999999999999858</v>
      </c>
      <c r="Q106" s="141">
        <f t="shared" si="3"/>
        <v>-0.29999999999999982</v>
      </c>
    </row>
    <row r="107" spans="2:17" ht="14.5" customHeight="1">
      <c r="B107" s="15" t="s">
        <v>78</v>
      </c>
      <c r="C107" s="32" t="s">
        <v>14</v>
      </c>
      <c r="D107" s="49">
        <v>2465</v>
      </c>
      <c r="E107" s="64">
        <v>1442</v>
      </c>
      <c r="F107" s="64">
        <v>1407</v>
      </c>
      <c r="G107" s="64">
        <v>35</v>
      </c>
      <c r="H107" s="64">
        <v>1022</v>
      </c>
      <c r="I107" s="80">
        <f t="shared" si="2"/>
        <v>58.5</v>
      </c>
      <c r="J107" s="103">
        <v>2.4</v>
      </c>
      <c r="K107" s="114">
        <f t="shared" si="3"/>
        <v>-1</v>
      </c>
      <c r="L107" s="123">
        <f t="shared" si="3"/>
        <v>5</v>
      </c>
      <c r="M107" s="123">
        <f t="shared" si="3"/>
        <v>13</v>
      </c>
      <c r="N107" s="123">
        <f t="shared" si="3"/>
        <v>-7</v>
      </c>
      <c r="O107" s="123">
        <f t="shared" si="3"/>
        <v>-5</v>
      </c>
      <c r="P107" s="130">
        <f t="shared" si="3"/>
        <v>0.20000000000000284</v>
      </c>
      <c r="Q107" s="140">
        <f t="shared" si="3"/>
        <v>-0.5</v>
      </c>
    </row>
    <row r="108" spans="2:17" ht="14.5" customHeight="1">
      <c r="B108" s="13" t="s">
        <v>77</v>
      </c>
      <c r="C108" s="31" t="s">
        <v>15</v>
      </c>
      <c r="D108" s="48">
        <v>2463</v>
      </c>
      <c r="E108" s="65">
        <v>1478</v>
      </c>
      <c r="F108" s="65">
        <v>1441</v>
      </c>
      <c r="G108" s="65">
        <v>37</v>
      </c>
      <c r="H108" s="65">
        <v>983</v>
      </c>
      <c r="I108" s="81">
        <f t="shared" si="2"/>
        <v>60</v>
      </c>
      <c r="J108" s="97">
        <v>2.5</v>
      </c>
      <c r="K108" s="115">
        <f t="shared" si="3"/>
        <v>-2</v>
      </c>
      <c r="L108" s="124">
        <f t="shared" si="3"/>
        <v>13</v>
      </c>
      <c r="M108" s="124">
        <f t="shared" si="3"/>
        <v>18</v>
      </c>
      <c r="N108" s="124">
        <f t="shared" si="3"/>
        <v>-5</v>
      </c>
      <c r="O108" s="124">
        <f t="shared" si="3"/>
        <v>-17</v>
      </c>
      <c r="P108" s="131">
        <f t="shared" si="3"/>
        <v>0.60000000000000142</v>
      </c>
      <c r="Q108" s="141">
        <f t="shared" si="3"/>
        <v>-0.39999999999999991</v>
      </c>
    </row>
    <row r="109" spans="2:17" ht="14.5" customHeight="1">
      <c r="B109" s="12"/>
      <c r="C109" s="31" t="s">
        <v>16</v>
      </c>
      <c r="D109" s="48">
        <v>2463</v>
      </c>
      <c r="E109" s="65">
        <v>1469</v>
      </c>
      <c r="F109" s="65">
        <v>1434</v>
      </c>
      <c r="G109" s="65">
        <v>35</v>
      </c>
      <c r="H109" s="65">
        <v>994</v>
      </c>
      <c r="I109" s="81">
        <f t="shared" si="2"/>
        <v>59.6</v>
      </c>
      <c r="J109" s="97">
        <v>2.4</v>
      </c>
      <c r="K109" s="115">
        <f t="shared" si="3"/>
        <v>-3</v>
      </c>
      <c r="L109" s="124">
        <f t="shared" si="3"/>
        <v>9</v>
      </c>
      <c r="M109" s="124">
        <f t="shared" si="3"/>
        <v>14</v>
      </c>
      <c r="N109" s="124">
        <f t="shared" si="3"/>
        <v>-5</v>
      </c>
      <c r="O109" s="124">
        <f t="shared" si="3"/>
        <v>-11</v>
      </c>
      <c r="P109" s="131">
        <f t="shared" si="3"/>
        <v>0.39999999999999858</v>
      </c>
      <c r="Q109" s="141">
        <f t="shared" si="3"/>
        <v>-0.30000000000000027</v>
      </c>
    </row>
    <row r="110" spans="2:17" ht="14.5" customHeight="1">
      <c r="B110" s="12"/>
      <c r="C110" s="31" t="s">
        <v>17</v>
      </c>
      <c r="D110" s="48">
        <v>2463</v>
      </c>
      <c r="E110" s="65">
        <v>1471</v>
      </c>
      <c r="F110" s="65">
        <v>1438</v>
      </c>
      <c r="G110" s="65">
        <v>33</v>
      </c>
      <c r="H110" s="65">
        <v>991</v>
      </c>
      <c r="I110" s="81">
        <f t="shared" si="2"/>
        <v>59.7</v>
      </c>
      <c r="J110" s="97">
        <v>2.2000000000000002</v>
      </c>
      <c r="K110" s="115">
        <f t="shared" si="3"/>
        <v>-3</v>
      </c>
      <c r="L110" s="124">
        <f t="shared" si="3"/>
        <v>10</v>
      </c>
      <c r="M110" s="124">
        <f t="shared" si="3"/>
        <v>13</v>
      </c>
      <c r="N110" s="124">
        <f t="shared" si="3"/>
        <v>-3</v>
      </c>
      <c r="O110" s="124">
        <f t="shared" si="3"/>
        <v>-14</v>
      </c>
      <c r="P110" s="131">
        <f t="shared" si="3"/>
        <v>0.5</v>
      </c>
      <c r="Q110" s="141">
        <f t="shared" si="3"/>
        <v>-0.29999999999999982</v>
      </c>
    </row>
    <row r="111" spans="2:17" ht="14.5" customHeight="1">
      <c r="B111" s="12"/>
      <c r="C111" s="31" t="s">
        <v>19</v>
      </c>
      <c r="D111" s="48">
        <v>2464</v>
      </c>
      <c r="E111" s="65">
        <v>1465</v>
      </c>
      <c r="F111" s="65">
        <v>1430</v>
      </c>
      <c r="G111" s="65">
        <v>35</v>
      </c>
      <c r="H111" s="65">
        <v>998</v>
      </c>
      <c r="I111" s="81">
        <f t="shared" si="2"/>
        <v>59.5</v>
      </c>
      <c r="J111" s="97">
        <v>2.4</v>
      </c>
      <c r="K111" s="115">
        <f t="shared" si="3"/>
        <v>-2</v>
      </c>
      <c r="L111" s="124">
        <f t="shared" si="3"/>
        <v>9</v>
      </c>
      <c r="M111" s="124">
        <f t="shared" si="3"/>
        <v>14</v>
      </c>
      <c r="N111" s="124">
        <f t="shared" si="3"/>
        <v>-5</v>
      </c>
      <c r="O111" s="124">
        <f t="shared" si="3"/>
        <v>-11</v>
      </c>
      <c r="P111" s="131">
        <f t="shared" si="3"/>
        <v>0.5</v>
      </c>
      <c r="Q111" s="141">
        <f t="shared" si="3"/>
        <v>-0.30000000000000027</v>
      </c>
    </row>
    <row r="112" spans="2:17" ht="14.5" customHeight="1">
      <c r="B112" s="15" t="s">
        <v>79</v>
      </c>
      <c r="C112" s="34" t="s">
        <v>14</v>
      </c>
      <c r="D112" s="49">
        <v>2460</v>
      </c>
      <c r="E112" s="64">
        <v>1452</v>
      </c>
      <c r="F112" s="64">
        <v>1419</v>
      </c>
      <c r="G112" s="64">
        <v>34</v>
      </c>
      <c r="H112" s="64">
        <v>1008</v>
      </c>
      <c r="I112" s="80">
        <f t="shared" si="2"/>
        <v>59</v>
      </c>
      <c r="J112" s="96">
        <v>2.2999999999999998</v>
      </c>
      <c r="K112" s="114">
        <f t="shared" si="3"/>
        <v>-5</v>
      </c>
      <c r="L112" s="123">
        <f t="shared" si="3"/>
        <v>10</v>
      </c>
      <c r="M112" s="123">
        <f t="shared" si="3"/>
        <v>12</v>
      </c>
      <c r="N112" s="123">
        <f t="shared" si="3"/>
        <v>-1</v>
      </c>
      <c r="O112" s="123">
        <f t="shared" si="3"/>
        <v>-14</v>
      </c>
      <c r="P112" s="130">
        <f t="shared" si="3"/>
        <v>0.5</v>
      </c>
      <c r="Q112" s="140">
        <f t="shared" si="3"/>
        <v>-0.10000000000000009</v>
      </c>
    </row>
    <row r="113" spans="2:21" ht="14.5" customHeight="1">
      <c r="B113" s="13" t="s">
        <v>80</v>
      </c>
      <c r="C113" s="35" t="s">
        <v>15</v>
      </c>
      <c r="D113" s="48">
        <v>2459</v>
      </c>
      <c r="E113" s="65">
        <v>1483</v>
      </c>
      <c r="F113" s="65">
        <v>1448</v>
      </c>
      <c r="G113" s="65">
        <v>35</v>
      </c>
      <c r="H113" s="65">
        <v>974</v>
      </c>
      <c r="I113" s="81">
        <f t="shared" si="2"/>
        <v>60.3</v>
      </c>
      <c r="J113" s="97">
        <v>2.4</v>
      </c>
      <c r="K113" s="115">
        <f t="shared" si="3"/>
        <v>-4</v>
      </c>
      <c r="L113" s="124">
        <f t="shared" si="3"/>
        <v>5</v>
      </c>
      <c r="M113" s="124">
        <f t="shared" si="3"/>
        <v>7</v>
      </c>
      <c r="N113" s="124">
        <f t="shared" si="3"/>
        <v>-2</v>
      </c>
      <c r="O113" s="124">
        <f t="shared" si="3"/>
        <v>-9</v>
      </c>
      <c r="P113" s="131">
        <f t="shared" si="3"/>
        <v>0.29999999999999716</v>
      </c>
      <c r="Q113" s="141">
        <f t="shared" si="3"/>
        <v>-0.10000000000000009</v>
      </c>
    </row>
    <row r="114" spans="2:21" ht="14.5" customHeight="1">
      <c r="B114" s="12"/>
      <c r="C114" s="31" t="s">
        <v>16</v>
      </c>
      <c r="D114" s="48">
        <v>2457</v>
      </c>
      <c r="E114" s="65">
        <v>1474</v>
      </c>
      <c r="F114" s="65">
        <v>1439</v>
      </c>
      <c r="G114" s="65">
        <v>35</v>
      </c>
      <c r="H114" s="65">
        <v>983</v>
      </c>
      <c r="I114" s="81">
        <f t="shared" si="2"/>
        <v>60</v>
      </c>
      <c r="J114" s="97">
        <v>2.4</v>
      </c>
      <c r="K114" s="115">
        <f t="shared" si="3"/>
        <v>-6</v>
      </c>
      <c r="L114" s="124">
        <f t="shared" si="3"/>
        <v>5</v>
      </c>
      <c r="M114" s="124">
        <f t="shared" si="3"/>
        <v>5</v>
      </c>
      <c r="N114" s="124">
        <f t="shared" si="3"/>
        <v>0</v>
      </c>
      <c r="O114" s="124">
        <f t="shared" si="3"/>
        <v>-11</v>
      </c>
      <c r="P114" s="131">
        <f t="shared" si="3"/>
        <v>0.39999999999999858</v>
      </c>
      <c r="Q114" s="141">
        <f t="shared" si="3"/>
        <v>0</v>
      </c>
    </row>
    <row r="115" spans="2:21" ht="14.5" customHeight="1">
      <c r="B115" s="12"/>
      <c r="C115" s="31" t="s">
        <v>17</v>
      </c>
      <c r="D115" s="48">
        <v>2456</v>
      </c>
      <c r="E115" s="65">
        <v>1482</v>
      </c>
      <c r="F115" s="65">
        <v>1446</v>
      </c>
      <c r="G115" s="65">
        <v>36</v>
      </c>
      <c r="H115" s="65">
        <v>972</v>
      </c>
      <c r="I115" s="81">
        <f t="shared" si="2"/>
        <v>60.3</v>
      </c>
      <c r="J115" s="97">
        <v>2.4</v>
      </c>
      <c r="K115" s="115">
        <f t="shared" si="3"/>
        <v>-7</v>
      </c>
      <c r="L115" s="124">
        <f t="shared" si="3"/>
        <v>11</v>
      </c>
      <c r="M115" s="124">
        <f t="shared" si="3"/>
        <v>8</v>
      </c>
      <c r="N115" s="124">
        <f t="shared" si="3"/>
        <v>3</v>
      </c>
      <c r="O115" s="124">
        <f t="shared" si="3"/>
        <v>-19</v>
      </c>
      <c r="P115" s="131">
        <f t="shared" si="3"/>
        <v>0.59999999999999432</v>
      </c>
      <c r="Q115" s="141">
        <f t="shared" si="3"/>
        <v>0.19999999999999973</v>
      </c>
    </row>
    <row r="116" spans="2:21" s="4" customFormat="1" ht="14.5" customHeight="1">
      <c r="B116" s="17"/>
      <c r="C116" s="35" t="s">
        <v>19</v>
      </c>
      <c r="D116" s="48">
        <v>2458</v>
      </c>
      <c r="E116" s="65">
        <v>1473</v>
      </c>
      <c r="F116" s="65">
        <v>1438</v>
      </c>
      <c r="G116" s="65">
        <v>35</v>
      </c>
      <c r="H116" s="65">
        <v>984</v>
      </c>
      <c r="I116" s="81">
        <f t="shared" si="2"/>
        <v>59.9</v>
      </c>
      <c r="J116" s="97">
        <v>2.4</v>
      </c>
      <c r="K116" s="115">
        <f t="shared" si="3"/>
        <v>-6</v>
      </c>
      <c r="L116" s="124">
        <f t="shared" si="3"/>
        <v>8</v>
      </c>
      <c r="M116" s="124">
        <f t="shared" si="3"/>
        <v>8</v>
      </c>
      <c r="N116" s="124">
        <f t="shared" si="3"/>
        <v>0</v>
      </c>
      <c r="O116" s="124">
        <f t="shared" si="3"/>
        <v>-14</v>
      </c>
      <c r="P116" s="131">
        <f t="shared" si="3"/>
        <v>0.39999999999999858</v>
      </c>
      <c r="Q116" s="141">
        <f t="shared" si="3"/>
        <v>0</v>
      </c>
      <c r="R116" s="1"/>
      <c r="S116" s="1"/>
      <c r="T116" s="1"/>
      <c r="U116" s="1"/>
    </row>
    <row r="117" spans="2:21" s="4" customFormat="1" ht="14.5" customHeight="1">
      <c r="B117" s="18" t="s">
        <v>87</v>
      </c>
      <c r="C117" s="36" t="s">
        <v>14</v>
      </c>
      <c r="D117" s="49">
        <v>2453</v>
      </c>
      <c r="E117" s="64">
        <v>1463</v>
      </c>
      <c r="F117" s="64">
        <v>1427</v>
      </c>
      <c r="G117" s="64">
        <v>36</v>
      </c>
      <c r="H117" s="64">
        <v>989</v>
      </c>
      <c r="I117" s="80">
        <f t="shared" si="2"/>
        <v>59.6</v>
      </c>
      <c r="J117" s="96">
        <v>2.5</v>
      </c>
      <c r="K117" s="114">
        <f t="shared" si="3"/>
        <v>-7</v>
      </c>
      <c r="L117" s="123">
        <f t="shared" si="3"/>
        <v>11</v>
      </c>
      <c r="M117" s="123">
        <f t="shared" si="3"/>
        <v>8</v>
      </c>
      <c r="N117" s="123">
        <f t="shared" si="3"/>
        <v>2</v>
      </c>
      <c r="O117" s="123">
        <f t="shared" si="3"/>
        <v>-19</v>
      </c>
      <c r="P117" s="130">
        <f t="shared" si="3"/>
        <v>0.60000000000000142</v>
      </c>
      <c r="Q117" s="140">
        <f t="shared" si="3"/>
        <v>0.20000000000000018</v>
      </c>
      <c r="R117" s="1"/>
      <c r="S117" s="1"/>
      <c r="T117" s="1"/>
      <c r="U117" s="1"/>
    </row>
    <row r="118" spans="2:21" s="4" customFormat="1" ht="14.5" customHeight="1">
      <c r="B118" s="19" t="s">
        <v>86</v>
      </c>
      <c r="C118" s="35" t="s">
        <v>15</v>
      </c>
      <c r="D118" s="48">
        <v>2451</v>
      </c>
      <c r="E118" s="65">
        <v>1493</v>
      </c>
      <c r="F118" s="65">
        <v>1457</v>
      </c>
      <c r="G118" s="65">
        <v>36</v>
      </c>
      <c r="H118" s="65">
        <v>957</v>
      </c>
      <c r="I118" s="81">
        <f t="shared" si="2"/>
        <v>60.9</v>
      </c>
      <c r="J118" s="97">
        <v>2.4</v>
      </c>
      <c r="K118" s="115">
        <f t="shared" si="3"/>
        <v>-8</v>
      </c>
      <c r="L118" s="124">
        <f t="shared" si="3"/>
        <v>10</v>
      </c>
      <c r="M118" s="124">
        <f t="shared" si="3"/>
        <v>9</v>
      </c>
      <c r="N118" s="124">
        <f t="shared" si="3"/>
        <v>1</v>
      </c>
      <c r="O118" s="124">
        <f t="shared" si="3"/>
        <v>-17</v>
      </c>
      <c r="P118" s="131">
        <f t="shared" si="3"/>
        <v>0.60000000000000142</v>
      </c>
      <c r="Q118" s="141">
        <f t="shared" si="3"/>
        <v>0</v>
      </c>
      <c r="R118" s="1"/>
      <c r="S118" s="1"/>
      <c r="T118" s="1"/>
      <c r="U118" s="1"/>
    </row>
    <row r="119" spans="2:21" s="4" customFormat="1" ht="14.5" customHeight="1">
      <c r="B119" s="19" t="s">
        <v>81</v>
      </c>
      <c r="C119" s="35" t="s">
        <v>16</v>
      </c>
      <c r="D119" s="48">
        <v>2451</v>
      </c>
      <c r="E119" s="65">
        <v>1484</v>
      </c>
      <c r="F119" s="65">
        <v>1451</v>
      </c>
      <c r="G119" s="65">
        <v>33</v>
      </c>
      <c r="H119" s="65">
        <v>963</v>
      </c>
      <c r="I119" s="81">
        <f t="shared" si="2"/>
        <v>60.5</v>
      </c>
      <c r="J119" s="97">
        <v>2.2000000000000002</v>
      </c>
      <c r="K119" s="115">
        <f t="shared" si="3"/>
        <v>-6</v>
      </c>
      <c r="L119" s="124">
        <f t="shared" si="3"/>
        <v>10</v>
      </c>
      <c r="M119" s="124">
        <f t="shared" si="3"/>
        <v>12</v>
      </c>
      <c r="N119" s="124">
        <f t="shared" si="3"/>
        <v>-2</v>
      </c>
      <c r="O119" s="124">
        <f t="shared" si="3"/>
        <v>-20</v>
      </c>
      <c r="P119" s="131">
        <f t="shared" si="3"/>
        <v>0.5</v>
      </c>
      <c r="Q119" s="141">
        <f t="shared" si="3"/>
        <v>-0.19999999999999973</v>
      </c>
      <c r="R119" s="1"/>
      <c r="S119" s="1"/>
      <c r="T119" s="1"/>
      <c r="U119" s="1"/>
    </row>
    <row r="120" spans="2:21" s="4" customFormat="1" ht="14.5" customHeight="1">
      <c r="B120" s="17"/>
      <c r="C120" s="35" t="s">
        <v>17</v>
      </c>
      <c r="D120" s="48">
        <v>2451</v>
      </c>
      <c r="E120" s="65">
        <v>1488</v>
      </c>
      <c r="F120" s="65">
        <v>1456</v>
      </c>
      <c r="G120" s="65">
        <v>33</v>
      </c>
      <c r="H120" s="65">
        <v>961</v>
      </c>
      <c r="I120" s="81">
        <f t="shared" si="2"/>
        <v>60.7</v>
      </c>
      <c r="J120" s="97">
        <v>2.2000000000000002</v>
      </c>
      <c r="K120" s="115">
        <f t="shared" si="3"/>
        <v>-5</v>
      </c>
      <c r="L120" s="124">
        <f t="shared" si="3"/>
        <v>6</v>
      </c>
      <c r="M120" s="124">
        <f t="shared" si="3"/>
        <v>10</v>
      </c>
      <c r="N120" s="124">
        <f t="shared" si="3"/>
        <v>-3</v>
      </c>
      <c r="O120" s="124">
        <f t="shared" si="3"/>
        <v>-11</v>
      </c>
      <c r="P120" s="131">
        <f t="shared" si="3"/>
        <v>0.40000000000000568</v>
      </c>
      <c r="Q120" s="141">
        <f t="shared" si="3"/>
        <v>-0.19999999999999973</v>
      </c>
      <c r="R120" s="1"/>
      <c r="S120" s="1"/>
      <c r="T120" s="1"/>
      <c r="U120" s="1"/>
    </row>
    <row r="121" spans="2:21" s="4" customFormat="1" ht="14.5" customHeight="1">
      <c r="B121" s="17"/>
      <c r="C121" s="35" t="s">
        <v>19</v>
      </c>
      <c r="D121" s="48">
        <v>2451</v>
      </c>
      <c r="E121" s="65">
        <v>1482</v>
      </c>
      <c r="F121" s="65">
        <v>1448</v>
      </c>
      <c r="G121" s="65">
        <v>35</v>
      </c>
      <c r="H121" s="65">
        <v>967</v>
      </c>
      <c r="I121" s="81">
        <f t="shared" si="2"/>
        <v>60.5</v>
      </c>
      <c r="J121" s="97">
        <v>2.4</v>
      </c>
      <c r="K121" s="115">
        <f t="shared" si="3"/>
        <v>-7</v>
      </c>
      <c r="L121" s="124">
        <f t="shared" si="3"/>
        <v>9</v>
      </c>
      <c r="M121" s="124">
        <f t="shared" si="3"/>
        <v>10</v>
      </c>
      <c r="N121" s="124">
        <f t="shared" si="3"/>
        <v>0</v>
      </c>
      <c r="O121" s="124">
        <f t="shared" si="3"/>
        <v>-17</v>
      </c>
      <c r="P121" s="131">
        <f t="shared" si="3"/>
        <v>0.60000000000000142</v>
      </c>
      <c r="Q121" s="141">
        <f t="shared" si="3"/>
        <v>0</v>
      </c>
      <c r="R121" s="1"/>
      <c r="S121" s="1"/>
      <c r="T121" s="1"/>
      <c r="U121" s="1"/>
    </row>
    <row r="122" spans="2:21" s="4" customFormat="1" ht="14.5" customHeight="1">
      <c r="B122" s="18" t="s">
        <v>83</v>
      </c>
      <c r="C122" s="36" t="s">
        <v>14</v>
      </c>
      <c r="D122" s="49">
        <v>2448</v>
      </c>
      <c r="E122" s="64">
        <v>1466</v>
      </c>
      <c r="F122" s="64">
        <v>1431</v>
      </c>
      <c r="G122" s="64">
        <v>35</v>
      </c>
      <c r="H122" s="64">
        <v>981</v>
      </c>
      <c r="I122" s="80">
        <f t="shared" si="2"/>
        <v>59.9</v>
      </c>
      <c r="J122" s="96">
        <v>2.4</v>
      </c>
      <c r="K122" s="114">
        <f t="shared" si="3"/>
        <v>-5</v>
      </c>
      <c r="L122" s="123">
        <f t="shared" si="3"/>
        <v>3</v>
      </c>
      <c r="M122" s="123">
        <f t="shared" si="3"/>
        <v>4</v>
      </c>
      <c r="N122" s="123">
        <f t="shared" si="3"/>
        <v>-1</v>
      </c>
      <c r="O122" s="123">
        <f t="shared" si="3"/>
        <v>-8</v>
      </c>
      <c r="P122" s="130">
        <f t="shared" si="3"/>
        <v>0.29999999999999716</v>
      </c>
      <c r="Q122" s="140">
        <f t="shared" si="3"/>
        <v>-0.10000000000000009</v>
      </c>
      <c r="R122" s="1"/>
      <c r="S122" s="1"/>
      <c r="T122" s="1"/>
      <c r="U122" s="1"/>
    </row>
    <row r="123" spans="2:21" s="4" customFormat="1" ht="14.5" customHeight="1">
      <c r="B123" s="19" t="s">
        <v>84</v>
      </c>
      <c r="C123" s="35" t="s">
        <v>15</v>
      </c>
      <c r="D123" s="48">
        <v>2446</v>
      </c>
      <c r="E123" s="65">
        <v>1498</v>
      </c>
      <c r="F123" s="65">
        <v>1463</v>
      </c>
      <c r="G123" s="65">
        <v>35</v>
      </c>
      <c r="H123" s="65">
        <v>946</v>
      </c>
      <c r="I123" s="81">
        <f t="shared" si="2"/>
        <v>61.2</v>
      </c>
      <c r="J123" s="97">
        <v>2.2999999999999998</v>
      </c>
      <c r="K123" s="115">
        <f t="shared" si="3"/>
        <v>-5</v>
      </c>
      <c r="L123" s="124">
        <f t="shared" si="3"/>
        <v>5</v>
      </c>
      <c r="M123" s="124">
        <f t="shared" si="3"/>
        <v>6</v>
      </c>
      <c r="N123" s="124">
        <f t="shared" si="3"/>
        <v>-1</v>
      </c>
      <c r="O123" s="124">
        <f t="shared" si="3"/>
        <v>-11</v>
      </c>
      <c r="P123" s="131">
        <f t="shared" si="3"/>
        <v>0.30000000000000426</v>
      </c>
      <c r="Q123" s="141">
        <f t="shared" si="3"/>
        <v>-0.10000000000000009</v>
      </c>
      <c r="R123" s="1"/>
      <c r="S123" s="1"/>
      <c r="T123" s="1"/>
      <c r="U123" s="1"/>
    </row>
    <row r="124" spans="2:21" s="4" customFormat="1" ht="14.5" customHeight="1">
      <c r="B124" s="19"/>
      <c r="C124" s="35" t="s">
        <v>16</v>
      </c>
      <c r="D124" s="48">
        <v>2446</v>
      </c>
      <c r="E124" s="65">
        <v>1495</v>
      </c>
      <c r="F124" s="65">
        <v>1458</v>
      </c>
      <c r="G124" s="65">
        <v>37</v>
      </c>
      <c r="H124" s="65">
        <v>950</v>
      </c>
      <c r="I124" s="81">
        <f t="shared" si="2"/>
        <v>61.1</v>
      </c>
      <c r="J124" s="97">
        <v>2.5</v>
      </c>
      <c r="K124" s="115">
        <f t="shared" si="3"/>
        <v>-5</v>
      </c>
      <c r="L124" s="124">
        <f t="shared" si="3"/>
        <v>11</v>
      </c>
      <c r="M124" s="124">
        <f t="shared" si="3"/>
        <v>7</v>
      </c>
      <c r="N124" s="124">
        <f t="shared" si="3"/>
        <v>4</v>
      </c>
      <c r="O124" s="124">
        <f t="shared" si="3"/>
        <v>-13</v>
      </c>
      <c r="P124" s="131">
        <f t="shared" si="3"/>
        <v>0.60000000000000142</v>
      </c>
      <c r="Q124" s="141">
        <f t="shared" si="3"/>
        <v>0.29999999999999982</v>
      </c>
      <c r="R124" s="1"/>
      <c r="S124" s="1"/>
      <c r="T124" s="1"/>
      <c r="U124" s="1"/>
    </row>
    <row r="125" spans="2:21" s="4" customFormat="1" ht="14.5" customHeight="1">
      <c r="B125" s="17"/>
      <c r="C125" s="35" t="s">
        <v>17</v>
      </c>
      <c r="D125" s="48">
        <v>2445</v>
      </c>
      <c r="E125" s="65">
        <v>1494</v>
      </c>
      <c r="F125" s="65">
        <v>1456</v>
      </c>
      <c r="G125" s="65">
        <v>38</v>
      </c>
      <c r="H125" s="65">
        <v>949</v>
      </c>
      <c r="I125" s="81">
        <f t="shared" si="2"/>
        <v>61.1</v>
      </c>
      <c r="J125" s="97">
        <v>2.5</v>
      </c>
      <c r="K125" s="115">
        <f t="shared" si="3"/>
        <v>-6</v>
      </c>
      <c r="L125" s="124">
        <f t="shared" si="3"/>
        <v>6</v>
      </c>
      <c r="M125" s="124">
        <f t="shared" si="3"/>
        <v>0</v>
      </c>
      <c r="N125" s="124">
        <f t="shared" si="3"/>
        <v>5</v>
      </c>
      <c r="O125" s="124">
        <f t="shared" si="3"/>
        <v>-12</v>
      </c>
      <c r="P125" s="131">
        <f t="shared" si="3"/>
        <v>0.39999999999999858</v>
      </c>
      <c r="Q125" s="141">
        <f t="shared" si="3"/>
        <v>0.29999999999999982</v>
      </c>
      <c r="R125" s="1"/>
      <c r="S125" s="1"/>
      <c r="T125" s="1"/>
      <c r="U125" s="1"/>
    </row>
    <row r="126" spans="2:21" s="4" customFormat="1" ht="14.5" customHeight="1">
      <c r="B126" s="17"/>
      <c r="C126" s="35" t="s">
        <v>19</v>
      </c>
      <c r="D126" s="48">
        <v>2446</v>
      </c>
      <c r="E126" s="65">
        <v>1488</v>
      </c>
      <c r="F126" s="65">
        <v>1452</v>
      </c>
      <c r="G126" s="65">
        <v>36</v>
      </c>
      <c r="H126" s="65">
        <v>957</v>
      </c>
      <c r="I126" s="81">
        <f t="shared" si="2"/>
        <v>60.8</v>
      </c>
      <c r="J126" s="97">
        <v>2.4</v>
      </c>
      <c r="K126" s="115">
        <f t="shared" si="3"/>
        <v>-5</v>
      </c>
      <c r="L126" s="124">
        <f t="shared" si="3"/>
        <v>6</v>
      </c>
      <c r="M126" s="124">
        <f t="shared" si="3"/>
        <v>4</v>
      </c>
      <c r="N126" s="124">
        <f t="shared" si="3"/>
        <v>1</v>
      </c>
      <c r="O126" s="124">
        <f t="shared" si="3"/>
        <v>-10</v>
      </c>
      <c r="P126" s="131">
        <f t="shared" si="3"/>
        <v>0.29999999999999716</v>
      </c>
      <c r="Q126" s="141">
        <f t="shared" si="3"/>
        <v>0</v>
      </c>
      <c r="R126" s="1"/>
      <c r="S126" s="1"/>
      <c r="T126" s="1"/>
      <c r="U126" s="1"/>
    </row>
    <row r="127" spans="2:21" s="4" customFormat="1" ht="14.5" customHeight="1">
      <c r="B127" s="18" t="s">
        <v>75</v>
      </c>
      <c r="C127" s="36" t="s">
        <v>14</v>
      </c>
      <c r="D127" s="54">
        <v>2443</v>
      </c>
      <c r="E127" s="69">
        <v>1470</v>
      </c>
      <c r="F127" s="69">
        <v>1433</v>
      </c>
      <c r="G127" s="69">
        <v>36</v>
      </c>
      <c r="H127" s="69">
        <v>970</v>
      </c>
      <c r="I127" s="85">
        <f t="shared" si="2"/>
        <v>60.2</v>
      </c>
      <c r="J127" s="104">
        <v>2.4</v>
      </c>
      <c r="K127" s="114">
        <f t="shared" si="3"/>
        <v>-5</v>
      </c>
      <c r="L127" s="123">
        <f t="shared" si="3"/>
        <v>4</v>
      </c>
      <c r="M127" s="123">
        <f t="shared" si="3"/>
        <v>2</v>
      </c>
      <c r="N127" s="123">
        <f t="shared" si="3"/>
        <v>1</v>
      </c>
      <c r="O127" s="123">
        <f t="shared" si="3"/>
        <v>-11</v>
      </c>
      <c r="P127" s="130">
        <f t="shared" si="3"/>
        <v>0.30000000000000426</v>
      </c>
      <c r="Q127" s="140">
        <f t="shared" si="3"/>
        <v>0</v>
      </c>
      <c r="R127" s="1"/>
      <c r="S127" s="1"/>
      <c r="T127" s="1"/>
      <c r="U127" s="1"/>
    </row>
    <row r="128" spans="2:21" s="4" customFormat="1" ht="14.5" customHeight="1">
      <c r="B128" s="19" t="s">
        <v>88</v>
      </c>
      <c r="C128" s="35" t="s">
        <v>15</v>
      </c>
      <c r="D128" s="55">
        <v>2440</v>
      </c>
      <c r="E128" s="70">
        <v>1497</v>
      </c>
      <c r="F128" s="70">
        <v>1461</v>
      </c>
      <c r="G128" s="70">
        <v>36</v>
      </c>
      <c r="H128" s="70">
        <v>939</v>
      </c>
      <c r="I128" s="86">
        <f t="shared" si="2"/>
        <v>61.4</v>
      </c>
      <c r="J128" s="105">
        <v>2.4</v>
      </c>
      <c r="K128" s="115">
        <f t="shared" si="3"/>
        <v>-6</v>
      </c>
      <c r="L128" s="124">
        <f t="shared" si="3"/>
        <v>-1</v>
      </c>
      <c r="M128" s="124">
        <f t="shared" si="3"/>
        <v>-2</v>
      </c>
      <c r="N128" s="124">
        <f t="shared" si="3"/>
        <v>1</v>
      </c>
      <c r="O128" s="124">
        <f t="shared" si="3"/>
        <v>-7</v>
      </c>
      <c r="P128" s="131">
        <f t="shared" si="3"/>
        <v>0.19999999999999574</v>
      </c>
      <c r="Q128" s="141">
        <f t="shared" si="3"/>
        <v>0.10000000000000009</v>
      </c>
      <c r="R128" s="1"/>
      <c r="S128" s="1"/>
      <c r="T128" s="1"/>
      <c r="U128" s="1"/>
    </row>
    <row r="129" spans="2:21" s="4" customFormat="1" ht="14.5" customHeight="1">
      <c r="B129" s="17"/>
      <c r="C129" s="35" t="s">
        <v>16</v>
      </c>
      <c r="D129" s="55">
        <v>2435</v>
      </c>
      <c r="E129" s="70">
        <v>1487</v>
      </c>
      <c r="F129" s="70">
        <v>1452</v>
      </c>
      <c r="G129" s="70">
        <v>35</v>
      </c>
      <c r="H129" s="70">
        <v>945</v>
      </c>
      <c r="I129" s="86">
        <f t="shared" si="2"/>
        <v>61.1</v>
      </c>
      <c r="J129" s="105">
        <v>2.4</v>
      </c>
      <c r="K129" s="115">
        <f t="shared" si="3"/>
        <v>-11</v>
      </c>
      <c r="L129" s="124">
        <f t="shared" si="3"/>
        <v>-8</v>
      </c>
      <c r="M129" s="124">
        <f t="shared" si="3"/>
        <v>-6</v>
      </c>
      <c r="N129" s="124">
        <f t="shared" si="3"/>
        <v>-2</v>
      </c>
      <c r="O129" s="124">
        <f t="shared" si="3"/>
        <v>-5</v>
      </c>
      <c r="P129" s="131">
        <f t="shared" si="3"/>
        <v>0</v>
      </c>
      <c r="Q129" s="141">
        <f t="shared" si="3"/>
        <v>-0.10000000000000009</v>
      </c>
      <c r="R129" s="1"/>
      <c r="S129" s="1"/>
      <c r="T129" s="1"/>
      <c r="U129" s="1"/>
    </row>
    <row r="130" spans="2:21" s="4" customFormat="1" ht="14.5" customHeight="1">
      <c r="B130" s="17"/>
      <c r="C130" s="35" t="s">
        <v>17</v>
      </c>
      <c r="D130" s="55">
        <v>2432</v>
      </c>
      <c r="E130" s="70">
        <v>1482</v>
      </c>
      <c r="F130" s="70">
        <v>1450</v>
      </c>
      <c r="G130" s="70">
        <v>33</v>
      </c>
      <c r="H130" s="70">
        <v>949</v>
      </c>
      <c r="I130" s="86">
        <f t="shared" si="2"/>
        <v>60.9</v>
      </c>
      <c r="J130" s="105">
        <v>2.2000000000000002</v>
      </c>
      <c r="K130" s="115">
        <f t="shared" si="3"/>
        <v>-13</v>
      </c>
      <c r="L130" s="124">
        <f t="shared" si="3"/>
        <v>-12</v>
      </c>
      <c r="M130" s="124">
        <f t="shared" si="3"/>
        <v>-6</v>
      </c>
      <c r="N130" s="124">
        <f t="shared" si="3"/>
        <v>-5</v>
      </c>
      <c r="O130" s="124">
        <f t="shared" si="3"/>
        <v>0</v>
      </c>
      <c r="P130" s="131">
        <f t="shared" si="3"/>
        <v>-0.20000000000000284</v>
      </c>
      <c r="Q130" s="141">
        <f t="shared" si="3"/>
        <v>-0.29999999999999982</v>
      </c>
      <c r="R130" s="1"/>
      <c r="S130" s="1"/>
      <c r="T130" s="1"/>
      <c r="U130" s="1"/>
    </row>
    <row r="131" spans="2:21" s="4" customFormat="1" ht="14.5" customHeight="1">
      <c r="B131" s="19"/>
      <c r="C131" s="35" t="s">
        <v>19</v>
      </c>
      <c r="D131" s="55">
        <v>2437</v>
      </c>
      <c r="E131" s="70">
        <v>1484</v>
      </c>
      <c r="F131" s="70">
        <v>1449</v>
      </c>
      <c r="G131" s="70">
        <v>35</v>
      </c>
      <c r="H131" s="70">
        <v>951</v>
      </c>
      <c r="I131" s="86">
        <f t="shared" si="2"/>
        <v>60.9</v>
      </c>
      <c r="J131" s="105">
        <v>2.4</v>
      </c>
      <c r="K131" s="115">
        <f t="shared" si="3"/>
        <v>-9</v>
      </c>
      <c r="L131" s="124">
        <f t="shared" si="3"/>
        <v>-4</v>
      </c>
      <c r="M131" s="124">
        <f t="shared" si="3"/>
        <v>-3</v>
      </c>
      <c r="N131" s="124">
        <f t="shared" si="3"/>
        <v>-1</v>
      </c>
      <c r="O131" s="124">
        <f t="shared" si="3"/>
        <v>-6</v>
      </c>
      <c r="P131" s="131">
        <f t="shared" si="3"/>
        <v>0.10000000000000142</v>
      </c>
      <c r="Q131" s="141">
        <f t="shared" si="3"/>
        <v>0</v>
      </c>
      <c r="R131" s="1"/>
      <c r="S131" s="1"/>
      <c r="T131" s="1"/>
      <c r="U131" s="1"/>
    </row>
    <row r="132" spans="2:21" s="4" customFormat="1" ht="14.5" customHeight="1">
      <c r="B132" s="18" t="s">
        <v>90</v>
      </c>
      <c r="C132" s="36" t="s">
        <v>14</v>
      </c>
      <c r="D132" s="54">
        <v>2428</v>
      </c>
      <c r="E132" s="69">
        <v>1463</v>
      </c>
      <c r="F132" s="69">
        <v>1429</v>
      </c>
      <c r="G132" s="69">
        <v>34</v>
      </c>
      <c r="H132" s="69">
        <v>964</v>
      </c>
      <c r="I132" s="85">
        <f t="shared" si="2"/>
        <v>60.3</v>
      </c>
      <c r="J132" s="104">
        <v>2.2999999999999998</v>
      </c>
      <c r="K132" s="114">
        <f t="shared" si="3"/>
        <v>-15</v>
      </c>
      <c r="L132" s="123">
        <f t="shared" si="3"/>
        <v>-7</v>
      </c>
      <c r="M132" s="123">
        <f t="shared" si="3"/>
        <v>-4</v>
      </c>
      <c r="N132" s="123">
        <f t="shared" si="3"/>
        <v>-2</v>
      </c>
      <c r="O132" s="123">
        <f t="shared" si="3"/>
        <v>-6</v>
      </c>
      <c r="P132" s="130">
        <f t="shared" si="3"/>
        <v>9.9999999999994316e-002</v>
      </c>
      <c r="Q132" s="140">
        <f t="shared" si="3"/>
        <v>-0.10000000000000009</v>
      </c>
      <c r="R132" s="1"/>
      <c r="S132" s="1"/>
      <c r="T132" s="1"/>
      <c r="U132" s="1"/>
    </row>
    <row r="133" spans="2:21" s="4" customFormat="1" ht="14.5" customHeight="1">
      <c r="B133" s="19" t="s">
        <v>91</v>
      </c>
      <c r="C133" s="35" t="s">
        <v>15</v>
      </c>
      <c r="D133" s="55">
        <v>2418</v>
      </c>
      <c r="E133" s="70">
        <v>1488</v>
      </c>
      <c r="F133" s="70">
        <v>1455</v>
      </c>
      <c r="G133" s="70">
        <v>32</v>
      </c>
      <c r="H133" s="70">
        <v>928</v>
      </c>
      <c r="I133" s="86">
        <f t="shared" si="2"/>
        <v>61.5</v>
      </c>
      <c r="J133" s="105">
        <v>2.2000000000000002</v>
      </c>
      <c r="K133" s="115">
        <f t="shared" si="3"/>
        <v>-22</v>
      </c>
      <c r="L133" s="124">
        <f t="shared" si="3"/>
        <v>-9</v>
      </c>
      <c r="M133" s="124">
        <f t="shared" si="3"/>
        <v>-6</v>
      </c>
      <c r="N133" s="124">
        <f t="shared" si="3"/>
        <v>-4</v>
      </c>
      <c r="O133" s="124">
        <f t="shared" si="3"/>
        <v>-11</v>
      </c>
      <c r="P133" s="131">
        <f t="shared" si="3"/>
        <v>0.10000000000000142</v>
      </c>
      <c r="Q133" s="141">
        <f t="shared" si="3"/>
        <v>-0.19999999999999973</v>
      </c>
      <c r="R133" s="1"/>
      <c r="S133" s="1"/>
      <c r="T133" s="1"/>
      <c r="U133" s="1"/>
    </row>
    <row r="134" spans="2:21" s="4" customFormat="1" ht="14.5" customHeight="1">
      <c r="B134" s="17"/>
      <c r="C134" s="35" t="s">
        <v>16</v>
      </c>
      <c r="D134" s="55">
        <v>2415</v>
      </c>
      <c r="E134" s="70">
        <v>1480</v>
      </c>
      <c r="F134" s="70">
        <v>1450</v>
      </c>
      <c r="G134" s="70">
        <v>30</v>
      </c>
      <c r="H134" s="70">
        <v>935</v>
      </c>
      <c r="I134" s="86">
        <f t="shared" si="2"/>
        <v>61.3</v>
      </c>
      <c r="J134" s="105">
        <v>2</v>
      </c>
      <c r="K134" s="115">
        <f t="shared" si="3"/>
        <v>-20</v>
      </c>
      <c r="L134" s="124">
        <f t="shared" si="3"/>
        <v>-7</v>
      </c>
      <c r="M134" s="124">
        <f t="shared" si="3"/>
        <v>-2</v>
      </c>
      <c r="N134" s="124">
        <f t="shared" si="3"/>
        <v>-5</v>
      </c>
      <c r="O134" s="124">
        <f t="shared" si="3"/>
        <v>-10</v>
      </c>
      <c r="P134" s="131">
        <f t="shared" si="3"/>
        <v>0.19999999999999574</v>
      </c>
      <c r="Q134" s="141">
        <f t="shared" si="3"/>
        <v>-0.39999999999999991</v>
      </c>
      <c r="R134" s="1"/>
      <c r="S134" s="1"/>
      <c r="T134" s="1"/>
      <c r="U134" s="1"/>
    </row>
    <row r="135" spans="2:21" s="4" customFormat="1" ht="14.5" customHeight="1">
      <c r="B135" s="17"/>
      <c r="C135" s="35" t="s">
        <v>17</v>
      </c>
      <c r="D135" s="55">
        <v>2417</v>
      </c>
      <c r="E135" s="70">
        <v>1481</v>
      </c>
      <c r="F135" s="70">
        <v>1451</v>
      </c>
      <c r="G135" s="70">
        <v>30</v>
      </c>
      <c r="H135" s="70">
        <v>935</v>
      </c>
      <c r="I135" s="86">
        <f t="shared" ref="I135:I148" si="4">ROUND(E135/D135*100,1)</f>
        <v>61.3</v>
      </c>
      <c r="J135" s="105">
        <v>2</v>
      </c>
      <c r="K135" s="115">
        <f t="shared" si="3"/>
        <v>-15</v>
      </c>
      <c r="L135" s="124">
        <f t="shared" si="3"/>
        <v>-1</v>
      </c>
      <c r="M135" s="124">
        <f t="shared" si="3"/>
        <v>1</v>
      </c>
      <c r="N135" s="124">
        <f t="shared" si="3"/>
        <v>-3</v>
      </c>
      <c r="O135" s="124">
        <f t="shared" si="3"/>
        <v>-14</v>
      </c>
      <c r="P135" s="131">
        <f t="shared" si="3"/>
        <v>0.39999999999999858</v>
      </c>
      <c r="Q135" s="141">
        <f t="shared" si="3"/>
        <v>-0.20000000000000018</v>
      </c>
      <c r="R135" s="1"/>
      <c r="S135" s="1"/>
      <c r="T135" s="1"/>
      <c r="U135" s="1"/>
    </row>
    <row r="136" spans="2:21" s="4" customFormat="1" ht="14.5" customHeight="1">
      <c r="B136" s="19"/>
      <c r="C136" s="35" t="s">
        <v>19</v>
      </c>
      <c r="D136" s="55">
        <v>2419</v>
      </c>
      <c r="E136" s="70">
        <v>1478</v>
      </c>
      <c r="F136" s="70">
        <v>1446</v>
      </c>
      <c r="G136" s="70">
        <v>32</v>
      </c>
      <c r="H136" s="70">
        <v>940</v>
      </c>
      <c r="I136" s="86">
        <f t="shared" si="4"/>
        <v>61.1</v>
      </c>
      <c r="J136" s="105">
        <v>2.2000000000000002</v>
      </c>
      <c r="K136" s="115">
        <f t="shared" si="3"/>
        <v>-18</v>
      </c>
      <c r="L136" s="124">
        <f t="shared" si="3"/>
        <v>-6</v>
      </c>
      <c r="M136" s="124">
        <f t="shared" si="3"/>
        <v>-3</v>
      </c>
      <c r="N136" s="124">
        <f t="shared" si="3"/>
        <v>-3</v>
      </c>
      <c r="O136" s="124">
        <f t="shared" si="3"/>
        <v>-11</v>
      </c>
      <c r="P136" s="131">
        <f t="shared" si="3"/>
        <v>0.20000000000000284</v>
      </c>
      <c r="Q136" s="141">
        <f t="shared" si="3"/>
        <v>-0.19999999999999973</v>
      </c>
      <c r="R136" s="1"/>
      <c r="S136" s="1"/>
      <c r="T136" s="1"/>
      <c r="U136" s="1"/>
    </row>
    <row r="137" spans="2:21" s="4" customFormat="1" ht="14.5" customHeight="1">
      <c r="B137" s="18" t="s">
        <v>93</v>
      </c>
      <c r="C137" s="36" t="s">
        <v>14</v>
      </c>
      <c r="D137" s="54">
        <v>2410</v>
      </c>
      <c r="E137" s="69">
        <v>1458</v>
      </c>
      <c r="F137" s="69">
        <v>1428</v>
      </c>
      <c r="G137" s="69">
        <v>31</v>
      </c>
      <c r="H137" s="69">
        <v>948</v>
      </c>
      <c r="I137" s="85">
        <f t="shared" si="4"/>
        <v>60.5</v>
      </c>
      <c r="J137" s="104">
        <v>2.1</v>
      </c>
      <c r="K137" s="114">
        <f t="shared" si="3"/>
        <v>-18</v>
      </c>
      <c r="L137" s="123">
        <f t="shared" si="3"/>
        <v>-5</v>
      </c>
      <c r="M137" s="123">
        <f t="shared" si="3"/>
        <v>-1</v>
      </c>
      <c r="N137" s="123">
        <f t="shared" si="3"/>
        <v>-3</v>
      </c>
      <c r="O137" s="123">
        <f t="shared" si="3"/>
        <v>-16</v>
      </c>
      <c r="P137" s="130">
        <f t="shared" si="3"/>
        <v>0.20000000000000284</v>
      </c>
      <c r="Q137" s="140">
        <f t="shared" si="3"/>
        <v>-0.19999999999999973</v>
      </c>
      <c r="R137" s="1"/>
      <c r="S137" s="1"/>
      <c r="T137" s="1"/>
      <c r="U137" s="1"/>
    </row>
    <row r="138" spans="2:21" s="4" customFormat="1" ht="14.5" customHeight="1">
      <c r="B138" s="19" t="s">
        <v>94</v>
      </c>
      <c r="C138" s="35" t="s">
        <v>15</v>
      </c>
      <c r="D138" s="55">
        <v>2409</v>
      </c>
      <c r="E138" s="70">
        <v>1489</v>
      </c>
      <c r="F138" s="70">
        <v>1457</v>
      </c>
      <c r="G138" s="70">
        <v>33</v>
      </c>
      <c r="H138" s="70">
        <v>918</v>
      </c>
      <c r="I138" s="86">
        <f t="shared" si="4"/>
        <v>61.8</v>
      </c>
      <c r="J138" s="105">
        <v>2.2000000000000002</v>
      </c>
      <c r="K138" s="115">
        <f t="shared" si="3"/>
        <v>-9</v>
      </c>
      <c r="L138" s="124">
        <f t="shared" si="3"/>
        <v>1</v>
      </c>
      <c r="M138" s="124">
        <f t="shared" si="3"/>
        <v>2</v>
      </c>
      <c r="N138" s="124">
        <f t="shared" si="3"/>
        <v>1</v>
      </c>
      <c r="O138" s="124">
        <f t="shared" si="3"/>
        <v>-10</v>
      </c>
      <c r="P138" s="131">
        <f t="shared" si="3"/>
        <v>0.29999999999999716</v>
      </c>
      <c r="Q138" s="141">
        <f t="shared" si="3"/>
        <v>0</v>
      </c>
      <c r="R138" s="1"/>
      <c r="S138" s="1"/>
      <c r="T138" s="1"/>
      <c r="U138" s="1"/>
    </row>
    <row r="139" spans="2:21" s="4" customFormat="1" ht="14.5" customHeight="1">
      <c r="B139" s="17"/>
      <c r="C139" s="35" t="s">
        <v>16</v>
      </c>
      <c r="D139" s="55">
        <v>2408</v>
      </c>
      <c r="E139" s="70">
        <v>1485</v>
      </c>
      <c r="F139" s="70">
        <v>1456</v>
      </c>
      <c r="G139" s="70">
        <v>29</v>
      </c>
      <c r="H139" s="70">
        <v>922</v>
      </c>
      <c r="I139" s="86">
        <f t="shared" si="4"/>
        <v>61.7</v>
      </c>
      <c r="J139" s="105">
        <v>2</v>
      </c>
      <c r="K139" s="115">
        <f t="shared" si="3"/>
        <v>-7</v>
      </c>
      <c r="L139" s="124">
        <f t="shared" si="3"/>
        <v>5</v>
      </c>
      <c r="M139" s="124">
        <f t="shared" si="3"/>
        <v>6</v>
      </c>
      <c r="N139" s="124">
        <f t="shared" si="3"/>
        <v>-1</v>
      </c>
      <c r="O139" s="124">
        <f t="shared" si="3"/>
        <v>-13</v>
      </c>
      <c r="P139" s="131">
        <f t="shared" si="3"/>
        <v>0.40000000000000568</v>
      </c>
      <c r="Q139" s="141">
        <f t="shared" si="3"/>
        <v>0</v>
      </c>
      <c r="R139" s="1"/>
      <c r="S139" s="1"/>
      <c r="T139" s="1"/>
      <c r="U139" s="1"/>
    </row>
    <row r="140" spans="2:21" s="4" customFormat="1" ht="14.5" customHeight="1">
      <c r="B140" s="17"/>
      <c r="C140" s="35" t="s">
        <v>17</v>
      </c>
      <c r="D140" s="55">
        <v>2403</v>
      </c>
      <c r="E140" s="70">
        <v>1484</v>
      </c>
      <c r="F140" s="70">
        <v>1454</v>
      </c>
      <c r="G140" s="70">
        <v>30</v>
      </c>
      <c r="H140" s="70">
        <v>916</v>
      </c>
      <c r="I140" s="86">
        <f t="shared" si="4"/>
        <v>61.8</v>
      </c>
      <c r="J140" s="105">
        <v>2</v>
      </c>
      <c r="K140" s="115">
        <f t="shared" ref="K140:Q151" si="5">IF(D140="","",D140-D135)</f>
        <v>-14</v>
      </c>
      <c r="L140" s="124">
        <f t="shared" si="5"/>
        <v>3</v>
      </c>
      <c r="M140" s="124">
        <f t="shared" si="5"/>
        <v>3</v>
      </c>
      <c r="N140" s="124">
        <f t="shared" si="5"/>
        <v>0</v>
      </c>
      <c r="O140" s="124">
        <f t="shared" si="5"/>
        <v>-19</v>
      </c>
      <c r="P140" s="131">
        <f t="shared" si="5"/>
        <v>0.5</v>
      </c>
      <c r="Q140" s="141">
        <f t="shared" si="5"/>
        <v>0</v>
      </c>
      <c r="R140" s="1"/>
      <c r="S140" s="1"/>
      <c r="T140" s="1"/>
      <c r="U140" s="1"/>
    </row>
    <row r="141" spans="2:21" s="4" customFormat="1" ht="14.5" customHeight="1">
      <c r="B141" s="17"/>
      <c r="C141" s="35" t="s">
        <v>19</v>
      </c>
      <c r="D141" s="55">
        <v>2408</v>
      </c>
      <c r="E141" s="70">
        <v>1479</v>
      </c>
      <c r="F141" s="70">
        <v>1449</v>
      </c>
      <c r="G141" s="70">
        <v>31</v>
      </c>
      <c r="H141" s="70">
        <v>926</v>
      </c>
      <c r="I141" s="86">
        <f t="shared" si="4"/>
        <v>61.4</v>
      </c>
      <c r="J141" s="105">
        <v>2.1</v>
      </c>
      <c r="K141" s="115">
        <f t="shared" si="5"/>
        <v>-11</v>
      </c>
      <c r="L141" s="124">
        <f t="shared" si="5"/>
        <v>1</v>
      </c>
      <c r="M141" s="124">
        <f t="shared" si="5"/>
        <v>3</v>
      </c>
      <c r="N141" s="124">
        <f t="shared" si="5"/>
        <v>-1</v>
      </c>
      <c r="O141" s="124">
        <f t="shared" si="5"/>
        <v>-14</v>
      </c>
      <c r="P141" s="131">
        <f t="shared" si="5"/>
        <v>0.29999999999999716</v>
      </c>
      <c r="Q141" s="141">
        <f t="shared" si="5"/>
        <v>-0.10000000000000009</v>
      </c>
      <c r="R141" s="1"/>
      <c r="S141" s="1"/>
      <c r="T141" s="1"/>
      <c r="U141" s="1"/>
    </row>
    <row r="142" spans="2:21" s="4" customFormat="1" ht="14.5" customHeight="1">
      <c r="B142" s="18" t="s">
        <v>99</v>
      </c>
      <c r="C142" s="36" t="s">
        <v>14</v>
      </c>
      <c r="D142" s="54">
        <v>2399</v>
      </c>
      <c r="E142" s="69">
        <v>1464</v>
      </c>
      <c r="F142" s="69">
        <v>1432</v>
      </c>
      <c r="G142" s="69">
        <v>32</v>
      </c>
      <c r="H142" s="69">
        <v>930</v>
      </c>
      <c r="I142" s="85">
        <f t="shared" si="4"/>
        <v>61</v>
      </c>
      <c r="J142" s="104">
        <v>2.2000000000000002</v>
      </c>
      <c r="K142" s="114">
        <f t="shared" si="5"/>
        <v>-11</v>
      </c>
      <c r="L142" s="123">
        <f t="shared" si="5"/>
        <v>6</v>
      </c>
      <c r="M142" s="123">
        <f t="shared" si="5"/>
        <v>4</v>
      </c>
      <c r="N142" s="123">
        <f t="shared" si="5"/>
        <v>1</v>
      </c>
      <c r="O142" s="123">
        <f t="shared" si="5"/>
        <v>-18</v>
      </c>
      <c r="P142" s="130">
        <f t="shared" si="5"/>
        <v>0.5</v>
      </c>
      <c r="Q142" s="140">
        <f t="shared" si="5"/>
        <v>0.10000000000000009</v>
      </c>
      <c r="R142" s="1"/>
      <c r="S142" s="1"/>
      <c r="T142" s="1"/>
      <c r="U142" s="1"/>
    </row>
    <row r="143" spans="2:21" s="4" customFormat="1" ht="14.5" customHeight="1">
      <c r="B143" s="19" t="s">
        <v>100</v>
      </c>
      <c r="C143" s="35" t="s">
        <v>15</v>
      </c>
      <c r="D143" s="55">
        <v>2396</v>
      </c>
      <c r="E143" s="70">
        <v>1495</v>
      </c>
      <c r="F143" s="70">
        <v>1461</v>
      </c>
      <c r="G143" s="70">
        <v>34</v>
      </c>
      <c r="H143" s="70">
        <v>897</v>
      </c>
      <c r="I143" s="86">
        <f t="shared" si="4"/>
        <v>62.4</v>
      </c>
      <c r="J143" s="105">
        <v>2.2999999999999998</v>
      </c>
      <c r="K143" s="115">
        <f t="shared" si="5"/>
        <v>-13</v>
      </c>
      <c r="L143" s="124">
        <f t="shared" si="5"/>
        <v>6</v>
      </c>
      <c r="M143" s="124">
        <f t="shared" si="5"/>
        <v>4</v>
      </c>
      <c r="N143" s="124">
        <f t="shared" si="5"/>
        <v>1</v>
      </c>
      <c r="O143" s="124">
        <f t="shared" si="5"/>
        <v>-21</v>
      </c>
      <c r="P143" s="131">
        <f t="shared" si="5"/>
        <v>0.60000000000000142</v>
      </c>
      <c r="Q143" s="141">
        <f t="shared" si="5"/>
        <v>9.9999999999999645e-002</v>
      </c>
      <c r="R143" s="1"/>
      <c r="S143" s="1"/>
      <c r="T143" s="1"/>
      <c r="U143" s="1"/>
    </row>
    <row r="144" spans="2:21" s="4" customFormat="1" ht="14.5" customHeight="1">
      <c r="B144" s="17"/>
      <c r="C144" s="35" t="s">
        <v>16</v>
      </c>
      <c r="D144" s="55">
        <v>2393</v>
      </c>
      <c r="E144" s="70">
        <v>1486</v>
      </c>
      <c r="F144" s="70">
        <v>1456</v>
      </c>
      <c r="G144" s="70">
        <v>29</v>
      </c>
      <c r="H144" s="70">
        <v>905</v>
      </c>
      <c r="I144" s="86">
        <f t="shared" si="4"/>
        <v>62.1</v>
      </c>
      <c r="J144" s="105">
        <v>2</v>
      </c>
      <c r="K144" s="115">
        <f t="shared" si="5"/>
        <v>-15</v>
      </c>
      <c r="L144" s="124">
        <f t="shared" si="5"/>
        <v>1</v>
      </c>
      <c r="M144" s="124">
        <f t="shared" si="5"/>
        <v>0</v>
      </c>
      <c r="N144" s="124">
        <f t="shared" si="5"/>
        <v>0</v>
      </c>
      <c r="O144" s="124">
        <f t="shared" si="5"/>
        <v>-17</v>
      </c>
      <c r="P144" s="131">
        <f t="shared" si="5"/>
        <v>0.39999999999999858</v>
      </c>
      <c r="Q144" s="141">
        <f t="shared" si="5"/>
        <v>0</v>
      </c>
      <c r="R144" s="1"/>
      <c r="S144" s="1"/>
      <c r="T144" s="1"/>
      <c r="U144" s="1"/>
    </row>
    <row r="145" spans="2:21" s="4" customFormat="1" ht="14.5" customHeight="1">
      <c r="B145" s="17"/>
      <c r="C145" s="35" t="s">
        <v>17</v>
      </c>
      <c r="D145" s="55">
        <v>2392</v>
      </c>
      <c r="E145" s="70">
        <v>1487</v>
      </c>
      <c r="F145" s="70">
        <v>1458</v>
      </c>
      <c r="G145" s="70">
        <v>29</v>
      </c>
      <c r="H145" s="70">
        <v>900</v>
      </c>
      <c r="I145" s="86">
        <f t="shared" si="4"/>
        <v>62.2</v>
      </c>
      <c r="J145" s="105">
        <v>2</v>
      </c>
      <c r="K145" s="115">
        <f t="shared" si="5"/>
        <v>-11</v>
      </c>
      <c r="L145" s="124">
        <f t="shared" si="5"/>
        <v>3</v>
      </c>
      <c r="M145" s="124">
        <f t="shared" si="5"/>
        <v>4</v>
      </c>
      <c r="N145" s="124">
        <f t="shared" si="5"/>
        <v>-1</v>
      </c>
      <c r="O145" s="124">
        <f t="shared" si="5"/>
        <v>-16</v>
      </c>
      <c r="P145" s="131">
        <f t="shared" si="5"/>
        <v>0.40000000000000568</v>
      </c>
      <c r="Q145" s="141">
        <f t="shared" si="5"/>
        <v>0</v>
      </c>
      <c r="R145" s="1"/>
      <c r="S145" s="1"/>
      <c r="T145" s="1"/>
      <c r="U145" s="1"/>
    </row>
    <row r="146" spans="2:21" s="4" customFormat="1" ht="14.5" customHeight="1">
      <c r="B146" s="20"/>
      <c r="C146" s="37" t="s">
        <v>19</v>
      </c>
      <c r="D146" s="56">
        <v>2395</v>
      </c>
      <c r="E146" s="71">
        <v>1483</v>
      </c>
      <c r="F146" s="71">
        <v>1452</v>
      </c>
      <c r="G146" s="71">
        <v>31</v>
      </c>
      <c r="H146" s="71">
        <v>908</v>
      </c>
      <c r="I146" s="87">
        <f t="shared" si="4"/>
        <v>61.9</v>
      </c>
      <c r="J146" s="106">
        <v>2.1</v>
      </c>
      <c r="K146" s="120">
        <f t="shared" si="5"/>
        <v>-13</v>
      </c>
      <c r="L146" s="129">
        <f t="shared" si="5"/>
        <v>4</v>
      </c>
      <c r="M146" s="129">
        <f t="shared" si="5"/>
        <v>3</v>
      </c>
      <c r="N146" s="129">
        <f t="shared" si="5"/>
        <v>0</v>
      </c>
      <c r="O146" s="129">
        <f t="shared" si="5"/>
        <v>-18</v>
      </c>
      <c r="P146" s="135">
        <f t="shared" si="5"/>
        <v>0.5</v>
      </c>
      <c r="Q146" s="147">
        <f t="shared" si="5"/>
        <v>0</v>
      </c>
      <c r="R146" s="1"/>
      <c r="S146" s="1"/>
      <c r="T146" s="1"/>
      <c r="U146" s="1"/>
    </row>
    <row r="147" spans="2:21" s="4" customFormat="1" ht="14.5" customHeight="1">
      <c r="B147" s="18" t="s">
        <v>129</v>
      </c>
      <c r="C147" s="36" t="s">
        <v>14</v>
      </c>
      <c r="D147" s="57">
        <v>2387</v>
      </c>
      <c r="E147" s="72">
        <v>1477</v>
      </c>
      <c r="F147" s="72">
        <v>1443</v>
      </c>
      <c r="G147" s="72">
        <v>34</v>
      </c>
      <c r="H147" s="72">
        <v>908</v>
      </c>
      <c r="I147" s="88">
        <f t="shared" si="4"/>
        <v>61.9</v>
      </c>
      <c r="J147" s="107">
        <v>2.2999999999999998</v>
      </c>
      <c r="K147" s="114">
        <f t="shared" si="5"/>
        <v>-12</v>
      </c>
      <c r="L147" s="123">
        <f t="shared" si="5"/>
        <v>13</v>
      </c>
      <c r="M147" s="123">
        <f t="shared" si="5"/>
        <v>11</v>
      </c>
      <c r="N147" s="123">
        <f t="shared" si="5"/>
        <v>2</v>
      </c>
      <c r="O147" s="123">
        <f t="shared" si="5"/>
        <v>-22</v>
      </c>
      <c r="P147" s="130">
        <f t="shared" si="5"/>
        <v>0.89999999999999858</v>
      </c>
      <c r="Q147" s="140">
        <f t="shared" si="5"/>
        <v>9.9999999999999645e-002</v>
      </c>
      <c r="R147" s="1"/>
      <c r="S147" s="1"/>
      <c r="T147" s="1"/>
      <c r="U147" s="1"/>
    </row>
    <row r="148" spans="2:21" s="4" customFormat="1" ht="14.5" customHeight="1">
      <c r="B148" s="19" t="s">
        <v>130</v>
      </c>
      <c r="C148" s="35" t="s">
        <v>15</v>
      </c>
      <c r="D148" s="58">
        <v>2382</v>
      </c>
      <c r="E148" s="73">
        <v>1503</v>
      </c>
      <c r="F148" s="73">
        <v>1470</v>
      </c>
      <c r="G148" s="73">
        <v>34</v>
      </c>
      <c r="H148" s="73">
        <v>876</v>
      </c>
      <c r="I148" s="88">
        <f t="shared" si="4"/>
        <v>63.1</v>
      </c>
      <c r="J148" s="108">
        <v>2.2999999999999998</v>
      </c>
      <c r="K148" s="115">
        <f t="shared" si="5"/>
        <v>-14</v>
      </c>
      <c r="L148" s="124">
        <f t="shared" si="5"/>
        <v>8</v>
      </c>
      <c r="M148" s="124">
        <f t="shared" si="5"/>
        <v>9</v>
      </c>
      <c r="N148" s="124">
        <f t="shared" si="5"/>
        <v>0</v>
      </c>
      <c r="O148" s="124">
        <f t="shared" si="5"/>
        <v>-21</v>
      </c>
      <c r="P148" s="131">
        <f t="shared" si="5"/>
        <v>0.70000000000000284</v>
      </c>
      <c r="Q148" s="141">
        <f t="shared" si="5"/>
        <v>0</v>
      </c>
      <c r="R148" s="1"/>
      <c r="S148" s="1"/>
      <c r="T148" s="1"/>
      <c r="U148" s="1"/>
    </row>
    <row r="149" spans="2:21" s="4" customFormat="1" ht="14.5" customHeight="1">
      <c r="B149" s="17"/>
      <c r="C149" s="35" t="s">
        <v>16</v>
      </c>
      <c r="D149" s="58"/>
      <c r="E149" s="73"/>
      <c r="F149" s="73"/>
      <c r="G149" s="73"/>
      <c r="H149" s="73"/>
      <c r="I149" s="89"/>
      <c r="J149" s="108"/>
      <c r="K149" s="115" t="str">
        <f t="shared" si="5"/>
        <v/>
      </c>
      <c r="L149" s="124" t="str">
        <f t="shared" si="5"/>
        <v/>
      </c>
      <c r="M149" s="124" t="str">
        <f t="shared" si="5"/>
        <v/>
      </c>
      <c r="N149" s="124" t="str">
        <f t="shared" si="5"/>
        <v/>
      </c>
      <c r="O149" s="124" t="str">
        <f t="shared" si="5"/>
        <v/>
      </c>
      <c r="P149" s="131" t="str">
        <f t="shared" si="5"/>
        <v/>
      </c>
      <c r="Q149" s="141" t="str">
        <f t="shared" si="5"/>
        <v/>
      </c>
      <c r="R149" s="1"/>
      <c r="S149" s="1"/>
      <c r="T149" s="1"/>
      <c r="U149" s="1"/>
    </row>
    <row r="150" spans="2:21" s="4" customFormat="1" ht="14.5" customHeight="1">
      <c r="B150" s="17"/>
      <c r="C150" s="35" t="s">
        <v>17</v>
      </c>
      <c r="D150" s="58"/>
      <c r="E150" s="73"/>
      <c r="F150" s="73"/>
      <c r="G150" s="73"/>
      <c r="H150" s="73"/>
      <c r="I150" s="89"/>
      <c r="J150" s="108"/>
      <c r="K150" s="115" t="str">
        <f t="shared" si="5"/>
        <v/>
      </c>
      <c r="L150" s="124" t="str">
        <f t="shared" si="5"/>
        <v/>
      </c>
      <c r="M150" s="124" t="str">
        <f t="shared" si="5"/>
        <v/>
      </c>
      <c r="N150" s="124" t="str">
        <f t="shared" si="5"/>
        <v/>
      </c>
      <c r="O150" s="124" t="str">
        <f t="shared" si="5"/>
        <v/>
      </c>
      <c r="P150" s="131" t="str">
        <f t="shared" si="5"/>
        <v/>
      </c>
      <c r="Q150" s="141" t="str">
        <f t="shared" si="5"/>
        <v/>
      </c>
      <c r="R150" s="1"/>
      <c r="S150" s="1"/>
      <c r="T150" s="1"/>
      <c r="U150" s="1"/>
    </row>
    <row r="151" spans="2:21" s="4" customFormat="1" ht="14.5" customHeight="1">
      <c r="B151" s="20"/>
      <c r="C151" s="37" t="s">
        <v>19</v>
      </c>
      <c r="D151" s="59"/>
      <c r="E151" s="74"/>
      <c r="F151" s="74"/>
      <c r="G151" s="74"/>
      <c r="H151" s="74"/>
      <c r="I151" s="90"/>
      <c r="J151" s="109"/>
      <c r="K151" s="120" t="str">
        <f t="shared" si="5"/>
        <v/>
      </c>
      <c r="L151" s="129" t="str">
        <f t="shared" si="5"/>
        <v/>
      </c>
      <c r="M151" s="129" t="str">
        <f t="shared" si="5"/>
        <v/>
      </c>
      <c r="N151" s="129" t="str">
        <f t="shared" si="5"/>
        <v/>
      </c>
      <c r="O151" s="129" t="str">
        <f t="shared" si="5"/>
        <v/>
      </c>
      <c r="P151" s="135" t="str">
        <f t="shared" si="5"/>
        <v/>
      </c>
      <c r="Q151" s="147" t="str">
        <f t="shared" si="5"/>
        <v/>
      </c>
      <c r="R151" s="1"/>
      <c r="S151" s="1"/>
      <c r="T151" s="1"/>
      <c r="U151" s="1"/>
    </row>
    <row r="152" spans="2:21" s="4" customFormat="1" ht="17" customHeight="1">
      <c r="B152" s="21" t="s">
        <v>53</v>
      </c>
      <c r="C152" s="22" t="s">
        <v>112</v>
      </c>
      <c r="D152" s="22"/>
      <c r="E152" s="22"/>
      <c r="F152" s="22"/>
      <c r="G152" s="22"/>
      <c r="H152" s="22"/>
      <c r="I152" s="22"/>
      <c r="J152" s="22"/>
      <c r="K152" s="22"/>
      <c r="L152" s="22"/>
      <c r="M152" s="22"/>
      <c r="N152" s="22"/>
      <c r="O152" s="22"/>
      <c r="P152" s="22"/>
      <c r="Q152" s="22"/>
      <c r="R152" s="1"/>
      <c r="S152" s="1"/>
      <c r="T152" s="1"/>
      <c r="U152" s="1"/>
    </row>
    <row r="153" spans="2:21" s="4" customFormat="1" ht="17" customHeight="1">
      <c r="B153" s="22"/>
      <c r="C153" s="22" t="s">
        <v>96</v>
      </c>
      <c r="D153" s="22"/>
      <c r="E153" s="22"/>
      <c r="F153" s="22"/>
      <c r="G153" s="22"/>
      <c r="H153" s="22"/>
      <c r="I153" s="22"/>
      <c r="J153" s="22"/>
      <c r="K153" s="22"/>
      <c r="L153" s="22"/>
      <c r="M153" s="22"/>
      <c r="N153" s="22"/>
      <c r="O153" s="22"/>
      <c r="P153" s="22"/>
      <c r="Q153" s="22"/>
      <c r="R153" s="1"/>
      <c r="S153" s="1"/>
      <c r="T153" s="1"/>
      <c r="U153" s="1"/>
    </row>
    <row r="154" spans="2:21" s="4" customFormat="1" ht="17" customHeight="1">
      <c r="B154" s="23"/>
      <c r="C154" s="38" t="s">
        <v>49</v>
      </c>
      <c r="D154" s="38"/>
      <c r="E154" s="38"/>
      <c r="F154" s="38"/>
      <c r="G154" s="38"/>
      <c r="H154" s="38"/>
      <c r="I154" s="38"/>
      <c r="J154" s="38"/>
      <c r="K154" s="38"/>
      <c r="L154" s="38"/>
      <c r="M154" s="38"/>
      <c r="N154" s="38"/>
      <c r="O154" s="38"/>
      <c r="P154" s="38"/>
      <c r="Q154" s="38"/>
      <c r="R154" s="1"/>
      <c r="S154" s="1"/>
      <c r="T154" s="1"/>
      <c r="U154" s="1"/>
    </row>
    <row r="155" spans="2:21" s="4" customFormat="1" ht="17" customHeight="1">
      <c r="B155" s="23"/>
      <c r="C155" s="39" t="s">
        <v>47</v>
      </c>
      <c r="D155" s="38"/>
      <c r="E155" s="38"/>
      <c r="F155" s="38"/>
      <c r="G155" s="38"/>
      <c r="H155" s="38"/>
      <c r="I155" s="38"/>
      <c r="J155" s="38"/>
      <c r="K155" s="38"/>
      <c r="L155" s="38"/>
      <c r="M155" s="38"/>
      <c r="N155" s="38"/>
      <c r="O155" s="38"/>
      <c r="P155" s="38"/>
      <c r="Q155" s="38"/>
      <c r="R155" s="1"/>
      <c r="S155" s="1"/>
      <c r="T155" s="1"/>
      <c r="U155" s="1"/>
    </row>
    <row r="156" spans="2:21" s="4" customFormat="1" ht="17" customHeight="1">
      <c r="B156" s="24"/>
      <c r="C156" s="40" t="s">
        <v>122</v>
      </c>
      <c r="D156" s="40"/>
      <c r="E156" s="40"/>
      <c r="F156" s="40"/>
      <c r="G156" s="40"/>
      <c r="H156" s="40"/>
      <c r="I156" s="40"/>
      <c r="J156" s="40"/>
      <c r="K156" s="40"/>
      <c r="L156" s="40"/>
      <c r="M156" s="40"/>
      <c r="N156" s="40"/>
      <c r="O156" s="40"/>
      <c r="P156" s="40"/>
      <c r="Q156" s="40"/>
      <c r="R156" s="1"/>
      <c r="S156" s="1"/>
      <c r="T156" s="1"/>
      <c r="U156" s="1"/>
    </row>
    <row r="157" spans="2:21" s="4" customFormat="1" ht="17" customHeight="1">
      <c r="B157" s="25"/>
      <c r="C157" s="41" t="s">
        <v>123</v>
      </c>
      <c r="D157" s="41"/>
      <c r="E157" s="41"/>
      <c r="F157" s="41"/>
      <c r="G157" s="41"/>
      <c r="H157" s="41"/>
      <c r="I157" s="41"/>
      <c r="J157" s="41"/>
      <c r="K157" s="41"/>
      <c r="L157" s="41"/>
      <c r="M157" s="41"/>
      <c r="N157" s="41"/>
      <c r="O157" s="41"/>
      <c r="P157" s="41"/>
      <c r="Q157" s="41"/>
      <c r="R157" s="1"/>
      <c r="S157" s="1"/>
      <c r="T157" s="1"/>
      <c r="U157" s="1"/>
    </row>
    <row r="158" spans="2:21" s="4" customFormat="1" ht="17.5" customHeight="1">
      <c r="B158" s="2"/>
      <c r="C158" s="41" t="s">
        <v>131</v>
      </c>
      <c r="D158" s="41"/>
      <c r="E158" s="41"/>
      <c r="F158" s="41"/>
      <c r="G158" s="41"/>
      <c r="H158" s="41"/>
      <c r="I158" s="41"/>
      <c r="J158" s="41"/>
      <c r="K158" s="41"/>
      <c r="L158" s="41"/>
      <c r="M158" s="41"/>
      <c r="N158" s="41"/>
      <c r="O158" s="41"/>
      <c r="P158" s="41"/>
      <c r="Q158" s="41"/>
      <c r="R158" s="1"/>
      <c r="S158" s="1"/>
      <c r="T158" s="1"/>
      <c r="U158" s="1"/>
    </row>
    <row r="159" spans="2:21" s="4" customFormat="1" ht="17.5" customHeight="1">
      <c r="B159" s="2"/>
      <c r="C159" s="42" t="s">
        <v>132</v>
      </c>
      <c r="D159" s="42"/>
      <c r="E159" s="42"/>
      <c r="F159" s="42"/>
      <c r="G159" s="42"/>
      <c r="H159" s="42"/>
      <c r="I159" s="42"/>
      <c r="J159" s="42"/>
      <c r="K159" s="42"/>
      <c r="L159" s="42"/>
      <c r="M159" s="42"/>
      <c r="N159" s="42"/>
      <c r="O159" s="42"/>
      <c r="P159" s="42"/>
      <c r="Q159" s="42"/>
      <c r="R159" s="1"/>
      <c r="S159" s="1"/>
      <c r="T159" s="1"/>
      <c r="U159" s="1"/>
    </row>
    <row r="160" spans="2:21" s="4" customFormat="1">
      <c r="B160" s="2"/>
      <c r="C160" s="1"/>
      <c r="D160" s="1"/>
      <c r="E160" s="1"/>
      <c r="F160" s="1"/>
      <c r="G160" s="1"/>
      <c r="H160" s="1"/>
      <c r="I160" s="1"/>
      <c r="J160" s="1"/>
      <c r="K160" s="1"/>
      <c r="L160" s="1"/>
      <c r="M160" s="1"/>
      <c r="N160" s="1"/>
      <c r="O160" s="1"/>
      <c r="P160" s="1"/>
      <c r="Q160" s="1"/>
      <c r="R160" s="1"/>
      <c r="S160" s="1"/>
      <c r="T160" s="1"/>
      <c r="U160" s="1"/>
    </row>
    <row r="161" spans="2:21" s="4" customFormat="1">
      <c r="B161" s="2"/>
      <c r="C161" s="1"/>
      <c r="D161" s="1"/>
      <c r="E161" s="1"/>
      <c r="F161" s="1"/>
      <c r="G161" s="1"/>
      <c r="H161" s="1"/>
      <c r="I161" s="1"/>
      <c r="J161" s="1"/>
      <c r="K161" s="1"/>
      <c r="L161" s="1"/>
      <c r="M161" s="1"/>
      <c r="N161" s="1"/>
      <c r="R161" s="1"/>
      <c r="S161" s="1"/>
      <c r="T161" s="1"/>
      <c r="U161" s="1"/>
    </row>
  </sheetData>
  <mergeCells count="5">
    <mergeCell ref="C154:Q154"/>
    <mergeCell ref="C156:Q156"/>
    <mergeCell ref="C157:Q157"/>
    <mergeCell ref="C158:Q158"/>
    <mergeCell ref="C159:Q159"/>
  </mergeCells>
  <phoneticPr fontId="7"/>
  <printOptions horizontalCentered="1"/>
  <pageMargins left="0.59055118110236227" right="0.59055118110236227" top="0.59055118110236227" bottom="0" header="0" footer="0.39370078740157483"/>
  <pageSetup paperSize="9" scale="62" firstPageNumber="6" fitToWidth="1" fitToHeight="2" orientation="portrait" usePrinterDefaults="1" useFirstPageNumber="1" r:id="rId1"/>
  <headerFooter alignWithMargins="0"/>
  <rowBreaks count="1" manualBreakCount="1">
    <brk id="76" min="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U146"/>
  <sheetViews>
    <sheetView view="pageBreakPreview" zoomScaleSheetLayoutView="100" workbookViewId="0">
      <pane ySplit="6" topLeftCell="A7" activePane="bottomLeft" state="frozen"/>
      <selection pane="bottomLeft"/>
    </sheetView>
  </sheetViews>
  <sheetFormatPr defaultColWidth="6.26953125" defaultRowHeight="12"/>
  <cols>
    <col min="1" max="1" width="4.36328125" style="7" customWidth="1"/>
    <col min="2" max="3" width="9.90625" style="7" customWidth="1"/>
    <col min="4" max="17" width="7.6328125" style="7" customWidth="1"/>
    <col min="18" max="18" width="9" style="7" bestFit="1" customWidth="1"/>
    <col min="19" max="16384" width="6.26953125" style="7"/>
  </cols>
  <sheetData>
    <row r="1" spans="1:20" ht="27.25" customHeight="1">
      <c r="B1" s="157"/>
      <c r="C1" s="157"/>
      <c r="D1" s="157"/>
      <c r="E1" s="157"/>
      <c r="F1" s="157"/>
      <c r="G1" s="157"/>
      <c r="H1" s="157"/>
      <c r="I1" s="157"/>
      <c r="J1" s="193" t="s">
        <v>120</v>
      </c>
      <c r="K1" s="157"/>
      <c r="L1" s="157"/>
      <c r="M1" s="157"/>
      <c r="N1" s="157"/>
      <c r="O1" s="157"/>
      <c r="P1" s="157"/>
      <c r="Q1" s="157"/>
    </row>
    <row r="2" spans="1:20" ht="14.5" customHeight="1">
      <c r="J2" s="194" t="s">
        <v>126</v>
      </c>
      <c r="Q2" s="194" t="s">
        <v>127</v>
      </c>
    </row>
    <row r="3" spans="1:20" ht="14.5" customHeight="1">
      <c r="A3" s="9"/>
      <c r="B3" s="158"/>
      <c r="C3" s="27"/>
      <c r="D3" s="43"/>
      <c r="E3" s="60"/>
      <c r="F3" s="60"/>
      <c r="G3" s="76" t="s">
        <v>0</v>
      </c>
      <c r="H3" s="60"/>
      <c r="I3" s="60"/>
      <c r="J3" s="93"/>
      <c r="K3" s="195"/>
      <c r="L3" s="60"/>
      <c r="M3" s="60"/>
      <c r="N3" s="76" t="s">
        <v>128</v>
      </c>
      <c r="O3" s="60"/>
      <c r="P3" s="60"/>
      <c r="Q3" s="136"/>
    </row>
    <row r="4" spans="1:20" ht="14.5" customHeight="1">
      <c r="A4" s="10"/>
      <c r="B4" s="159"/>
      <c r="C4" s="28"/>
      <c r="D4" s="44" t="s">
        <v>101</v>
      </c>
      <c r="E4" s="61"/>
      <c r="F4" s="61" t="s">
        <v>102</v>
      </c>
      <c r="G4" s="77"/>
      <c r="H4" s="62" t="s">
        <v>103</v>
      </c>
      <c r="I4" s="62" t="s">
        <v>113</v>
      </c>
      <c r="J4" s="94" t="s">
        <v>25</v>
      </c>
      <c r="K4" s="196" t="s">
        <v>101</v>
      </c>
      <c r="L4" s="209"/>
      <c r="M4" s="61" t="s">
        <v>102</v>
      </c>
      <c r="N4" s="77"/>
      <c r="O4" s="210" t="s">
        <v>103</v>
      </c>
      <c r="P4" s="210" t="s">
        <v>113</v>
      </c>
      <c r="Q4" s="137" t="s">
        <v>25</v>
      </c>
    </row>
    <row r="5" spans="1:20" ht="14.5" customHeight="1">
      <c r="A5" s="10"/>
      <c r="B5" s="159"/>
      <c r="C5" s="28"/>
      <c r="D5" s="45" t="s">
        <v>63</v>
      </c>
      <c r="E5" s="62" t="s">
        <v>104</v>
      </c>
      <c r="F5" s="62" t="s">
        <v>105</v>
      </c>
      <c r="G5" s="78" t="s">
        <v>25</v>
      </c>
      <c r="H5" s="78" t="s">
        <v>106</v>
      </c>
      <c r="I5" s="78" t="s">
        <v>114</v>
      </c>
      <c r="J5" s="94" t="s">
        <v>107</v>
      </c>
      <c r="K5" s="111" t="s">
        <v>63</v>
      </c>
      <c r="L5" s="210" t="s">
        <v>104</v>
      </c>
      <c r="M5" s="62" t="s">
        <v>105</v>
      </c>
      <c r="N5" s="78" t="s">
        <v>25</v>
      </c>
      <c r="O5" s="222" t="s">
        <v>106</v>
      </c>
      <c r="P5" s="222" t="s">
        <v>115</v>
      </c>
      <c r="Q5" s="137" t="s">
        <v>107</v>
      </c>
    </row>
    <row r="6" spans="1:20" ht="14.5" customHeight="1">
      <c r="A6" s="10"/>
      <c r="B6" s="159"/>
      <c r="C6" s="28"/>
      <c r="D6" s="46" t="s">
        <v>108</v>
      </c>
      <c r="E6" s="63"/>
      <c r="F6" s="63"/>
      <c r="G6" s="63" t="s">
        <v>109</v>
      </c>
      <c r="H6" s="63"/>
      <c r="I6" s="63"/>
      <c r="J6" s="95"/>
      <c r="K6" s="112" t="s">
        <v>108</v>
      </c>
      <c r="L6" s="79"/>
      <c r="M6" s="63"/>
      <c r="N6" s="63" t="s">
        <v>109</v>
      </c>
      <c r="O6" s="79"/>
      <c r="P6" s="79"/>
      <c r="Q6" s="138"/>
    </row>
    <row r="7" spans="1:20" ht="14.5" customHeight="1">
      <c r="A7" s="151" t="s">
        <v>118</v>
      </c>
      <c r="B7" s="160" t="s">
        <v>11</v>
      </c>
      <c r="C7" s="165">
        <v>1997</v>
      </c>
      <c r="D7" s="170">
        <v>10661</v>
      </c>
      <c r="E7" s="170">
        <v>6787</v>
      </c>
      <c r="F7" s="170">
        <v>6557</v>
      </c>
      <c r="G7" s="170">
        <v>230</v>
      </c>
      <c r="H7" s="170">
        <v>3863</v>
      </c>
      <c r="I7" s="182">
        <v>63.7</v>
      </c>
      <c r="J7" s="182">
        <v>3.4</v>
      </c>
      <c r="K7" s="197">
        <v>2430</v>
      </c>
      <c r="L7" s="211">
        <v>1528</v>
      </c>
      <c r="M7" s="211">
        <v>1483</v>
      </c>
      <c r="N7" s="211">
        <v>45</v>
      </c>
      <c r="O7" s="211">
        <v>901</v>
      </c>
      <c r="P7" s="223">
        <f t="shared" ref="P7:P34" si="0">ROUND(L7/K7*100,1)</f>
        <v>62.9</v>
      </c>
      <c r="Q7" s="229">
        <v>2.9</v>
      </c>
    </row>
    <row r="8" spans="1:20" ht="14.5" customHeight="1">
      <c r="A8" s="152"/>
      <c r="B8" s="13" t="s">
        <v>23</v>
      </c>
      <c r="C8" s="166">
        <v>1998</v>
      </c>
      <c r="D8" s="171">
        <v>10728</v>
      </c>
      <c r="E8" s="171">
        <v>6793</v>
      </c>
      <c r="F8" s="171">
        <v>6514</v>
      </c>
      <c r="G8" s="171">
        <v>279</v>
      </c>
      <c r="H8" s="171">
        <v>3924</v>
      </c>
      <c r="I8" s="183">
        <v>63.3</v>
      </c>
      <c r="J8" s="183">
        <v>4.0999999999999996</v>
      </c>
      <c r="K8" s="198">
        <v>2439</v>
      </c>
      <c r="L8" s="212">
        <v>1527</v>
      </c>
      <c r="M8" s="212">
        <v>1474</v>
      </c>
      <c r="N8" s="212">
        <v>53</v>
      </c>
      <c r="O8" s="212">
        <v>911</v>
      </c>
      <c r="P8" s="224">
        <f t="shared" si="0"/>
        <v>62.6</v>
      </c>
      <c r="Q8" s="230">
        <v>3.5</v>
      </c>
    </row>
    <row r="9" spans="1:20" ht="14.5" customHeight="1">
      <c r="A9" s="152"/>
      <c r="B9" s="13" t="s">
        <v>18</v>
      </c>
      <c r="C9" s="166">
        <v>1999</v>
      </c>
      <c r="D9" s="171">
        <v>10783</v>
      </c>
      <c r="E9" s="171">
        <v>6779</v>
      </c>
      <c r="F9" s="171">
        <v>6462</v>
      </c>
      <c r="G9" s="171">
        <v>317</v>
      </c>
      <c r="H9" s="171">
        <v>3989</v>
      </c>
      <c r="I9" s="183">
        <v>62.9</v>
      </c>
      <c r="J9" s="183">
        <v>4.7</v>
      </c>
      <c r="K9" s="198">
        <v>2449</v>
      </c>
      <c r="L9" s="212">
        <v>1521</v>
      </c>
      <c r="M9" s="212">
        <v>1462</v>
      </c>
      <c r="N9" s="212">
        <v>59</v>
      </c>
      <c r="O9" s="212">
        <v>926</v>
      </c>
      <c r="P9" s="224">
        <f t="shared" si="0"/>
        <v>62.1</v>
      </c>
      <c r="Q9" s="230">
        <v>3.9</v>
      </c>
      <c r="S9" s="6"/>
      <c r="T9" s="6"/>
    </row>
    <row r="10" spans="1:20" ht="14.5" customHeight="1">
      <c r="A10" s="152"/>
      <c r="B10" s="13" t="s">
        <v>29</v>
      </c>
      <c r="C10" s="166">
        <v>2000</v>
      </c>
      <c r="D10" s="171">
        <v>10836</v>
      </c>
      <c r="E10" s="171">
        <v>6766</v>
      </c>
      <c r="F10" s="171">
        <v>6446</v>
      </c>
      <c r="G10" s="171">
        <v>320</v>
      </c>
      <c r="H10" s="171">
        <v>4057</v>
      </c>
      <c r="I10" s="183">
        <v>62.4</v>
      </c>
      <c r="J10" s="183">
        <v>4.7</v>
      </c>
      <c r="K10" s="199">
        <v>2455</v>
      </c>
      <c r="L10" s="212">
        <v>1506</v>
      </c>
      <c r="M10" s="212">
        <v>1445</v>
      </c>
      <c r="N10" s="212">
        <v>61</v>
      </c>
      <c r="O10" s="212">
        <v>945</v>
      </c>
      <c r="P10" s="224">
        <f t="shared" si="0"/>
        <v>61.3</v>
      </c>
      <c r="Q10" s="230">
        <v>4.0999999999999996</v>
      </c>
      <c r="S10" s="1"/>
      <c r="T10" s="1"/>
    </row>
    <row r="11" spans="1:20" ht="14.5" customHeight="1">
      <c r="A11" s="152"/>
      <c r="B11" s="13" t="s">
        <v>30</v>
      </c>
      <c r="C11" s="166">
        <v>2001</v>
      </c>
      <c r="D11" s="171">
        <v>10886</v>
      </c>
      <c r="E11" s="171">
        <v>6752</v>
      </c>
      <c r="F11" s="171">
        <v>6412</v>
      </c>
      <c r="G11" s="171">
        <v>340</v>
      </c>
      <c r="H11" s="171">
        <v>4125</v>
      </c>
      <c r="I11" s="183">
        <v>62</v>
      </c>
      <c r="J11" s="183">
        <v>5</v>
      </c>
      <c r="K11" s="198">
        <v>2461</v>
      </c>
      <c r="L11" s="212">
        <v>1501</v>
      </c>
      <c r="M11" s="212">
        <v>1435</v>
      </c>
      <c r="N11" s="212">
        <v>65</v>
      </c>
      <c r="O11" s="212">
        <v>960</v>
      </c>
      <c r="P11" s="224">
        <f t="shared" si="0"/>
        <v>61</v>
      </c>
      <c r="Q11" s="230">
        <v>4.3</v>
      </c>
    </row>
    <row r="12" spans="1:20" ht="14.5" customHeight="1">
      <c r="A12" s="152"/>
      <c r="B12" s="13" t="s">
        <v>31</v>
      </c>
      <c r="C12" s="166">
        <v>2002</v>
      </c>
      <c r="D12" s="171">
        <v>10927</v>
      </c>
      <c r="E12" s="171">
        <v>6689</v>
      </c>
      <c r="F12" s="171">
        <v>6330</v>
      </c>
      <c r="G12" s="171">
        <v>359</v>
      </c>
      <c r="H12" s="171">
        <v>4229</v>
      </c>
      <c r="I12" s="183">
        <v>61.2</v>
      </c>
      <c r="J12" s="183">
        <v>5.4</v>
      </c>
      <c r="K12" s="198">
        <v>2462</v>
      </c>
      <c r="L12" s="212">
        <v>1487</v>
      </c>
      <c r="M12" s="212">
        <v>1421</v>
      </c>
      <c r="N12" s="212">
        <v>67</v>
      </c>
      <c r="O12" s="212">
        <v>972</v>
      </c>
      <c r="P12" s="224">
        <f t="shared" si="0"/>
        <v>60.4</v>
      </c>
      <c r="Q12" s="230">
        <v>4.5</v>
      </c>
    </row>
    <row r="13" spans="1:20" ht="14.5" customHeight="1">
      <c r="A13" s="152"/>
      <c r="B13" s="13" t="s">
        <v>8</v>
      </c>
      <c r="C13" s="166">
        <v>2003</v>
      </c>
      <c r="D13" s="171">
        <v>10962</v>
      </c>
      <c r="E13" s="171">
        <v>6666</v>
      </c>
      <c r="F13" s="171">
        <v>6316</v>
      </c>
      <c r="G13" s="171">
        <v>350</v>
      </c>
      <c r="H13" s="171">
        <v>4285</v>
      </c>
      <c r="I13" s="183">
        <v>60.8</v>
      </c>
      <c r="J13" s="183">
        <v>5.3</v>
      </c>
      <c r="K13" s="198">
        <v>2466</v>
      </c>
      <c r="L13" s="212">
        <v>1479</v>
      </c>
      <c r="M13" s="212">
        <v>1414</v>
      </c>
      <c r="N13" s="212">
        <v>65</v>
      </c>
      <c r="O13" s="212">
        <v>983</v>
      </c>
      <c r="P13" s="224">
        <f t="shared" si="0"/>
        <v>60</v>
      </c>
      <c r="Q13" s="230">
        <v>4.4000000000000004</v>
      </c>
    </row>
    <row r="14" spans="1:20" ht="14.5" customHeight="1">
      <c r="A14" s="152"/>
      <c r="B14" s="13" t="s">
        <v>33</v>
      </c>
      <c r="C14" s="166">
        <v>2004</v>
      </c>
      <c r="D14" s="171">
        <v>10990</v>
      </c>
      <c r="E14" s="171">
        <v>6642</v>
      </c>
      <c r="F14" s="171">
        <v>6329</v>
      </c>
      <c r="G14" s="171">
        <v>313</v>
      </c>
      <c r="H14" s="171">
        <v>4336</v>
      </c>
      <c r="I14" s="183">
        <v>60.4</v>
      </c>
      <c r="J14" s="183">
        <v>4.7</v>
      </c>
      <c r="K14" s="198">
        <v>2470</v>
      </c>
      <c r="L14" s="212">
        <v>1473</v>
      </c>
      <c r="M14" s="212">
        <v>1410</v>
      </c>
      <c r="N14" s="212">
        <v>62</v>
      </c>
      <c r="O14" s="212">
        <v>997</v>
      </c>
      <c r="P14" s="224">
        <f t="shared" si="0"/>
        <v>59.6</v>
      </c>
      <c r="Q14" s="230">
        <v>4.2</v>
      </c>
    </row>
    <row r="15" spans="1:20" ht="14.5" customHeight="1">
      <c r="A15" s="152"/>
      <c r="B15" s="13" t="s">
        <v>34</v>
      </c>
      <c r="C15" s="166">
        <v>2005</v>
      </c>
      <c r="D15" s="172">
        <v>11008</v>
      </c>
      <c r="E15" s="172">
        <v>6651</v>
      </c>
      <c r="F15" s="172">
        <v>6356</v>
      </c>
      <c r="G15" s="172">
        <v>294</v>
      </c>
      <c r="H15" s="172">
        <v>4346</v>
      </c>
      <c r="I15" s="183">
        <v>60.4</v>
      </c>
      <c r="J15" s="183">
        <v>4.4000000000000004</v>
      </c>
      <c r="K15" s="198">
        <v>2472</v>
      </c>
      <c r="L15" s="212">
        <v>1472</v>
      </c>
      <c r="M15" s="212">
        <v>1415</v>
      </c>
      <c r="N15" s="212">
        <v>57</v>
      </c>
      <c r="O15" s="212">
        <v>998</v>
      </c>
      <c r="P15" s="224">
        <f t="shared" si="0"/>
        <v>59.5</v>
      </c>
      <c r="Q15" s="230">
        <v>3.9</v>
      </c>
    </row>
    <row r="16" spans="1:20" ht="14.5" customHeight="1">
      <c r="A16" s="152"/>
      <c r="B16" s="13" t="s">
        <v>26</v>
      </c>
      <c r="C16" s="166">
        <v>2006</v>
      </c>
      <c r="D16" s="172">
        <v>11030</v>
      </c>
      <c r="E16" s="172">
        <v>6664</v>
      </c>
      <c r="F16" s="172">
        <v>6389</v>
      </c>
      <c r="G16" s="172">
        <v>275</v>
      </c>
      <c r="H16" s="172">
        <v>4358</v>
      </c>
      <c r="I16" s="183">
        <v>60.4</v>
      </c>
      <c r="J16" s="183">
        <v>4.0999999999999996</v>
      </c>
      <c r="K16" s="198">
        <v>2473</v>
      </c>
      <c r="L16" s="212">
        <v>1479</v>
      </c>
      <c r="M16" s="212">
        <v>1427</v>
      </c>
      <c r="N16" s="212">
        <v>52</v>
      </c>
      <c r="O16" s="212">
        <v>994</v>
      </c>
      <c r="P16" s="224">
        <f t="shared" si="0"/>
        <v>59.8</v>
      </c>
      <c r="Q16" s="230">
        <v>3.5</v>
      </c>
    </row>
    <row r="17" spans="1:17" ht="14.5" customHeight="1">
      <c r="A17" s="152"/>
      <c r="B17" s="13" t="s">
        <v>36</v>
      </c>
      <c r="C17" s="166">
        <v>2007</v>
      </c>
      <c r="D17" s="172">
        <v>11066</v>
      </c>
      <c r="E17" s="172">
        <v>6684</v>
      </c>
      <c r="F17" s="172">
        <v>6427</v>
      </c>
      <c r="G17" s="172">
        <v>257</v>
      </c>
      <c r="H17" s="172">
        <v>4375</v>
      </c>
      <c r="I17" s="183">
        <v>60.4</v>
      </c>
      <c r="J17" s="183">
        <v>3.9</v>
      </c>
      <c r="K17" s="198">
        <v>2474</v>
      </c>
      <c r="L17" s="212">
        <v>1473</v>
      </c>
      <c r="M17" s="212">
        <v>1422</v>
      </c>
      <c r="N17" s="212">
        <v>51</v>
      </c>
      <c r="O17" s="212">
        <v>1000</v>
      </c>
      <c r="P17" s="224">
        <f t="shared" si="0"/>
        <v>59.5</v>
      </c>
      <c r="Q17" s="230">
        <v>3.5</v>
      </c>
    </row>
    <row r="18" spans="1:17" ht="14.5" customHeight="1">
      <c r="A18" s="152"/>
      <c r="B18" s="13" t="s">
        <v>38</v>
      </c>
      <c r="C18" s="166">
        <v>2008</v>
      </c>
      <c r="D18" s="172">
        <v>11086</v>
      </c>
      <c r="E18" s="172">
        <v>6674</v>
      </c>
      <c r="F18" s="172">
        <v>6409</v>
      </c>
      <c r="G18" s="172">
        <v>265</v>
      </c>
      <c r="H18" s="172">
        <v>4407</v>
      </c>
      <c r="I18" s="183">
        <v>60.2</v>
      </c>
      <c r="J18" s="183">
        <v>4</v>
      </c>
      <c r="K18" s="198">
        <v>2475</v>
      </c>
      <c r="L18" s="212">
        <v>1464</v>
      </c>
      <c r="M18" s="212">
        <v>1409</v>
      </c>
      <c r="N18" s="212">
        <v>55</v>
      </c>
      <c r="O18" s="212">
        <v>1011</v>
      </c>
      <c r="P18" s="224">
        <f t="shared" si="0"/>
        <v>59.2</v>
      </c>
      <c r="Q18" s="230">
        <v>3.8</v>
      </c>
    </row>
    <row r="19" spans="1:17" ht="14.5" customHeight="1">
      <c r="A19" s="152"/>
      <c r="B19" s="13" t="s">
        <v>41</v>
      </c>
      <c r="C19" s="166">
        <v>2009</v>
      </c>
      <c r="D19" s="172">
        <v>11099</v>
      </c>
      <c r="E19" s="172">
        <v>6650</v>
      </c>
      <c r="F19" s="172">
        <v>6314</v>
      </c>
      <c r="G19" s="172">
        <v>336</v>
      </c>
      <c r="H19" s="172">
        <v>4446</v>
      </c>
      <c r="I19" s="184">
        <v>59.9</v>
      </c>
      <c r="J19" s="185">
        <v>5.0999999999999996</v>
      </c>
      <c r="K19" s="198">
        <v>2474</v>
      </c>
      <c r="L19" s="212">
        <v>1463</v>
      </c>
      <c r="M19" s="212">
        <v>1400</v>
      </c>
      <c r="N19" s="212">
        <v>63</v>
      </c>
      <c r="O19" s="212">
        <v>1010</v>
      </c>
      <c r="P19" s="224">
        <f t="shared" si="0"/>
        <v>59.1</v>
      </c>
      <c r="Q19" s="230">
        <v>4.3</v>
      </c>
    </row>
    <row r="20" spans="1:17" ht="14.5" customHeight="1">
      <c r="A20" s="152"/>
      <c r="B20" s="13" t="s">
        <v>37</v>
      </c>
      <c r="C20" s="166">
        <v>2010</v>
      </c>
      <c r="D20" s="172">
        <v>11111</v>
      </c>
      <c r="E20" s="172">
        <v>6632</v>
      </c>
      <c r="F20" s="172">
        <v>6298</v>
      </c>
      <c r="G20" s="172">
        <v>334</v>
      </c>
      <c r="H20" s="172">
        <v>4473</v>
      </c>
      <c r="I20" s="185">
        <v>59.6</v>
      </c>
      <c r="J20" s="185">
        <v>5.0999999999999996</v>
      </c>
      <c r="K20" s="198">
        <v>2473</v>
      </c>
      <c r="L20" s="213">
        <v>1454</v>
      </c>
      <c r="M20" s="213">
        <v>1394</v>
      </c>
      <c r="N20" s="213">
        <v>60</v>
      </c>
      <c r="O20" s="213">
        <v>1018</v>
      </c>
      <c r="P20" s="224">
        <f t="shared" si="0"/>
        <v>58.8</v>
      </c>
      <c r="Q20" s="230">
        <v>4.0999999999999996</v>
      </c>
    </row>
    <row r="21" spans="1:17" ht="14.5" customHeight="1">
      <c r="A21" s="152"/>
      <c r="B21" s="13" t="s">
        <v>42</v>
      </c>
      <c r="C21" s="166">
        <v>2011</v>
      </c>
      <c r="D21" s="173">
        <v>11117</v>
      </c>
      <c r="E21" s="173">
        <v>6596</v>
      </c>
      <c r="F21" s="173">
        <v>6293</v>
      </c>
      <c r="G21" s="173">
        <v>302</v>
      </c>
      <c r="H21" s="173">
        <v>4518</v>
      </c>
      <c r="I21" s="185">
        <v>59.3</v>
      </c>
      <c r="J21" s="185">
        <v>4.5999999999999996</v>
      </c>
      <c r="K21" s="200">
        <v>2473</v>
      </c>
      <c r="L21" s="213">
        <v>1439</v>
      </c>
      <c r="M21" s="213">
        <v>1387</v>
      </c>
      <c r="N21" s="213">
        <v>52</v>
      </c>
      <c r="O21" s="213">
        <v>1033</v>
      </c>
      <c r="P21" s="224">
        <f t="shared" si="0"/>
        <v>58.2</v>
      </c>
      <c r="Q21" s="230">
        <v>3.6</v>
      </c>
    </row>
    <row r="22" spans="1:17" ht="14.5" customHeight="1">
      <c r="A22" s="152"/>
      <c r="B22" s="13" t="s">
        <v>44</v>
      </c>
      <c r="C22" s="166">
        <v>2012</v>
      </c>
      <c r="D22" s="173">
        <v>11110</v>
      </c>
      <c r="E22" s="173">
        <v>6565</v>
      </c>
      <c r="F22" s="173">
        <v>6280</v>
      </c>
      <c r="G22" s="173">
        <v>285</v>
      </c>
      <c r="H22" s="173">
        <v>4543</v>
      </c>
      <c r="I22" s="186">
        <v>59.1</v>
      </c>
      <c r="J22" s="185">
        <v>4.3</v>
      </c>
      <c r="K22" s="200">
        <v>2471</v>
      </c>
      <c r="L22" s="213">
        <v>1437</v>
      </c>
      <c r="M22" s="213">
        <v>1385</v>
      </c>
      <c r="N22" s="213">
        <v>52</v>
      </c>
      <c r="O22" s="213">
        <v>1033</v>
      </c>
      <c r="P22" s="224">
        <f t="shared" si="0"/>
        <v>58.2</v>
      </c>
      <c r="Q22" s="231">
        <v>3.6</v>
      </c>
    </row>
    <row r="23" spans="1:17" ht="14.5" customHeight="1">
      <c r="A23" s="152"/>
      <c r="B23" s="13" t="s">
        <v>22</v>
      </c>
      <c r="C23" s="166">
        <v>2013</v>
      </c>
      <c r="D23" s="173">
        <v>11107</v>
      </c>
      <c r="E23" s="173">
        <v>6593</v>
      </c>
      <c r="F23" s="173">
        <v>6326</v>
      </c>
      <c r="G23" s="173">
        <v>265</v>
      </c>
      <c r="H23" s="173">
        <v>4510</v>
      </c>
      <c r="I23" s="186">
        <v>59.3</v>
      </c>
      <c r="J23" s="185">
        <v>4</v>
      </c>
      <c r="K23" s="201">
        <v>2469</v>
      </c>
      <c r="L23" s="214">
        <v>1440</v>
      </c>
      <c r="M23" s="214">
        <v>1388</v>
      </c>
      <c r="N23" s="214">
        <v>52</v>
      </c>
      <c r="O23" s="214">
        <v>1028</v>
      </c>
      <c r="P23" s="224">
        <f t="shared" si="0"/>
        <v>58.3</v>
      </c>
      <c r="Q23" s="232">
        <v>3.6</v>
      </c>
    </row>
    <row r="24" spans="1:17" ht="14.5" customHeight="1">
      <c r="A24" s="152"/>
      <c r="B24" s="13" t="s">
        <v>9</v>
      </c>
      <c r="C24" s="166">
        <v>2014</v>
      </c>
      <c r="D24" s="67">
        <v>11109</v>
      </c>
      <c r="E24" s="173">
        <v>6609</v>
      </c>
      <c r="F24" s="173">
        <v>6371</v>
      </c>
      <c r="G24" s="173">
        <v>236</v>
      </c>
      <c r="H24" s="173">
        <v>4494</v>
      </c>
      <c r="I24" s="187">
        <v>59.4</v>
      </c>
      <c r="J24" s="187">
        <v>3.6</v>
      </c>
      <c r="K24" s="201">
        <v>2468</v>
      </c>
      <c r="L24" s="214">
        <v>1436</v>
      </c>
      <c r="M24" s="214">
        <v>1390</v>
      </c>
      <c r="N24" s="214">
        <v>46</v>
      </c>
      <c r="O24" s="214">
        <v>1031</v>
      </c>
      <c r="P24" s="224">
        <f t="shared" si="0"/>
        <v>58.2</v>
      </c>
      <c r="Q24" s="232">
        <v>3.2</v>
      </c>
    </row>
    <row r="25" spans="1:17" ht="14.5" customHeight="1">
      <c r="A25" s="152"/>
      <c r="B25" s="13" t="s">
        <v>48</v>
      </c>
      <c r="C25" s="166">
        <v>2015</v>
      </c>
      <c r="D25" s="174">
        <v>11109</v>
      </c>
      <c r="E25" s="174">
        <v>6624</v>
      </c>
      <c r="F25" s="174">
        <v>6401</v>
      </c>
      <c r="G25" s="174">
        <v>223</v>
      </c>
      <c r="H25" s="174">
        <v>4479</v>
      </c>
      <c r="I25" s="189">
        <v>59.6</v>
      </c>
      <c r="J25" s="189">
        <v>3.4</v>
      </c>
      <c r="K25" s="202">
        <v>2467</v>
      </c>
      <c r="L25" s="216">
        <v>1446</v>
      </c>
      <c r="M25" s="216">
        <v>1402</v>
      </c>
      <c r="N25" s="216">
        <v>44</v>
      </c>
      <c r="O25" s="216">
        <v>1020</v>
      </c>
      <c r="P25" s="224">
        <f t="shared" si="0"/>
        <v>58.6</v>
      </c>
      <c r="Q25" s="233">
        <v>3</v>
      </c>
    </row>
    <row r="26" spans="1:17" ht="14.5" customHeight="1">
      <c r="A26" s="152"/>
      <c r="B26" s="13" t="s">
        <v>51</v>
      </c>
      <c r="C26" s="166">
        <v>2016</v>
      </c>
      <c r="D26" s="174">
        <v>11117</v>
      </c>
      <c r="E26" s="174">
        <v>6680</v>
      </c>
      <c r="F26" s="174">
        <v>6472</v>
      </c>
      <c r="G26" s="174">
        <v>209</v>
      </c>
      <c r="H26" s="174">
        <v>4431</v>
      </c>
      <c r="I26" s="189">
        <v>60</v>
      </c>
      <c r="J26" s="189">
        <v>3.1</v>
      </c>
      <c r="K26" s="202">
        <v>2466</v>
      </c>
      <c r="L26" s="216">
        <v>1456</v>
      </c>
      <c r="M26" s="216">
        <v>1416</v>
      </c>
      <c r="N26" s="216">
        <v>40</v>
      </c>
      <c r="O26" s="216">
        <v>1009</v>
      </c>
      <c r="P26" s="224">
        <f t="shared" si="0"/>
        <v>59</v>
      </c>
      <c r="Q26" s="233">
        <v>2.7</v>
      </c>
    </row>
    <row r="27" spans="1:17" ht="14.5" customHeight="1">
      <c r="A27" s="152"/>
      <c r="B27" s="13" t="s">
        <v>10</v>
      </c>
      <c r="C27" s="166">
        <v>2017</v>
      </c>
      <c r="D27" s="174">
        <v>11122</v>
      </c>
      <c r="E27" s="174">
        <v>6736</v>
      </c>
      <c r="F27" s="174">
        <v>6545</v>
      </c>
      <c r="G27" s="174">
        <v>190</v>
      </c>
      <c r="H27" s="174">
        <v>4379</v>
      </c>
      <c r="I27" s="189">
        <v>60.5</v>
      </c>
      <c r="J27" s="189">
        <v>2.8</v>
      </c>
      <c r="K27" s="202">
        <v>2464</v>
      </c>
      <c r="L27" s="216">
        <v>1465</v>
      </c>
      <c r="M27" s="216">
        <v>1430</v>
      </c>
      <c r="N27" s="216">
        <v>35</v>
      </c>
      <c r="O27" s="216">
        <v>998</v>
      </c>
      <c r="P27" s="224">
        <f t="shared" si="0"/>
        <v>59.5</v>
      </c>
      <c r="Q27" s="233">
        <v>2.4</v>
      </c>
    </row>
    <row r="28" spans="1:17" ht="14.5" customHeight="1">
      <c r="A28" s="152"/>
      <c r="B28" s="13" t="s">
        <v>54</v>
      </c>
      <c r="C28" s="166">
        <v>2018</v>
      </c>
      <c r="D28" s="174">
        <v>11122</v>
      </c>
      <c r="E28" s="174">
        <v>6854</v>
      </c>
      <c r="F28" s="174">
        <v>6687</v>
      </c>
      <c r="G28" s="174">
        <v>168</v>
      </c>
      <c r="H28" s="174">
        <v>4259</v>
      </c>
      <c r="I28" s="189">
        <v>61.5</v>
      </c>
      <c r="J28" s="189">
        <v>2.4</v>
      </c>
      <c r="K28" s="202">
        <v>2458</v>
      </c>
      <c r="L28" s="216">
        <v>1473</v>
      </c>
      <c r="M28" s="216">
        <v>1438</v>
      </c>
      <c r="N28" s="216">
        <v>35</v>
      </c>
      <c r="O28" s="216">
        <v>984</v>
      </c>
      <c r="P28" s="224">
        <f t="shared" si="0"/>
        <v>59.9</v>
      </c>
      <c r="Q28" s="233">
        <v>2.4</v>
      </c>
    </row>
    <row r="29" spans="1:17" ht="14.5" customHeight="1">
      <c r="A29" s="152"/>
      <c r="B29" s="161" t="s">
        <v>82</v>
      </c>
      <c r="C29" s="167">
        <v>2019</v>
      </c>
      <c r="D29" s="174">
        <v>11121</v>
      </c>
      <c r="E29" s="174">
        <v>6919</v>
      </c>
      <c r="F29" s="174">
        <v>6756</v>
      </c>
      <c r="G29" s="174">
        <v>163</v>
      </c>
      <c r="H29" s="174">
        <v>4192</v>
      </c>
      <c r="I29" s="189">
        <v>62.1</v>
      </c>
      <c r="J29" s="189">
        <v>2.4</v>
      </c>
      <c r="K29" s="202">
        <v>2451</v>
      </c>
      <c r="L29" s="216">
        <v>1482</v>
      </c>
      <c r="M29" s="216">
        <v>1448</v>
      </c>
      <c r="N29" s="216">
        <v>35</v>
      </c>
      <c r="O29" s="216">
        <v>967</v>
      </c>
      <c r="P29" s="224">
        <f t="shared" si="0"/>
        <v>60.5</v>
      </c>
      <c r="Q29" s="233">
        <v>2.4</v>
      </c>
    </row>
    <row r="30" spans="1:17" ht="14.5" customHeight="1">
      <c r="A30" s="152"/>
      <c r="B30" s="161" t="s">
        <v>83</v>
      </c>
      <c r="C30" s="167">
        <v>2020</v>
      </c>
      <c r="D30" s="174">
        <v>11115</v>
      </c>
      <c r="E30" s="174">
        <v>6908</v>
      </c>
      <c r="F30" s="174">
        <v>6716</v>
      </c>
      <c r="G30" s="174">
        <v>193</v>
      </c>
      <c r="H30" s="174">
        <v>4198</v>
      </c>
      <c r="I30" s="189">
        <v>62</v>
      </c>
      <c r="J30" s="189">
        <v>2.8</v>
      </c>
      <c r="K30" s="202">
        <v>2446</v>
      </c>
      <c r="L30" s="216">
        <v>1488</v>
      </c>
      <c r="M30" s="216">
        <v>1452</v>
      </c>
      <c r="N30" s="216">
        <v>36</v>
      </c>
      <c r="O30" s="216">
        <v>957</v>
      </c>
      <c r="P30" s="224">
        <f t="shared" si="0"/>
        <v>60.8</v>
      </c>
      <c r="Q30" s="233">
        <v>2.4</v>
      </c>
    </row>
    <row r="31" spans="1:17" ht="14.5" customHeight="1">
      <c r="A31" s="152"/>
      <c r="B31" s="161" t="s">
        <v>89</v>
      </c>
      <c r="C31" s="167">
        <v>2021</v>
      </c>
      <c r="D31" s="174">
        <v>11087</v>
      </c>
      <c r="E31" s="174">
        <v>6907</v>
      </c>
      <c r="F31" s="174">
        <v>6713</v>
      </c>
      <c r="G31" s="174">
        <v>195</v>
      </c>
      <c r="H31" s="174">
        <v>4171</v>
      </c>
      <c r="I31" s="189">
        <v>62.1</v>
      </c>
      <c r="J31" s="189">
        <v>2.8</v>
      </c>
      <c r="K31" s="202">
        <v>2437</v>
      </c>
      <c r="L31" s="216">
        <v>1484</v>
      </c>
      <c r="M31" s="216">
        <v>1449</v>
      </c>
      <c r="N31" s="216">
        <v>35</v>
      </c>
      <c r="O31" s="216">
        <v>951</v>
      </c>
      <c r="P31" s="224">
        <f t="shared" si="0"/>
        <v>60.9</v>
      </c>
      <c r="Q31" s="233">
        <v>2.4</v>
      </c>
    </row>
    <row r="32" spans="1:17" ht="14.5" customHeight="1">
      <c r="A32" s="152"/>
      <c r="B32" s="161" t="s">
        <v>92</v>
      </c>
      <c r="C32" s="167">
        <v>2022</v>
      </c>
      <c r="D32" s="174">
        <v>11038</v>
      </c>
      <c r="E32" s="174">
        <v>6902</v>
      </c>
      <c r="F32" s="174">
        <v>6723</v>
      </c>
      <c r="G32" s="174">
        <v>179</v>
      </c>
      <c r="H32" s="174">
        <v>4128</v>
      </c>
      <c r="I32" s="189">
        <v>62.5</v>
      </c>
      <c r="J32" s="189">
        <v>2.6</v>
      </c>
      <c r="K32" s="202">
        <v>2419</v>
      </c>
      <c r="L32" s="216">
        <v>1478</v>
      </c>
      <c r="M32" s="216">
        <v>1446</v>
      </c>
      <c r="N32" s="216">
        <v>32</v>
      </c>
      <c r="O32" s="216">
        <v>940</v>
      </c>
      <c r="P32" s="224">
        <f t="shared" si="0"/>
        <v>61.1</v>
      </c>
      <c r="Q32" s="233">
        <v>2.2000000000000002</v>
      </c>
    </row>
    <row r="33" spans="1:20" ht="14.5" customHeight="1">
      <c r="A33" s="152"/>
      <c r="B33" s="161" t="s">
        <v>98</v>
      </c>
      <c r="C33" s="167">
        <v>2023</v>
      </c>
      <c r="D33" s="174">
        <v>11017</v>
      </c>
      <c r="E33" s="174">
        <v>6925</v>
      </c>
      <c r="F33" s="174">
        <v>6747</v>
      </c>
      <c r="G33" s="174">
        <v>178</v>
      </c>
      <c r="H33" s="174">
        <v>4084</v>
      </c>
      <c r="I33" s="189">
        <v>62.9</v>
      </c>
      <c r="J33" s="189">
        <v>2.6</v>
      </c>
      <c r="K33" s="202">
        <v>2408</v>
      </c>
      <c r="L33" s="216">
        <v>1479</v>
      </c>
      <c r="M33" s="216">
        <v>1449</v>
      </c>
      <c r="N33" s="216">
        <v>31</v>
      </c>
      <c r="O33" s="216">
        <v>926</v>
      </c>
      <c r="P33" s="224">
        <f t="shared" si="0"/>
        <v>61.4</v>
      </c>
      <c r="Q33" s="233">
        <v>2.1</v>
      </c>
    </row>
    <row r="34" spans="1:20" ht="14.5" customHeight="1">
      <c r="A34" s="153"/>
      <c r="B34" s="162" t="s">
        <v>95</v>
      </c>
      <c r="C34" s="168">
        <v>2024</v>
      </c>
      <c r="D34" s="175">
        <v>10995</v>
      </c>
      <c r="E34" s="175">
        <v>6957</v>
      </c>
      <c r="F34" s="175">
        <v>6781</v>
      </c>
      <c r="G34" s="175">
        <v>176</v>
      </c>
      <c r="H34" s="175">
        <v>4031</v>
      </c>
      <c r="I34" s="188">
        <v>63.3</v>
      </c>
      <c r="J34" s="188">
        <v>2.5</v>
      </c>
      <c r="K34" s="203">
        <v>2395</v>
      </c>
      <c r="L34" s="215">
        <v>1483</v>
      </c>
      <c r="M34" s="215">
        <v>1452</v>
      </c>
      <c r="N34" s="215">
        <v>31</v>
      </c>
      <c r="O34" s="215">
        <v>908</v>
      </c>
      <c r="P34" s="225">
        <f t="shared" si="0"/>
        <v>61.9</v>
      </c>
      <c r="Q34" s="234">
        <v>2.1</v>
      </c>
    </row>
    <row r="35" spans="1:20" ht="14.5" customHeight="1">
      <c r="A35" s="154" t="s">
        <v>119</v>
      </c>
      <c r="B35" s="163" t="s">
        <v>28</v>
      </c>
      <c r="C35" s="165">
        <v>1998</v>
      </c>
      <c r="D35" s="176">
        <f t="shared" ref="D35:Q61" si="1">D8-D7</f>
        <v>67</v>
      </c>
      <c r="E35" s="176">
        <f t="shared" si="1"/>
        <v>6</v>
      </c>
      <c r="F35" s="176">
        <f t="shared" si="1"/>
        <v>-43</v>
      </c>
      <c r="G35" s="176">
        <f t="shared" si="1"/>
        <v>49</v>
      </c>
      <c r="H35" s="176">
        <f t="shared" si="1"/>
        <v>61</v>
      </c>
      <c r="I35" s="190">
        <f t="shared" si="1"/>
        <v>-0.40000000000000568</v>
      </c>
      <c r="J35" s="190">
        <f t="shared" si="1"/>
        <v>0.69999999999999973</v>
      </c>
      <c r="K35" s="204">
        <f t="shared" si="1"/>
        <v>9</v>
      </c>
      <c r="L35" s="217">
        <f t="shared" si="1"/>
        <v>-1</v>
      </c>
      <c r="M35" s="217">
        <f t="shared" si="1"/>
        <v>-9</v>
      </c>
      <c r="N35" s="217">
        <f t="shared" si="1"/>
        <v>8</v>
      </c>
      <c r="O35" s="217">
        <f t="shared" si="1"/>
        <v>10</v>
      </c>
      <c r="P35" s="226">
        <f t="shared" si="1"/>
        <v>-0.29999999999999716</v>
      </c>
      <c r="Q35" s="235">
        <f t="shared" si="1"/>
        <v>0.60000000000000009</v>
      </c>
      <c r="T35" s="239"/>
    </row>
    <row r="36" spans="1:20" ht="14.5" customHeight="1">
      <c r="A36" s="155"/>
      <c r="B36" s="13" t="s">
        <v>18</v>
      </c>
      <c r="C36" s="166">
        <v>1999</v>
      </c>
      <c r="D36" s="177">
        <f t="shared" si="1"/>
        <v>55</v>
      </c>
      <c r="E36" s="177">
        <f t="shared" si="1"/>
        <v>-14</v>
      </c>
      <c r="F36" s="177">
        <f t="shared" si="1"/>
        <v>-52</v>
      </c>
      <c r="G36" s="177">
        <f t="shared" si="1"/>
        <v>38</v>
      </c>
      <c r="H36" s="177">
        <f t="shared" si="1"/>
        <v>65</v>
      </c>
      <c r="I36" s="191">
        <f t="shared" si="1"/>
        <v>-0.39999999999999858</v>
      </c>
      <c r="J36" s="191">
        <f t="shared" si="1"/>
        <v>0.60000000000000053</v>
      </c>
      <c r="K36" s="205">
        <f t="shared" si="1"/>
        <v>10</v>
      </c>
      <c r="L36" s="218">
        <f t="shared" si="1"/>
        <v>-6</v>
      </c>
      <c r="M36" s="218">
        <f t="shared" si="1"/>
        <v>-12</v>
      </c>
      <c r="N36" s="218">
        <f t="shared" si="1"/>
        <v>6</v>
      </c>
      <c r="O36" s="218">
        <f t="shared" si="1"/>
        <v>15</v>
      </c>
      <c r="P36" s="227">
        <f t="shared" si="1"/>
        <v>-0.5</v>
      </c>
      <c r="Q36" s="236">
        <f t="shared" si="1"/>
        <v>0.39999999999999991</v>
      </c>
      <c r="T36" s="239"/>
    </row>
    <row r="37" spans="1:20" ht="14.5" customHeight="1">
      <c r="A37" s="155"/>
      <c r="B37" s="13" t="s">
        <v>29</v>
      </c>
      <c r="C37" s="166">
        <v>2000</v>
      </c>
      <c r="D37" s="177">
        <f t="shared" si="1"/>
        <v>53</v>
      </c>
      <c r="E37" s="177">
        <f t="shared" si="1"/>
        <v>-13</v>
      </c>
      <c r="F37" s="177">
        <f t="shared" si="1"/>
        <v>-16</v>
      </c>
      <c r="G37" s="177">
        <f t="shared" si="1"/>
        <v>3</v>
      </c>
      <c r="H37" s="177">
        <f t="shared" si="1"/>
        <v>68</v>
      </c>
      <c r="I37" s="191">
        <f t="shared" si="1"/>
        <v>-0.5</v>
      </c>
      <c r="J37" s="191">
        <f t="shared" si="1"/>
        <v>0</v>
      </c>
      <c r="K37" s="205">
        <f t="shared" si="1"/>
        <v>6</v>
      </c>
      <c r="L37" s="218">
        <f t="shared" si="1"/>
        <v>-15</v>
      </c>
      <c r="M37" s="218">
        <f t="shared" si="1"/>
        <v>-17</v>
      </c>
      <c r="N37" s="218">
        <f t="shared" si="1"/>
        <v>2</v>
      </c>
      <c r="O37" s="218">
        <f t="shared" si="1"/>
        <v>19</v>
      </c>
      <c r="P37" s="227">
        <f t="shared" si="1"/>
        <v>-0.80000000000000426</v>
      </c>
      <c r="Q37" s="236">
        <f t="shared" si="1"/>
        <v>0.19999999999999973</v>
      </c>
      <c r="T37" s="239"/>
    </row>
    <row r="38" spans="1:20" ht="14.5" customHeight="1">
      <c r="A38" s="155"/>
      <c r="B38" s="13" t="s">
        <v>30</v>
      </c>
      <c r="C38" s="166">
        <v>2001</v>
      </c>
      <c r="D38" s="177">
        <f t="shared" si="1"/>
        <v>50</v>
      </c>
      <c r="E38" s="177">
        <f t="shared" si="1"/>
        <v>-14</v>
      </c>
      <c r="F38" s="177">
        <f t="shared" si="1"/>
        <v>-34</v>
      </c>
      <c r="G38" s="177">
        <f t="shared" si="1"/>
        <v>20</v>
      </c>
      <c r="H38" s="177">
        <f t="shared" si="1"/>
        <v>68</v>
      </c>
      <c r="I38" s="191">
        <f t="shared" si="1"/>
        <v>-0.39999999999999858</v>
      </c>
      <c r="J38" s="191">
        <f t="shared" si="1"/>
        <v>0.29999999999999982</v>
      </c>
      <c r="K38" s="205">
        <f t="shared" si="1"/>
        <v>6</v>
      </c>
      <c r="L38" s="218">
        <f t="shared" si="1"/>
        <v>-5</v>
      </c>
      <c r="M38" s="218">
        <f t="shared" si="1"/>
        <v>-10</v>
      </c>
      <c r="N38" s="218">
        <f t="shared" si="1"/>
        <v>4</v>
      </c>
      <c r="O38" s="218">
        <f t="shared" si="1"/>
        <v>15</v>
      </c>
      <c r="P38" s="227">
        <f t="shared" si="1"/>
        <v>-0.29999999999999716</v>
      </c>
      <c r="Q38" s="236">
        <f t="shared" si="1"/>
        <v>0.20000000000000018</v>
      </c>
      <c r="T38" s="239"/>
    </row>
    <row r="39" spans="1:20" ht="14.5" customHeight="1">
      <c r="A39" s="155"/>
      <c r="B39" s="13" t="s">
        <v>31</v>
      </c>
      <c r="C39" s="166">
        <v>2002</v>
      </c>
      <c r="D39" s="177">
        <f t="shared" si="1"/>
        <v>41</v>
      </c>
      <c r="E39" s="177">
        <f t="shared" si="1"/>
        <v>-63</v>
      </c>
      <c r="F39" s="177">
        <f t="shared" si="1"/>
        <v>-82</v>
      </c>
      <c r="G39" s="177">
        <f t="shared" si="1"/>
        <v>19</v>
      </c>
      <c r="H39" s="177">
        <f t="shared" si="1"/>
        <v>104</v>
      </c>
      <c r="I39" s="191">
        <f t="shared" si="1"/>
        <v>-0.79999999999999716</v>
      </c>
      <c r="J39" s="191">
        <f t="shared" si="1"/>
        <v>0.40000000000000036</v>
      </c>
      <c r="K39" s="205">
        <f t="shared" si="1"/>
        <v>1</v>
      </c>
      <c r="L39" s="218">
        <f t="shared" si="1"/>
        <v>-14</v>
      </c>
      <c r="M39" s="218">
        <f t="shared" si="1"/>
        <v>-14</v>
      </c>
      <c r="N39" s="218">
        <f t="shared" si="1"/>
        <v>2</v>
      </c>
      <c r="O39" s="218">
        <f t="shared" si="1"/>
        <v>12</v>
      </c>
      <c r="P39" s="227">
        <f t="shared" si="1"/>
        <v>-0.60000000000000142</v>
      </c>
      <c r="Q39" s="236">
        <f t="shared" si="1"/>
        <v>0.20000000000000018</v>
      </c>
      <c r="T39" s="239"/>
    </row>
    <row r="40" spans="1:20" ht="14.5" customHeight="1">
      <c r="A40" s="155"/>
      <c r="B40" s="13" t="s">
        <v>8</v>
      </c>
      <c r="C40" s="166">
        <v>2003</v>
      </c>
      <c r="D40" s="177">
        <f t="shared" si="1"/>
        <v>35</v>
      </c>
      <c r="E40" s="177">
        <f t="shared" si="1"/>
        <v>-23</v>
      </c>
      <c r="F40" s="177">
        <f t="shared" si="1"/>
        <v>-14</v>
      </c>
      <c r="G40" s="177">
        <f t="shared" si="1"/>
        <v>-9</v>
      </c>
      <c r="H40" s="177">
        <f t="shared" si="1"/>
        <v>56</v>
      </c>
      <c r="I40" s="191">
        <f t="shared" si="1"/>
        <v>-0.40000000000000568</v>
      </c>
      <c r="J40" s="191">
        <f t="shared" si="1"/>
        <v>-0.10000000000000053</v>
      </c>
      <c r="K40" s="205">
        <f t="shared" si="1"/>
        <v>4</v>
      </c>
      <c r="L40" s="218">
        <f t="shared" si="1"/>
        <v>-8</v>
      </c>
      <c r="M40" s="218">
        <f t="shared" si="1"/>
        <v>-7</v>
      </c>
      <c r="N40" s="218">
        <f t="shared" si="1"/>
        <v>-2</v>
      </c>
      <c r="O40" s="218">
        <f t="shared" si="1"/>
        <v>11</v>
      </c>
      <c r="P40" s="227">
        <f t="shared" si="1"/>
        <v>-0.39999999999999858</v>
      </c>
      <c r="Q40" s="236">
        <f t="shared" si="1"/>
        <v>-9.9999999999999645e-002</v>
      </c>
      <c r="T40" s="239"/>
    </row>
    <row r="41" spans="1:20" ht="14.5" customHeight="1">
      <c r="A41" s="155"/>
      <c r="B41" s="13" t="s">
        <v>33</v>
      </c>
      <c r="C41" s="166">
        <v>2004</v>
      </c>
      <c r="D41" s="177">
        <f t="shared" si="1"/>
        <v>28</v>
      </c>
      <c r="E41" s="177">
        <f t="shared" si="1"/>
        <v>-24</v>
      </c>
      <c r="F41" s="177">
        <f t="shared" si="1"/>
        <v>13</v>
      </c>
      <c r="G41" s="177">
        <f t="shared" si="1"/>
        <v>-37</v>
      </c>
      <c r="H41" s="177">
        <f t="shared" si="1"/>
        <v>51</v>
      </c>
      <c r="I41" s="191">
        <f t="shared" si="1"/>
        <v>-0.39999999999999858</v>
      </c>
      <c r="J41" s="191">
        <f t="shared" si="1"/>
        <v>-0.59999999999999964</v>
      </c>
      <c r="K41" s="206">
        <f t="shared" si="1"/>
        <v>4</v>
      </c>
      <c r="L41" s="219">
        <f t="shared" si="1"/>
        <v>-6</v>
      </c>
      <c r="M41" s="219">
        <f t="shared" si="1"/>
        <v>-4</v>
      </c>
      <c r="N41" s="219">
        <f t="shared" si="1"/>
        <v>-3</v>
      </c>
      <c r="O41" s="218">
        <f t="shared" si="1"/>
        <v>14</v>
      </c>
      <c r="P41" s="227">
        <f t="shared" si="1"/>
        <v>-0.39999999999999858</v>
      </c>
      <c r="Q41" s="236">
        <f t="shared" si="1"/>
        <v>-0.20000000000000018</v>
      </c>
      <c r="T41" s="239"/>
    </row>
    <row r="42" spans="1:20" ht="14.5" customHeight="1">
      <c r="A42" s="155"/>
      <c r="B42" s="13" t="s">
        <v>34</v>
      </c>
      <c r="C42" s="166">
        <v>2005</v>
      </c>
      <c r="D42" s="177">
        <f t="shared" si="1"/>
        <v>18</v>
      </c>
      <c r="E42" s="177">
        <f t="shared" si="1"/>
        <v>9</v>
      </c>
      <c r="F42" s="177">
        <f t="shared" si="1"/>
        <v>27</v>
      </c>
      <c r="G42" s="177">
        <f t="shared" si="1"/>
        <v>-19</v>
      </c>
      <c r="H42" s="177">
        <f t="shared" si="1"/>
        <v>10</v>
      </c>
      <c r="I42" s="191">
        <f t="shared" si="1"/>
        <v>0</v>
      </c>
      <c r="J42" s="191">
        <f t="shared" si="1"/>
        <v>-0.29999999999999982</v>
      </c>
      <c r="K42" s="205">
        <f t="shared" si="1"/>
        <v>2</v>
      </c>
      <c r="L42" s="218">
        <f t="shared" si="1"/>
        <v>-1</v>
      </c>
      <c r="M42" s="218">
        <f t="shared" si="1"/>
        <v>5</v>
      </c>
      <c r="N42" s="218">
        <f t="shared" si="1"/>
        <v>-5</v>
      </c>
      <c r="O42" s="218">
        <f t="shared" si="1"/>
        <v>1</v>
      </c>
      <c r="P42" s="227">
        <f t="shared" si="1"/>
        <v>-0.10000000000000142</v>
      </c>
      <c r="Q42" s="236">
        <f t="shared" si="1"/>
        <v>-0.30000000000000027</v>
      </c>
      <c r="T42" s="239"/>
    </row>
    <row r="43" spans="1:20" ht="14.5" customHeight="1">
      <c r="A43" s="155"/>
      <c r="B43" s="13" t="s">
        <v>26</v>
      </c>
      <c r="C43" s="166">
        <v>2006</v>
      </c>
      <c r="D43" s="177">
        <f t="shared" si="1"/>
        <v>22</v>
      </c>
      <c r="E43" s="177">
        <f t="shared" si="1"/>
        <v>13</v>
      </c>
      <c r="F43" s="177">
        <f t="shared" si="1"/>
        <v>33</v>
      </c>
      <c r="G43" s="177">
        <f t="shared" si="1"/>
        <v>-19</v>
      </c>
      <c r="H43" s="177">
        <f t="shared" si="1"/>
        <v>12</v>
      </c>
      <c r="I43" s="191">
        <f t="shared" si="1"/>
        <v>0</v>
      </c>
      <c r="J43" s="191">
        <f t="shared" si="1"/>
        <v>-0.30000000000000071</v>
      </c>
      <c r="K43" s="207">
        <f t="shared" si="1"/>
        <v>1</v>
      </c>
      <c r="L43" s="221">
        <f t="shared" si="1"/>
        <v>7</v>
      </c>
      <c r="M43" s="221">
        <f t="shared" si="1"/>
        <v>12</v>
      </c>
      <c r="N43" s="221">
        <f t="shared" si="1"/>
        <v>-5</v>
      </c>
      <c r="O43" s="221">
        <f t="shared" si="1"/>
        <v>-4</v>
      </c>
      <c r="P43" s="227">
        <f t="shared" si="1"/>
        <v>0.29999999999999716</v>
      </c>
      <c r="Q43" s="236">
        <f t="shared" si="1"/>
        <v>-0.39999999999999991</v>
      </c>
      <c r="T43" s="239"/>
    </row>
    <row r="44" spans="1:20" ht="14.5" customHeight="1">
      <c r="A44" s="155"/>
      <c r="B44" s="13" t="s">
        <v>36</v>
      </c>
      <c r="C44" s="166">
        <v>2007</v>
      </c>
      <c r="D44" s="177">
        <f t="shared" si="1"/>
        <v>36</v>
      </c>
      <c r="E44" s="177">
        <f t="shared" si="1"/>
        <v>20</v>
      </c>
      <c r="F44" s="177">
        <f t="shared" si="1"/>
        <v>38</v>
      </c>
      <c r="G44" s="177">
        <f t="shared" si="1"/>
        <v>-18</v>
      </c>
      <c r="H44" s="177">
        <f t="shared" si="1"/>
        <v>17</v>
      </c>
      <c r="I44" s="191">
        <f t="shared" si="1"/>
        <v>0</v>
      </c>
      <c r="J44" s="191">
        <f t="shared" si="1"/>
        <v>-0.19999999999999973</v>
      </c>
      <c r="K44" s="207">
        <f t="shared" si="1"/>
        <v>1</v>
      </c>
      <c r="L44" s="221">
        <f t="shared" si="1"/>
        <v>-6</v>
      </c>
      <c r="M44" s="221">
        <f t="shared" si="1"/>
        <v>-5</v>
      </c>
      <c r="N44" s="221">
        <f t="shared" si="1"/>
        <v>-1</v>
      </c>
      <c r="O44" s="221">
        <f t="shared" si="1"/>
        <v>6</v>
      </c>
      <c r="P44" s="227">
        <f t="shared" si="1"/>
        <v>-0.29999999999999716</v>
      </c>
      <c r="Q44" s="236">
        <f t="shared" si="1"/>
        <v>0</v>
      </c>
      <c r="T44" s="239"/>
    </row>
    <row r="45" spans="1:20" ht="14.5" customHeight="1">
      <c r="A45" s="155"/>
      <c r="B45" s="13" t="s">
        <v>38</v>
      </c>
      <c r="C45" s="166">
        <v>2008</v>
      </c>
      <c r="D45" s="177">
        <f t="shared" si="1"/>
        <v>20</v>
      </c>
      <c r="E45" s="177">
        <f t="shared" si="1"/>
        <v>-10</v>
      </c>
      <c r="F45" s="177">
        <f t="shared" si="1"/>
        <v>-18</v>
      </c>
      <c r="G45" s="177">
        <f t="shared" si="1"/>
        <v>8</v>
      </c>
      <c r="H45" s="177">
        <f t="shared" si="1"/>
        <v>32</v>
      </c>
      <c r="I45" s="191">
        <f t="shared" si="1"/>
        <v>-0.19999999999999574</v>
      </c>
      <c r="J45" s="191">
        <f t="shared" si="1"/>
        <v>0.10000000000000009</v>
      </c>
      <c r="K45" s="207">
        <f t="shared" si="1"/>
        <v>1</v>
      </c>
      <c r="L45" s="221">
        <f t="shared" si="1"/>
        <v>-9</v>
      </c>
      <c r="M45" s="221">
        <f t="shared" si="1"/>
        <v>-13</v>
      </c>
      <c r="N45" s="221">
        <f t="shared" si="1"/>
        <v>4</v>
      </c>
      <c r="O45" s="221">
        <f t="shared" si="1"/>
        <v>11</v>
      </c>
      <c r="P45" s="227">
        <f t="shared" si="1"/>
        <v>-0.29999999999999716</v>
      </c>
      <c r="Q45" s="236">
        <f t="shared" si="1"/>
        <v>0.30000000000000027</v>
      </c>
      <c r="T45" s="239"/>
    </row>
    <row r="46" spans="1:20" ht="14.5" customHeight="1">
      <c r="A46" s="155"/>
      <c r="B46" s="13" t="s">
        <v>41</v>
      </c>
      <c r="C46" s="166">
        <v>2009</v>
      </c>
      <c r="D46" s="177">
        <f t="shared" si="1"/>
        <v>13</v>
      </c>
      <c r="E46" s="177">
        <f t="shared" si="1"/>
        <v>-24</v>
      </c>
      <c r="F46" s="177">
        <f t="shared" si="1"/>
        <v>-95</v>
      </c>
      <c r="G46" s="177">
        <f t="shared" si="1"/>
        <v>71</v>
      </c>
      <c r="H46" s="177">
        <f t="shared" si="1"/>
        <v>39</v>
      </c>
      <c r="I46" s="191">
        <f t="shared" si="1"/>
        <v>-0.30000000000000426</v>
      </c>
      <c r="J46" s="191">
        <f t="shared" si="1"/>
        <v>1.0999999999999996</v>
      </c>
      <c r="K46" s="207">
        <f t="shared" si="1"/>
        <v>-1</v>
      </c>
      <c r="L46" s="221">
        <f t="shared" si="1"/>
        <v>-1</v>
      </c>
      <c r="M46" s="221">
        <f t="shared" si="1"/>
        <v>-9</v>
      </c>
      <c r="N46" s="221">
        <f t="shared" si="1"/>
        <v>8</v>
      </c>
      <c r="O46" s="221">
        <f t="shared" si="1"/>
        <v>-1</v>
      </c>
      <c r="P46" s="227">
        <f t="shared" si="1"/>
        <v>-0.10000000000000142</v>
      </c>
      <c r="Q46" s="236">
        <f t="shared" si="1"/>
        <v>0.5</v>
      </c>
      <c r="T46" s="239"/>
    </row>
    <row r="47" spans="1:20" ht="14.5" customHeight="1">
      <c r="A47" s="155"/>
      <c r="B47" s="13" t="s">
        <v>37</v>
      </c>
      <c r="C47" s="166">
        <v>2010</v>
      </c>
      <c r="D47" s="177">
        <f t="shared" si="1"/>
        <v>12</v>
      </c>
      <c r="E47" s="177">
        <f t="shared" si="1"/>
        <v>-18</v>
      </c>
      <c r="F47" s="177">
        <f t="shared" si="1"/>
        <v>-16</v>
      </c>
      <c r="G47" s="177">
        <f t="shared" si="1"/>
        <v>-2</v>
      </c>
      <c r="H47" s="177">
        <f t="shared" si="1"/>
        <v>27</v>
      </c>
      <c r="I47" s="191">
        <f t="shared" si="1"/>
        <v>-0.29999999999999716</v>
      </c>
      <c r="J47" s="191">
        <f t="shared" si="1"/>
        <v>0</v>
      </c>
      <c r="K47" s="207">
        <f t="shared" si="1"/>
        <v>-1</v>
      </c>
      <c r="L47" s="221">
        <f t="shared" si="1"/>
        <v>-9</v>
      </c>
      <c r="M47" s="221">
        <f t="shared" si="1"/>
        <v>-6</v>
      </c>
      <c r="N47" s="221">
        <f t="shared" si="1"/>
        <v>-3</v>
      </c>
      <c r="O47" s="221">
        <f t="shared" si="1"/>
        <v>8</v>
      </c>
      <c r="P47" s="227">
        <f t="shared" si="1"/>
        <v>-0.30000000000000426</v>
      </c>
      <c r="Q47" s="236">
        <f t="shared" si="1"/>
        <v>-0.20000000000000018</v>
      </c>
      <c r="T47" s="239"/>
    </row>
    <row r="48" spans="1:20" ht="14.5" customHeight="1">
      <c r="A48" s="155"/>
      <c r="B48" s="13" t="s">
        <v>42</v>
      </c>
      <c r="C48" s="166">
        <v>2011</v>
      </c>
      <c r="D48" s="177">
        <f t="shared" si="1"/>
        <v>6</v>
      </c>
      <c r="E48" s="177">
        <f t="shared" si="1"/>
        <v>-36</v>
      </c>
      <c r="F48" s="177">
        <f t="shared" si="1"/>
        <v>-5</v>
      </c>
      <c r="G48" s="177">
        <f t="shared" si="1"/>
        <v>-32</v>
      </c>
      <c r="H48" s="177">
        <f t="shared" si="1"/>
        <v>45</v>
      </c>
      <c r="I48" s="191">
        <f t="shared" si="1"/>
        <v>-0.30000000000000426</v>
      </c>
      <c r="J48" s="191">
        <f t="shared" si="1"/>
        <v>-0.5</v>
      </c>
      <c r="K48" s="207">
        <f t="shared" si="1"/>
        <v>0</v>
      </c>
      <c r="L48" s="221">
        <f t="shared" si="1"/>
        <v>-15</v>
      </c>
      <c r="M48" s="221">
        <f t="shared" si="1"/>
        <v>-7</v>
      </c>
      <c r="N48" s="221">
        <f t="shared" si="1"/>
        <v>-8</v>
      </c>
      <c r="O48" s="221">
        <f t="shared" si="1"/>
        <v>15</v>
      </c>
      <c r="P48" s="227">
        <f t="shared" si="1"/>
        <v>-0.59999999999999432</v>
      </c>
      <c r="Q48" s="236">
        <f t="shared" si="1"/>
        <v>-0.49999999999999956</v>
      </c>
      <c r="T48" s="239"/>
    </row>
    <row r="49" spans="1:20" ht="14.5" customHeight="1">
      <c r="A49" s="155"/>
      <c r="B49" s="13" t="s">
        <v>44</v>
      </c>
      <c r="C49" s="166">
        <v>2012</v>
      </c>
      <c r="D49" s="177">
        <f t="shared" si="1"/>
        <v>-7</v>
      </c>
      <c r="E49" s="177">
        <f t="shared" si="1"/>
        <v>-31</v>
      </c>
      <c r="F49" s="177">
        <f t="shared" si="1"/>
        <v>-13</v>
      </c>
      <c r="G49" s="177">
        <f t="shared" si="1"/>
        <v>-17</v>
      </c>
      <c r="H49" s="177">
        <f t="shared" si="1"/>
        <v>25</v>
      </c>
      <c r="I49" s="191">
        <f t="shared" si="1"/>
        <v>-0.19999999999999574</v>
      </c>
      <c r="J49" s="191">
        <f t="shared" si="1"/>
        <v>-0.29999999999999982</v>
      </c>
      <c r="K49" s="207">
        <f t="shared" si="1"/>
        <v>-2</v>
      </c>
      <c r="L49" s="221">
        <f t="shared" si="1"/>
        <v>-2</v>
      </c>
      <c r="M49" s="221">
        <f t="shared" si="1"/>
        <v>-2</v>
      </c>
      <c r="N49" s="221">
        <f t="shared" si="1"/>
        <v>0</v>
      </c>
      <c r="O49" s="221">
        <f t="shared" si="1"/>
        <v>0</v>
      </c>
      <c r="P49" s="227">
        <f t="shared" si="1"/>
        <v>0</v>
      </c>
      <c r="Q49" s="236">
        <f t="shared" si="1"/>
        <v>0</v>
      </c>
      <c r="T49" s="239"/>
    </row>
    <row r="50" spans="1:20" ht="14.5" customHeight="1">
      <c r="A50" s="155"/>
      <c r="B50" s="13" t="s">
        <v>22</v>
      </c>
      <c r="C50" s="166">
        <v>2013</v>
      </c>
      <c r="D50" s="177">
        <f t="shared" si="1"/>
        <v>-3</v>
      </c>
      <c r="E50" s="177">
        <f t="shared" si="1"/>
        <v>28</v>
      </c>
      <c r="F50" s="177">
        <f t="shared" si="1"/>
        <v>46</v>
      </c>
      <c r="G50" s="177">
        <f t="shared" si="1"/>
        <v>-20</v>
      </c>
      <c r="H50" s="177">
        <f t="shared" si="1"/>
        <v>-33</v>
      </c>
      <c r="I50" s="191">
        <f t="shared" si="1"/>
        <v>0.19999999999999574</v>
      </c>
      <c r="J50" s="191">
        <f t="shared" si="1"/>
        <v>-0.29999999999999982</v>
      </c>
      <c r="K50" s="207">
        <f t="shared" si="1"/>
        <v>-2</v>
      </c>
      <c r="L50" s="221">
        <f t="shared" si="1"/>
        <v>3</v>
      </c>
      <c r="M50" s="221">
        <f t="shared" si="1"/>
        <v>3</v>
      </c>
      <c r="N50" s="221">
        <f t="shared" si="1"/>
        <v>0</v>
      </c>
      <c r="O50" s="221">
        <f t="shared" si="1"/>
        <v>-5</v>
      </c>
      <c r="P50" s="227">
        <f t="shared" si="1"/>
        <v>9.9999999999994316e-002</v>
      </c>
      <c r="Q50" s="236">
        <f t="shared" si="1"/>
        <v>0</v>
      </c>
      <c r="T50" s="239"/>
    </row>
    <row r="51" spans="1:20" ht="14.5" customHeight="1">
      <c r="A51" s="155"/>
      <c r="B51" s="13" t="s">
        <v>9</v>
      </c>
      <c r="C51" s="166">
        <v>2014</v>
      </c>
      <c r="D51" s="177">
        <f t="shared" si="1"/>
        <v>2</v>
      </c>
      <c r="E51" s="177">
        <f t="shared" si="1"/>
        <v>16</v>
      </c>
      <c r="F51" s="177">
        <f t="shared" si="1"/>
        <v>45</v>
      </c>
      <c r="G51" s="177">
        <f t="shared" si="1"/>
        <v>-29</v>
      </c>
      <c r="H51" s="177">
        <f t="shared" si="1"/>
        <v>-16</v>
      </c>
      <c r="I51" s="191">
        <f t="shared" si="1"/>
        <v>0.10000000000000142</v>
      </c>
      <c r="J51" s="191">
        <f t="shared" si="1"/>
        <v>-0.39999999999999991</v>
      </c>
      <c r="K51" s="207">
        <f t="shared" si="1"/>
        <v>-1</v>
      </c>
      <c r="L51" s="221">
        <f t="shared" si="1"/>
        <v>-4</v>
      </c>
      <c r="M51" s="221">
        <f t="shared" si="1"/>
        <v>2</v>
      </c>
      <c r="N51" s="221">
        <f t="shared" si="1"/>
        <v>-6</v>
      </c>
      <c r="O51" s="221">
        <f t="shared" si="1"/>
        <v>3</v>
      </c>
      <c r="P51" s="227">
        <f t="shared" si="1"/>
        <v>-9.9999999999994316e-002</v>
      </c>
      <c r="Q51" s="236">
        <f t="shared" si="1"/>
        <v>-0.39999999999999991</v>
      </c>
      <c r="T51" s="239"/>
    </row>
    <row r="52" spans="1:20" ht="14.5" customHeight="1">
      <c r="A52" s="155"/>
      <c r="B52" s="13" t="s">
        <v>48</v>
      </c>
      <c r="C52" s="166">
        <v>2015</v>
      </c>
      <c r="D52" s="177">
        <f t="shared" si="1"/>
        <v>0</v>
      </c>
      <c r="E52" s="177">
        <f t="shared" si="1"/>
        <v>15</v>
      </c>
      <c r="F52" s="177">
        <f t="shared" si="1"/>
        <v>30</v>
      </c>
      <c r="G52" s="177">
        <f t="shared" si="1"/>
        <v>-13</v>
      </c>
      <c r="H52" s="177">
        <f t="shared" si="1"/>
        <v>-15</v>
      </c>
      <c r="I52" s="191">
        <f t="shared" si="1"/>
        <v>0.20000000000000284</v>
      </c>
      <c r="J52" s="191">
        <f t="shared" si="1"/>
        <v>-0.20000000000000018</v>
      </c>
      <c r="K52" s="207">
        <f t="shared" si="1"/>
        <v>-1</v>
      </c>
      <c r="L52" s="221">
        <f t="shared" si="1"/>
        <v>10</v>
      </c>
      <c r="M52" s="221">
        <f t="shared" si="1"/>
        <v>12</v>
      </c>
      <c r="N52" s="221">
        <f t="shared" si="1"/>
        <v>-2</v>
      </c>
      <c r="O52" s="221">
        <f t="shared" si="1"/>
        <v>-11</v>
      </c>
      <c r="P52" s="227">
        <f t="shared" si="1"/>
        <v>0.39999999999999858</v>
      </c>
      <c r="Q52" s="236">
        <f t="shared" si="1"/>
        <v>-0.20000000000000018</v>
      </c>
    </row>
    <row r="53" spans="1:20" ht="14.5" customHeight="1">
      <c r="A53" s="155"/>
      <c r="B53" s="13" t="s">
        <v>51</v>
      </c>
      <c r="C53" s="166">
        <v>2016</v>
      </c>
      <c r="D53" s="177">
        <f t="shared" si="1"/>
        <v>8</v>
      </c>
      <c r="E53" s="177">
        <f t="shared" si="1"/>
        <v>56</v>
      </c>
      <c r="F53" s="177">
        <f t="shared" si="1"/>
        <v>71</v>
      </c>
      <c r="G53" s="177">
        <f t="shared" si="1"/>
        <v>-14</v>
      </c>
      <c r="H53" s="177">
        <f t="shared" si="1"/>
        <v>-48</v>
      </c>
      <c r="I53" s="191">
        <f t="shared" si="1"/>
        <v>0.39999999999999858</v>
      </c>
      <c r="J53" s="191">
        <f t="shared" si="1"/>
        <v>-0.29999999999999982</v>
      </c>
      <c r="K53" s="207">
        <f t="shared" si="1"/>
        <v>-1</v>
      </c>
      <c r="L53" s="221">
        <f t="shared" si="1"/>
        <v>10</v>
      </c>
      <c r="M53" s="221">
        <f t="shared" si="1"/>
        <v>14</v>
      </c>
      <c r="N53" s="221">
        <f t="shared" si="1"/>
        <v>-4</v>
      </c>
      <c r="O53" s="221">
        <f t="shared" si="1"/>
        <v>-11</v>
      </c>
      <c r="P53" s="227">
        <f t="shared" si="1"/>
        <v>0.39999999999999858</v>
      </c>
      <c r="Q53" s="236">
        <f t="shared" si="1"/>
        <v>-0.29999999999999982</v>
      </c>
    </row>
    <row r="54" spans="1:20" ht="14.5" customHeight="1">
      <c r="A54" s="155"/>
      <c r="B54" s="13" t="s">
        <v>10</v>
      </c>
      <c r="C54" s="166">
        <v>2017</v>
      </c>
      <c r="D54" s="177">
        <f t="shared" si="1"/>
        <v>5</v>
      </c>
      <c r="E54" s="177">
        <f t="shared" si="1"/>
        <v>56</v>
      </c>
      <c r="F54" s="177">
        <f t="shared" si="1"/>
        <v>73</v>
      </c>
      <c r="G54" s="177">
        <f t="shared" si="1"/>
        <v>-19</v>
      </c>
      <c r="H54" s="177">
        <f t="shared" si="1"/>
        <v>-52</v>
      </c>
      <c r="I54" s="191">
        <f t="shared" si="1"/>
        <v>0.5</v>
      </c>
      <c r="J54" s="191">
        <f t="shared" si="1"/>
        <v>-0.30000000000000027</v>
      </c>
      <c r="K54" s="207">
        <f t="shared" si="1"/>
        <v>-2</v>
      </c>
      <c r="L54" s="221">
        <f t="shared" si="1"/>
        <v>9</v>
      </c>
      <c r="M54" s="221">
        <f t="shared" si="1"/>
        <v>14</v>
      </c>
      <c r="N54" s="221">
        <f t="shared" si="1"/>
        <v>-5</v>
      </c>
      <c r="O54" s="221">
        <f t="shared" si="1"/>
        <v>-11</v>
      </c>
      <c r="P54" s="227">
        <f t="shared" si="1"/>
        <v>0.5</v>
      </c>
      <c r="Q54" s="236">
        <f t="shared" si="1"/>
        <v>-0.30000000000000027</v>
      </c>
    </row>
    <row r="55" spans="1:20" ht="14.5" customHeight="1">
      <c r="A55" s="155"/>
      <c r="B55" s="13" t="s">
        <v>54</v>
      </c>
      <c r="C55" s="166">
        <v>2018</v>
      </c>
      <c r="D55" s="177">
        <f t="shared" si="1"/>
        <v>0</v>
      </c>
      <c r="E55" s="177">
        <f t="shared" si="1"/>
        <v>118</v>
      </c>
      <c r="F55" s="177">
        <f t="shared" si="1"/>
        <v>142</v>
      </c>
      <c r="G55" s="177">
        <f t="shared" si="1"/>
        <v>-22</v>
      </c>
      <c r="H55" s="177">
        <f t="shared" si="1"/>
        <v>-120</v>
      </c>
      <c r="I55" s="191">
        <f t="shared" si="1"/>
        <v>1</v>
      </c>
      <c r="J55" s="191">
        <f t="shared" si="1"/>
        <v>-0.39999999999999991</v>
      </c>
      <c r="K55" s="207">
        <f t="shared" si="1"/>
        <v>-6</v>
      </c>
      <c r="L55" s="221">
        <f t="shared" si="1"/>
        <v>8</v>
      </c>
      <c r="M55" s="221">
        <f t="shared" si="1"/>
        <v>8</v>
      </c>
      <c r="N55" s="221">
        <f t="shared" si="1"/>
        <v>0</v>
      </c>
      <c r="O55" s="221">
        <f t="shared" si="1"/>
        <v>-14</v>
      </c>
      <c r="P55" s="227">
        <f t="shared" si="1"/>
        <v>0.39999999999999858</v>
      </c>
      <c r="Q55" s="236">
        <f t="shared" si="1"/>
        <v>0</v>
      </c>
    </row>
    <row r="56" spans="1:20" ht="14.5" customHeight="1">
      <c r="A56" s="155"/>
      <c r="B56" s="161" t="s">
        <v>82</v>
      </c>
      <c r="C56" s="166">
        <v>2019</v>
      </c>
      <c r="D56" s="177">
        <f t="shared" si="1"/>
        <v>-1</v>
      </c>
      <c r="E56" s="177">
        <f t="shared" si="1"/>
        <v>65</v>
      </c>
      <c r="F56" s="177">
        <f t="shared" si="1"/>
        <v>69</v>
      </c>
      <c r="G56" s="177">
        <f t="shared" si="1"/>
        <v>-5</v>
      </c>
      <c r="H56" s="177">
        <f t="shared" si="1"/>
        <v>-67</v>
      </c>
      <c r="I56" s="191">
        <f t="shared" si="1"/>
        <v>0.60000000000000142</v>
      </c>
      <c r="J56" s="191">
        <f t="shared" si="1"/>
        <v>0</v>
      </c>
      <c r="K56" s="207">
        <f t="shared" si="1"/>
        <v>-7</v>
      </c>
      <c r="L56" s="221">
        <f t="shared" si="1"/>
        <v>9</v>
      </c>
      <c r="M56" s="221">
        <f t="shared" si="1"/>
        <v>10</v>
      </c>
      <c r="N56" s="221">
        <f t="shared" si="1"/>
        <v>0</v>
      </c>
      <c r="O56" s="221">
        <f t="shared" si="1"/>
        <v>-17</v>
      </c>
      <c r="P56" s="227">
        <f t="shared" si="1"/>
        <v>0.60000000000000142</v>
      </c>
      <c r="Q56" s="236">
        <f t="shared" si="1"/>
        <v>0</v>
      </c>
    </row>
    <row r="57" spans="1:20" ht="14.5" customHeight="1">
      <c r="A57" s="155"/>
      <c r="B57" s="161" t="s">
        <v>83</v>
      </c>
      <c r="C57" s="166">
        <v>2020</v>
      </c>
      <c r="D57" s="177">
        <f t="shared" si="1"/>
        <v>-6</v>
      </c>
      <c r="E57" s="177">
        <f t="shared" si="1"/>
        <v>-11</v>
      </c>
      <c r="F57" s="177">
        <f t="shared" si="1"/>
        <v>-40</v>
      </c>
      <c r="G57" s="177">
        <f t="shared" si="1"/>
        <v>30</v>
      </c>
      <c r="H57" s="177">
        <f t="shared" si="1"/>
        <v>6</v>
      </c>
      <c r="I57" s="191">
        <f t="shared" si="1"/>
        <v>-0.10000000000000142</v>
      </c>
      <c r="J57" s="191">
        <f t="shared" si="1"/>
        <v>0.39999999999999991</v>
      </c>
      <c r="K57" s="207">
        <f t="shared" si="1"/>
        <v>-5</v>
      </c>
      <c r="L57" s="221">
        <f t="shared" si="1"/>
        <v>6</v>
      </c>
      <c r="M57" s="221">
        <f t="shared" si="1"/>
        <v>4</v>
      </c>
      <c r="N57" s="221">
        <f t="shared" si="1"/>
        <v>1</v>
      </c>
      <c r="O57" s="221">
        <f t="shared" si="1"/>
        <v>-10</v>
      </c>
      <c r="P57" s="227">
        <f t="shared" si="1"/>
        <v>0.29999999999999716</v>
      </c>
      <c r="Q57" s="236">
        <f t="shared" si="1"/>
        <v>0</v>
      </c>
    </row>
    <row r="58" spans="1:20" ht="14.5" customHeight="1">
      <c r="A58" s="155"/>
      <c r="B58" s="161" t="s">
        <v>89</v>
      </c>
      <c r="C58" s="166">
        <v>2021</v>
      </c>
      <c r="D58" s="177">
        <f t="shared" si="1"/>
        <v>-28</v>
      </c>
      <c r="E58" s="177">
        <f t="shared" si="1"/>
        <v>-1</v>
      </c>
      <c r="F58" s="177">
        <f t="shared" si="1"/>
        <v>-3</v>
      </c>
      <c r="G58" s="177">
        <f t="shared" si="1"/>
        <v>2</v>
      </c>
      <c r="H58" s="177">
        <f t="shared" si="1"/>
        <v>-27</v>
      </c>
      <c r="I58" s="191">
        <f t="shared" si="1"/>
        <v>0.10000000000000142</v>
      </c>
      <c r="J58" s="191">
        <f t="shared" si="1"/>
        <v>0</v>
      </c>
      <c r="K58" s="207">
        <f t="shared" si="1"/>
        <v>-9</v>
      </c>
      <c r="L58" s="221">
        <f t="shared" si="1"/>
        <v>-4</v>
      </c>
      <c r="M58" s="221">
        <f t="shared" si="1"/>
        <v>-3</v>
      </c>
      <c r="N58" s="221">
        <f t="shared" si="1"/>
        <v>-1</v>
      </c>
      <c r="O58" s="221">
        <f t="shared" si="1"/>
        <v>-6</v>
      </c>
      <c r="P58" s="227">
        <f t="shared" si="1"/>
        <v>0.10000000000000142</v>
      </c>
      <c r="Q58" s="236">
        <f t="shared" si="1"/>
        <v>0</v>
      </c>
    </row>
    <row r="59" spans="1:20" ht="14.5" customHeight="1">
      <c r="A59" s="155"/>
      <c r="B59" s="161" t="s">
        <v>92</v>
      </c>
      <c r="C59" s="166">
        <v>2022</v>
      </c>
      <c r="D59" s="177">
        <f t="shared" si="1"/>
        <v>-49</v>
      </c>
      <c r="E59" s="177">
        <f t="shared" si="1"/>
        <v>-5</v>
      </c>
      <c r="F59" s="177">
        <f t="shared" si="1"/>
        <v>10</v>
      </c>
      <c r="G59" s="177">
        <f t="shared" si="1"/>
        <v>-16</v>
      </c>
      <c r="H59" s="177">
        <f t="shared" si="1"/>
        <v>-43</v>
      </c>
      <c r="I59" s="191">
        <f t="shared" si="1"/>
        <v>0.39999999999999858</v>
      </c>
      <c r="J59" s="191">
        <f t="shared" si="1"/>
        <v>-0.19999999999999973</v>
      </c>
      <c r="K59" s="207">
        <f t="shared" si="1"/>
        <v>-18</v>
      </c>
      <c r="L59" s="221">
        <f t="shared" si="1"/>
        <v>-6</v>
      </c>
      <c r="M59" s="221">
        <f t="shared" si="1"/>
        <v>-3</v>
      </c>
      <c r="N59" s="221">
        <f t="shared" si="1"/>
        <v>-3</v>
      </c>
      <c r="O59" s="221">
        <f t="shared" si="1"/>
        <v>-11</v>
      </c>
      <c r="P59" s="227">
        <f t="shared" si="1"/>
        <v>0.20000000000000284</v>
      </c>
      <c r="Q59" s="236">
        <f t="shared" si="1"/>
        <v>-0.19999999999999973</v>
      </c>
    </row>
    <row r="60" spans="1:20" ht="14.5" customHeight="1">
      <c r="A60" s="155"/>
      <c r="B60" s="161" t="s">
        <v>98</v>
      </c>
      <c r="C60" s="166">
        <v>2023</v>
      </c>
      <c r="D60" s="177">
        <f t="shared" si="1"/>
        <v>-21</v>
      </c>
      <c r="E60" s="177">
        <f t="shared" si="1"/>
        <v>23</v>
      </c>
      <c r="F60" s="177">
        <f t="shared" si="1"/>
        <v>24</v>
      </c>
      <c r="G60" s="177">
        <f t="shared" si="1"/>
        <v>-1</v>
      </c>
      <c r="H60" s="177">
        <f t="shared" si="1"/>
        <v>-44</v>
      </c>
      <c r="I60" s="191">
        <f t="shared" si="1"/>
        <v>0.39999999999999858</v>
      </c>
      <c r="J60" s="191">
        <f t="shared" si="1"/>
        <v>0</v>
      </c>
      <c r="K60" s="207">
        <f t="shared" si="1"/>
        <v>-11</v>
      </c>
      <c r="L60" s="221">
        <f t="shared" si="1"/>
        <v>1</v>
      </c>
      <c r="M60" s="221">
        <f t="shared" si="1"/>
        <v>3</v>
      </c>
      <c r="N60" s="221">
        <f t="shared" si="1"/>
        <v>-1</v>
      </c>
      <c r="O60" s="221">
        <f t="shared" si="1"/>
        <v>-14</v>
      </c>
      <c r="P60" s="227">
        <f t="shared" si="1"/>
        <v>0.29999999999999716</v>
      </c>
      <c r="Q60" s="236">
        <f t="shared" si="1"/>
        <v>-0.10000000000000009</v>
      </c>
    </row>
    <row r="61" spans="1:20" ht="14.5" customHeight="1">
      <c r="A61" s="156"/>
      <c r="B61" s="162" t="s">
        <v>95</v>
      </c>
      <c r="C61" s="169">
        <v>2024</v>
      </c>
      <c r="D61" s="178">
        <f t="shared" si="1"/>
        <v>-22</v>
      </c>
      <c r="E61" s="181">
        <f t="shared" si="1"/>
        <v>32</v>
      </c>
      <c r="F61" s="181">
        <f t="shared" si="1"/>
        <v>34</v>
      </c>
      <c r="G61" s="181">
        <f t="shared" si="1"/>
        <v>-2</v>
      </c>
      <c r="H61" s="181">
        <f t="shared" si="1"/>
        <v>-53</v>
      </c>
      <c r="I61" s="192">
        <f t="shared" si="1"/>
        <v>0.39999999999999858</v>
      </c>
      <c r="J61" s="192">
        <f t="shared" si="1"/>
        <v>-0.10000000000000009</v>
      </c>
      <c r="K61" s="208">
        <f t="shared" si="1"/>
        <v>-13</v>
      </c>
      <c r="L61" s="220">
        <f t="shared" si="1"/>
        <v>4</v>
      </c>
      <c r="M61" s="220">
        <f t="shared" si="1"/>
        <v>3</v>
      </c>
      <c r="N61" s="220">
        <f t="shared" si="1"/>
        <v>0</v>
      </c>
      <c r="O61" s="220">
        <f t="shared" si="1"/>
        <v>-18</v>
      </c>
      <c r="P61" s="228">
        <f t="shared" si="1"/>
        <v>0.5</v>
      </c>
      <c r="Q61" s="237">
        <f t="shared" si="1"/>
        <v>0</v>
      </c>
    </row>
    <row r="62" spans="1:20" ht="17" customHeight="1">
      <c r="A62" s="21" t="s">
        <v>53</v>
      </c>
      <c r="B62" s="22" t="s">
        <v>112</v>
      </c>
      <c r="C62" s="22"/>
      <c r="D62" s="179"/>
      <c r="E62" s="179"/>
      <c r="F62" s="179"/>
      <c r="G62" s="179"/>
      <c r="H62" s="179"/>
      <c r="I62" s="179"/>
      <c r="J62" s="179"/>
      <c r="K62" s="22"/>
      <c r="L62" s="22"/>
      <c r="M62" s="22"/>
      <c r="N62" s="22"/>
      <c r="O62" s="22"/>
      <c r="P62" s="22"/>
      <c r="Q62" s="22"/>
    </row>
    <row r="63" spans="1:20" ht="17" customHeight="1">
      <c r="A63" s="22"/>
      <c r="B63" s="22" t="s">
        <v>96</v>
      </c>
      <c r="C63" s="22"/>
      <c r="D63" s="179"/>
      <c r="E63" s="179"/>
      <c r="F63" s="179"/>
      <c r="G63" s="179"/>
      <c r="H63" s="179"/>
      <c r="I63" s="179"/>
      <c r="J63" s="179"/>
      <c r="K63" s="22"/>
      <c r="L63" s="22"/>
      <c r="M63" s="22"/>
      <c r="N63" s="22"/>
      <c r="O63" s="22"/>
      <c r="P63" s="22"/>
      <c r="Q63" s="22"/>
    </row>
    <row r="64" spans="1:20" s="148" customFormat="1" ht="17" customHeight="1">
      <c r="A64" s="23"/>
      <c r="B64" s="38" t="s">
        <v>49</v>
      </c>
      <c r="C64" s="38"/>
      <c r="D64" s="38"/>
      <c r="E64" s="38"/>
      <c r="F64" s="38"/>
      <c r="G64" s="38"/>
      <c r="H64" s="38"/>
      <c r="I64" s="38"/>
      <c r="J64" s="38"/>
      <c r="K64" s="38"/>
      <c r="L64" s="38"/>
      <c r="M64" s="38"/>
      <c r="N64" s="38"/>
      <c r="O64" s="38"/>
      <c r="P64" s="38"/>
      <c r="Q64" s="38"/>
      <c r="R64" s="238"/>
    </row>
    <row r="65" spans="1:21" s="148" customFormat="1" ht="17" customHeight="1">
      <c r="A65" s="23"/>
      <c r="B65" s="39" t="s">
        <v>47</v>
      </c>
      <c r="C65" s="38"/>
      <c r="D65" s="38"/>
      <c r="E65" s="38"/>
      <c r="F65" s="38"/>
      <c r="G65" s="38"/>
      <c r="H65" s="38"/>
      <c r="I65" s="38"/>
      <c r="J65" s="38"/>
      <c r="K65" s="38"/>
      <c r="L65" s="38"/>
      <c r="M65" s="38"/>
      <c r="N65" s="38"/>
      <c r="O65" s="38"/>
      <c r="P65" s="38"/>
      <c r="Q65" s="38"/>
      <c r="R65" s="238"/>
    </row>
    <row r="66" spans="1:21" s="149" customFormat="1" ht="17" customHeight="1">
      <c r="A66" s="24"/>
      <c r="B66" s="40" t="s">
        <v>122</v>
      </c>
      <c r="C66" s="40"/>
      <c r="D66" s="40"/>
      <c r="E66" s="40"/>
      <c r="F66" s="40"/>
      <c r="G66" s="40"/>
      <c r="H66" s="40"/>
      <c r="I66" s="40"/>
      <c r="J66" s="40"/>
      <c r="K66" s="40"/>
      <c r="L66" s="40"/>
      <c r="M66" s="40"/>
      <c r="N66" s="40"/>
      <c r="O66" s="40"/>
      <c r="P66" s="40"/>
      <c r="Q66" s="40"/>
      <c r="R66" s="238"/>
    </row>
    <row r="67" spans="1:21" s="149" customFormat="1" ht="17" customHeight="1">
      <c r="A67" s="25"/>
      <c r="B67" s="41" t="s">
        <v>123</v>
      </c>
      <c r="C67" s="41"/>
      <c r="D67" s="38"/>
      <c r="E67" s="38"/>
      <c r="F67" s="38"/>
      <c r="G67" s="38"/>
      <c r="H67" s="38"/>
      <c r="I67" s="38"/>
      <c r="J67" s="38"/>
      <c r="K67" s="41"/>
      <c r="L67" s="41"/>
      <c r="M67" s="41"/>
      <c r="N67" s="41"/>
      <c r="O67" s="41"/>
      <c r="P67" s="41"/>
      <c r="Q67" s="41"/>
      <c r="R67" s="238"/>
    </row>
    <row r="68" spans="1:21" s="4" customFormat="1" ht="17.5" customHeight="1">
      <c r="B68" s="164" t="s">
        <v>131</v>
      </c>
      <c r="C68" s="164"/>
      <c r="D68" s="164"/>
      <c r="E68" s="164"/>
      <c r="F68" s="164"/>
      <c r="G68" s="164"/>
      <c r="H68" s="164"/>
      <c r="I68" s="164"/>
      <c r="J68" s="164"/>
      <c r="K68" s="164"/>
      <c r="L68" s="164"/>
      <c r="M68" s="164"/>
      <c r="N68" s="164"/>
      <c r="O68" s="164"/>
      <c r="P68" s="164"/>
      <c r="Q68" s="164"/>
      <c r="R68" s="1"/>
      <c r="S68" s="1"/>
      <c r="T68" s="1"/>
      <c r="U68" s="1"/>
    </row>
    <row r="69" spans="1:21" s="4" customFormat="1" ht="17.5" customHeight="1">
      <c r="B69" s="42" t="s">
        <v>132</v>
      </c>
      <c r="C69" s="42"/>
      <c r="D69" s="42"/>
      <c r="E69" s="42"/>
      <c r="F69" s="42"/>
      <c r="G69" s="42"/>
      <c r="H69" s="42"/>
      <c r="I69" s="42"/>
      <c r="J69" s="42"/>
      <c r="K69" s="42"/>
      <c r="L69" s="42"/>
      <c r="M69" s="42"/>
      <c r="N69" s="42"/>
      <c r="O69" s="42"/>
      <c r="P69" s="42"/>
      <c r="Q69" s="42"/>
      <c r="R69" s="1"/>
      <c r="S69" s="1"/>
      <c r="T69" s="1"/>
      <c r="U69" s="1"/>
    </row>
    <row r="70" spans="1:21" s="150" customFormat="1">
      <c r="A70" s="7"/>
      <c r="D70" s="180"/>
      <c r="E70" s="180"/>
      <c r="F70" s="180"/>
      <c r="G70" s="180"/>
      <c r="H70" s="180"/>
      <c r="I70" s="180"/>
      <c r="J70" s="180"/>
    </row>
    <row r="71" spans="1:21">
      <c r="D71" s="180"/>
      <c r="E71" s="180"/>
      <c r="F71" s="180"/>
      <c r="G71" s="180"/>
      <c r="H71" s="180"/>
      <c r="I71" s="180"/>
      <c r="J71" s="180"/>
    </row>
    <row r="72" spans="1:21">
      <c r="D72" s="180"/>
      <c r="E72" s="180"/>
      <c r="F72" s="180"/>
      <c r="G72" s="180"/>
      <c r="H72" s="180"/>
      <c r="I72" s="180"/>
      <c r="J72" s="180"/>
    </row>
    <row r="73" spans="1:21">
      <c r="D73" s="180"/>
      <c r="E73" s="180"/>
      <c r="F73" s="180"/>
      <c r="G73" s="180"/>
      <c r="H73" s="180"/>
      <c r="I73" s="180"/>
      <c r="J73" s="180"/>
    </row>
    <row r="74" spans="1:21">
      <c r="D74" s="180"/>
      <c r="E74" s="180"/>
      <c r="F74" s="180"/>
      <c r="G74" s="180"/>
      <c r="H74" s="180"/>
      <c r="I74" s="180"/>
      <c r="J74" s="180"/>
    </row>
    <row r="75" spans="1:21">
      <c r="D75" s="180"/>
      <c r="E75" s="180"/>
      <c r="F75" s="180"/>
      <c r="G75" s="180"/>
      <c r="H75" s="180"/>
      <c r="I75" s="180"/>
      <c r="J75" s="180"/>
    </row>
    <row r="76" spans="1:21">
      <c r="D76" s="180"/>
      <c r="E76" s="180"/>
      <c r="F76" s="180"/>
      <c r="G76" s="180"/>
      <c r="H76" s="180"/>
      <c r="I76" s="180"/>
      <c r="J76" s="180"/>
    </row>
    <row r="77" spans="1:21">
      <c r="D77" s="180"/>
      <c r="E77" s="180"/>
      <c r="F77" s="180"/>
      <c r="G77" s="180"/>
      <c r="H77" s="180"/>
      <c r="I77" s="180"/>
      <c r="J77" s="180"/>
    </row>
    <row r="78" spans="1:21">
      <c r="D78" s="180"/>
      <c r="E78" s="180"/>
      <c r="F78" s="180"/>
      <c r="G78" s="180"/>
      <c r="H78" s="180"/>
      <c r="I78" s="180"/>
      <c r="J78" s="180"/>
    </row>
    <row r="79" spans="1:21">
      <c r="D79" s="180"/>
      <c r="E79" s="180"/>
      <c r="F79" s="180"/>
      <c r="G79" s="180"/>
      <c r="H79" s="180"/>
      <c r="I79" s="180"/>
      <c r="J79" s="180"/>
    </row>
    <row r="80" spans="1:21">
      <c r="D80" s="180"/>
      <c r="E80" s="180"/>
      <c r="F80" s="180"/>
      <c r="G80" s="180"/>
      <c r="H80" s="180"/>
      <c r="I80" s="180"/>
      <c r="J80" s="180"/>
    </row>
    <row r="81" spans="4:10">
      <c r="D81" s="180"/>
      <c r="E81" s="180"/>
      <c r="F81" s="180"/>
      <c r="G81" s="180"/>
      <c r="H81" s="180"/>
      <c r="I81" s="180"/>
      <c r="J81" s="180"/>
    </row>
    <row r="82" spans="4:10">
      <c r="D82" s="180"/>
      <c r="E82" s="180"/>
      <c r="F82" s="180"/>
      <c r="G82" s="180"/>
      <c r="H82" s="180"/>
      <c r="I82" s="180"/>
      <c r="J82" s="180"/>
    </row>
    <row r="83" spans="4:10">
      <c r="D83" s="180"/>
      <c r="E83" s="180"/>
      <c r="F83" s="180"/>
      <c r="G83" s="180"/>
      <c r="H83" s="180"/>
      <c r="I83" s="180"/>
      <c r="J83" s="180"/>
    </row>
    <row r="84" spans="4:10">
      <c r="D84" s="180"/>
      <c r="E84" s="180"/>
      <c r="F84" s="180"/>
      <c r="G84" s="180"/>
      <c r="H84" s="180"/>
      <c r="I84" s="180"/>
      <c r="J84" s="180"/>
    </row>
    <row r="85" spans="4:10">
      <c r="D85" s="180"/>
      <c r="E85" s="180"/>
      <c r="F85" s="180"/>
      <c r="G85" s="180"/>
      <c r="H85" s="180"/>
      <c r="I85" s="180"/>
      <c r="J85" s="180"/>
    </row>
    <row r="86" spans="4:10">
      <c r="D86" s="180"/>
      <c r="E86" s="180"/>
      <c r="F86" s="180"/>
      <c r="G86" s="180"/>
      <c r="H86" s="180"/>
      <c r="I86" s="180"/>
      <c r="J86" s="180"/>
    </row>
    <row r="87" spans="4:10">
      <c r="D87" s="180"/>
      <c r="E87" s="180"/>
      <c r="F87" s="180"/>
      <c r="G87" s="180"/>
      <c r="H87" s="180"/>
      <c r="I87" s="180"/>
      <c r="J87" s="180"/>
    </row>
    <row r="88" spans="4:10">
      <c r="D88" s="180"/>
      <c r="E88" s="180"/>
      <c r="F88" s="180"/>
      <c r="G88" s="180"/>
      <c r="H88" s="180"/>
      <c r="I88" s="180"/>
      <c r="J88" s="180"/>
    </row>
    <row r="89" spans="4:10">
      <c r="D89" s="180"/>
      <c r="E89" s="180"/>
      <c r="F89" s="180"/>
      <c r="G89" s="180"/>
      <c r="H89" s="180"/>
      <c r="I89" s="180"/>
      <c r="J89" s="180"/>
    </row>
    <row r="90" spans="4:10">
      <c r="D90" s="180"/>
      <c r="E90" s="180"/>
      <c r="F90" s="180"/>
      <c r="G90" s="180"/>
      <c r="H90" s="180"/>
      <c r="I90" s="180"/>
      <c r="J90" s="180"/>
    </row>
    <row r="91" spans="4:10">
      <c r="D91" s="180"/>
      <c r="E91" s="180"/>
      <c r="F91" s="180"/>
      <c r="G91" s="180"/>
      <c r="H91" s="180"/>
      <c r="I91" s="180"/>
      <c r="J91" s="180"/>
    </row>
    <row r="92" spans="4:10">
      <c r="D92" s="180"/>
      <c r="E92" s="180"/>
      <c r="F92" s="180"/>
      <c r="G92" s="180"/>
      <c r="H92" s="180"/>
      <c r="I92" s="180"/>
      <c r="J92" s="180"/>
    </row>
    <row r="93" spans="4:10">
      <c r="D93" s="180"/>
      <c r="E93" s="180"/>
      <c r="F93" s="180"/>
      <c r="G93" s="180"/>
      <c r="H93" s="180"/>
      <c r="I93" s="180"/>
      <c r="J93" s="180"/>
    </row>
    <row r="94" spans="4:10">
      <c r="D94" s="180"/>
      <c r="E94" s="180"/>
      <c r="F94" s="180"/>
      <c r="G94" s="180"/>
      <c r="H94" s="180"/>
      <c r="I94" s="180"/>
      <c r="J94" s="180"/>
    </row>
    <row r="95" spans="4:10">
      <c r="D95" s="180"/>
      <c r="E95" s="180"/>
      <c r="F95" s="180"/>
      <c r="G95" s="180"/>
      <c r="H95" s="180"/>
      <c r="I95" s="180"/>
      <c r="J95" s="180"/>
    </row>
    <row r="96" spans="4:10">
      <c r="D96" s="180"/>
      <c r="E96" s="180"/>
      <c r="F96" s="180"/>
      <c r="G96" s="180"/>
      <c r="H96" s="180"/>
      <c r="I96" s="180"/>
      <c r="J96" s="180"/>
    </row>
    <row r="97" spans="4:10">
      <c r="D97" s="180"/>
      <c r="E97" s="180"/>
      <c r="F97" s="180"/>
      <c r="G97" s="180"/>
      <c r="H97" s="180"/>
      <c r="I97" s="180"/>
      <c r="J97" s="180"/>
    </row>
    <row r="98" spans="4:10">
      <c r="D98" s="180"/>
      <c r="E98" s="180"/>
      <c r="F98" s="180"/>
      <c r="G98" s="180"/>
      <c r="H98" s="180"/>
      <c r="I98" s="180"/>
      <c r="J98" s="180"/>
    </row>
    <row r="99" spans="4:10">
      <c r="D99" s="180"/>
      <c r="E99" s="180"/>
      <c r="F99" s="180"/>
      <c r="G99" s="180"/>
      <c r="H99" s="180"/>
      <c r="I99" s="180"/>
      <c r="J99" s="180"/>
    </row>
    <row r="100" spans="4:10">
      <c r="D100" s="180"/>
      <c r="E100" s="180"/>
      <c r="F100" s="180"/>
      <c r="G100" s="180"/>
      <c r="H100" s="180"/>
      <c r="I100" s="180"/>
      <c r="J100" s="180"/>
    </row>
    <row r="101" spans="4:10">
      <c r="D101" s="180"/>
      <c r="E101" s="180"/>
      <c r="F101" s="180"/>
      <c r="G101" s="180"/>
      <c r="H101" s="180"/>
      <c r="I101" s="180"/>
      <c r="J101" s="180"/>
    </row>
    <row r="102" spans="4:10">
      <c r="D102" s="180"/>
      <c r="E102" s="180"/>
      <c r="F102" s="180"/>
      <c r="G102" s="180"/>
      <c r="H102" s="180"/>
      <c r="I102" s="180"/>
      <c r="J102" s="180"/>
    </row>
    <row r="103" spans="4:10">
      <c r="D103" s="180"/>
      <c r="E103" s="180"/>
      <c r="F103" s="180"/>
      <c r="G103" s="180"/>
      <c r="H103" s="180"/>
      <c r="I103" s="180"/>
      <c r="J103" s="180"/>
    </row>
    <row r="104" spans="4:10">
      <c r="D104" s="180"/>
      <c r="E104" s="180"/>
      <c r="F104" s="180"/>
      <c r="G104" s="180"/>
      <c r="H104" s="180"/>
      <c r="I104" s="180"/>
      <c r="J104" s="180"/>
    </row>
    <row r="105" spans="4:10">
      <c r="D105" s="180"/>
      <c r="E105" s="180"/>
      <c r="F105" s="180"/>
      <c r="G105" s="180"/>
      <c r="H105" s="180"/>
      <c r="I105" s="180"/>
      <c r="J105" s="180"/>
    </row>
    <row r="106" spans="4:10">
      <c r="D106" s="180"/>
      <c r="E106" s="180"/>
      <c r="F106" s="180"/>
      <c r="G106" s="180"/>
      <c r="H106" s="180"/>
      <c r="I106" s="180"/>
      <c r="J106" s="180"/>
    </row>
    <row r="107" spans="4:10">
      <c r="D107" s="180"/>
      <c r="E107" s="180"/>
      <c r="F107" s="180"/>
      <c r="G107" s="180"/>
      <c r="H107" s="180"/>
      <c r="I107" s="180"/>
      <c r="J107" s="180"/>
    </row>
    <row r="108" spans="4:10">
      <c r="D108" s="180"/>
      <c r="E108" s="180"/>
      <c r="F108" s="180"/>
      <c r="G108" s="180"/>
      <c r="H108" s="180"/>
      <c r="I108" s="180"/>
      <c r="J108" s="180"/>
    </row>
    <row r="109" spans="4:10">
      <c r="D109" s="180"/>
      <c r="E109" s="180"/>
      <c r="F109" s="180"/>
      <c r="G109" s="180"/>
      <c r="H109" s="180"/>
      <c r="I109" s="180"/>
      <c r="J109" s="180"/>
    </row>
    <row r="110" spans="4:10">
      <c r="D110" s="180"/>
      <c r="E110" s="180"/>
      <c r="F110" s="180"/>
      <c r="G110" s="180"/>
      <c r="H110" s="180"/>
      <c r="I110" s="180"/>
      <c r="J110" s="180"/>
    </row>
    <row r="111" spans="4:10">
      <c r="D111" s="180"/>
      <c r="E111" s="180"/>
      <c r="F111" s="180"/>
      <c r="G111" s="180"/>
      <c r="H111" s="180"/>
      <c r="I111" s="180"/>
      <c r="J111" s="180"/>
    </row>
    <row r="112" spans="4:10">
      <c r="D112" s="180"/>
      <c r="E112" s="180"/>
      <c r="F112" s="180"/>
      <c r="G112" s="180"/>
      <c r="H112" s="180"/>
      <c r="I112" s="180"/>
      <c r="J112" s="180"/>
    </row>
    <row r="113" spans="4:10">
      <c r="D113" s="180"/>
      <c r="E113" s="180"/>
      <c r="F113" s="180"/>
      <c r="G113" s="180"/>
      <c r="H113" s="180"/>
      <c r="I113" s="180"/>
      <c r="J113" s="180"/>
    </row>
    <row r="114" spans="4:10">
      <c r="D114" s="180"/>
      <c r="E114" s="180"/>
      <c r="F114" s="180"/>
      <c r="G114" s="180"/>
      <c r="H114" s="180"/>
      <c r="I114" s="180"/>
      <c r="J114" s="180"/>
    </row>
    <row r="115" spans="4:10">
      <c r="D115" s="180"/>
      <c r="E115" s="180"/>
      <c r="F115" s="180"/>
      <c r="G115" s="180"/>
      <c r="H115" s="180"/>
      <c r="I115" s="180"/>
      <c r="J115" s="180"/>
    </row>
    <row r="116" spans="4:10">
      <c r="D116" s="180"/>
      <c r="E116" s="180"/>
      <c r="F116" s="180"/>
      <c r="G116" s="180"/>
      <c r="H116" s="180"/>
      <c r="I116" s="180"/>
      <c r="J116" s="180"/>
    </row>
    <row r="117" spans="4:10">
      <c r="D117" s="180"/>
      <c r="E117" s="180"/>
      <c r="F117" s="180"/>
      <c r="G117" s="180"/>
      <c r="H117" s="180"/>
      <c r="I117" s="180"/>
      <c r="J117" s="180"/>
    </row>
    <row r="118" spans="4:10">
      <c r="D118" s="180"/>
      <c r="E118" s="180"/>
      <c r="F118" s="180"/>
      <c r="G118" s="180"/>
      <c r="H118" s="180"/>
      <c r="I118" s="180"/>
      <c r="J118" s="180"/>
    </row>
    <row r="119" spans="4:10">
      <c r="D119" s="180"/>
      <c r="E119" s="180"/>
      <c r="F119" s="180"/>
      <c r="G119" s="180"/>
      <c r="H119" s="180"/>
      <c r="I119" s="180"/>
      <c r="J119" s="180"/>
    </row>
    <row r="120" spans="4:10">
      <c r="D120" s="180"/>
      <c r="E120" s="180"/>
      <c r="F120" s="180"/>
      <c r="G120" s="180"/>
      <c r="H120" s="180"/>
      <c r="I120" s="180"/>
      <c r="J120" s="180"/>
    </row>
    <row r="121" spans="4:10">
      <c r="D121" s="180"/>
      <c r="E121" s="180"/>
      <c r="F121" s="180"/>
      <c r="G121" s="180"/>
      <c r="H121" s="180"/>
      <c r="I121" s="180"/>
      <c r="J121" s="180"/>
    </row>
    <row r="122" spans="4:10">
      <c r="D122" s="180"/>
      <c r="E122" s="180"/>
      <c r="F122" s="180"/>
      <c r="G122" s="180"/>
      <c r="H122" s="180"/>
      <c r="I122" s="180"/>
      <c r="J122" s="180"/>
    </row>
    <row r="123" spans="4:10">
      <c r="D123" s="180"/>
      <c r="E123" s="180"/>
      <c r="F123" s="180"/>
      <c r="G123" s="180"/>
      <c r="H123" s="180"/>
      <c r="I123" s="180"/>
      <c r="J123" s="180"/>
    </row>
    <row r="124" spans="4:10">
      <c r="D124" s="180"/>
      <c r="E124" s="180"/>
      <c r="F124" s="180"/>
      <c r="G124" s="180"/>
      <c r="H124" s="180"/>
      <c r="I124" s="180"/>
      <c r="J124" s="180"/>
    </row>
    <row r="125" spans="4:10">
      <c r="D125" s="180"/>
      <c r="E125" s="180"/>
      <c r="F125" s="180"/>
      <c r="G125" s="180"/>
      <c r="H125" s="180"/>
      <c r="I125" s="180"/>
      <c r="J125" s="180"/>
    </row>
    <row r="126" spans="4:10">
      <c r="D126" s="180"/>
      <c r="E126" s="180"/>
      <c r="F126" s="180"/>
      <c r="G126" s="180"/>
      <c r="H126" s="180"/>
      <c r="I126" s="180"/>
      <c r="J126" s="180"/>
    </row>
    <row r="127" spans="4:10">
      <c r="D127" s="180"/>
      <c r="E127" s="180"/>
      <c r="F127" s="180"/>
      <c r="G127" s="180"/>
      <c r="H127" s="180"/>
      <c r="I127" s="180"/>
      <c r="J127" s="180"/>
    </row>
    <row r="128" spans="4:10">
      <c r="D128" s="180"/>
      <c r="E128" s="180"/>
      <c r="F128" s="180"/>
      <c r="G128" s="180"/>
      <c r="H128" s="180"/>
      <c r="I128" s="180"/>
      <c r="J128" s="180"/>
    </row>
    <row r="129" spans="4:10">
      <c r="D129" s="180"/>
      <c r="E129" s="180"/>
      <c r="F129" s="180"/>
      <c r="G129" s="180"/>
      <c r="H129" s="180"/>
      <c r="I129" s="180"/>
      <c r="J129" s="180"/>
    </row>
    <row r="130" spans="4:10">
      <c r="D130" s="180"/>
      <c r="E130" s="180"/>
      <c r="F130" s="180"/>
      <c r="G130" s="180"/>
      <c r="H130" s="180"/>
      <c r="I130" s="180"/>
      <c r="J130" s="180"/>
    </row>
    <row r="131" spans="4:10">
      <c r="D131" s="180"/>
      <c r="E131" s="180"/>
      <c r="F131" s="180"/>
      <c r="G131" s="180"/>
      <c r="H131" s="180"/>
      <c r="I131" s="180"/>
      <c r="J131" s="180"/>
    </row>
    <row r="132" spans="4:10">
      <c r="D132" s="180"/>
      <c r="E132" s="180"/>
      <c r="F132" s="180"/>
      <c r="G132" s="180"/>
      <c r="H132" s="180"/>
      <c r="I132" s="180"/>
      <c r="J132" s="180"/>
    </row>
    <row r="133" spans="4:10">
      <c r="D133" s="180"/>
      <c r="E133" s="180"/>
      <c r="F133" s="180"/>
      <c r="G133" s="180"/>
      <c r="H133" s="180"/>
      <c r="I133" s="180"/>
      <c r="J133" s="180"/>
    </row>
    <row r="134" spans="4:10">
      <c r="D134" s="180"/>
      <c r="E134" s="180"/>
      <c r="F134" s="180"/>
      <c r="G134" s="180"/>
      <c r="H134" s="180"/>
      <c r="I134" s="180"/>
      <c r="J134" s="180"/>
    </row>
    <row r="135" spans="4:10">
      <c r="D135" s="180"/>
      <c r="E135" s="180"/>
      <c r="F135" s="180"/>
      <c r="G135" s="180"/>
      <c r="H135" s="180"/>
      <c r="I135" s="180"/>
      <c r="J135" s="180"/>
    </row>
    <row r="136" spans="4:10">
      <c r="D136" s="180"/>
      <c r="E136" s="180"/>
      <c r="F136" s="180"/>
      <c r="G136" s="180"/>
      <c r="H136" s="180"/>
      <c r="I136" s="180"/>
      <c r="J136" s="180"/>
    </row>
    <row r="137" spans="4:10">
      <c r="D137" s="180"/>
      <c r="E137" s="180"/>
      <c r="F137" s="180"/>
      <c r="G137" s="180"/>
      <c r="H137" s="180"/>
      <c r="I137" s="180"/>
      <c r="J137" s="180"/>
    </row>
    <row r="138" spans="4:10">
      <c r="D138" s="180"/>
      <c r="E138" s="180"/>
      <c r="F138" s="180"/>
      <c r="G138" s="180"/>
      <c r="H138" s="180"/>
      <c r="I138" s="180"/>
      <c r="J138" s="180"/>
    </row>
    <row r="139" spans="4:10">
      <c r="D139" s="180"/>
      <c r="E139" s="180"/>
      <c r="F139" s="180"/>
      <c r="G139" s="180"/>
      <c r="H139" s="180"/>
      <c r="I139" s="180"/>
      <c r="J139" s="180"/>
    </row>
    <row r="140" spans="4:10">
      <c r="D140" s="180"/>
      <c r="E140" s="180"/>
      <c r="F140" s="180"/>
      <c r="G140" s="180"/>
      <c r="H140" s="180"/>
      <c r="I140" s="180"/>
      <c r="J140" s="180"/>
    </row>
    <row r="141" spans="4:10">
      <c r="D141" s="180"/>
      <c r="E141" s="180"/>
      <c r="F141" s="180"/>
      <c r="G141" s="180"/>
      <c r="H141" s="180"/>
      <c r="I141" s="180"/>
      <c r="J141" s="180"/>
    </row>
    <row r="142" spans="4:10">
      <c r="D142" s="180"/>
      <c r="E142" s="180"/>
      <c r="F142" s="180"/>
      <c r="G142" s="180"/>
      <c r="H142" s="180"/>
      <c r="I142" s="180"/>
      <c r="J142" s="180"/>
    </row>
    <row r="143" spans="4:10">
      <c r="D143" s="180"/>
      <c r="E143" s="180"/>
      <c r="F143" s="180"/>
      <c r="G143" s="180"/>
      <c r="H143" s="180"/>
      <c r="I143" s="180"/>
      <c r="J143" s="180"/>
    </row>
    <row r="144" spans="4:10">
      <c r="D144" s="180"/>
      <c r="E144" s="180"/>
      <c r="F144" s="180"/>
      <c r="G144" s="180"/>
      <c r="H144" s="180"/>
      <c r="I144" s="180"/>
      <c r="J144" s="180"/>
    </row>
    <row r="145" spans="4:10">
      <c r="D145" s="180"/>
      <c r="E145" s="180"/>
      <c r="F145" s="180"/>
      <c r="G145" s="180"/>
      <c r="H145" s="180"/>
      <c r="I145" s="180"/>
      <c r="J145" s="180"/>
    </row>
    <row r="146" spans="4:10">
      <c r="D146" s="180"/>
      <c r="E146" s="180"/>
      <c r="F146" s="180"/>
      <c r="G146" s="180"/>
      <c r="H146" s="180"/>
      <c r="I146" s="180"/>
      <c r="J146" s="180"/>
    </row>
  </sheetData>
  <mergeCells count="8">
    <mergeCell ref="B64:Q64"/>
    <mergeCell ref="B66:Q66"/>
    <mergeCell ref="B67:Q67"/>
    <mergeCell ref="B68:Q68"/>
    <mergeCell ref="B69:Q69"/>
    <mergeCell ref="A3:A6"/>
    <mergeCell ref="A7:A34"/>
    <mergeCell ref="A35:A61"/>
  </mergeCells>
  <phoneticPr fontId="7"/>
  <printOptions horizontalCentered="1"/>
  <pageMargins left="0.78740157480314965" right="0.78740157480314965" top="0.51181102362204722" bottom="0.31496062992125984" header="0" footer="0.39370078740157483"/>
  <pageSetup paperSize="9" scale="65" firstPageNumber="8" fitToWidth="1" fitToHeight="1" orientation="portrait" usePrinterDefaults="1"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U130"/>
  <sheetViews>
    <sheetView view="pageBreakPreview" zoomScaleNormal="80" zoomScaleSheetLayoutView="100" workbookViewId="0">
      <pane xSplit="3" ySplit="6" topLeftCell="D7" activePane="bottomRight" state="frozen"/>
      <selection pane="topRight"/>
      <selection pane="bottomLeft"/>
      <selection pane="bottomRight"/>
    </sheetView>
  </sheetViews>
  <sheetFormatPr defaultRowHeight="13"/>
  <cols>
    <col min="1" max="1" width="4.36328125" style="1" customWidth="1"/>
    <col min="2" max="3" width="9.90625" style="1" customWidth="1"/>
    <col min="4" max="17" width="7.6328125" style="1" customWidth="1"/>
    <col min="18" max="19" width="7.08984375" style="1" customWidth="1"/>
    <col min="20" max="16384" width="8.7265625" style="1" customWidth="1"/>
  </cols>
  <sheetData>
    <row r="1" spans="1:20" s="7" customFormat="1" ht="27.25" customHeight="1">
      <c r="B1" s="157"/>
      <c r="C1" s="157"/>
      <c r="D1" s="157"/>
      <c r="E1" s="157"/>
      <c r="F1" s="157"/>
      <c r="G1" s="157"/>
      <c r="H1" s="157"/>
      <c r="J1" s="193" t="s">
        <v>121</v>
      </c>
      <c r="K1" s="157"/>
      <c r="L1" s="157"/>
      <c r="M1" s="157"/>
      <c r="N1" s="157"/>
      <c r="O1" s="157"/>
      <c r="P1" s="157"/>
      <c r="Q1" s="157"/>
      <c r="R1" s="157"/>
      <c r="S1" s="157"/>
    </row>
    <row r="2" spans="1:20" ht="14.5" customHeight="1">
      <c r="A2" s="241"/>
      <c r="B2" s="241"/>
      <c r="C2" s="241"/>
      <c r="D2" s="241"/>
      <c r="E2" s="241"/>
      <c r="F2" s="241"/>
      <c r="G2" s="241"/>
      <c r="H2" s="241"/>
      <c r="I2" s="241"/>
      <c r="J2" s="194" t="s">
        <v>97</v>
      </c>
      <c r="K2" s="241"/>
      <c r="L2" s="241"/>
      <c r="M2" s="241"/>
      <c r="N2" s="241"/>
      <c r="O2" s="241"/>
      <c r="P2" s="241"/>
      <c r="Q2" s="194" t="s">
        <v>12</v>
      </c>
    </row>
    <row r="3" spans="1:20" ht="14.5" customHeight="1">
      <c r="A3" s="240"/>
      <c r="B3" s="249"/>
      <c r="C3" s="258"/>
      <c r="D3" s="43"/>
      <c r="E3" s="60"/>
      <c r="F3" s="110"/>
      <c r="G3" s="271" t="s">
        <v>0</v>
      </c>
      <c r="H3" s="60"/>
      <c r="I3" s="60"/>
      <c r="J3" s="93"/>
      <c r="K3" s="195"/>
      <c r="L3" s="60"/>
      <c r="M3" s="76"/>
      <c r="N3" s="271" t="s">
        <v>128</v>
      </c>
      <c r="O3" s="60"/>
      <c r="P3" s="60"/>
      <c r="Q3" s="136"/>
    </row>
    <row r="4" spans="1:20" ht="14.5" customHeight="1">
      <c r="A4" s="242"/>
      <c r="B4" s="250"/>
      <c r="C4" s="259"/>
      <c r="D4" s="44" t="s">
        <v>101</v>
      </c>
      <c r="E4" s="209"/>
      <c r="F4" s="61" t="s">
        <v>102</v>
      </c>
      <c r="G4" s="77"/>
      <c r="H4" s="62" t="s">
        <v>103</v>
      </c>
      <c r="I4" s="275" t="s">
        <v>113</v>
      </c>
      <c r="J4" s="281" t="s">
        <v>25</v>
      </c>
      <c r="K4" s="196" t="s">
        <v>101</v>
      </c>
      <c r="L4" s="61"/>
      <c r="M4" s="61" t="s">
        <v>102</v>
      </c>
      <c r="N4" s="77"/>
      <c r="O4" s="62" t="s">
        <v>103</v>
      </c>
      <c r="P4" s="62" t="s">
        <v>113</v>
      </c>
      <c r="Q4" s="137" t="s">
        <v>25</v>
      </c>
    </row>
    <row r="5" spans="1:20" ht="14.5" customHeight="1">
      <c r="A5" s="242"/>
      <c r="B5" s="250"/>
      <c r="C5" s="259"/>
      <c r="D5" s="45" t="s">
        <v>63</v>
      </c>
      <c r="E5" s="210" t="s">
        <v>104</v>
      </c>
      <c r="F5" s="62" t="s">
        <v>105</v>
      </c>
      <c r="G5" s="78" t="s">
        <v>25</v>
      </c>
      <c r="H5" s="78" t="s">
        <v>106</v>
      </c>
      <c r="I5" s="275" t="s">
        <v>114</v>
      </c>
      <c r="J5" s="282" t="s">
        <v>107</v>
      </c>
      <c r="K5" s="111" t="s">
        <v>63</v>
      </c>
      <c r="L5" s="62" t="s">
        <v>104</v>
      </c>
      <c r="M5" s="62" t="s">
        <v>105</v>
      </c>
      <c r="N5" s="78" t="s">
        <v>25</v>
      </c>
      <c r="O5" s="78" t="s">
        <v>106</v>
      </c>
      <c r="P5" s="78" t="s">
        <v>115</v>
      </c>
      <c r="Q5" s="137" t="s">
        <v>107</v>
      </c>
    </row>
    <row r="6" spans="1:20" ht="14.5" customHeight="1">
      <c r="A6" s="243"/>
      <c r="B6" s="251"/>
      <c r="C6" s="260"/>
      <c r="D6" s="46" t="s">
        <v>108</v>
      </c>
      <c r="E6" s="79"/>
      <c r="F6" s="63"/>
      <c r="G6" s="63" t="s">
        <v>109</v>
      </c>
      <c r="H6" s="63"/>
      <c r="I6" s="274"/>
      <c r="J6" s="283"/>
      <c r="K6" s="112" t="s">
        <v>108</v>
      </c>
      <c r="L6" s="63"/>
      <c r="M6" s="63"/>
      <c r="N6" s="63" t="s">
        <v>109</v>
      </c>
      <c r="O6" s="63"/>
      <c r="P6" s="63"/>
      <c r="Q6" s="138"/>
    </row>
    <row r="7" spans="1:20" ht="14.5" customHeight="1">
      <c r="A7" s="244" t="s">
        <v>110</v>
      </c>
      <c r="B7" s="252" t="s">
        <v>117</v>
      </c>
      <c r="C7" s="261" t="s">
        <v>14</v>
      </c>
      <c r="D7" s="264">
        <v>10635</v>
      </c>
      <c r="E7" s="267">
        <v>6671</v>
      </c>
      <c r="F7" s="267">
        <v>6442</v>
      </c>
      <c r="G7" s="267">
        <v>229</v>
      </c>
      <c r="H7" s="267">
        <v>3954</v>
      </c>
      <c r="I7" s="276">
        <v>62.7</v>
      </c>
      <c r="J7" s="276">
        <v>3.4</v>
      </c>
      <c r="K7" s="284">
        <v>2426</v>
      </c>
      <c r="L7" s="292">
        <v>1514</v>
      </c>
      <c r="M7" s="302">
        <v>1467</v>
      </c>
      <c r="N7" s="302">
        <v>47</v>
      </c>
      <c r="O7" s="302">
        <v>909</v>
      </c>
      <c r="P7" s="312">
        <f t="shared" ref="P7:P70" si="0">ROUND(L7/K7*100,1)</f>
        <v>62.4</v>
      </c>
      <c r="Q7" s="320">
        <v>3.1</v>
      </c>
    </row>
    <row r="8" spans="1:20" ht="14.5" customHeight="1">
      <c r="A8" s="245"/>
      <c r="B8" s="13" t="s">
        <v>21</v>
      </c>
      <c r="C8" s="31" t="s">
        <v>15</v>
      </c>
      <c r="D8" s="265">
        <v>10653</v>
      </c>
      <c r="E8" s="268">
        <v>6863</v>
      </c>
      <c r="F8" s="268">
        <v>6628</v>
      </c>
      <c r="G8" s="268">
        <v>234</v>
      </c>
      <c r="H8" s="268">
        <v>3781</v>
      </c>
      <c r="I8" s="277">
        <v>64.400000000000006</v>
      </c>
      <c r="J8" s="277">
        <v>3.4</v>
      </c>
      <c r="K8" s="285">
        <v>2429</v>
      </c>
      <c r="L8" s="293">
        <v>1538</v>
      </c>
      <c r="M8" s="294">
        <v>1495</v>
      </c>
      <c r="N8" s="294">
        <v>43</v>
      </c>
      <c r="O8" s="305">
        <v>890</v>
      </c>
      <c r="P8" s="313">
        <f t="shared" si="0"/>
        <v>63.3</v>
      </c>
      <c r="Q8" s="321">
        <v>2.8</v>
      </c>
    </row>
    <row r="9" spans="1:20" ht="14.5" customHeight="1">
      <c r="A9" s="245"/>
      <c r="B9" s="14"/>
      <c r="C9" s="31" t="s">
        <v>16</v>
      </c>
      <c r="D9" s="265">
        <v>10668</v>
      </c>
      <c r="E9" s="268">
        <v>6842</v>
      </c>
      <c r="F9" s="268">
        <v>6612</v>
      </c>
      <c r="G9" s="268">
        <v>230</v>
      </c>
      <c r="H9" s="268">
        <v>3813</v>
      </c>
      <c r="I9" s="277">
        <v>64.099999999999994</v>
      </c>
      <c r="J9" s="277">
        <v>3.4</v>
      </c>
      <c r="K9" s="285">
        <v>2432</v>
      </c>
      <c r="L9" s="293">
        <v>1527</v>
      </c>
      <c r="M9" s="294">
        <v>1484</v>
      </c>
      <c r="N9" s="294">
        <v>43</v>
      </c>
      <c r="O9" s="305">
        <v>904</v>
      </c>
      <c r="P9" s="313">
        <f t="shared" si="0"/>
        <v>62.8</v>
      </c>
      <c r="Q9" s="321">
        <v>2.8</v>
      </c>
      <c r="S9" s="6"/>
      <c r="T9" s="6"/>
    </row>
    <row r="10" spans="1:20" ht="14.5" customHeight="1">
      <c r="A10" s="245"/>
      <c r="B10" s="14"/>
      <c r="C10" s="31" t="s">
        <v>17</v>
      </c>
      <c r="D10" s="265">
        <v>10687</v>
      </c>
      <c r="E10" s="268">
        <v>6772</v>
      </c>
      <c r="F10" s="268">
        <v>6545</v>
      </c>
      <c r="G10" s="268">
        <v>227</v>
      </c>
      <c r="H10" s="268">
        <v>3904</v>
      </c>
      <c r="I10" s="277">
        <v>63.4</v>
      </c>
      <c r="J10" s="277">
        <v>3.4</v>
      </c>
      <c r="K10" s="285">
        <v>2435</v>
      </c>
      <c r="L10" s="293">
        <v>1533</v>
      </c>
      <c r="M10" s="294">
        <v>1486</v>
      </c>
      <c r="N10" s="294">
        <v>47</v>
      </c>
      <c r="O10" s="305">
        <v>900</v>
      </c>
      <c r="P10" s="313">
        <f t="shared" si="0"/>
        <v>63</v>
      </c>
      <c r="Q10" s="321">
        <v>3.1</v>
      </c>
    </row>
    <row r="11" spans="1:20" ht="14.5" customHeight="1">
      <c r="A11" s="245"/>
      <c r="B11" s="12" t="s">
        <v>56</v>
      </c>
      <c r="C11" s="30" t="s">
        <v>14</v>
      </c>
      <c r="D11" s="265">
        <v>10704</v>
      </c>
      <c r="E11" s="268">
        <v>6698</v>
      </c>
      <c r="F11" s="268">
        <v>6445</v>
      </c>
      <c r="G11" s="268">
        <v>254</v>
      </c>
      <c r="H11" s="268">
        <v>3995</v>
      </c>
      <c r="I11" s="277">
        <v>62.6</v>
      </c>
      <c r="J11" s="277">
        <v>3.8</v>
      </c>
      <c r="K11" s="285">
        <v>2435</v>
      </c>
      <c r="L11" s="293">
        <v>1510</v>
      </c>
      <c r="M11" s="294">
        <v>1461</v>
      </c>
      <c r="N11" s="294">
        <v>49</v>
      </c>
      <c r="O11" s="305">
        <v>925</v>
      </c>
      <c r="P11" s="313">
        <f t="shared" si="0"/>
        <v>62</v>
      </c>
      <c r="Q11" s="321">
        <v>3.2</v>
      </c>
    </row>
    <row r="12" spans="1:20" ht="14.5" customHeight="1">
      <c r="A12" s="245"/>
      <c r="B12" s="13" t="s">
        <v>7</v>
      </c>
      <c r="C12" s="31" t="s">
        <v>15</v>
      </c>
      <c r="D12" s="265">
        <v>10720</v>
      </c>
      <c r="E12" s="268">
        <v>6868</v>
      </c>
      <c r="F12" s="268">
        <v>6579</v>
      </c>
      <c r="G12" s="268">
        <v>289</v>
      </c>
      <c r="H12" s="268">
        <v>3840</v>
      </c>
      <c r="I12" s="277">
        <v>64.099999999999994</v>
      </c>
      <c r="J12" s="277">
        <v>4.2</v>
      </c>
      <c r="K12" s="285">
        <v>2437</v>
      </c>
      <c r="L12" s="293">
        <v>1535</v>
      </c>
      <c r="M12" s="294">
        <v>1483</v>
      </c>
      <c r="N12" s="294">
        <v>52</v>
      </c>
      <c r="O12" s="305">
        <v>899</v>
      </c>
      <c r="P12" s="313">
        <f t="shared" si="0"/>
        <v>63</v>
      </c>
      <c r="Q12" s="321">
        <v>3.4</v>
      </c>
    </row>
    <row r="13" spans="1:20" ht="14.5" customHeight="1">
      <c r="A13" s="245"/>
      <c r="B13" s="253"/>
      <c r="C13" s="31" t="s">
        <v>16</v>
      </c>
      <c r="D13" s="265">
        <v>10735</v>
      </c>
      <c r="E13" s="268">
        <v>6837</v>
      </c>
      <c r="F13" s="268">
        <v>6550</v>
      </c>
      <c r="G13" s="268">
        <v>287</v>
      </c>
      <c r="H13" s="268">
        <v>3890</v>
      </c>
      <c r="I13" s="277">
        <v>63.7</v>
      </c>
      <c r="J13" s="277">
        <v>4.2</v>
      </c>
      <c r="K13" s="285">
        <v>2441</v>
      </c>
      <c r="L13" s="293">
        <v>1528</v>
      </c>
      <c r="M13" s="294">
        <v>1472</v>
      </c>
      <c r="N13" s="294">
        <v>56</v>
      </c>
      <c r="O13" s="305">
        <v>912</v>
      </c>
      <c r="P13" s="313">
        <f t="shared" si="0"/>
        <v>62.6</v>
      </c>
      <c r="Q13" s="321">
        <v>3.7</v>
      </c>
    </row>
    <row r="14" spans="1:20" ht="14.5" customHeight="1">
      <c r="A14" s="245"/>
      <c r="B14" s="253"/>
      <c r="C14" s="31" t="s">
        <v>17</v>
      </c>
      <c r="D14" s="265">
        <v>10752</v>
      </c>
      <c r="E14" s="268">
        <v>6768</v>
      </c>
      <c r="F14" s="268">
        <v>6484</v>
      </c>
      <c r="G14" s="268">
        <v>285</v>
      </c>
      <c r="H14" s="268">
        <v>3973</v>
      </c>
      <c r="I14" s="277">
        <v>62.9</v>
      </c>
      <c r="J14" s="277">
        <v>4.2</v>
      </c>
      <c r="K14" s="285">
        <v>2443</v>
      </c>
      <c r="L14" s="293">
        <v>1533</v>
      </c>
      <c r="M14" s="294">
        <v>1478</v>
      </c>
      <c r="N14" s="294">
        <v>54</v>
      </c>
      <c r="O14" s="305">
        <v>908</v>
      </c>
      <c r="P14" s="313">
        <f t="shared" si="0"/>
        <v>62.8</v>
      </c>
      <c r="Q14" s="321">
        <v>3.5</v>
      </c>
    </row>
    <row r="15" spans="1:20" ht="14.5" customHeight="1">
      <c r="A15" s="245"/>
      <c r="B15" s="12" t="s">
        <v>24</v>
      </c>
      <c r="C15" s="30" t="s">
        <v>14</v>
      </c>
      <c r="D15" s="265">
        <v>10766</v>
      </c>
      <c r="E15" s="268">
        <v>6683</v>
      </c>
      <c r="F15" s="268">
        <v>6366</v>
      </c>
      <c r="G15" s="268">
        <v>317</v>
      </c>
      <c r="H15" s="268">
        <v>4069</v>
      </c>
      <c r="I15" s="277">
        <v>62.1</v>
      </c>
      <c r="J15" s="277">
        <v>4.7</v>
      </c>
      <c r="K15" s="285">
        <v>2445</v>
      </c>
      <c r="L15" s="293">
        <v>1510</v>
      </c>
      <c r="M15" s="294">
        <v>1452</v>
      </c>
      <c r="N15" s="294">
        <v>58</v>
      </c>
      <c r="O15" s="305">
        <v>935</v>
      </c>
      <c r="P15" s="313">
        <f t="shared" si="0"/>
        <v>61.8</v>
      </c>
      <c r="Q15" s="321">
        <v>3.8</v>
      </c>
    </row>
    <row r="16" spans="1:20" ht="14.5" customHeight="1">
      <c r="A16" s="245"/>
      <c r="B16" s="13" t="s">
        <v>57</v>
      </c>
      <c r="C16" s="31" t="s">
        <v>15</v>
      </c>
      <c r="D16" s="265">
        <v>10774</v>
      </c>
      <c r="E16" s="268">
        <v>6841</v>
      </c>
      <c r="F16" s="268">
        <v>6506</v>
      </c>
      <c r="G16" s="268">
        <v>335</v>
      </c>
      <c r="H16" s="268">
        <v>3915</v>
      </c>
      <c r="I16" s="277">
        <v>63.5</v>
      </c>
      <c r="J16" s="277">
        <v>4.9000000000000004</v>
      </c>
      <c r="K16" s="285">
        <v>2447</v>
      </c>
      <c r="L16" s="293">
        <v>1537</v>
      </c>
      <c r="M16" s="294">
        <v>1477</v>
      </c>
      <c r="N16" s="294">
        <v>61</v>
      </c>
      <c r="O16" s="305">
        <v>908</v>
      </c>
      <c r="P16" s="313">
        <f t="shared" si="0"/>
        <v>62.8</v>
      </c>
      <c r="Q16" s="321">
        <v>4</v>
      </c>
    </row>
    <row r="17" spans="1:17" ht="14.5" customHeight="1">
      <c r="A17" s="245"/>
      <c r="B17" s="253"/>
      <c r="C17" s="31" t="s">
        <v>16</v>
      </c>
      <c r="D17" s="265">
        <v>10789</v>
      </c>
      <c r="E17" s="268">
        <v>6826</v>
      </c>
      <c r="F17" s="268">
        <v>6507</v>
      </c>
      <c r="G17" s="268">
        <v>318</v>
      </c>
      <c r="H17" s="268">
        <v>3948</v>
      </c>
      <c r="I17" s="277">
        <v>63.3</v>
      </c>
      <c r="J17" s="277">
        <v>4.7</v>
      </c>
      <c r="K17" s="285">
        <v>2450</v>
      </c>
      <c r="L17" s="293">
        <v>1519</v>
      </c>
      <c r="M17" s="294">
        <v>1461</v>
      </c>
      <c r="N17" s="294">
        <v>58</v>
      </c>
      <c r="O17" s="305">
        <v>925</v>
      </c>
      <c r="P17" s="313">
        <f t="shared" si="0"/>
        <v>62</v>
      </c>
      <c r="Q17" s="321">
        <v>3.8</v>
      </c>
    </row>
    <row r="18" spans="1:17" ht="14.5" customHeight="1">
      <c r="A18" s="245"/>
      <c r="B18" s="253"/>
      <c r="C18" s="31" t="s">
        <v>17</v>
      </c>
      <c r="D18" s="265">
        <v>10805</v>
      </c>
      <c r="E18" s="268">
        <v>6767</v>
      </c>
      <c r="F18" s="268">
        <v>6469</v>
      </c>
      <c r="G18" s="268">
        <v>298</v>
      </c>
      <c r="H18" s="268">
        <v>4025</v>
      </c>
      <c r="I18" s="277">
        <v>62.6</v>
      </c>
      <c r="J18" s="277">
        <v>4.4000000000000004</v>
      </c>
      <c r="K18" s="285">
        <v>2453</v>
      </c>
      <c r="L18" s="293">
        <v>1517</v>
      </c>
      <c r="M18" s="294">
        <v>1458</v>
      </c>
      <c r="N18" s="294">
        <v>59</v>
      </c>
      <c r="O18" s="305">
        <v>935</v>
      </c>
      <c r="P18" s="313">
        <f t="shared" si="0"/>
        <v>61.8</v>
      </c>
      <c r="Q18" s="321">
        <v>3.9</v>
      </c>
    </row>
    <row r="19" spans="1:17" ht="14.5" customHeight="1">
      <c r="A19" s="245"/>
      <c r="B19" s="12" t="s">
        <v>58</v>
      </c>
      <c r="C19" s="30" t="s">
        <v>14</v>
      </c>
      <c r="D19" s="265">
        <v>10818</v>
      </c>
      <c r="E19" s="268">
        <v>6665</v>
      </c>
      <c r="F19" s="268">
        <v>6337</v>
      </c>
      <c r="G19" s="268">
        <v>328</v>
      </c>
      <c r="H19" s="268">
        <v>4139</v>
      </c>
      <c r="I19" s="277">
        <v>61.6</v>
      </c>
      <c r="J19" s="277">
        <v>4.9000000000000004</v>
      </c>
      <c r="K19" s="285">
        <v>2453</v>
      </c>
      <c r="L19" s="294">
        <v>1491</v>
      </c>
      <c r="M19" s="294">
        <v>1432</v>
      </c>
      <c r="N19" s="294">
        <v>60</v>
      </c>
      <c r="O19" s="305">
        <v>955</v>
      </c>
      <c r="P19" s="313">
        <f t="shared" si="0"/>
        <v>60.8</v>
      </c>
      <c r="Q19" s="321">
        <v>4</v>
      </c>
    </row>
    <row r="20" spans="1:17" ht="14.5" customHeight="1">
      <c r="A20" s="245"/>
      <c r="B20" s="13" t="s">
        <v>59</v>
      </c>
      <c r="C20" s="31" t="s">
        <v>15</v>
      </c>
      <c r="D20" s="265">
        <v>10827</v>
      </c>
      <c r="E20" s="268">
        <v>6814</v>
      </c>
      <c r="F20" s="268">
        <v>6482</v>
      </c>
      <c r="G20" s="268">
        <v>332</v>
      </c>
      <c r="H20" s="268">
        <v>4000</v>
      </c>
      <c r="I20" s="277">
        <v>62.9</v>
      </c>
      <c r="J20" s="277">
        <v>4.9000000000000004</v>
      </c>
      <c r="K20" s="285">
        <v>2454</v>
      </c>
      <c r="L20" s="294">
        <v>1519</v>
      </c>
      <c r="M20" s="294">
        <v>1457</v>
      </c>
      <c r="N20" s="294">
        <v>62</v>
      </c>
      <c r="O20" s="305">
        <v>930</v>
      </c>
      <c r="P20" s="313">
        <f t="shared" si="0"/>
        <v>61.9</v>
      </c>
      <c r="Q20" s="321">
        <v>4.0999999999999996</v>
      </c>
    </row>
    <row r="21" spans="1:17" ht="14.5" customHeight="1">
      <c r="A21" s="245"/>
      <c r="B21" s="14"/>
      <c r="C21" s="31" t="s">
        <v>16</v>
      </c>
      <c r="D21" s="265">
        <v>10837</v>
      </c>
      <c r="E21" s="268">
        <v>6795</v>
      </c>
      <c r="F21" s="268">
        <v>6483</v>
      </c>
      <c r="G21" s="268">
        <v>312</v>
      </c>
      <c r="H21" s="268">
        <v>4029</v>
      </c>
      <c r="I21" s="277">
        <v>62.7</v>
      </c>
      <c r="J21" s="277">
        <v>4.5999999999999996</v>
      </c>
      <c r="K21" s="285">
        <v>2455</v>
      </c>
      <c r="L21" s="294">
        <v>1506</v>
      </c>
      <c r="M21" s="294">
        <v>1445</v>
      </c>
      <c r="N21" s="294">
        <v>61</v>
      </c>
      <c r="O21" s="305">
        <v>946</v>
      </c>
      <c r="P21" s="313">
        <f t="shared" si="0"/>
        <v>61.3</v>
      </c>
      <c r="Q21" s="321">
        <v>4.0999999999999996</v>
      </c>
    </row>
    <row r="22" spans="1:17" ht="14.5" customHeight="1">
      <c r="A22" s="245"/>
      <c r="B22" s="14"/>
      <c r="C22" s="31" t="s">
        <v>17</v>
      </c>
      <c r="D22" s="265">
        <v>10860</v>
      </c>
      <c r="E22" s="268">
        <v>6790</v>
      </c>
      <c r="F22" s="268">
        <v>6483</v>
      </c>
      <c r="G22" s="268">
        <v>307</v>
      </c>
      <c r="H22" s="268">
        <v>4059</v>
      </c>
      <c r="I22" s="277">
        <v>62.5</v>
      </c>
      <c r="J22" s="277">
        <v>4.5</v>
      </c>
      <c r="K22" s="285">
        <v>2459</v>
      </c>
      <c r="L22" s="294">
        <v>1508</v>
      </c>
      <c r="M22" s="294">
        <v>1447</v>
      </c>
      <c r="N22" s="294">
        <v>61</v>
      </c>
      <c r="O22" s="305">
        <v>950</v>
      </c>
      <c r="P22" s="313">
        <f t="shared" si="0"/>
        <v>61.3</v>
      </c>
      <c r="Q22" s="321">
        <v>4</v>
      </c>
    </row>
    <row r="23" spans="1:17" ht="14.5" customHeight="1">
      <c r="A23" s="245"/>
      <c r="B23" s="12" t="s">
        <v>52</v>
      </c>
      <c r="C23" s="30" t="s">
        <v>14</v>
      </c>
      <c r="D23" s="265">
        <v>10863</v>
      </c>
      <c r="E23" s="268">
        <v>6690</v>
      </c>
      <c r="F23" s="268">
        <v>6364</v>
      </c>
      <c r="G23" s="268">
        <v>326</v>
      </c>
      <c r="H23" s="268">
        <v>4163</v>
      </c>
      <c r="I23" s="277">
        <v>61.6</v>
      </c>
      <c r="J23" s="277">
        <v>4.9000000000000004</v>
      </c>
      <c r="K23" s="285">
        <v>2457</v>
      </c>
      <c r="L23" s="293">
        <v>1483</v>
      </c>
      <c r="M23" s="294">
        <v>1420</v>
      </c>
      <c r="N23" s="294">
        <v>63</v>
      </c>
      <c r="O23" s="305">
        <v>972</v>
      </c>
      <c r="P23" s="313">
        <f t="shared" si="0"/>
        <v>60.4</v>
      </c>
      <c r="Q23" s="321">
        <v>4.2</v>
      </c>
    </row>
    <row r="24" spans="1:17" ht="14.5" customHeight="1">
      <c r="A24" s="245"/>
      <c r="B24" s="13" t="s">
        <v>45</v>
      </c>
      <c r="C24" s="31" t="s">
        <v>15</v>
      </c>
      <c r="D24" s="265">
        <v>10876</v>
      </c>
      <c r="E24" s="268">
        <v>6800</v>
      </c>
      <c r="F24" s="268">
        <v>6456</v>
      </c>
      <c r="G24" s="268">
        <v>345</v>
      </c>
      <c r="H24" s="268">
        <v>4068</v>
      </c>
      <c r="I24" s="277">
        <v>62.5</v>
      </c>
      <c r="J24" s="277">
        <v>5.0999999999999996</v>
      </c>
      <c r="K24" s="285">
        <v>2459</v>
      </c>
      <c r="L24" s="293">
        <v>1513</v>
      </c>
      <c r="M24" s="294">
        <v>1447</v>
      </c>
      <c r="N24" s="294">
        <v>66</v>
      </c>
      <c r="O24" s="305">
        <v>946</v>
      </c>
      <c r="P24" s="313">
        <f t="shared" si="0"/>
        <v>61.5</v>
      </c>
      <c r="Q24" s="321">
        <v>4.4000000000000004</v>
      </c>
    </row>
    <row r="25" spans="1:17" ht="14.5" customHeight="1">
      <c r="A25" s="245"/>
      <c r="C25" s="31" t="s">
        <v>16</v>
      </c>
      <c r="D25" s="265">
        <v>10890</v>
      </c>
      <c r="E25" s="268">
        <v>6772</v>
      </c>
      <c r="F25" s="268">
        <v>6431</v>
      </c>
      <c r="G25" s="268">
        <v>341</v>
      </c>
      <c r="H25" s="268">
        <v>4109</v>
      </c>
      <c r="I25" s="277">
        <v>62.2</v>
      </c>
      <c r="J25" s="277">
        <v>5</v>
      </c>
      <c r="K25" s="285">
        <v>2462</v>
      </c>
      <c r="L25" s="293">
        <v>1504</v>
      </c>
      <c r="M25" s="294">
        <v>1438</v>
      </c>
      <c r="N25" s="294">
        <v>67</v>
      </c>
      <c r="O25" s="305">
        <v>957</v>
      </c>
      <c r="P25" s="313">
        <f t="shared" si="0"/>
        <v>61.1</v>
      </c>
      <c r="Q25" s="321">
        <v>4.5</v>
      </c>
    </row>
    <row r="26" spans="1:17" ht="14.5" customHeight="1">
      <c r="A26" s="245"/>
      <c r="B26" s="14"/>
      <c r="C26" s="31" t="s">
        <v>17</v>
      </c>
      <c r="D26" s="265">
        <v>10913</v>
      </c>
      <c r="E26" s="268">
        <v>6745</v>
      </c>
      <c r="F26" s="268">
        <v>6399</v>
      </c>
      <c r="G26" s="268">
        <v>346</v>
      </c>
      <c r="H26" s="268">
        <v>4160</v>
      </c>
      <c r="I26" s="277">
        <v>61.8</v>
      </c>
      <c r="J26" s="277">
        <v>5.0999999999999996</v>
      </c>
      <c r="K26" s="285">
        <v>2467</v>
      </c>
      <c r="L26" s="293">
        <v>1503</v>
      </c>
      <c r="M26" s="294">
        <v>1436</v>
      </c>
      <c r="N26" s="294">
        <v>67</v>
      </c>
      <c r="O26" s="305">
        <v>964</v>
      </c>
      <c r="P26" s="313">
        <f t="shared" si="0"/>
        <v>60.9</v>
      </c>
      <c r="Q26" s="321">
        <v>4.5</v>
      </c>
    </row>
    <row r="27" spans="1:17" ht="14.5" customHeight="1">
      <c r="A27" s="245"/>
      <c r="B27" s="12" t="s">
        <v>60</v>
      </c>
      <c r="C27" s="30" t="s">
        <v>14</v>
      </c>
      <c r="D27" s="265">
        <v>10913</v>
      </c>
      <c r="E27" s="268">
        <v>6630</v>
      </c>
      <c r="F27" s="268">
        <v>6271</v>
      </c>
      <c r="G27" s="268">
        <v>360</v>
      </c>
      <c r="H27" s="268">
        <v>4275</v>
      </c>
      <c r="I27" s="277">
        <v>60.8</v>
      </c>
      <c r="J27" s="277">
        <v>5.4</v>
      </c>
      <c r="K27" s="285">
        <v>2461</v>
      </c>
      <c r="L27" s="293">
        <v>1476</v>
      </c>
      <c r="M27" s="294">
        <v>1409</v>
      </c>
      <c r="N27" s="294">
        <v>68</v>
      </c>
      <c r="O27" s="305">
        <v>982</v>
      </c>
      <c r="P27" s="313">
        <f t="shared" si="0"/>
        <v>60</v>
      </c>
      <c r="Q27" s="321">
        <v>4.5999999999999996</v>
      </c>
    </row>
    <row r="28" spans="1:17" ht="14.5" customHeight="1">
      <c r="A28" s="245"/>
      <c r="B28" s="13" t="s">
        <v>61</v>
      </c>
      <c r="C28" s="31" t="s">
        <v>15</v>
      </c>
      <c r="D28" s="265">
        <v>10920</v>
      </c>
      <c r="E28" s="268">
        <v>6727</v>
      </c>
      <c r="F28" s="268">
        <v>6354</v>
      </c>
      <c r="G28" s="268">
        <v>372</v>
      </c>
      <c r="H28" s="268">
        <v>4184</v>
      </c>
      <c r="I28" s="277">
        <v>61.6</v>
      </c>
      <c r="J28" s="277">
        <v>5.5</v>
      </c>
      <c r="K28" s="285">
        <v>2460</v>
      </c>
      <c r="L28" s="293">
        <v>1500</v>
      </c>
      <c r="M28" s="294">
        <v>1433</v>
      </c>
      <c r="N28" s="294">
        <v>68</v>
      </c>
      <c r="O28" s="305">
        <v>955</v>
      </c>
      <c r="P28" s="313">
        <f t="shared" si="0"/>
        <v>61</v>
      </c>
      <c r="Q28" s="321">
        <v>4.5</v>
      </c>
    </row>
    <row r="29" spans="1:17" ht="14.5" customHeight="1">
      <c r="A29" s="245"/>
      <c r="C29" s="31" t="s">
        <v>16</v>
      </c>
      <c r="D29" s="265">
        <v>10932</v>
      </c>
      <c r="E29" s="268">
        <v>6725</v>
      </c>
      <c r="F29" s="268">
        <v>6366</v>
      </c>
      <c r="G29" s="268">
        <v>359</v>
      </c>
      <c r="H29" s="268">
        <v>4199</v>
      </c>
      <c r="I29" s="277">
        <v>61.5</v>
      </c>
      <c r="J29" s="277">
        <v>5.3</v>
      </c>
      <c r="K29" s="285">
        <v>2463</v>
      </c>
      <c r="L29" s="293">
        <v>1485</v>
      </c>
      <c r="M29" s="294">
        <v>1420</v>
      </c>
      <c r="N29" s="294">
        <v>65</v>
      </c>
      <c r="O29" s="305">
        <v>976</v>
      </c>
      <c r="P29" s="313">
        <f t="shared" si="0"/>
        <v>60.3</v>
      </c>
      <c r="Q29" s="321">
        <v>4.4000000000000004</v>
      </c>
    </row>
    <row r="30" spans="1:17" ht="14.5" customHeight="1">
      <c r="A30" s="245"/>
      <c r="C30" s="31" t="s">
        <v>17</v>
      </c>
      <c r="D30" s="265">
        <v>10941</v>
      </c>
      <c r="E30" s="268">
        <v>6675</v>
      </c>
      <c r="F30" s="268">
        <v>6331</v>
      </c>
      <c r="G30" s="268">
        <v>344</v>
      </c>
      <c r="H30" s="268">
        <v>4258</v>
      </c>
      <c r="I30" s="277">
        <v>61</v>
      </c>
      <c r="J30" s="277">
        <v>5.2</v>
      </c>
      <c r="K30" s="285">
        <v>2465</v>
      </c>
      <c r="L30" s="293">
        <v>1487</v>
      </c>
      <c r="M30" s="294">
        <v>1422</v>
      </c>
      <c r="N30" s="294">
        <v>65</v>
      </c>
      <c r="O30" s="305">
        <v>975</v>
      </c>
      <c r="P30" s="313">
        <f t="shared" si="0"/>
        <v>60.3</v>
      </c>
      <c r="Q30" s="321">
        <v>4.4000000000000004</v>
      </c>
    </row>
    <row r="31" spans="1:17" ht="14.5" customHeight="1">
      <c r="A31" s="245"/>
      <c r="B31" s="12" t="s">
        <v>2</v>
      </c>
      <c r="C31" s="30" t="s">
        <v>14</v>
      </c>
      <c r="D31" s="265">
        <v>10942</v>
      </c>
      <c r="E31" s="268">
        <v>6584</v>
      </c>
      <c r="F31" s="268">
        <v>6221</v>
      </c>
      <c r="G31" s="268">
        <v>363</v>
      </c>
      <c r="H31" s="268">
        <v>4348</v>
      </c>
      <c r="I31" s="277">
        <v>60.2</v>
      </c>
      <c r="J31" s="277">
        <v>5.5</v>
      </c>
      <c r="K31" s="285">
        <v>2463</v>
      </c>
      <c r="L31" s="293">
        <v>1468</v>
      </c>
      <c r="M31" s="294">
        <v>1400</v>
      </c>
      <c r="N31" s="294">
        <v>69</v>
      </c>
      <c r="O31" s="305">
        <v>991</v>
      </c>
      <c r="P31" s="313">
        <f t="shared" si="0"/>
        <v>59.6</v>
      </c>
      <c r="Q31" s="321">
        <v>4.7</v>
      </c>
    </row>
    <row r="32" spans="1:17" ht="14.5" customHeight="1">
      <c r="A32" s="245"/>
      <c r="B32" s="13" t="s">
        <v>20</v>
      </c>
      <c r="C32" s="31" t="s">
        <v>15</v>
      </c>
      <c r="D32" s="265">
        <v>10960</v>
      </c>
      <c r="E32" s="268">
        <v>6732</v>
      </c>
      <c r="F32" s="268">
        <v>6359</v>
      </c>
      <c r="G32" s="268">
        <v>373</v>
      </c>
      <c r="H32" s="268">
        <v>4216</v>
      </c>
      <c r="I32" s="277">
        <v>61.4</v>
      </c>
      <c r="J32" s="277">
        <v>5.5</v>
      </c>
      <c r="K32" s="285">
        <v>2466</v>
      </c>
      <c r="L32" s="293">
        <v>1491</v>
      </c>
      <c r="M32" s="294">
        <v>1423</v>
      </c>
      <c r="N32" s="294">
        <v>68</v>
      </c>
      <c r="O32" s="305">
        <v>972</v>
      </c>
      <c r="P32" s="313">
        <f t="shared" si="0"/>
        <v>60.5</v>
      </c>
      <c r="Q32" s="321">
        <v>4.5999999999999996</v>
      </c>
    </row>
    <row r="33" spans="1:17" ht="14.5" customHeight="1">
      <c r="A33" s="245"/>
      <c r="B33" s="12"/>
      <c r="C33" s="31" t="s">
        <v>16</v>
      </c>
      <c r="D33" s="265">
        <v>10970</v>
      </c>
      <c r="E33" s="268">
        <v>6703</v>
      </c>
      <c r="F33" s="268">
        <v>6362</v>
      </c>
      <c r="G33" s="268">
        <v>340</v>
      </c>
      <c r="H33" s="268">
        <v>4257</v>
      </c>
      <c r="I33" s="277">
        <v>61.1</v>
      </c>
      <c r="J33" s="277">
        <v>5.0999999999999996</v>
      </c>
      <c r="K33" s="285">
        <v>2468</v>
      </c>
      <c r="L33" s="293">
        <v>1478</v>
      </c>
      <c r="M33" s="294">
        <v>1415</v>
      </c>
      <c r="N33" s="294">
        <v>64</v>
      </c>
      <c r="O33" s="305">
        <v>983</v>
      </c>
      <c r="P33" s="313">
        <f t="shared" si="0"/>
        <v>59.9</v>
      </c>
      <c r="Q33" s="321">
        <v>4.3</v>
      </c>
    </row>
    <row r="34" spans="1:17" ht="14.5" customHeight="1">
      <c r="A34" s="245"/>
      <c r="B34" s="254"/>
      <c r="C34" s="31" t="s">
        <v>17</v>
      </c>
      <c r="D34" s="265">
        <v>10976</v>
      </c>
      <c r="E34" s="268">
        <v>6647</v>
      </c>
      <c r="F34" s="268">
        <v>6322</v>
      </c>
      <c r="G34" s="268">
        <v>325</v>
      </c>
      <c r="H34" s="268">
        <v>4317</v>
      </c>
      <c r="I34" s="277">
        <v>60.6</v>
      </c>
      <c r="J34" s="277">
        <v>4.9000000000000004</v>
      </c>
      <c r="K34" s="285">
        <v>2469</v>
      </c>
      <c r="L34" s="293">
        <v>1480</v>
      </c>
      <c r="M34" s="294">
        <v>1419</v>
      </c>
      <c r="N34" s="294">
        <v>61</v>
      </c>
      <c r="O34" s="305">
        <v>983</v>
      </c>
      <c r="P34" s="313">
        <f t="shared" si="0"/>
        <v>59.9</v>
      </c>
      <c r="Q34" s="321">
        <v>4.0999999999999996</v>
      </c>
    </row>
    <row r="35" spans="1:17" ht="14.5" customHeight="1">
      <c r="A35" s="245"/>
      <c r="B35" s="12" t="s">
        <v>46</v>
      </c>
      <c r="C35" s="30" t="s">
        <v>14</v>
      </c>
      <c r="D35" s="265">
        <v>10983</v>
      </c>
      <c r="E35" s="268">
        <v>6565</v>
      </c>
      <c r="F35" s="268">
        <v>6236</v>
      </c>
      <c r="G35" s="268">
        <v>329</v>
      </c>
      <c r="H35" s="268">
        <v>4403</v>
      </c>
      <c r="I35" s="277">
        <v>59.8</v>
      </c>
      <c r="J35" s="277">
        <v>5</v>
      </c>
      <c r="K35" s="285">
        <v>2470</v>
      </c>
      <c r="L35" s="294">
        <v>1459</v>
      </c>
      <c r="M35" s="294">
        <v>1396</v>
      </c>
      <c r="N35" s="294">
        <v>63</v>
      </c>
      <c r="O35" s="305">
        <v>1010</v>
      </c>
      <c r="P35" s="313">
        <f t="shared" si="0"/>
        <v>59.1</v>
      </c>
      <c r="Q35" s="321">
        <v>4.3</v>
      </c>
    </row>
    <row r="36" spans="1:17" ht="14.5" customHeight="1">
      <c r="A36" s="245"/>
      <c r="B36" s="13" t="s">
        <v>62</v>
      </c>
      <c r="C36" s="31" t="s">
        <v>15</v>
      </c>
      <c r="D36" s="265">
        <v>10992</v>
      </c>
      <c r="E36" s="268">
        <v>6693</v>
      </c>
      <c r="F36" s="268">
        <v>6372</v>
      </c>
      <c r="G36" s="268">
        <v>321</v>
      </c>
      <c r="H36" s="268">
        <v>4288</v>
      </c>
      <c r="I36" s="277">
        <v>60.9</v>
      </c>
      <c r="J36" s="277">
        <v>4.8</v>
      </c>
      <c r="K36" s="285">
        <v>2470</v>
      </c>
      <c r="L36" s="294">
        <v>1485</v>
      </c>
      <c r="M36" s="294">
        <v>1420</v>
      </c>
      <c r="N36" s="294">
        <v>64</v>
      </c>
      <c r="O36" s="305">
        <v>984</v>
      </c>
      <c r="P36" s="313">
        <f t="shared" si="0"/>
        <v>60.1</v>
      </c>
      <c r="Q36" s="321">
        <v>4.3</v>
      </c>
    </row>
    <row r="37" spans="1:17" ht="14.5" customHeight="1">
      <c r="A37" s="245"/>
      <c r="B37" s="14"/>
      <c r="C37" s="31" t="s">
        <v>16</v>
      </c>
      <c r="D37" s="265">
        <v>10988</v>
      </c>
      <c r="E37" s="268">
        <v>6693</v>
      </c>
      <c r="F37" s="268">
        <v>6379</v>
      </c>
      <c r="G37" s="268">
        <v>314</v>
      </c>
      <c r="H37" s="268">
        <v>4282</v>
      </c>
      <c r="I37" s="277">
        <v>60.9</v>
      </c>
      <c r="J37" s="277">
        <v>4.7</v>
      </c>
      <c r="K37" s="285">
        <v>2469</v>
      </c>
      <c r="L37" s="294">
        <v>1475</v>
      </c>
      <c r="M37" s="294">
        <v>1413</v>
      </c>
      <c r="N37" s="294">
        <v>62</v>
      </c>
      <c r="O37" s="305">
        <v>993</v>
      </c>
      <c r="P37" s="313">
        <f t="shared" si="0"/>
        <v>59.7</v>
      </c>
      <c r="Q37" s="321">
        <v>4.2</v>
      </c>
    </row>
    <row r="38" spans="1:17" ht="14.5" customHeight="1">
      <c r="A38" s="245"/>
      <c r="B38" s="12"/>
      <c r="C38" s="31" t="s">
        <v>17</v>
      </c>
      <c r="D38" s="265">
        <v>10998</v>
      </c>
      <c r="E38" s="268">
        <v>6617</v>
      </c>
      <c r="F38" s="268">
        <v>6326</v>
      </c>
      <c r="G38" s="268">
        <v>290</v>
      </c>
      <c r="H38" s="268">
        <v>4369</v>
      </c>
      <c r="I38" s="277">
        <v>60.2</v>
      </c>
      <c r="J38" s="277">
        <v>4.4000000000000004</v>
      </c>
      <c r="K38" s="285">
        <v>2470</v>
      </c>
      <c r="L38" s="294">
        <v>1471</v>
      </c>
      <c r="M38" s="294">
        <v>1412</v>
      </c>
      <c r="N38" s="294">
        <v>59</v>
      </c>
      <c r="O38" s="305">
        <v>999</v>
      </c>
      <c r="P38" s="313">
        <f t="shared" si="0"/>
        <v>59.6</v>
      </c>
      <c r="Q38" s="321">
        <v>4</v>
      </c>
    </row>
    <row r="39" spans="1:17" ht="14.5" customHeight="1">
      <c r="A39" s="245"/>
      <c r="B39" s="12" t="s">
        <v>32</v>
      </c>
      <c r="C39" s="30" t="s">
        <v>14</v>
      </c>
      <c r="D39" s="265">
        <v>11003</v>
      </c>
      <c r="E39" s="268">
        <v>6554</v>
      </c>
      <c r="F39" s="268">
        <v>6248</v>
      </c>
      <c r="G39" s="268">
        <v>305</v>
      </c>
      <c r="H39" s="268">
        <v>4434</v>
      </c>
      <c r="I39" s="277">
        <v>59.6</v>
      </c>
      <c r="J39" s="277">
        <v>4.7</v>
      </c>
      <c r="K39" s="285">
        <v>2472</v>
      </c>
      <c r="L39" s="294">
        <v>1451</v>
      </c>
      <c r="M39" s="294">
        <v>1393</v>
      </c>
      <c r="N39" s="294">
        <v>58</v>
      </c>
      <c r="O39" s="305">
        <v>1018</v>
      </c>
      <c r="P39" s="313">
        <f t="shared" si="0"/>
        <v>58.7</v>
      </c>
      <c r="Q39" s="321">
        <v>4</v>
      </c>
    </row>
    <row r="40" spans="1:17" ht="14.5" customHeight="1">
      <c r="A40" s="245"/>
      <c r="B40" s="13" t="s">
        <v>35</v>
      </c>
      <c r="C40" s="31" t="s">
        <v>15</v>
      </c>
      <c r="D40" s="265">
        <v>11002</v>
      </c>
      <c r="E40" s="268">
        <v>6701</v>
      </c>
      <c r="F40" s="268">
        <v>6402</v>
      </c>
      <c r="G40" s="268">
        <v>299</v>
      </c>
      <c r="H40" s="268">
        <v>4291</v>
      </c>
      <c r="I40" s="277">
        <v>60.9</v>
      </c>
      <c r="J40" s="277">
        <v>4.5</v>
      </c>
      <c r="K40" s="285">
        <v>2471</v>
      </c>
      <c r="L40" s="294">
        <v>1479</v>
      </c>
      <c r="M40" s="294">
        <v>1422</v>
      </c>
      <c r="N40" s="294">
        <v>57</v>
      </c>
      <c r="O40" s="305">
        <v>991</v>
      </c>
      <c r="P40" s="313">
        <f t="shared" si="0"/>
        <v>59.9</v>
      </c>
      <c r="Q40" s="321">
        <v>3.9</v>
      </c>
    </row>
    <row r="41" spans="1:17" ht="14.5" customHeight="1">
      <c r="A41" s="245"/>
      <c r="B41" s="14"/>
      <c r="C41" s="31" t="s">
        <v>16</v>
      </c>
      <c r="D41" s="265">
        <v>11008</v>
      </c>
      <c r="E41" s="268">
        <v>6703</v>
      </c>
      <c r="F41" s="268">
        <v>6417</v>
      </c>
      <c r="G41" s="268">
        <v>286</v>
      </c>
      <c r="H41" s="268">
        <v>4295</v>
      </c>
      <c r="I41" s="277">
        <v>60.9</v>
      </c>
      <c r="J41" s="277">
        <v>4.3</v>
      </c>
      <c r="K41" s="285">
        <v>2472</v>
      </c>
      <c r="L41" s="294">
        <v>1474</v>
      </c>
      <c r="M41" s="294">
        <v>1419</v>
      </c>
      <c r="N41" s="294">
        <v>55</v>
      </c>
      <c r="O41" s="305">
        <v>996</v>
      </c>
      <c r="P41" s="313">
        <f t="shared" si="0"/>
        <v>59.6</v>
      </c>
      <c r="Q41" s="321">
        <v>3.7</v>
      </c>
    </row>
    <row r="42" spans="1:17" ht="14.5" customHeight="1">
      <c r="A42" s="245"/>
      <c r="B42" s="14"/>
      <c r="C42" s="31" t="s">
        <v>17</v>
      </c>
      <c r="D42" s="265">
        <v>11018</v>
      </c>
      <c r="E42" s="268">
        <v>6645</v>
      </c>
      <c r="F42" s="268">
        <v>6358</v>
      </c>
      <c r="G42" s="268">
        <v>287</v>
      </c>
      <c r="H42" s="268">
        <v>4363</v>
      </c>
      <c r="I42" s="277">
        <v>60.3</v>
      </c>
      <c r="J42" s="277">
        <v>4.3</v>
      </c>
      <c r="K42" s="285">
        <v>2472</v>
      </c>
      <c r="L42" s="294">
        <v>1482</v>
      </c>
      <c r="M42" s="294">
        <v>1426</v>
      </c>
      <c r="N42" s="294">
        <v>56</v>
      </c>
      <c r="O42" s="305">
        <v>988</v>
      </c>
      <c r="P42" s="313">
        <f t="shared" si="0"/>
        <v>60</v>
      </c>
      <c r="Q42" s="321">
        <v>3.8</v>
      </c>
    </row>
    <row r="43" spans="1:17" ht="14.5" customHeight="1">
      <c r="A43" s="245"/>
      <c r="B43" s="12" t="s">
        <v>64</v>
      </c>
      <c r="C43" s="30" t="s">
        <v>14</v>
      </c>
      <c r="D43" s="265">
        <v>11020</v>
      </c>
      <c r="E43" s="268">
        <v>6573</v>
      </c>
      <c r="F43" s="268">
        <v>6287</v>
      </c>
      <c r="G43" s="268">
        <v>286</v>
      </c>
      <c r="H43" s="268">
        <v>4438</v>
      </c>
      <c r="I43" s="277">
        <v>59.6</v>
      </c>
      <c r="J43" s="277">
        <v>4.4000000000000004</v>
      </c>
      <c r="K43" s="285">
        <v>2473</v>
      </c>
      <c r="L43" s="294">
        <v>1458</v>
      </c>
      <c r="M43" s="294">
        <v>1402</v>
      </c>
      <c r="N43" s="294">
        <v>55</v>
      </c>
      <c r="O43" s="305">
        <v>1015</v>
      </c>
      <c r="P43" s="313">
        <f t="shared" si="0"/>
        <v>59</v>
      </c>
      <c r="Q43" s="321">
        <v>3.8</v>
      </c>
    </row>
    <row r="44" spans="1:17" ht="14.5" customHeight="1">
      <c r="A44" s="245"/>
      <c r="B44" s="13" t="s">
        <v>5</v>
      </c>
      <c r="C44" s="31" t="s">
        <v>15</v>
      </c>
      <c r="D44" s="265">
        <v>11022</v>
      </c>
      <c r="E44" s="268">
        <v>6704</v>
      </c>
      <c r="F44" s="268">
        <v>6423</v>
      </c>
      <c r="G44" s="268">
        <v>280</v>
      </c>
      <c r="H44" s="268">
        <v>4314</v>
      </c>
      <c r="I44" s="277">
        <v>60.8</v>
      </c>
      <c r="J44" s="277">
        <v>4.2</v>
      </c>
      <c r="K44" s="285">
        <v>2473</v>
      </c>
      <c r="L44" s="294">
        <v>1491</v>
      </c>
      <c r="M44" s="294">
        <v>1438</v>
      </c>
      <c r="N44" s="294">
        <v>53</v>
      </c>
      <c r="O44" s="305">
        <v>982</v>
      </c>
      <c r="P44" s="313">
        <f t="shared" si="0"/>
        <v>60.3</v>
      </c>
      <c r="Q44" s="321">
        <v>3.6</v>
      </c>
    </row>
    <row r="45" spans="1:17" ht="14.5" customHeight="1">
      <c r="A45" s="245"/>
      <c r="C45" s="31" t="s">
        <v>16</v>
      </c>
      <c r="D45" s="265">
        <v>11032</v>
      </c>
      <c r="E45" s="268">
        <v>6707</v>
      </c>
      <c r="F45" s="268">
        <v>6433</v>
      </c>
      <c r="G45" s="268">
        <v>273</v>
      </c>
      <c r="H45" s="268">
        <v>4318</v>
      </c>
      <c r="I45" s="277">
        <v>60.8</v>
      </c>
      <c r="J45" s="277">
        <v>4.0999999999999996</v>
      </c>
      <c r="K45" s="285">
        <v>2473</v>
      </c>
      <c r="L45" s="294">
        <v>1484</v>
      </c>
      <c r="M45" s="294">
        <v>1433</v>
      </c>
      <c r="N45" s="294">
        <v>51</v>
      </c>
      <c r="O45" s="305">
        <v>988</v>
      </c>
      <c r="P45" s="313">
        <f t="shared" si="0"/>
        <v>60</v>
      </c>
      <c r="Q45" s="321">
        <v>3.4</v>
      </c>
    </row>
    <row r="46" spans="1:17" ht="14.5" customHeight="1">
      <c r="A46" s="245"/>
      <c r="B46" s="10"/>
      <c r="C46" s="31" t="s">
        <v>17</v>
      </c>
      <c r="D46" s="265">
        <v>11043</v>
      </c>
      <c r="E46" s="268">
        <v>6671</v>
      </c>
      <c r="F46" s="268">
        <v>6409</v>
      </c>
      <c r="G46" s="268">
        <v>261</v>
      </c>
      <c r="H46" s="268">
        <v>4364</v>
      </c>
      <c r="I46" s="277">
        <v>60.4</v>
      </c>
      <c r="J46" s="277">
        <v>3.9</v>
      </c>
      <c r="K46" s="285">
        <v>2474</v>
      </c>
      <c r="L46" s="293">
        <v>1483</v>
      </c>
      <c r="M46" s="294">
        <v>1433</v>
      </c>
      <c r="N46" s="294">
        <v>49</v>
      </c>
      <c r="O46" s="305">
        <v>989</v>
      </c>
      <c r="P46" s="313">
        <f t="shared" si="0"/>
        <v>59.9</v>
      </c>
      <c r="Q46" s="321">
        <v>3.3</v>
      </c>
    </row>
    <row r="47" spans="1:17" ht="14.5" customHeight="1">
      <c r="A47" s="245"/>
      <c r="B47" s="12" t="s">
        <v>65</v>
      </c>
      <c r="C47" s="30" t="s">
        <v>14</v>
      </c>
      <c r="D47" s="265">
        <v>11052</v>
      </c>
      <c r="E47" s="268">
        <v>6593</v>
      </c>
      <c r="F47" s="268">
        <v>6321</v>
      </c>
      <c r="G47" s="268">
        <v>272</v>
      </c>
      <c r="H47" s="268">
        <v>4450</v>
      </c>
      <c r="I47" s="277">
        <v>59.6</v>
      </c>
      <c r="J47" s="277">
        <v>4.0999999999999996</v>
      </c>
      <c r="K47" s="285">
        <v>2473</v>
      </c>
      <c r="L47" s="294">
        <v>1460</v>
      </c>
      <c r="M47" s="294">
        <v>1409</v>
      </c>
      <c r="N47" s="294">
        <v>51</v>
      </c>
      <c r="O47" s="305">
        <v>1012</v>
      </c>
      <c r="P47" s="313">
        <f t="shared" si="0"/>
        <v>59</v>
      </c>
      <c r="Q47" s="321">
        <v>3.5</v>
      </c>
    </row>
    <row r="48" spans="1:17" ht="14.5" customHeight="1">
      <c r="A48" s="245"/>
      <c r="B48" s="13" t="s">
        <v>55</v>
      </c>
      <c r="C48" s="31" t="s">
        <v>15</v>
      </c>
      <c r="D48" s="265">
        <v>11059</v>
      </c>
      <c r="E48" s="268">
        <v>6747</v>
      </c>
      <c r="F48" s="268">
        <v>6490</v>
      </c>
      <c r="G48" s="268">
        <v>256</v>
      </c>
      <c r="H48" s="268">
        <v>4308</v>
      </c>
      <c r="I48" s="277">
        <v>61</v>
      </c>
      <c r="J48" s="277">
        <v>3.8</v>
      </c>
      <c r="K48" s="285">
        <v>2474</v>
      </c>
      <c r="L48" s="294">
        <v>1490</v>
      </c>
      <c r="M48" s="294">
        <v>1439</v>
      </c>
      <c r="N48" s="294">
        <v>50</v>
      </c>
      <c r="O48" s="305">
        <v>984</v>
      </c>
      <c r="P48" s="313">
        <f t="shared" si="0"/>
        <v>60.2</v>
      </c>
      <c r="Q48" s="321">
        <v>3.4</v>
      </c>
    </row>
    <row r="49" spans="1:17" ht="14.5" customHeight="1">
      <c r="A49" s="245"/>
      <c r="C49" s="31" t="s">
        <v>16</v>
      </c>
      <c r="D49" s="265">
        <v>11068</v>
      </c>
      <c r="E49" s="268">
        <v>6707</v>
      </c>
      <c r="F49" s="268">
        <v>6456</v>
      </c>
      <c r="G49" s="268">
        <v>250</v>
      </c>
      <c r="H49" s="268">
        <v>4355</v>
      </c>
      <c r="I49" s="277">
        <v>60.6</v>
      </c>
      <c r="J49" s="277">
        <v>3.7</v>
      </c>
      <c r="K49" s="285">
        <v>2474</v>
      </c>
      <c r="L49" s="294">
        <v>1474</v>
      </c>
      <c r="M49" s="294">
        <v>1423</v>
      </c>
      <c r="N49" s="294">
        <v>52</v>
      </c>
      <c r="O49" s="305">
        <v>1000</v>
      </c>
      <c r="P49" s="313">
        <f t="shared" si="0"/>
        <v>59.6</v>
      </c>
      <c r="Q49" s="321">
        <v>3.5</v>
      </c>
    </row>
    <row r="50" spans="1:17" ht="14.5" customHeight="1">
      <c r="A50" s="245"/>
      <c r="C50" s="31" t="s">
        <v>17</v>
      </c>
      <c r="D50" s="265">
        <v>11076</v>
      </c>
      <c r="E50" s="268">
        <v>6684</v>
      </c>
      <c r="F50" s="268">
        <v>6434</v>
      </c>
      <c r="G50" s="268">
        <v>249</v>
      </c>
      <c r="H50" s="268">
        <v>4386</v>
      </c>
      <c r="I50" s="277">
        <v>60.3</v>
      </c>
      <c r="J50" s="277">
        <v>3.7</v>
      </c>
      <c r="K50" s="285">
        <v>2475</v>
      </c>
      <c r="L50" s="294">
        <v>1470</v>
      </c>
      <c r="M50" s="294">
        <v>1418</v>
      </c>
      <c r="N50" s="294">
        <v>52</v>
      </c>
      <c r="O50" s="305">
        <v>1004</v>
      </c>
      <c r="P50" s="313">
        <f t="shared" si="0"/>
        <v>59.4</v>
      </c>
      <c r="Q50" s="321">
        <v>3.5</v>
      </c>
    </row>
    <row r="51" spans="1:17" ht="14.5" customHeight="1">
      <c r="A51" s="245"/>
      <c r="B51" s="12" t="s">
        <v>43</v>
      </c>
      <c r="C51" s="30" t="s">
        <v>14</v>
      </c>
      <c r="D51" s="265">
        <v>11076</v>
      </c>
      <c r="E51" s="268">
        <v>6598</v>
      </c>
      <c r="F51" s="268">
        <v>6334</v>
      </c>
      <c r="G51" s="268">
        <v>263</v>
      </c>
      <c r="H51" s="268">
        <v>4472</v>
      </c>
      <c r="I51" s="277">
        <v>59.6</v>
      </c>
      <c r="J51" s="277">
        <v>4</v>
      </c>
      <c r="K51" s="285">
        <v>2476</v>
      </c>
      <c r="L51" s="294">
        <v>1448</v>
      </c>
      <c r="M51" s="294">
        <v>1394</v>
      </c>
      <c r="N51" s="294">
        <v>53</v>
      </c>
      <c r="O51" s="305">
        <v>1028</v>
      </c>
      <c r="P51" s="313">
        <f t="shared" si="0"/>
        <v>58.5</v>
      </c>
      <c r="Q51" s="321">
        <v>3.7</v>
      </c>
    </row>
    <row r="52" spans="1:17" ht="14.5" customHeight="1">
      <c r="A52" s="245"/>
      <c r="B52" s="13" t="s">
        <v>66</v>
      </c>
      <c r="C52" s="31" t="s">
        <v>15</v>
      </c>
      <c r="D52" s="265">
        <v>11077</v>
      </c>
      <c r="E52" s="268">
        <v>6743</v>
      </c>
      <c r="F52" s="268">
        <v>6472</v>
      </c>
      <c r="G52" s="268">
        <v>270</v>
      </c>
      <c r="H52" s="268">
        <v>4331</v>
      </c>
      <c r="I52" s="277">
        <v>60.9</v>
      </c>
      <c r="J52" s="277">
        <v>4</v>
      </c>
      <c r="K52" s="285">
        <v>2475</v>
      </c>
      <c r="L52" s="294">
        <v>1478</v>
      </c>
      <c r="M52" s="294">
        <v>1423</v>
      </c>
      <c r="N52" s="294">
        <v>55</v>
      </c>
      <c r="O52" s="305">
        <v>997</v>
      </c>
      <c r="P52" s="313">
        <f t="shared" si="0"/>
        <v>59.7</v>
      </c>
      <c r="Q52" s="321">
        <v>3.7</v>
      </c>
    </row>
    <row r="53" spans="1:17" ht="14.5" customHeight="1">
      <c r="A53" s="245"/>
      <c r="B53" s="12"/>
      <c r="C53" s="31" t="s">
        <v>16</v>
      </c>
      <c r="D53" s="265">
        <v>11085</v>
      </c>
      <c r="E53" s="268">
        <v>6689</v>
      </c>
      <c r="F53" s="268">
        <v>6422</v>
      </c>
      <c r="G53" s="268">
        <v>266</v>
      </c>
      <c r="H53" s="268">
        <v>4391</v>
      </c>
      <c r="I53" s="277">
        <v>60.3</v>
      </c>
      <c r="J53" s="277">
        <v>4</v>
      </c>
      <c r="K53" s="285">
        <v>2475</v>
      </c>
      <c r="L53" s="294">
        <v>1465</v>
      </c>
      <c r="M53" s="294">
        <v>1410</v>
      </c>
      <c r="N53" s="294">
        <v>55</v>
      </c>
      <c r="O53" s="305">
        <v>1009</v>
      </c>
      <c r="P53" s="313">
        <f t="shared" si="0"/>
        <v>59.2</v>
      </c>
      <c r="Q53" s="321">
        <v>3.8</v>
      </c>
    </row>
    <row r="54" spans="1:17" ht="14.5" customHeight="1">
      <c r="A54" s="245"/>
      <c r="C54" s="31" t="s">
        <v>17</v>
      </c>
      <c r="D54" s="265">
        <v>11087</v>
      </c>
      <c r="E54" s="268">
        <v>6654</v>
      </c>
      <c r="F54" s="268">
        <v>6393</v>
      </c>
      <c r="G54" s="268">
        <v>261</v>
      </c>
      <c r="H54" s="268">
        <v>4430</v>
      </c>
      <c r="I54" s="277">
        <v>60</v>
      </c>
      <c r="J54" s="277">
        <v>3.9</v>
      </c>
      <c r="K54" s="285">
        <v>2474</v>
      </c>
      <c r="L54" s="294">
        <v>1464</v>
      </c>
      <c r="M54" s="294">
        <v>1408</v>
      </c>
      <c r="N54" s="294">
        <v>56</v>
      </c>
      <c r="O54" s="305">
        <v>1010</v>
      </c>
      <c r="P54" s="313">
        <f t="shared" si="0"/>
        <v>59.2</v>
      </c>
      <c r="Q54" s="321">
        <v>3.8</v>
      </c>
    </row>
    <row r="55" spans="1:17" ht="14.5" customHeight="1">
      <c r="A55" s="245"/>
      <c r="B55" s="12" t="s">
        <v>1</v>
      </c>
      <c r="C55" s="30" t="s">
        <v>14</v>
      </c>
      <c r="D55" s="265">
        <v>11085</v>
      </c>
      <c r="E55" s="268">
        <v>6597</v>
      </c>
      <c r="F55" s="268">
        <v>6292</v>
      </c>
      <c r="G55" s="268">
        <v>305</v>
      </c>
      <c r="H55" s="268">
        <v>4484</v>
      </c>
      <c r="I55" s="277">
        <v>59.5</v>
      </c>
      <c r="J55" s="277">
        <v>4.5999999999999996</v>
      </c>
      <c r="K55" s="198">
        <v>2474</v>
      </c>
      <c r="L55" s="295">
        <v>1446</v>
      </c>
      <c r="M55" s="295">
        <v>1384</v>
      </c>
      <c r="N55" s="295">
        <v>62</v>
      </c>
      <c r="O55" s="306">
        <v>1026</v>
      </c>
      <c r="P55" s="314">
        <f t="shared" si="0"/>
        <v>58.4</v>
      </c>
      <c r="Q55" s="230">
        <v>4.3</v>
      </c>
    </row>
    <row r="56" spans="1:17" ht="14.5" customHeight="1">
      <c r="A56" s="245"/>
      <c r="B56" s="13" t="s">
        <v>27</v>
      </c>
      <c r="C56" s="31" t="s">
        <v>15</v>
      </c>
      <c r="D56" s="265">
        <v>11090</v>
      </c>
      <c r="E56" s="268">
        <v>6696</v>
      </c>
      <c r="F56" s="268">
        <v>6347</v>
      </c>
      <c r="G56" s="268">
        <v>348</v>
      </c>
      <c r="H56" s="268">
        <v>4392</v>
      </c>
      <c r="I56" s="277">
        <v>60.3</v>
      </c>
      <c r="J56" s="277">
        <v>5.2</v>
      </c>
      <c r="K56" s="198">
        <v>2474</v>
      </c>
      <c r="L56" s="295">
        <v>1478</v>
      </c>
      <c r="M56" s="295">
        <v>1413</v>
      </c>
      <c r="N56" s="295">
        <v>64</v>
      </c>
      <c r="O56" s="306">
        <v>996</v>
      </c>
      <c r="P56" s="314">
        <f t="shared" si="0"/>
        <v>59.7</v>
      </c>
      <c r="Q56" s="230">
        <v>4.3</v>
      </c>
    </row>
    <row r="57" spans="1:17" ht="14.5" customHeight="1">
      <c r="A57" s="245"/>
      <c r="B57" s="10"/>
      <c r="C57" s="31" t="s">
        <v>16</v>
      </c>
      <c r="D57" s="265">
        <v>11096</v>
      </c>
      <c r="E57" s="268">
        <v>6677</v>
      </c>
      <c r="F57" s="268">
        <v>6315</v>
      </c>
      <c r="G57" s="268">
        <v>362</v>
      </c>
      <c r="H57" s="268">
        <v>4416</v>
      </c>
      <c r="I57" s="277">
        <v>60.2</v>
      </c>
      <c r="J57" s="277">
        <v>5.4</v>
      </c>
      <c r="K57" s="198">
        <v>2474</v>
      </c>
      <c r="L57" s="295">
        <v>1466</v>
      </c>
      <c r="M57" s="295">
        <v>1402</v>
      </c>
      <c r="N57" s="295">
        <v>64</v>
      </c>
      <c r="O57" s="306">
        <v>1006</v>
      </c>
      <c r="P57" s="314">
        <f t="shared" si="0"/>
        <v>59.3</v>
      </c>
      <c r="Q57" s="230">
        <v>4.4000000000000004</v>
      </c>
    </row>
    <row r="58" spans="1:17" ht="14.5" customHeight="1">
      <c r="A58" s="245"/>
      <c r="B58" s="12"/>
      <c r="C58" s="31" t="s">
        <v>17</v>
      </c>
      <c r="D58" s="265">
        <v>11100</v>
      </c>
      <c r="E58" s="268">
        <v>6613</v>
      </c>
      <c r="F58" s="268">
        <v>6281</v>
      </c>
      <c r="G58" s="268">
        <v>332</v>
      </c>
      <c r="H58" s="268">
        <v>4485</v>
      </c>
      <c r="I58" s="277">
        <v>59.5</v>
      </c>
      <c r="J58" s="277">
        <v>5</v>
      </c>
      <c r="K58" s="198">
        <v>2474</v>
      </c>
      <c r="L58" s="295">
        <v>1463</v>
      </c>
      <c r="M58" s="295">
        <v>1399</v>
      </c>
      <c r="N58" s="295">
        <v>64</v>
      </c>
      <c r="O58" s="306">
        <v>1011</v>
      </c>
      <c r="P58" s="314">
        <f t="shared" si="0"/>
        <v>59.1</v>
      </c>
      <c r="Q58" s="230">
        <v>4.4000000000000004</v>
      </c>
    </row>
    <row r="59" spans="1:17" ht="14.5" customHeight="1">
      <c r="A59" s="245"/>
      <c r="B59" s="12" t="s">
        <v>40</v>
      </c>
      <c r="C59" s="30" t="s">
        <v>14</v>
      </c>
      <c r="D59" s="265">
        <v>11096</v>
      </c>
      <c r="E59" s="268">
        <v>6568</v>
      </c>
      <c r="F59" s="268">
        <v>6235</v>
      </c>
      <c r="G59" s="268">
        <v>333</v>
      </c>
      <c r="H59" s="268">
        <v>4521</v>
      </c>
      <c r="I59" s="277">
        <v>59.2</v>
      </c>
      <c r="J59" s="277">
        <v>5.0999999999999996</v>
      </c>
      <c r="K59" s="198">
        <v>2473</v>
      </c>
      <c r="L59" s="295">
        <v>1441</v>
      </c>
      <c r="M59" s="295">
        <v>1378</v>
      </c>
      <c r="N59" s="295">
        <v>63</v>
      </c>
      <c r="O59" s="306">
        <v>1032</v>
      </c>
      <c r="P59" s="314">
        <f t="shared" si="0"/>
        <v>58.3</v>
      </c>
      <c r="Q59" s="230">
        <v>4.4000000000000004</v>
      </c>
    </row>
    <row r="60" spans="1:17" ht="14.5" customHeight="1">
      <c r="A60" s="245"/>
      <c r="B60" s="13" t="s">
        <v>50</v>
      </c>
      <c r="C60" s="31" t="s">
        <v>15</v>
      </c>
      <c r="D60" s="265">
        <v>11099</v>
      </c>
      <c r="E60" s="268">
        <v>6665</v>
      </c>
      <c r="F60" s="268">
        <v>6314</v>
      </c>
      <c r="G60" s="268">
        <v>350</v>
      </c>
      <c r="H60" s="268">
        <v>4429</v>
      </c>
      <c r="I60" s="277">
        <v>60</v>
      </c>
      <c r="J60" s="277">
        <v>5.3</v>
      </c>
      <c r="K60" s="198">
        <v>2473</v>
      </c>
      <c r="L60" s="295">
        <v>1469</v>
      </c>
      <c r="M60" s="295">
        <v>1407</v>
      </c>
      <c r="N60" s="295">
        <v>62</v>
      </c>
      <c r="O60" s="306">
        <v>1004</v>
      </c>
      <c r="P60" s="314">
        <f t="shared" si="0"/>
        <v>59.4</v>
      </c>
      <c r="Q60" s="230">
        <v>4.2</v>
      </c>
    </row>
    <row r="61" spans="1:17" ht="14.5" customHeight="1">
      <c r="A61" s="245"/>
      <c r="B61" s="10"/>
      <c r="C61" s="31" t="s">
        <v>16</v>
      </c>
      <c r="D61" s="265">
        <v>11105</v>
      </c>
      <c r="E61" s="268">
        <v>6659</v>
      </c>
      <c r="F61" s="268">
        <v>6321</v>
      </c>
      <c r="G61" s="268">
        <v>337</v>
      </c>
      <c r="H61" s="268">
        <v>4441</v>
      </c>
      <c r="I61" s="277">
        <v>59.9</v>
      </c>
      <c r="J61" s="277">
        <v>5.0999999999999996</v>
      </c>
      <c r="K61" s="198">
        <v>2473</v>
      </c>
      <c r="L61" s="295">
        <v>1454</v>
      </c>
      <c r="M61" s="295">
        <v>1396</v>
      </c>
      <c r="N61" s="295">
        <v>59</v>
      </c>
      <c r="O61" s="306">
        <v>1017</v>
      </c>
      <c r="P61" s="314">
        <f t="shared" si="0"/>
        <v>58.8</v>
      </c>
      <c r="Q61" s="230">
        <v>4.0999999999999996</v>
      </c>
    </row>
    <row r="62" spans="1:17" ht="14.5" customHeight="1">
      <c r="A62" s="245"/>
      <c r="B62" s="10"/>
      <c r="C62" s="31" t="s">
        <v>17</v>
      </c>
      <c r="D62" s="265">
        <v>11112</v>
      </c>
      <c r="E62" s="268">
        <v>6614</v>
      </c>
      <c r="F62" s="268">
        <v>6295</v>
      </c>
      <c r="G62" s="268">
        <v>318</v>
      </c>
      <c r="H62" s="268">
        <v>4492</v>
      </c>
      <c r="I62" s="277">
        <v>59.5</v>
      </c>
      <c r="J62" s="277">
        <v>4.8</v>
      </c>
      <c r="K62" s="198">
        <v>2474</v>
      </c>
      <c r="L62" s="295">
        <v>1451</v>
      </c>
      <c r="M62" s="295">
        <v>1395</v>
      </c>
      <c r="N62" s="295">
        <v>56</v>
      </c>
      <c r="O62" s="306">
        <v>1021</v>
      </c>
      <c r="P62" s="314">
        <f t="shared" si="0"/>
        <v>58.6</v>
      </c>
      <c r="Q62" s="230">
        <v>3.9</v>
      </c>
    </row>
    <row r="63" spans="1:17" ht="14.5" customHeight="1">
      <c r="A63" s="245"/>
      <c r="B63" s="12" t="s">
        <v>67</v>
      </c>
      <c r="C63" s="30" t="s">
        <v>14</v>
      </c>
      <c r="D63" s="265">
        <v>11121</v>
      </c>
      <c r="E63" s="268">
        <v>6569</v>
      </c>
      <c r="F63" s="268">
        <v>6256</v>
      </c>
      <c r="G63" s="268">
        <v>312</v>
      </c>
      <c r="H63" s="268">
        <v>4546</v>
      </c>
      <c r="I63" s="277">
        <v>59</v>
      </c>
      <c r="J63" s="277">
        <v>4.8</v>
      </c>
      <c r="K63" s="198">
        <v>2473</v>
      </c>
      <c r="L63" s="295">
        <v>1425</v>
      </c>
      <c r="M63" s="295">
        <v>1370</v>
      </c>
      <c r="N63" s="295">
        <v>55</v>
      </c>
      <c r="O63" s="306">
        <v>1048</v>
      </c>
      <c r="P63" s="314">
        <f t="shared" si="0"/>
        <v>57.6</v>
      </c>
      <c r="Q63" s="230">
        <v>3.9</v>
      </c>
    </row>
    <row r="64" spans="1:17" ht="14.5" customHeight="1">
      <c r="A64" s="245"/>
      <c r="B64" s="13" t="s">
        <v>4</v>
      </c>
      <c r="C64" s="31" t="s">
        <v>15</v>
      </c>
      <c r="D64" s="265">
        <v>11120</v>
      </c>
      <c r="E64" s="268">
        <v>6636</v>
      </c>
      <c r="F64" s="268">
        <v>6317</v>
      </c>
      <c r="G64" s="268">
        <v>319</v>
      </c>
      <c r="H64" s="268">
        <v>4482</v>
      </c>
      <c r="I64" s="277">
        <v>59.6</v>
      </c>
      <c r="J64" s="277">
        <v>4.8</v>
      </c>
      <c r="K64" s="198">
        <v>2473</v>
      </c>
      <c r="L64" s="295">
        <v>1450</v>
      </c>
      <c r="M64" s="295">
        <v>1398</v>
      </c>
      <c r="N64" s="295">
        <v>52</v>
      </c>
      <c r="O64" s="306">
        <v>1023</v>
      </c>
      <c r="P64" s="314">
        <f t="shared" si="0"/>
        <v>58.6</v>
      </c>
      <c r="Q64" s="230">
        <v>3.6</v>
      </c>
    </row>
    <row r="65" spans="1:17" ht="14.5" customHeight="1">
      <c r="A65" s="245"/>
      <c r="C65" s="31" t="s">
        <v>16</v>
      </c>
      <c r="D65" s="265">
        <v>11110</v>
      </c>
      <c r="E65" s="268">
        <v>6596</v>
      </c>
      <c r="F65" s="268">
        <v>6302</v>
      </c>
      <c r="G65" s="268">
        <v>295</v>
      </c>
      <c r="H65" s="268">
        <v>4511</v>
      </c>
      <c r="I65" s="277">
        <v>59.3</v>
      </c>
      <c r="J65" s="277">
        <v>4.5</v>
      </c>
      <c r="K65" s="198">
        <v>2472</v>
      </c>
      <c r="L65" s="295">
        <v>1441</v>
      </c>
      <c r="M65" s="295">
        <v>1390</v>
      </c>
      <c r="N65" s="295">
        <v>51</v>
      </c>
      <c r="O65" s="306">
        <v>1029</v>
      </c>
      <c r="P65" s="314">
        <f t="shared" si="0"/>
        <v>58.3</v>
      </c>
      <c r="Q65" s="230">
        <v>3.5</v>
      </c>
    </row>
    <row r="66" spans="1:17" ht="14.5" customHeight="1">
      <c r="A66" s="245"/>
      <c r="B66" s="10"/>
      <c r="C66" s="31" t="s">
        <v>17</v>
      </c>
      <c r="D66" s="265">
        <v>11115</v>
      </c>
      <c r="E66" s="268">
        <v>6582</v>
      </c>
      <c r="F66" s="268">
        <v>6298</v>
      </c>
      <c r="G66" s="268">
        <v>282</v>
      </c>
      <c r="H66" s="268">
        <v>4533</v>
      </c>
      <c r="I66" s="277">
        <v>59.2</v>
      </c>
      <c r="J66" s="277">
        <v>4.3</v>
      </c>
      <c r="K66" s="198">
        <v>2473</v>
      </c>
      <c r="L66" s="295">
        <v>1440</v>
      </c>
      <c r="M66" s="295">
        <v>1390</v>
      </c>
      <c r="N66" s="295">
        <v>51</v>
      </c>
      <c r="O66" s="306">
        <v>1032</v>
      </c>
      <c r="P66" s="314">
        <f t="shared" si="0"/>
        <v>58.2</v>
      </c>
      <c r="Q66" s="230">
        <v>3.5</v>
      </c>
    </row>
    <row r="67" spans="1:17" ht="14.5" customHeight="1">
      <c r="A67" s="245"/>
      <c r="B67" s="12" t="s">
        <v>68</v>
      </c>
      <c r="C67" s="30" t="s">
        <v>14</v>
      </c>
      <c r="D67" s="265">
        <v>11112</v>
      </c>
      <c r="E67" s="268">
        <v>6521</v>
      </c>
      <c r="F67" s="268">
        <v>6224</v>
      </c>
      <c r="G67" s="268">
        <v>296</v>
      </c>
      <c r="H67" s="268">
        <v>4589</v>
      </c>
      <c r="I67" s="277">
        <v>58.7</v>
      </c>
      <c r="J67" s="277">
        <v>4.5</v>
      </c>
      <c r="K67" s="198">
        <v>2472</v>
      </c>
      <c r="L67" s="295">
        <v>1417</v>
      </c>
      <c r="M67" s="295">
        <v>1364</v>
      </c>
      <c r="N67" s="295">
        <v>53</v>
      </c>
      <c r="O67" s="306">
        <v>1053</v>
      </c>
      <c r="P67" s="314">
        <f t="shared" si="0"/>
        <v>57.3</v>
      </c>
      <c r="Q67" s="230">
        <v>3.7</v>
      </c>
    </row>
    <row r="68" spans="1:17" ht="14.5" customHeight="1">
      <c r="A68" s="245"/>
      <c r="B68" s="13" t="s">
        <v>69</v>
      </c>
      <c r="C68" s="31" t="s">
        <v>15</v>
      </c>
      <c r="D68" s="265">
        <v>11106</v>
      </c>
      <c r="E68" s="268">
        <v>6601</v>
      </c>
      <c r="F68" s="268">
        <v>6301</v>
      </c>
      <c r="G68" s="268">
        <v>300</v>
      </c>
      <c r="H68" s="268">
        <v>4502</v>
      </c>
      <c r="I68" s="277">
        <v>59.4</v>
      </c>
      <c r="J68" s="277">
        <v>4.5999999999999996</v>
      </c>
      <c r="K68" s="198">
        <v>2471</v>
      </c>
      <c r="L68" s="295">
        <v>1447</v>
      </c>
      <c r="M68" s="295">
        <v>1395</v>
      </c>
      <c r="N68" s="295">
        <v>52</v>
      </c>
      <c r="O68" s="306">
        <v>1023</v>
      </c>
      <c r="P68" s="314">
        <f t="shared" si="0"/>
        <v>58.6</v>
      </c>
      <c r="Q68" s="322">
        <v>3.6</v>
      </c>
    </row>
    <row r="69" spans="1:17" ht="14.5" customHeight="1">
      <c r="A69" s="245"/>
      <c r="C69" s="31" t="s">
        <v>16</v>
      </c>
      <c r="D69" s="265">
        <v>11109</v>
      </c>
      <c r="E69" s="268">
        <v>6580</v>
      </c>
      <c r="F69" s="268">
        <v>6299</v>
      </c>
      <c r="G69" s="268">
        <v>280</v>
      </c>
      <c r="H69" s="268">
        <v>4528</v>
      </c>
      <c r="I69" s="277">
        <v>59.2</v>
      </c>
      <c r="J69" s="277">
        <v>4.3</v>
      </c>
      <c r="K69" s="198">
        <v>2471</v>
      </c>
      <c r="L69" s="295">
        <v>1443</v>
      </c>
      <c r="M69" s="295">
        <v>1391</v>
      </c>
      <c r="N69" s="295">
        <v>52</v>
      </c>
      <c r="O69" s="306">
        <v>1028</v>
      </c>
      <c r="P69" s="314">
        <f t="shared" si="0"/>
        <v>58.4</v>
      </c>
      <c r="Q69" s="230">
        <v>3.6</v>
      </c>
    </row>
    <row r="70" spans="1:17" ht="14.5" customHeight="1">
      <c r="A70" s="245"/>
      <c r="B70" s="254"/>
      <c r="C70" s="31" t="s">
        <v>17</v>
      </c>
      <c r="D70" s="265">
        <v>11112</v>
      </c>
      <c r="E70" s="268">
        <v>6557</v>
      </c>
      <c r="F70" s="268">
        <v>6293</v>
      </c>
      <c r="G70" s="268">
        <v>263</v>
      </c>
      <c r="H70" s="268">
        <v>4552</v>
      </c>
      <c r="I70" s="277">
        <v>59</v>
      </c>
      <c r="J70" s="277">
        <v>4</v>
      </c>
      <c r="K70" s="198">
        <v>2471</v>
      </c>
      <c r="L70" s="295">
        <v>1443</v>
      </c>
      <c r="M70" s="295">
        <v>1391</v>
      </c>
      <c r="N70" s="295">
        <v>52</v>
      </c>
      <c r="O70" s="306">
        <v>1027</v>
      </c>
      <c r="P70" s="314">
        <f t="shared" si="0"/>
        <v>58.4</v>
      </c>
      <c r="Q70" s="230">
        <v>3.6</v>
      </c>
    </row>
    <row r="71" spans="1:17" ht="14.5" customHeight="1">
      <c r="A71" s="245"/>
      <c r="B71" s="12" t="s">
        <v>13</v>
      </c>
      <c r="C71" s="30" t="s">
        <v>14</v>
      </c>
      <c r="D71" s="265">
        <v>11103</v>
      </c>
      <c r="E71" s="268">
        <v>6529</v>
      </c>
      <c r="F71" s="268">
        <v>6251</v>
      </c>
      <c r="G71" s="268">
        <v>277</v>
      </c>
      <c r="H71" s="268">
        <v>4569</v>
      </c>
      <c r="I71" s="277">
        <v>58.8</v>
      </c>
      <c r="J71" s="277">
        <v>4.3</v>
      </c>
      <c r="K71" s="286">
        <v>2469</v>
      </c>
      <c r="L71" s="67">
        <v>1424</v>
      </c>
      <c r="M71" s="67">
        <v>1370</v>
      </c>
      <c r="N71" s="67">
        <v>55</v>
      </c>
      <c r="O71" s="307">
        <v>1043</v>
      </c>
      <c r="P71" s="315">
        <f t="shared" ref="P71:P120" si="1">ROUND(L71/K71*100,1)</f>
        <v>57.7</v>
      </c>
      <c r="Q71" s="232">
        <v>3.9</v>
      </c>
    </row>
    <row r="72" spans="1:17" ht="14.5" customHeight="1">
      <c r="A72" s="245"/>
      <c r="B72" s="13" t="s">
        <v>39</v>
      </c>
      <c r="C72" s="31" t="s">
        <v>15</v>
      </c>
      <c r="D72" s="265">
        <v>11105</v>
      </c>
      <c r="E72" s="268">
        <v>6620</v>
      </c>
      <c r="F72" s="268">
        <v>6342</v>
      </c>
      <c r="G72" s="268">
        <v>278</v>
      </c>
      <c r="H72" s="268">
        <v>4479</v>
      </c>
      <c r="I72" s="277">
        <v>59.6</v>
      </c>
      <c r="J72" s="277">
        <v>4.2</v>
      </c>
      <c r="K72" s="286">
        <v>2469</v>
      </c>
      <c r="L72" s="67">
        <v>1454</v>
      </c>
      <c r="M72" s="67">
        <v>1399</v>
      </c>
      <c r="N72" s="67">
        <v>55</v>
      </c>
      <c r="O72" s="307">
        <v>1013</v>
      </c>
      <c r="P72" s="315">
        <f t="shared" si="1"/>
        <v>58.9</v>
      </c>
      <c r="Q72" s="232">
        <v>3.8</v>
      </c>
    </row>
    <row r="73" spans="1:17" ht="14.5" customHeight="1">
      <c r="A73" s="245"/>
      <c r="B73" s="12"/>
      <c r="C73" s="31" t="s">
        <v>16</v>
      </c>
      <c r="D73" s="265">
        <v>11107</v>
      </c>
      <c r="E73" s="268">
        <v>6604</v>
      </c>
      <c r="F73" s="268">
        <v>6342</v>
      </c>
      <c r="G73" s="268">
        <v>262</v>
      </c>
      <c r="H73" s="268">
        <v>4499</v>
      </c>
      <c r="I73" s="277">
        <v>59.4</v>
      </c>
      <c r="J73" s="277">
        <v>4</v>
      </c>
      <c r="K73" s="286">
        <v>2470</v>
      </c>
      <c r="L73" s="67">
        <v>1442</v>
      </c>
      <c r="M73" s="67">
        <v>1391</v>
      </c>
      <c r="N73" s="67">
        <v>51</v>
      </c>
      <c r="O73" s="307">
        <v>1024</v>
      </c>
      <c r="P73" s="315">
        <f t="shared" si="1"/>
        <v>58.4</v>
      </c>
      <c r="Q73" s="232">
        <v>3.5</v>
      </c>
    </row>
    <row r="74" spans="1:17" ht="14.5" customHeight="1">
      <c r="A74" s="246"/>
      <c r="B74" s="255"/>
      <c r="C74" s="262" t="s">
        <v>17</v>
      </c>
      <c r="D74" s="266">
        <v>11110</v>
      </c>
      <c r="E74" s="269">
        <v>6615</v>
      </c>
      <c r="F74" s="269">
        <v>6368</v>
      </c>
      <c r="G74" s="269">
        <v>247</v>
      </c>
      <c r="H74" s="269">
        <v>4492</v>
      </c>
      <c r="I74" s="278">
        <v>59.5</v>
      </c>
      <c r="J74" s="278">
        <v>3.7</v>
      </c>
      <c r="K74" s="287">
        <v>2470</v>
      </c>
      <c r="L74" s="296">
        <v>1438</v>
      </c>
      <c r="M74" s="296">
        <v>1391</v>
      </c>
      <c r="N74" s="296">
        <v>47</v>
      </c>
      <c r="O74" s="296">
        <v>1030</v>
      </c>
      <c r="P74" s="316">
        <f t="shared" si="1"/>
        <v>58.2</v>
      </c>
      <c r="Q74" s="323">
        <v>3.3</v>
      </c>
    </row>
    <row r="75" spans="1:17" ht="14.5" customHeight="1">
      <c r="A75" s="247" t="s">
        <v>111</v>
      </c>
      <c r="B75" s="12" t="s">
        <v>70</v>
      </c>
      <c r="C75" s="30" t="s">
        <v>14</v>
      </c>
      <c r="D75" s="265">
        <v>11104</v>
      </c>
      <c r="E75" s="268">
        <v>6539</v>
      </c>
      <c r="F75" s="268">
        <v>6298</v>
      </c>
      <c r="G75" s="268">
        <v>240</v>
      </c>
      <c r="H75" s="268">
        <v>4561</v>
      </c>
      <c r="I75" s="277">
        <v>58.8</v>
      </c>
      <c r="J75" s="277">
        <v>3.7</v>
      </c>
      <c r="K75" s="286">
        <v>2468</v>
      </c>
      <c r="L75" s="67">
        <v>1418</v>
      </c>
      <c r="M75" s="67">
        <v>1371</v>
      </c>
      <c r="N75" s="67">
        <v>46</v>
      </c>
      <c r="O75" s="307">
        <v>1050</v>
      </c>
      <c r="P75" s="315">
        <f t="shared" si="1"/>
        <v>57.5</v>
      </c>
      <c r="Q75" s="232">
        <v>3.2</v>
      </c>
    </row>
    <row r="76" spans="1:17" ht="14.5" customHeight="1">
      <c r="A76" s="247"/>
      <c r="B76" s="13" t="s">
        <v>71</v>
      </c>
      <c r="C76" s="31" t="s">
        <v>15</v>
      </c>
      <c r="D76" s="265">
        <v>11105</v>
      </c>
      <c r="E76" s="268">
        <v>6642</v>
      </c>
      <c r="F76" s="268">
        <v>6394</v>
      </c>
      <c r="G76" s="268">
        <v>248</v>
      </c>
      <c r="H76" s="268">
        <v>4457</v>
      </c>
      <c r="I76" s="277">
        <v>59.8</v>
      </c>
      <c r="J76" s="277">
        <v>3.7</v>
      </c>
      <c r="K76" s="286">
        <v>2467</v>
      </c>
      <c r="L76" s="67">
        <v>1447</v>
      </c>
      <c r="M76" s="67">
        <v>1398</v>
      </c>
      <c r="N76" s="67">
        <v>48</v>
      </c>
      <c r="O76" s="307">
        <v>1018</v>
      </c>
      <c r="P76" s="315">
        <f t="shared" si="1"/>
        <v>58.7</v>
      </c>
      <c r="Q76" s="232">
        <v>3.3</v>
      </c>
    </row>
    <row r="77" spans="1:17" ht="14.5" customHeight="1">
      <c r="A77" s="247"/>
      <c r="B77" s="12"/>
      <c r="C77" s="31" t="s">
        <v>16</v>
      </c>
      <c r="D77" s="265">
        <v>11109</v>
      </c>
      <c r="E77" s="268">
        <v>6633</v>
      </c>
      <c r="F77" s="268">
        <v>6394</v>
      </c>
      <c r="G77" s="268">
        <v>239</v>
      </c>
      <c r="H77" s="268">
        <v>4471</v>
      </c>
      <c r="I77" s="277">
        <v>59.7</v>
      </c>
      <c r="J77" s="277">
        <v>3.6</v>
      </c>
      <c r="K77" s="286">
        <v>2468</v>
      </c>
      <c r="L77" s="67">
        <v>1439</v>
      </c>
      <c r="M77" s="67">
        <v>1393</v>
      </c>
      <c r="N77" s="67">
        <v>46</v>
      </c>
      <c r="O77" s="307">
        <v>1028</v>
      </c>
      <c r="P77" s="315">
        <f t="shared" si="1"/>
        <v>58.3</v>
      </c>
      <c r="Q77" s="232">
        <v>3.2</v>
      </c>
    </row>
    <row r="78" spans="1:17" ht="14.5" customHeight="1">
      <c r="A78" s="247"/>
      <c r="B78" s="12"/>
      <c r="C78" s="31" t="s">
        <v>17</v>
      </c>
      <c r="D78" s="265">
        <v>11111</v>
      </c>
      <c r="E78" s="268">
        <v>6616</v>
      </c>
      <c r="F78" s="268">
        <v>6394</v>
      </c>
      <c r="G78" s="268">
        <v>221</v>
      </c>
      <c r="H78" s="268">
        <v>4490</v>
      </c>
      <c r="I78" s="277">
        <v>59.5</v>
      </c>
      <c r="J78" s="277">
        <v>3.3</v>
      </c>
      <c r="K78" s="286">
        <v>2468</v>
      </c>
      <c r="L78" s="297">
        <v>1442</v>
      </c>
      <c r="M78" s="67">
        <v>1399</v>
      </c>
      <c r="N78" s="67">
        <v>43</v>
      </c>
      <c r="O78" s="307">
        <v>1026</v>
      </c>
      <c r="P78" s="315">
        <f t="shared" si="1"/>
        <v>58.4</v>
      </c>
      <c r="Q78" s="232">
        <v>3</v>
      </c>
    </row>
    <row r="79" spans="1:17" ht="14.5" customHeight="1">
      <c r="A79" s="247"/>
      <c r="B79" s="12" t="s">
        <v>72</v>
      </c>
      <c r="C79" s="30" t="s">
        <v>14</v>
      </c>
      <c r="D79" s="265">
        <v>11104</v>
      </c>
      <c r="E79" s="268">
        <v>6569</v>
      </c>
      <c r="F79" s="268">
        <v>6339</v>
      </c>
      <c r="G79" s="268">
        <v>229</v>
      </c>
      <c r="H79" s="268">
        <v>4530</v>
      </c>
      <c r="I79" s="277">
        <v>59.1</v>
      </c>
      <c r="J79" s="277">
        <v>3.5</v>
      </c>
      <c r="K79" s="285">
        <v>2467</v>
      </c>
      <c r="L79" s="293">
        <v>1422</v>
      </c>
      <c r="M79" s="293">
        <v>1377</v>
      </c>
      <c r="N79" s="293">
        <v>45</v>
      </c>
      <c r="O79" s="308">
        <v>1044</v>
      </c>
      <c r="P79" s="317">
        <f t="shared" si="1"/>
        <v>57.6</v>
      </c>
      <c r="Q79" s="324">
        <v>3.2</v>
      </c>
    </row>
    <row r="80" spans="1:17" ht="14.5" customHeight="1">
      <c r="A80" s="247"/>
      <c r="B80" s="13" t="s">
        <v>73</v>
      </c>
      <c r="C80" s="31" t="s">
        <v>15</v>
      </c>
      <c r="D80" s="265">
        <v>11107</v>
      </c>
      <c r="E80" s="268">
        <v>6641</v>
      </c>
      <c r="F80" s="268">
        <v>6413</v>
      </c>
      <c r="G80" s="268">
        <v>228</v>
      </c>
      <c r="H80" s="268">
        <v>4459</v>
      </c>
      <c r="I80" s="277">
        <v>59.7</v>
      </c>
      <c r="J80" s="277">
        <v>3.4</v>
      </c>
      <c r="K80" s="285">
        <v>2467</v>
      </c>
      <c r="L80" s="293">
        <v>1453</v>
      </c>
      <c r="M80" s="293">
        <v>1409</v>
      </c>
      <c r="N80" s="293">
        <v>44</v>
      </c>
      <c r="O80" s="308">
        <v>1013</v>
      </c>
      <c r="P80" s="317">
        <f t="shared" si="1"/>
        <v>58.9</v>
      </c>
      <c r="Q80" s="325">
        <v>3</v>
      </c>
    </row>
    <row r="81" spans="1:17" ht="14.5" customHeight="1">
      <c r="A81" s="247"/>
      <c r="B81" s="12"/>
      <c r="C81" s="31" t="s">
        <v>16</v>
      </c>
      <c r="D81" s="265">
        <v>11109</v>
      </c>
      <c r="E81" s="268">
        <v>6651</v>
      </c>
      <c r="F81" s="268">
        <v>6425</v>
      </c>
      <c r="G81" s="268">
        <v>225</v>
      </c>
      <c r="H81" s="268">
        <v>4452</v>
      </c>
      <c r="I81" s="277">
        <v>59.8</v>
      </c>
      <c r="J81" s="277">
        <v>3.4</v>
      </c>
      <c r="K81" s="285">
        <v>2467</v>
      </c>
      <c r="L81" s="293">
        <v>1452</v>
      </c>
      <c r="M81" s="293">
        <v>1408</v>
      </c>
      <c r="N81" s="293">
        <v>44</v>
      </c>
      <c r="O81" s="308">
        <v>1014</v>
      </c>
      <c r="P81" s="317">
        <f t="shared" si="1"/>
        <v>58.9</v>
      </c>
      <c r="Q81" s="325">
        <v>3</v>
      </c>
    </row>
    <row r="82" spans="1:17" ht="14.5" customHeight="1">
      <c r="A82" s="247"/>
      <c r="B82" s="12"/>
      <c r="C82" s="31" t="s">
        <v>17</v>
      </c>
      <c r="D82" s="265">
        <v>11116</v>
      </c>
      <c r="E82" s="268">
        <v>6635</v>
      </c>
      <c r="F82" s="268">
        <v>6427</v>
      </c>
      <c r="G82" s="268">
        <v>208</v>
      </c>
      <c r="H82" s="268">
        <v>4476</v>
      </c>
      <c r="I82" s="277">
        <v>59.6</v>
      </c>
      <c r="J82" s="277">
        <v>3.1</v>
      </c>
      <c r="K82" s="285">
        <v>2467</v>
      </c>
      <c r="L82" s="293">
        <v>1456</v>
      </c>
      <c r="M82" s="293">
        <v>1414</v>
      </c>
      <c r="N82" s="293">
        <v>42</v>
      </c>
      <c r="O82" s="308">
        <v>1009</v>
      </c>
      <c r="P82" s="317">
        <f t="shared" si="1"/>
        <v>59</v>
      </c>
      <c r="Q82" s="325">
        <v>2.9</v>
      </c>
    </row>
    <row r="83" spans="1:17" ht="14.5" customHeight="1">
      <c r="A83" s="247"/>
      <c r="B83" s="12" t="s">
        <v>74</v>
      </c>
      <c r="C83" s="30" t="s">
        <v>14</v>
      </c>
      <c r="D83" s="265">
        <v>11111</v>
      </c>
      <c r="E83" s="268">
        <v>6605</v>
      </c>
      <c r="F83" s="268">
        <v>6392</v>
      </c>
      <c r="G83" s="268">
        <v>214</v>
      </c>
      <c r="H83" s="268">
        <v>4501</v>
      </c>
      <c r="I83" s="277">
        <v>59.4</v>
      </c>
      <c r="J83" s="277">
        <v>3.2</v>
      </c>
      <c r="K83" s="285">
        <v>2466</v>
      </c>
      <c r="L83" s="293">
        <v>1437</v>
      </c>
      <c r="M83" s="293">
        <v>1394</v>
      </c>
      <c r="N83" s="293">
        <v>42</v>
      </c>
      <c r="O83" s="308">
        <v>1027</v>
      </c>
      <c r="P83" s="317">
        <f t="shared" si="1"/>
        <v>58.3</v>
      </c>
      <c r="Q83" s="324">
        <v>2.9</v>
      </c>
    </row>
    <row r="84" spans="1:17" ht="14.5" customHeight="1">
      <c r="A84" s="247"/>
      <c r="B84" s="13" t="s">
        <v>76</v>
      </c>
      <c r="C84" s="31" t="s">
        <v>15</v>
      </c>
      <c r="D84" s="265">
        <v>11114</v>
      </c>
      <c r="E84" s="268">
        <v>6694</v>
      </c>
      <c r="F84" s="268">
        <v>6477</v>
      </c>
      <c r="G84" s="268">
        <v>217</v>
      </c>
      <c r="H84" s="268">
        <v>4414</v>
      </c>
      <c r="I84" s="277">
        <v>60.2</v>
      </c>
      <c r="J84" s="277">
        <v>3.3</v>
      </c>
      <c r="K84" s="285">
        <v>2465</v>
      </c>
      <c r="L84" s="293">
        <v>1465</v>
      </c>
      <c r="M84" s="293">
        <v>1423</v>
      </c>
      <c r="N84" s="293">
        <v>42</v>
      </c>
      <c r="O84" s="308">
        <v>1000</v>
      </c>
      <c r="P84" s="317">
        <f t="shared" si="1"/>
        <v>59.4</v>
      </c>
      <c r="Q84" s="325">
        <v>2.9</v>
      </c>
    </row>
    <row r="85" spans="1:17" ht="14.5" customHeight="1">
      <c r="A85" s="247"/>
      <c r="C85" s="31" t="s">
        <v>16</v>
      </c>
      <c r="D85" s="265">
        <v>11119</v>
      </c>
      <c r="E85" s="268">
        <v>6720</v>
      </c>
      <c r="F85" s="268">
        <v>6513</v>
      </c>
      <c r="G85" s="268">
        <v>207</v>
      </c>
      <c r="H85" s="268">
        <v>4392</v>
      </c>
      <c r="I85" s="277">
        <v>60.4</v>
      </c>
      <c r="J85" s="277">
        <v>3.1</v>
      </c>
      <c r="K85" s="285">
        <v>2466</v>
      </c>
      <c r="L85" s="293">
        <v>1460</v>
      </c>
      <c r="M85" s="293">
        <v>1420</v>
      </c>
      <c r="N85" s="293">
        <v>40</v>
      </c>
      <c r="O85" s="308">
        <v>1005</v>
      </c>
      <c r="P85" s="317">
        <f t="shared" si="1"/>
        <v>59.2</v>
      </c>
      <c r="Q85" s="325">
        <v>2.7</v>
      </c>
    </row>
    <row r="86" spans="1:17" ht="14.5" customHeight="1">
      <c r="A86" s="247"/>
      <c r="B86" s="12"/>
      <c r="C86" s="31" t="s">
        <v>17</v>
      </c>
      <c r="D86" s="265">
        <v>11124</v>
      </c>
      <c r="E86" s="268">
        <v>6701</v>
      </c>
      <c r="F86" s="268">
        <v>6506</v>
      </c>
      <c r="G86" s="268">
        <v>195</v>
      </c>
      <c r="H86" s="268">
        <v>4415</v>
      </c>
      <c r="I86" s="277">
        <v>60.2</v>
      </c>
      <c r="J86" s="277">
        <v>2.9</v>
      </c>
      <c r="K86" s="285">
        <v>2466</v>
      </c>
      <c r="L86" s="293">
        <v>1461</v>
      </c>
      <c r="M86" s="293">
        <v>1425</v>
      </c>
      <c r="N86" s="293">
        <v>36</v>
      </c>
      <c r="O86" s="308">
        <v>1005</v>
      </c>
      <c r="P86" s="317">
        <f t="shared" si="1"/>
        <v>59.2</v>
      </c>
      <c r="Q86" s="325">
        <v>2.5</v>
      </c>
    </row>
    <row r="87" spans="1:17" ht="14.5" customHeight="1">
      <c r="A87" s="247"/>
      <c r="B87" s="12" t="s">
        <v>78</v>
      </c>
      <c r="C87" s="30" t="s">
        <v>14</v>
      </c>
      <c r="D87" s="265">
        <v>11119</v>
      </c>
      <c r="E87" s="268">
        <v>6647</v>
      </c>
      <c r="F87" s="268">
        <v>6455</v>
      </c>
      <c r="G87" s="268">
        <v>192</v>
      </c>
      <c r="H87" s="268">
        <v>4465</v>
      </c>
      <c r="I87" s="277">
        <v>59.7</v>
      </c>
      <c r="J87" s="277">
        <v>2.9</v>
      </c>
      <c r="K87" s="285">
        <v>2465</v>
      </c>
      <c r="L87" s="293">
        <v>1442</v>
      </c>
      <c r="M87" s="293">
        <v>1407</v>
      </c>
      <c r="N87" s="293">
        <v>35</v>
      </c>
      <c r="O87" s="308">
        <v>1022</v>
      </c>
      <c r="P87" s="317">
        <f t="shared" si="1"/>
        <v>58.5</v>
      </c>
      <c r="Q87" s="324">
        <v>2.4</v>
      </c>
    </row>
    <row r="88" spans="1:17" ht="14.5" customHeight="1">
      <c r="A88" s="247"/>
      <c r="B88" s="13" t="s">
        <v>77</v>
      </c>
      <c r="C88" s="31" t="s">
        <v>15</v>
      </c>
      <c r="D88" s="265">
        <v>11119</v>
      </c>
      <c r="E88" s="268">
        <v>6758</v>
      </c>
      <c r="F88" s="268">
        <v>6557</v>
      </c>
      <c r="G88" s="268">
        <v>201</v>
      </c>
      <c r="H88" s="268">
        <v>4353</v>
      </c>
      <c r="I88" s="277">
        <v>60.7</v>
      </c>
      <c r="J88" s="277">
        <v>3</v>
      </c>
      <c r="K88" s="285">
        <v>2463</v>
      </c>
      <c r="L88" s="293">
        <v>1478</v>
      </c>
      <c r="M88" s="293">
        <v>1441</v>
      </c>
      <c r="N88" s="293">
        <v>37</v>
      </c>
      <c r="O88" s="308">
        <v>983</v>
      </c>
      <c r="P88" s="317">
        <f t="shared" si="1"/>
        <v>60</v>
      </c>
      <c r="Q88" s="325">
        <v>2.5</v>
      </c>
    </row>
    <row r="89" spans="1:17" ht="14.5" customHeight="1">
      <c r="A89" s="247"/>
      <c r="C89" s="31" t="s">
        <v>16</v>
      </c>
      <c r="D89" s="265">
        <v>11124</v>
      </c>
      <c r="E89" s="268">
        <v>6784</v>
      </c>
      <c r="F89" s="268">
        <v>6593</v>
      </c>
      <c r="G89" s="268">
        <v>191</v>
      </c>
      <c r="H89" s="268">
        <v>4335</v>
      </c>
      <c r="I89" s="277">
        <v>60.9</v>
      </c>
      <c r="J89" s="277">
        <v>2.8</v>
      </c>
      <c r="K89" s="285">
        <v>2463</v>
      </c>
      <c r="L89" s="293">
        <v>1469</v>
      </c>
      <c r="M89" s="293">
        <v>1434</v>
      </c>
      <c r="N89" s="293">
        <v>35</v>
      </c>
      <c r="O89" s="308">
        <v>994</v>
      </c>
      <c r="P89" s="317">
        <f t="shared" si="1"/>
        <v>59.6</v>
      </c>
      <c r="Q89" s="325">
        <v>2.4</v>
      </c>
    </row>
    <row r="90" spans="1:17" ht="14.5" customHeight="1">
      <c r="A90" s="247"/>
      <c r="C90" s="31" t="s">
        <v>17</v>
      </c>
      <c r="D90" s="265">
        <v>11126</v>
      </c>
      <c r="E90" s="268">
        <v>6755</v>
      </c>
      <c r="F90" s="268">
        <v>6576</v>
      </c>
      <c r="G90" s="268">
        <v>179</v>
      </c>
      <c r="H90" s="268">
        <v>4364</v>
      </c>
      <c r="I90" s="277">
        <v>60.6</v>
      </c>
      <c r="J90" s="277">
        <v>2.6</v>
      </c>
      <c r="K90" s="285">
        <v>2463</v>
      </c>
      <c r="L90" s="293">
        <v>1471</v>
      </c>
      <c r="M90" s="293">
        <v>1438</v>
      </c>
      <c r="N90" s="293">
        <v>33</v>
      </c>
      <c r="O90" s="308">
        <v>991</v>
      </c>
      <c r="P90" s="317">
        <f t="shared" si="1"/>
        <v>59.7</v>
      </c>
      <c r="Q90" s="325">
        <v>2.2000000000000002</v>
      </c>
    </row>
    <row r="91" spans="1:17" ht="14.5" customHeight="1">
      <c r="A91" s="247"/>
      <c r="B91" s="12" t="s">
        <v>79</v>
      </c>
      <c r="C91" s="30" t="s">
        <v>14</v>
      </c>
      <c r="D91" s="265">
        <v>11119</v>
      </c>
      <c r="E91" s="268">
        <v>6774</v>
      </c>
      <c r="F91" s="268">
        <v>6607</v>
      </c>
      <c r="G91" s="268">
        <v>167</v>
      </c>
      <c r="H91" s="268">
        <v>4335</v>
      </c>
      <c r="I91" s="277">
        <v>60.8</v>
      </c>
      <c r="J91" s="277">
        <v>2.5</v>
      </c>
      <c r="K91" s="285">
        <v>2460</v>
      </c>
      <c r="L91" s="293">
        <v>1452</v>
      </c>
      <c r="M91" s="293">
        <v>1419</v>
      </c>
      <c r="N91" s="293">
        <v>34</v>
      </c>
      <c r="O91" s="308">
        <v>1008</v>
      </c>
      <c r="P91" s="317">
        <f t="shared" si="1"/>
        <v>59</v>
      </c>
      <c r="Q91" s="325">
        <v>2.2999999999999998</v>
      </c>
    </row>
    <row r="92" spans="1:17" ht="14.5" customHeight="1">
      <c r="A92" s="247"/>
      <c r="B92" s="13" t="s">
        <v>80</v>
      </c>
      <c r="C92" s="31" t="s">
        <v>15</v>
      </c>
      <c r="D92" s="265">
        <v>11124</v>
      </c>
      <c r="E92" s="268">
        <v>6877</v>
      </c>
      <c r="F92" s="268">
        <v>6707</v>
      </c>
      <c r="G92" s="268">
        <v>170</v>
      </c>
      <c r="H92" s="268">
        <v>4237</v>
      </c>
      <c r="I92" s="277">
        <v>61.7</v>
      </c>
      <c r="J92" s="277">
        <v>2.5</v>
      </c>
      <c r="K92" s="285">
        <v>2459</v>
      </c>
      <c r="L92" s="293">
        <v>1483</v>
      </c>
      <c r="M92" s="293">
        <v>1448</v>
      </c>
      <c r="N92" s="293">
        <v>35</v>
      </c>
      <c r="O92" s="308">
        <v>974</v>
      </c>
      <c r="P92" s="317">
        <f t="shared" si="1"/>
        <v>60.3</v>
      </c>
      <c r="Q92" s="325">
        <v>2.4</v>
      </c>
    </row>
    <row r="93" spans="1:17" ht="14.5" customHeight="1">
      <c r="A93" s="247"/>
      <c r="B93" s="12"/>
      <c r="C93" s="31" t="s">
        <v>16</v>
      </c>
      <c r="D93" s="265">
        <v>11123</v>
      </c>
      <c r="E93" s="268">
        <v>6879</v>
      </c>
      <c r="F93" s="268">
        <v>6710</v>
      </c>
      <c r="G93" s="268">
        <v>169</v>
      </c>
      <c r="H93" s="268">
        <v>4236</v>
      </c>
      <c r="I93" s="277">
        <v>61.7</v>
      </c>
      <c r="J93" s="277">
        <v>2.5</v>
      </c>
      <c r="K93" s="285">
        <v>2457</v>
      </c>
      <c r="L93" s="293">
        <v>1474</v>
      </c>
      <c r="M93" s="293">
        <v>1439</v>
      </c>
      <c r="N93" s="293">
        <v>35</v>
      </c>
      <c r="O93" s="308">
        <v>983</v>
      </c>
      <c r="P93" s="317">
        <f t="shared" si="1"/>
        <v>60</v>
      </c>
      <c r="Q93" s="325">
        <v>2.4</v>
      </c>
    </row>
    <row r="94" spans="1:17" ht="14.5" customHeight="1">
      <c r="A94" s="247"/>
      <c r="B94" s="254"/>
      <c r="C94" s="31" t="s">
        <v>17</v>
      </c>
      <c r="D94" s="265">
        <v>11124</v>
      </c>
      <c r="E94" s="268">
        <v>6887</v>
      </c>
      <c r="F94" s="268">
        <v>6723</v>
      </c>
      <c r="G94" s="268">
        <v>164</v>
      </c>
      <c r="H94" s="268">
        <v>4230</v>
      </c>
      <c r="I94" s="277">
        <v>61.8</v>
      </c>
      <c r="J94" s="277">
        <v>2.4</v>
      </c>
      <c r="K94" s="285">
        <v>2456</v>
      </c>
      <c r="L94" s="293">
        <v>1482</v>
      </c>
      <c r="M94" s="293">
        <v>1446</v>
      </c>
      <c r="N94" s="293">
        <v>36</v>
      </c>
      <c r="O94" s="308">
        <v>972</v>
      </c>
      <c r="P94" s="317">
        <f t="shared" si="1"/>
        <v>60.3</v>
      </c>
      <c r="Q94" s="325">
        <v>2.4</v>
      </c>
    </row>
    <row r="95" spans="1:17" ht="14.5" customHeight="1">
      <c r="A95" s="247"/>
      <c r="B95" s="17" t="s">
        <v>87</v>
      </c>
      <c r="C95" s="30" t="s">
        <v>14</v>
      </c>
      <c r="D95" s="265">
        <v>11117</v>
      </c>
      <c r="E95" s="268">
        <v>6851</v>
      </c>
      <c r="F95" s="268">
        <v>6685</v>
      </c>
      <c r="G95" s="268">
        <v>166</v>
      </c>
      <c r="H95" s="268">
        <v>4255</v>
      </c>
      <c r="I95" s="277">
        <v>61.5</v>
      </c>
      <c r="J95" s="277">
        <v>2.4</v>
      </c>
      <c r="K95" s="285">
        <v>2453</v>
      </c>
      <c r="L95" s="293">
        <v>1463</v>
      </c>
      <c r="M95" s="293">
        <v>1427</v>
      </c>
      <c r="N95" s="293">
        <v>36</v>
      </c>
      <c r="O95" s="308">
        <v>989</v>
      </c>
      <c r="P95" s="317">
        <f t="shared" si="1"/>
        <v>59.6</v>
      </c>
      <c r="Q95" s="325">
        <v>2.5</v>
      </c>
    </row>
    <row r="96" spans="1:17" ht="14.5" customHeight="1">
      <c r="A96" s="247"/>
      <c r="B96" s="19" t="s">
        <v>86</v>
      </c>
      <c r="C96" s="31" t="s">
        <v>15</v>
      </c>
      <c r="D96" s="265">
        <v>11119</v>
      </c>
      <c r="E96" s="268">
        <v>6928</v>
      </c>
      <c r="F96" s="268">
        <v>6759</v>
      </c>
      <c r="G96" s="268">
        <v>169</v>
      </c>
      <c r="H96" s="268">
        <v>4181</v>
      </c>
      <c r="I96" s="277">
        <v>62.2</v>
      </c>
      <c r="J96" s="277">
        <v>2.4</v>
      </c>
      <c r="K96" s="285">
        <v>2451</v>
      </c>
      <c r="L96" s="293">
        <v>1493</v>
      </c>
      <c r="M96" s="293">
        <v>1457</v>
      </c>
      <c r="N96" s="293">
        <v>36</v>
      </c>
      <c r="O96" s="308">
        <v>957</v>
      </c>
      <c r="P96" s="317">
        <f t="shared" si="1"/>
        <v>60.9</v>
      </c>
      <c r="Q96" s="325">
        <v>2.4</v>
      </c>
    </row>
    <row r="97" spans="1:17" ht="14.5" customHeight="1">
      <c r="A97" s="247"/>
      <c r="B97" s="19" t="s">
        <v>81</v>
      </c>
      <c r="C97" s="31" t="s">
        <v>16</v>
      </c>
      <c r="D97" s="265">
        <v>11122</v>
      </c>
      <c r="E97" s="268">
        <v>6945</v>
      </c>
      <c r="F97" s="268">
        <v>6782</v>
      </c>
      <c r="G97" s="268">
        <v>163</v>
      </c>
      <c r="H97" s="268">
        <v>4169</v>
      </c>
      <c r="I97" s="277">
        <v>62.3</v>
      </c>
      <c r="J97" s="277">
        <v>2.2999999999999998</v>
      </c>
      <c r="K97" s="285">
        <v>2451</v>
      </c>
      <c r="L97" s="293">
        <v>1484</v>
      </c>
      <c r="M97" s="293">
        <v>1451</v>
      </c>
      <c r="N97" s="293">
        <v>33</v>
      </c>
      <c r="O97" s="308">
        <v>963</v>
      </c>
      <c r="P97" s="317">
        <f t="shared" si="1"/>
        <v>60.5</v>
      </c>
      <c r="Q97" s="325">
        <v>2.2000000000000002</v>
      </c>
    </row>
    <row r="98" spans="1:17" ht="14.5" customHeight="1">
      <c r="A98" s="247"/>
      <c r="B98" s="12"/>
      <c r="C98" s="31" t="s">
        <v>17</v>
      </c>
      <c r="D98" s="265">
        <v>11124</v>
      </c>
      <c r="E98" s="268">
        <v>6951</v>
      </c>
      <c r="F98" s="268">
        <v>6796</v>
      </c>
      <c r="G98" s="268">
        <v>155</v>
      </c>
      <c r="H98" s="268">
        <v>4164</v>
      </c>
      <c r="I98" s="277">
        <v>62.3</v>
      </c>
      <c r="J98" s="277">
        <v>2.2000000000000002</v>
      </c>
      <c r="K98" s="285">
        <v>2451</v>
      </c>
      <c r="L98" s="293">
        <v>1488</v>
      </c>
      <c r="M98" s="293">
        <v>1456</v>
      </c>
      <c r="N98" s="293">
        <v>33</v>
      </c>
      <c r="O98" s="308">
        <v>961</v>
      </c>
      <c r="P98" s="317">
        <f t="shared" si="1"/>
        <v>60.7</v>
      </c>
      <c r="Q98" s="325">
        <v>2.2000000000000002</v>
      </c>
    </row>
    <row r="99" spans="1:17" ht="14.5" customHeight="1">
      <c r="A99" s="247"/>
      <c r="B99" s="17" t="s">
        <v>83</v>
      </c>
      <c r="C99" s="30" t="s">
        <v>14</v>
      </c>
      <c r="D99" s="265">
        <v>11117</v>
      </c>
      <c r="E99" s="268">
        <v>6895</v>
      </c>
      <c r="F99" s="268">
        <v>6729</v>
      </c>
      <c r="G99" s="268">
        <v>167</v>
      </c>
      <c r="H99" s="268">
        <v>4213</v>
      </c>
      <c r="I99" s="277">
        <v>61.9</v>
      </c>
      <c r="J99" s="277">
        <v>2.4</v>
      </c>
      <c r="K99" s="285">
        <v>2448</v>
      </c>
      <c r="L99" s="293">
        <v>1466</v>
      </c>
      <c r="M99" s="293">
        <v>1431</v>
      </c>
      <c r="N99" s="293">
        <v>35</v>
      </c>
      <c r="O99" s="308">
        <v>981</v>
      </c>
      <c r="P99" s="317">
        <f t="shared" si="1"/>
        <v>59.9</v>
      </c>
      <c r="Q99" s="325">
        <v>2.4</v>
      </c>
    </row>
    <row r="100" spans="1:17" ht="14.5" customHeight="1">
      <c r="A100" s="247"/>
      <c r="B100" s="19" t="s">
        <v>84</v>
      </c>
      <c r="C100" s="31" t="s">
        <v>15</v>
      </c>
      <c r="D100" s="265">
        <v>11117</v>
      </c>
      <c r="E100" s="268">
        <v>6885</v>
      </c>
      <c r="F100" s="268">
        <v>6689</v>
      </c>
      <c r="G100" s="268">
        <v>196</v>
      </c>
      <c r="H100" s="268">
        <v>4223</v>
      </c>
      <c r="I100" s="277">
        <v>61.8</v>
      </c>
      <c r="J100" s="277">
        <v>2.8</v>
      </c>
      <c r="K100" s="285">
        <v>2446</v>
      </c>
      <c r="L100" s="293">
        <v>1498</v>
      </c>
      <c r="M100" s="293">
        <v>1463</v>
      </c>
      <c r="N100" s="293">
        <v>35</v>
      </c>
      <c r="O100" s="308">
        <v>946</v>
      </c>
      <c r="P100" s="317">
        <f t="shared" si="1"/>
        <v>61.2</v>
      </c>
      <c r="Q100" s="325">
        <v>2.2999999999999998</v>
      </c>
    </row>
    <row r="101" spans="1:17" ht="14.5" customHeight="1">
      <c r="A101" s="247"/>
      <c r="B101" s="19"/>
      <c r="C101" s="31" t="s">
        <v>16</v>
      </c>
      <c r="D101" s="265">
        <v>11118</v>
      </c>
      <c r="E101" s="268">
        <v>6920</v>
      </c>
      <c r="F101" s="268">
        <v>6713</v>
      </c>
      <c r="G101" s="268">
        <v>206</v>
      </c>
      <c r="H101" s="268">
        <v>4191</v>
      </c>
      <c r="I101" s="277">
        <v>62.1</v>
      </c>
      <c r="J101" s="277">
        <v>3</v>
      </c>
      <c r="K101" s="285">
        <v>2446</v>
      </c>
      <c r="L101" s="293">
        <v>1495</v>
      </c>
      <c r="M101" s="293">
        <v>1458</v>
      </c>
      <c r="N101" s="293">
        <v>37</v>
      </c>
      <c r="O101" s="308">
        <v>950</v>
      </c>
      <c r="P101" s="317">
        <f t="shared" si="1"/>
        <v>61.1</v>
      </c>
      <c r="Q101" s="325">
        <v>2.5</v>
      </c>
    </row>
    <row r="102" spans="1:17" ht="14.5" customHeight="1">
      <c r="A102" s="247"/>
      <c r="B102" s="17"/>
      <c r="C102" s="31" t="s">
        <v>17</v>
      </c>
      <c r="D102" s="265">
        <v>11107</v>
      </c>
      <c r="E102" s="268">
        <v>6934</v>
      </c>
      <c r="F102" s="268">
        <v>6731</v>
      </c>
      <c r="G102" s="268">
        <v>203</v>
      </c>
      <c r="H102" s="268">
        <v>4166</v>
      </c>
      <c r="I102" s="277">
        <v>62.2</v>
      </c>
      <c r="J102" s="277">
        <v>2.9</v>
      </c>
      <c r="K102" s="285">
        <v>2445</v>
      </c>
      <c r="L102" s="293">
        <v>1494</v>
      </c>
      <c r="M102" s="293">
        <v>1456</v>
      </c>
      <c r="N102" s="293">
        <v>38</v>
      </c>
      <c r="O102" s="308">
        <v>949</v>
      </c>
      <c r="P102" s="317">
        <f t="shared" si="1"/>
        <v>61.1</v>
      </c>
      <c r="Q102" s="325">
        <v>2.5</v>
      </c>
    </row>
    <row r="103" spans="1:17" ht="14.5" customHeight="1">
      <c r="A103" s="247"/>
      <c r="B103" s="17" t="s">
        <v>75</v>
      </c>
      <c r="C103" s="30" t="s">
        <v>14</v>
      </c>
      <c r="D103" s="265">
        <v>11096</v>
      </c>
      <c r="E103" s="268">
        <v>6883</v>
      </c>
      <c r="F103" s="268">
        <v>6689</v>
      </c>
      <c r="G103" s="268">
        <v>195</v>
      </c>
      <c r="H103" s="268">
        <v>4206</v>
      </c>
      <c r="I103" s="277">
        <v>61.8</v>
      </c>
      <c r="J103" s="277">
        <v>2.8</v>
      </c>
      <c r="K103" s="288">
        <v>2443</v>
      </c>
      <c r="L103" s="73">
        <v>1470</v>
      </c>
      <c r="M103" s="73">
        <v>1433</v>
      </c>
      <c r="N103" s="73">
        <v>36</v>
      </c>
      <c r="O103" s="309">
        <v>970</v>
      </c>
      <c r="P103" s="318">
        <f t="shared" si="1"/>
        <v>60.2</v>
      </c>
      <c r="Q103" s="326">
        <v>2.4</v>
      </c>
    </row>
    <row r="104" spans="1:17" ht="14.5" customHeight="1">
      <c r="A104" s="247"/>
      <c r="B104" s="19" t="s">
        <v>88</v>
      </c>
      <c r="C104" s="31" t="s">
        <v>15</v>
      </c>
      <c r="D104" s="265">
        <v>11095</v>
      </c>
      <c r="E104" s="268">
        <v>6928</v>
      </c>
      <c r="F104" s="268">
        <v>6718</v>
      </c>
      <c r="G104" s="268">
        <v>210</v>
      </c>
      <c r="H104" s="268">
        <v>4157</v>
      </c>
      <c r="I104" s="277">
        <v>62.3</v>
      </c>
      <c r="J104" s="277">
        <v>3</v>
      </c>
      <c r="K104" s="288">
        <v>2440</v>
      </c>
      <c r="L104" s="73">
        <v>1497</v>
      </c>
      <c r="M104" s="73">
        <v>1461</v>
      </c>
      <c r="N104" s="73">
        <v>36</v>
      </c>
      <c r="O104" s="309">
        <v>939</v>
      </c>
      <c r="P104" s="318">
        <f t="shared" si="1"/>
        <v>61.4</v>
      </c>
      <c r="Q104" s="326">
        <v>2.4</v>
      </c>
    </row>
    <row r="105" spans="1:17" ht="14.5" customHeight="1">
      <c r="A105" s="247"/>
      <c r="C105" s="31" t="s">
        <v>16</v>
      </c>
      <c r="D105" s="265">
        <v>11083</v>
      </c>
      <c r="E105" s="268">
        <v>6934</v>
      </c>
      <c r="F105" s="268">
        <v>6741</v>
      </c>
      <c r="G105" s="268">
        <v>193</v>
      </c>
      <c r="H105" s="268">
        <v>4141</v>
      </c>
      <c r="I105" s="277">
        <v>62.4</v>
      </c>
      <c r="J105" s="277">
        <v>2.8</v>
      </c>
      <c r="K105" s="288">
        <v>2435</v>
      </c>
      <c r="L105" s="73">
        <v>1487</v>
      </c>
      <c r="M105" s="73">
        <v>1452</v>
      </c>
      <c r="N105" s="73">
        <v>35</v>
      </c>
      <c r="O105" s="309">
        <v>945</v>
      </c>
      <c r="P105" s="318">
        <f t="shared" si="1"/>
        <v>61.1</v>
      </c>
      <c r="Q105" s="326">
        <v>2.4</v>
      </c>
    </row>
    <row r="106" spans="1:17" ht="14.5" customHeight="1">
      <c r="A106" s="247"/>
      <c r="B106" s="17"/>
      <c r="C106" s="31" t="s">
        <v>17</v>
      </c>
      <c r="D106" s="265">
        <v>11072</v>
      </c>
      <c r="E106" s="268">
        <v>6883</v>
      </c>
      <c r="F106" s="268">
        <v>6702</v>
      </c>
      <c r="G106" s="268">
        <v>180</v>
      </c>
      <c r="H106" s="268">
        <v>4181</v>
      </c>
      <c r="I106" s="277">
        <v>62</v>
      </c>
      <c r="J106" s="277">
        <v>2.6</v>
      </c>
      <c r="K106" s="288">
        <v>2432</v>
      </c>
      <c r="L106" s="73">
        <v>1482</v>
      </c>
      <c r="M106" s="73">
        <v>1450</v>
      </c>
      <c r="N106" s="73">
        <v>33</v>
      </c>
      <c r="O106" s="309">
        <v>949</v>
      </c>
      <c r="P106" s="318">
        <f t="shared" si="1"/>
        <v>60.9</v>
      </c>
      <c r="Q106" s="326">
        <v>2.2000000000000002</v>
      </c>
    </row>
    <row r="107" spans="1:17" ht="14.5" customHeight="1">
      <c r="A107" s="247"/>
      <c r="B107" s="17" t="s">
        <v>90</v>
      </c>
      <c r="C107" s="30" t="s">
        <v>14</v>
      </c>
      <c r="D107" s="265">
        <v>11059</v>
      </c>
      <c r="E107" s="268">
        <v>6844</v>
      </c>
      <c r="F107" s="268">
        <v>6663</v>
      </c>
      <c r="G107" s="268">
        <v>182</v>
      </c>
      <c r="H107" s="268">
        <v>4207</v>
      </c>
      <c r="I107" s="277">
        <v>61.9</v>
      </c>
      <c r="J107" s="277">
        <v>2.7</v>
      </c>
      <c r="K107" s="288">
        <v>2428</v>
      </c>
      <c r="L107" s="73">
        <v>1463</v>
      </c>
      <c r="M107" s="73">
        <v>1429</v>
      </c>
      <c r="N107" s="73">
        <v>34</v>
      </c>
      <c r="O107" s="309">
        <v>964</v>
      </c>
      <c r="P107" s="318">
        <f t="shared" si="1"/>
        <v>60.3</v>
      </c>
      <c r="Q107" s="326">
        <v>2.2999999999999998</v>
      </c>
    </row>
    <row r="108" spans="1:17" ht="14.5" customHeight="1">
      <c r="A108" s="247"/>
      <c r="B108" s="19" t="s">
        <v>91</v>
      </c>
      <c r="C108" s="31" t="s">
        <v>15</v>
      </c>
      <c r="D108" s="265">
        <v>11033</v>
      </c>
      <c r="E108" s="268">
        <v>6927</v>
      </c>
      <c r="F108" s="268">
        <v>6738</v>
      </c>
      <c r="G108" s="268">
        <v>189</v>
      </c>
      <c r="H108" s="268">
        <v>4096</v>
      </c>
      <c r="I108" s="277">
        <v>62.8</v>
      </c>
      <c r="J108" s="277">
        <v>2.7</v>
      </c>
      <c r="K108" s="288">
        <v>2418</v>
      </c>
      <c r="L108" s="73">
        <v>1488</v>
      </c>
      <c r="M108" s="73">
        <v>1455</v>
      </c>
      <c r="N108" s="73">
        <v>32</v>
      </c>
      <c r="O108" s="309">
        <v>928</v>
      </c>
      <c r="P108" s="318">
        <f t="shared" si="1"/>
        <v>61.5</v>
      </c>
      <c r="Q108" s="326">
        <v>2.2000000000000002</v>
      </c>
    </row>
    <row r="109" spans="1:17" ht="14.5" customHeight="1">
      <c r="A109" s="247"/>
      <c r="C109" s="31" t="s">
        <v>16</v>
      </c>
      <c r="D109" s="265">
        <v>11026</v>
      </c>
      <c r="E109" s="268">
        <v>6938</v>
      </c>
      <c r="F109" s="268">
        <v>6757</v>
      </c>
      <c r="G109" s="268">
        <v>180</v>
      </c>
      <c r="H109" s="268">
        <v>4081</v>
      </c>
      <c r="I109" s="277">
        <v>62.9</v>
      </c>
      <c r="J109" s="277">
        <v>2.6</v>
      </c>
      <c r="K109" s="288">
        <v>2415</v>
      </c>
      <c r="L109" s="73">
        <v>1480</v>
      </c>
      <c r="M109" s="73">
        <v>1450</v>
      </c>
      <c r="N109" s="73">
        <v>30</v>
      </c>
      <c r="O109" s="309">
        <v>935</v>
      </c>
      <c r="P109" s="318">
        <f t="shared" si="1"/>
        <v>61.3</v>
      </c>
      <c r="Q109" s="326">
        <v>2</v>
      </c>
    </row>
    <row r="110" spans="1:17" ht="14.5" customHeight="1">
      <c r="A110" s="247"/>
      <c r="C110" s="31" t="s">
        <v>17</v>
      </c>
      <c r="D110" s="265">
        <v>11035</v>
      </c>
      <c r="E110" s="268">
        <v>6899</v>
      </c>
      <c r="F110" s="268">
        <v>6732</v>
      </c>
      <c r="G110" s="268">
        <v>167</v>
      </c>
      <c r="H110" s="268">
        <v>4128</v>
      </c>
      <c r="I110" s="277">
        <v>62.5</v>
      </c>
      <c r="J110" s="277">
        <v>2.4</v>
      </c>
      <c r="K110" s="288">
        <v>2417</v>
      </c>
      <c r="L110" s="73">
        <v>1481</v>
      </c>
      <c r="M110" s="73">
        <v>1451</v>
      </c>
      <c r="N110" s="73">
        <v>30</v>
      </c>
      <c r="O110" s="309">
        <v>935</v>
      </c>
      <c r="P110" s="318">
        <f t="shared" si="1"/>
        <v>61.3</v>
      </c>
      <c r="Q110" s="326">
        <v>2</v>
      </c>
    </row>
    <row r="111" spans="1:17" ht="14.5" customHeight="1">
      <c r="A111" s="247"/>
      <c r="B111" s="17" t="s">
        <v>93</v>
      </c>
      <c r="C111" s="30" t="s">
        <v>14</v>
      </c>
      <c r="D111" s="265">
        <v>11016</v>
      </c>
      <c r="E111" s="268">
        <v>6862</v>
      </c>
      <c r="F111" s="268">
        <v>6685</v>
      </c>
      <c r="G111" s="268">
        <v>177</v>
      </c>
      <c r="H111" s="268">
        <v>4144</v>
      </c>
      <c r="I111" s="277">
        <v>62.3</v>
      </c>
      <c r="J111" s="277">
        <v>2.6</v>
      </c>
      <c r="K111" s="288">
        <v>2410</v>
      </c>
      <c r="L111" s="73">
        <v>1458</v>
      </c>
      <c r="M111" s="73">
        <v>1428</v>
      </c>
      <c r="N111" s="73">
        <v>31</v>
      </c>
      <c r="O111" s="309">
        <v>948</v>
      </c>
      <c r="P111" s="318">
        <f t="shared" si="1"/>
        <v>60.5</v>
      </c>
      <c r="Q111" s="326">
        <v>2.1</v>
      </c>
    </row>
    <row r="112" spans="1:17" ht="14.5" customHeight="1">
      <c r="A112" s="247"/>
      <c r="B112" s="19" t="s">
        <v>94</v>
      </c>
      <c r="C112" s="31" t="s">
        <v>15</v>
      </c>
      <c r="D112" s="265">
        <v>11022</v>
      </c>
      <c r="E112" s="268">
        <v>6942</v>
      </c>
      <c r="F112" s="268">
        <v>6757</v>
      </c>
      <c r="G112" s="268">
        <v>185</v>
      </c>
      <c r="H112" s="268">
        <v>4073</v>
      </c>
      <c r="I112" s="277">
        <v>63</v>
      </c>
      <c r="J112" s="277">
        <v>2.7</v>
      </c>
      <c r="K112" s="288">
        <v>2409</v>
      </c>
      <c r="L112" s="73">
        <v>1489</v>
      </c>
      <c r="M112" s="73">
        <v>1457</v>
      </c>
      <c r="N112" s="73">
        <v>33</v>
      </c>
      <c r="O112" s="309">
        <v>918</v>
      </c>
      <c r="P112" s="318">
        <f t="shared" si="1"/>
        <v>61.8</v>
      </c>
      <c r="Q112" s="326">
        <v>2.2000000000000002</v>
      </c>
    </row>
    <row r="113" spans="1:20" ht="14.5" customHeight="1">
      <c r="A113" s="247"/>
      <c r="B113" s="17"/>
      <c r="C113" s="31" t="s">
        <v>16</v>
      </c>
      <c r="D113" s="265">
        <v>11022</v>
      </c>
      <c r="E113" s="268">
        <v>6961</v>
      </c>
      <c r="F113" s="268">
        <v>6777</v>
      </c>
      <c r="G113" s="268">
        <v>184</v>
      </c>
      <c r="H113" s="268">
        <v>4054</v>
      </c>
      <c r="I113" s="277">
        <v>63.2</v>
      </c>
      <c r="J113" s="277">
        <v>2.6</v>
      </c>
      <c r="K113" s="288">
        <v>2408</v>
      </c>
      <c r="L113" s="73">
        <v>1485</v>
      </c>
      <c r="M113" s="73">
        <v>1456</v>
      </c>
      <c r="N113" s="73">
        <v>29</v>
      </c>
      <c r="O113" s="309">
        <v>922</v>
      </c>
      <c r="P113" s="318">
        <f t="shared" si="1"/>
        <v>61.7</v>
      </c>
      <c r="Q113" s="326">
        <v>2</v>
      </c>
    </row>
    <row r="114" spans="1:20" ht="14.5" customHeight="1">
      <c r="A114" s="247"/>
      <c r="B114" s="17"/>
      <c r="C114" s="31" t="s">
        <v>17</v>
      </c>
      <c r="D114" s="265">
        <v>11009</v>
      </c>
      <c r="E114" s="268">
        <v>6935</v>
      </c>
      <c r="F114" s="268">
        <v>6768</v>
      </c>
      <c r="G114" s="268">
        <v>167</v>
      </c>
      <c r="H114" s="268">
        <v>4066</v>
      </c>
      <c r="I114" s="277">
        <v>63</v>
      </c>
      <c r="J114" s="277">
        <v>2.4</v>
      </c>
      <c r="K114" s="288">
        <v>2403</v>
      </c>
      <c r="L114" s="73">
        <v>1484</v>
      </c>
      <c r="M114" s="73">
        <v>1454</v>
      </c>
      <c r="N114" s="73">
        <v>30</v>
      </c>
      <c r="O114" s="309">
        <v>916</v>
      </c>
      <c r="P114" s="318">
        <f t="shared" si="1"/>
        <v>61.8</v>
      </c>
      <c r="Q114" s="326">
        <v>2</v>
      </c>
    </row>
    <row r="115" spans="1:20" ht="14.5" customHeight="1">
      <c r="A115" s="247"/>
      <c r="B115" s="17" t="s">
        <v>99</v>
      </c>
      <c r="C115" s="30" t="s">
        <v>14</v>
      </c>
      <c r="D115" s="265">
        <v>10995</v>
      </c>
      <c r="E115" s="268">
        <v>6898</v>
      </c>
      <c r="F115" s="268">
        <v>6723</v>
      </c>
      <c r="G115" s="268">
        <v>175</v>
      </c>
      <c r="H115" s="268">
        <v>4091</v>
      </c>
      <c r="I115" s="277">
        <v>62.7</v>
      </c>
      <c r="J115" s="277">
        <v>2.5</v>
      </c>
      <c r="K115" s="288">
        <v>2399</v>
      </c>
      <c r="L115" s="73">
        <v>1464</v>
      </c>
      <c r="M115" s="73">
        <v>1432</v>
      </c>
      <c r="N115" s="73">
        <v>32</v>
      </c>
      <c r="O115" s="309">
        <v>930</v>
      </c>
      <c r="P115" s="318">
        <f t="shared" si="1"/>
        <v>61</v>
      </c>
      <c r="Q115" s="326">
        <v>2.2000000000000002</v>
      </c>
    </row>
    <row r="116" spans="1:20" ht="14.5" customHeight="1">
      <c r="A116" s="247"/>
      <c r="B116" s="19" t="s">
        <v>100</v>
      </c>
      <c r="C116" s="31" t="s">
        <v>15</v>
      </c>
      <c r="D116" s="265">
        <v>10997</v>
      </c>
      <c r="E116" s="268">
        <v>6968</v>
      </c>
      <c r="F116" s="268">
        <v>6779</v>
      </c>
      <c r="G116" s="268">
        <v>189</v>
      </c>
      <c r="H116" s="268">
        <v>4022</v>
      </c>
      <c r="I116" s="279">
        <v>63.4</v>
      </c>
      <c r="J116" s="277">
        <v>2.7</v>
      </c>
      <c r="K116" s="289">
        <v>2396</v>
      </c>
      <c r="L116" s="299">
        <v>1495</v>
      </c>
      <c r="M116" s="299">
        <v>1461</v>
      </c>
      <c r="N116" s="299">
        <v>34</v>
      </c>
      <c r="O116" s="298">
        <v>897</v>
      </c>
      <c r="P116" s="310">
        <f t="shared" si="1"/>
        <v>62.4</v>
      </c>
      <c r="Q116" s="327">
        <v>2.2999999999999998</v>
      </c>
    </row>
    <row r="117" spans="1:20" ht="14.5" customHeight="1">
      <c r="A117" s="247"/>
      <c r="C117" s="31" t="s">
        <v>16</v>
      </c>
      <c r="D117" s="265">
        <v>10994</v>
      </c>
      <c r="E117" s="268">
        <v>6987</v>
      </c>
      <c r="F117" s="268">
        <v>6808</v>
      </c>
      <c r="G117" s="268">
        <v>179</v>
      </c>
      <c r="H117" s="268">
        <v>4000</v>
      </c>
      <c r="I117" s="279">
        <v>63.6</v>
      </c>
      <c r="J117" s="277">
        <v>2.6</v>
      </c>
      <c r="K117" s="289">
        <v>2393</v>
      </c>
      <c r="L117" s="299">
        <v>1486</v>
      </c>
      <c r="M117" s="299">
        <v>1456</v>
      </c>
      <c r="N117" s="299">
        <v>29</v>
      </c>
      <c r="O117" s="298">
        <v>905</v>
      </c>
      <c r="P117" s="310">
        <f t="shared" si="1"/>
        <v>62.1</v>
      </c>
      <c r="Q117" s="328">
        <v>2</v>
      </c>
    </row>
    <row r="118" spans="1:20" ht="14.5" customHeight="1">
      <c r="A118" s="247"/>
      <c r="B118" s="253"/>
      <c r="C118" s="263" t="s">
        <v>17</v>
      </c>
      <c r="D118" s="265">
        <v>10993</v>
      </c>
      <c r="E118" s="270">
        <v>6976</v>
      </c>
      <c r="F118" s="270">
        <v>6813</v>
      </c>
      <c r="G118" s="272">
        <v>163</v>
      </c>
      <c r="H118" s="270">
        <v>4011</v>
      </c>
      <c r="I118" s="272">
        <v>63.5</v>
      </c>
      <c r="J118" s="280">
        <v>2.2999999999999998</v>
      </c>
      <c r="K118" s="289">
        <v>2392</v>
      </c>
      <c r="L118" s="298">
        <v>1487</v>
      </c>
      <c r="M118" s="298">
        <v>1458</v>
      </c>
      <c r="N118" s="303">
        <v>29</v>
      </c>
      <c r="O118" s="310">
        <v>900</v>
      </c>
      <c r="P118" s="310">
        <f t="shared" si="1"/>
        <v>62.2</v>
      </c>
      <c r="Q118" s="328">
        <v>2</v>
      </c>
    </row>
    <row r="119" spans="1:20" ht="14.5" customHeight="1">
      <c r="A119" s="247"/>
      <c r="B119" s="17" t="s">
        <v>129</v>
      </c>
      <c r="C119" s="30" t="s">
        <v>14</v>
      </c>
      <c r="D119" s="265">
        <v>10978</v>
      </c>
      <c r="E119" s="270">
        <v>6942</v>
      </c>
      <c r="F119" s="270">
        <v>6772</v>
      </c>
      <c r="G119" s="270">
        <v>169</v>
      </c>
      <c r="H119" s="270">
        <v>4029</v>
      </c>
      <c r="I119" s="280">
        <v>63.2</v>
      </c>
      <c r="J119" s="280">
        <v>2.4</v>
      </c>
      <c r="K119" s="290">
        <v>2387</v>
      </c>
      <c r="L119" s="300">
        <v>1477</v>
      </c>
      <c r="M119" s="300">
        <v>1443</v>
      </c>
      <c r="N119" s="300">
        <v>34</v>
      </c>
      <c r="O119" s="300">
        <v>908</v>
      </c>
      <c r="P119" s="319">
        <f t="shared" si="1"/>
        <v>61.9</v>
      </c>
      <c r="Q119" s="329">
        <v>2.2999999999999998</v>
      </c>
    </row>
    <row r="120" spans="1:20" ht="14.5" customHeight="1">
      <c r="A120" s="247"/>
      <c r="B120" s="19" t="s">
        <v>130</v>
      </c>
      <c r="C120" s="31" t="s">
        <v>15</v>
      </c>
      <c r="D120" s="265">
        <v>10973</v>
      </c>
      <c r="E120" s="268">
        <v>7018</v>
      </c>
      <c r="F120" s="268">
        <v>6836</v>
      </c>
      <c r="G120" s="268">
        <v>182</v>
      </c>
      <c r="H120" s="268">
        <v>3949</v>
      </c>
      <c r="I120" s="277">
        <v>64</v>
      </c>
      <c r="J120" s="277">
        <v>2.6</v>
      </c>
      <c r="K120" s="289">
        <v>2382</v>
      </c>
      <c r="L120" s="299">
        <v>1503</v>
      </c>
      <c r="M120" s="299">
        <v>1470</v>
      </c>
      <c r="N120" s="299">
        <v>34</v>
      </c>
      <c r="O120" s="298">
        <v>876</v>
      </c>
      <c r="P120" s="319">
        <f t="shared" si="1"/>
        <v>63.1</v>
      </c>
      <c r="Q120" s="327">
        <v>2.2999999999999998</v>
      </c>
    </row>
    <row r="121" spans="1:20" ht="14.5" customHeight="1">
      <c r="A121" s="247"/>
      <c r="C121" s="31" t="s">
        <v>16</v>
      </c>
      <c r="D121" s="265"/>
      <c r="E121" s="268"/>
      <c r="F121" s="268"/>
      <c r="G121" s="268"/>
      <c r="H121" s="268"/>
      <c r="I121" s="279"/>
      <c r="J121" s="277"/>
      <c r="K121" s="289"/>
      <c r="L121" s="299"/>
      <c r="M121" s="299"/>
      <c r="N121" s="299"/>
      <c r="O121" s="298"/>
      <c r="P121" s="310"/>
      <c r="Q121" s="328"/>
    </row>
    <row r="122" spans="1:20" ht="14.5" customHeight="1">
      <c r="A122" s="248"/>
      <c r="B122" s="256"/>
      <c r="C122" s="262" t="s">
        <v>17</v>
      </c>
      <c r="D122" s="266"/>
      <c r="E122" s="269"/>
      <c r="F122" s="269"/>
      <c r="G122" s="273"/>
      <c r="H122" s="269"/>
      <c r="I122" s="273"/>
      <c r="J122" s="278"/>
      <c r="K122" s="291"/>
      <c r="L122" s="301"/>
      <c r="M122" s="301"/>
      <c r="N122" s="304"/>
      <c r="O122" s="311"/>
      <c r="P122" s="311"/>
      <c r="Q122" s="330"/>
    </row>
    <row r="123" spans="1:20" s="7" customFormat="1" ht="17" customHeight="1">
      <c r="A123" s="21" t="s">
        <v>53</v>
      </c>
      <c r="B123" s="22" t="s">
        <v>112</v>
      </c>
      <c r="C123" s="22"/>
      <c r="D123" s="179"/>
      <c r="E123" s="179"/>
      <c r="F123" s="179"/>
      <c r="G123" s="179"/>
      <c r="H123" s="179"/>
      <c r="I123" s="179"/>
      <c r="J123" s="179"/>
      <c r="K123" s="22"/>
      <c r="L123" s="22"/>
      <c r="M123" s="22"/>
      <c r="N123" s="22"/>
      <c r="O123" s="22"/>
      <c r="P123" s="22"/>
      <c r="Q123" s="22"/>
      <c r="R123" s="22"/>
      <c r="S123" s="22"/>
    </row>
    <row r="124" spans="1:20" s="7" customFormat="1" ht="17" customHeight="1">
      <c r="A124" s="22"/>
      <c r="B124" s="22" t="s">
        <v>96</v>
      </c>
      <c r="C124" s="22"/>
      <c r="D124" s="179"/>
      <c r="E124" s="179"/>
      <c r="F124" s="179"/>
      <c r="G124" s="179"/>
      <c r="H124" s="179"/>
      <c r="I124" s="179"/>
      <c r="J124" s="179"/>
      <c r="K124" s="22"/>
      <c r="L124" s="22"/>
      <c r="M124" s="22"/>
      <c r="N124" s="22"/>
      <c r="O124" s="22"/>
      <c r="P124" s="22"/>
      <c r="Q124" s="22"/>
      <c r="R124" s="22"/>
      <c r="S124" s="22"/>
    </row>
    <row r="125" spans="1:20" s="148" customFormat="1" ht="17" customHeight="1">
      <c r="A125" s="23"/>
      <c r="B125" s="38" t="s">
        <v>49</v>
      </c>
      <c r="C125" s="38"/>
      <c r="D125" s="38"/>
      <c r="E125" s="38"/>
      <c r="F125" s="38"/>
      <c r="G125" s="38"/>
      <c r="H125" s="38"/>
      <c r="I125" s="38"/>
      <c r="J125" s="38"/>
      <c r="K125" s="38"/>
      <c r="L125" s="38"/>
      <c r="M125" s="38"/>
      <c r="N125" s="38"/>
      <c r="O125" s="38"/>
      <c r="P125" s="38"/>
      <c r="Q125" s="38"/>
      <c r="R125" s="331"/>
      <c r="S125" s="331"/>
      <c r="T125" s="238"/>
    </row>
    <row r="126" spans="1:20" s="148" customFormat="1" ht="17" customHeight="1">
      <c r="A126" s="23"/>
      <c r="B126" s="39" t="s">
        <v>47</v>
      </c>
      <c r="C126" s="38"/>
      <c r="D126" s="38"/>
      <c r="E126" s="38"/>
      <c r="F126" s="38"/>
      <c r="G126" s="38"/>
      <c r="H126" s="38"/>
      <c r="I126" s="38"/>
      <c r="J126" s="38"/>
      <c r="K126" s="38"/>
      <c r="L126" s="38"/>
      <c r="M126" s="38"/>
      <c r="N126" s="38"/>
      <c r="O126" s="38"/>
      <c r="P126" s="38"/>
      <c r="Q126" s="38"/>
      <c r="R126" s="331"/>
      <c r="S126" s="331"/>
      <c r="T126" s="238"/>
    </row>
    <row r="127" spans="1:20" s="149" customFormat="1" ht="17" customHeight="1">
      <c r="A127" s="24"/>
      <c r="B127" s="40" t="s">
        <v>122</v>
      </c>
      <c r="C127" s="40"/>
      <c r="D127" s="40"/>
      <c r="E127" s="40"/>
      <c r="F127" s="40"/>
      <c r="G127" s="40"/>
      <c r="H127" s="40"/>
      <c r="I127" s="40"/>
      <c r="J127" s="40"/>
      <c r="K127" s="40"/>
      <c r="L127" s="40"/>
      <c r="M127" s="40"/>
      <c r="N127" s="40"/>
      <c r="O127" s="40"/>
      <c r="P127" s="40"/>
      <c r="Q127" s="40"/>
      <c r="R127" s="179"/>
      <c r="S127" s="179"/>
      <c r="T127" s="238"/>
    </row>
    <row r="128" spans="1:20" s="6" customFormat="1" ht="17" customHeight="1">
      <c r="A128" s="25"/>
      <c r="B128" s="41" t="s">
        <v>123</v>
      </c>
      <c r="C128" s="41"/>
      <c r="D128" s="38"/>
      <c r="E128" s="38"/>
      <c r="F128" s="38"/>
      <c r="G128" s="38"/>
      <c r="H128" s="38"/>
      <c r="I128" s="38"/>
      <c r="J128" s="38"/>
      <c r="K128" s="41"/>
      <c r="L128" s="41"/>
      <c r="M128" s="41"/>
      <c r="N128" s="41"/>
      <c r="O128" s="41"/>
      <c r="P128" s="41"/>
      <c r="Q128" s="41"/>
      <c r="R128" s="332"/>
      <c r="S128" s="332"/>
    </row>
    <row r="129" spans="2:21" s="4" customFormat="1" ht="17.5" customHeight="1">
      <c r="B129" s="164" t="s">
        <v>131</v>
      </c>
      <c r="C129" s="164"/>
      <c r="D129" s="164"/>
      <c r="E129" s="164"/>
      <c r="F129" s="164"/>
      <c r="G129" s="164"/>
      <c r="H129" s="164"/>
      <c r="I129" s="164"/>
      <c r="J129" s="164"/>
      <c r="K129" s="164"/>
      <c r="L129" s="164"/>
      <c r="M129" s="164"/>
      <c r="N129" s="164"/>
      <c r="O129" s="164"/>
      <c r="P129" s="164"/>
      <c r="Q129" s="164"/>
      <c r="R129" s="1"/>
      <c r="S129" s="1"/>
      <c r="T129" s="1"/>
      <c r="U129" s="1"/>
    </row>
    <row r="130" spans="2:21" s="4" customFormat="1" ht="17.5" customHeight="1">
      <c r="B130" s="257" t="s">
        <v>132</v>
      </c>
      <c r="C130" s="257"/>
      <c r="D130" s="257"/>
      <c r="E130" s="257"/>
      <c r="F130" s="257"/>
      <c r="G130" s="257"/>
      <c r="H130" s="257"/>
      <c r="I130" s="257"/>
      <c r="J130" s="257"/>
      <c r="K130" s="257"/>
      <c r="L130" s="257"/>
      <c r="M130" s="257"/>
      <c r="N130" s="257"/>
      <c r="O130" s="257"/>
      <c r="P130" s="257"/>
      <c r="Q130" s="257"/>
      <c r="R130" s="1"/>
      <c r="S130" s="1"/>
      <c r="T130" s="1"/>
      <c r="U130" s="1"/>
    </row>
  </sheetData>
  <mergeCells count="7">
    <mergeCell ref="B125:Q125"/>
    <mergeCell ref="B127:Q127"/>
    <mergeCell ref="B128:Q128"/>
    <mergeCell ref="B129:Q129"/>
    <mergeCell ref="B130:Q130"/>
    <mergeCell ref="A7:A74"/>
    <mergeCell ref="A75:A122"/>
  </mergeCells>
  <phoneticPr fontId="7"/>
  <printOptions horizontalCentered="1"/>
  <pageMargins left="0.70866141732283472" right="0.70866141732283472" top="0.74803149606299213" bottom="0.74803149606299213" header="0.31496062992125984" footer="0.39370078740157483"/>
  <pageSetup paperSize="9" scale="68" firstPageNumber="9" fitToWidth="1" fitToHeight="0" orientation="portrait" usePrinterDefaults="1" useFirstPageNumber="1" r:id="rId1"/>
  <headerFooter alignWithMargins="0"/>
  <rowBreaks count="1" manualBreakCount="1">
    <brk id="74" max="16" man="1"/>
  </rowBreaks>
  <colBreaks count="1" manualBreakCount="1">
    <brk id="17"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広島県時系列表（改ページ版）→HP</vt:lpstr>
      <vt:lpstr>年平均（全国・広島県）→HP</vt:lpstr>
      <vt:lpstr>四半期平均（全国・広島県）→HP</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広島県</dc:creator>
  <cp:lastModifiedBy>氏原 崇</cp:lastModifiedBy>
  <cp:lastPrinted>2025-03-04T11:43:22Z</cp:lastPrinted>
  <dcterms:created xsi:type="dcterms:W3CDTF">2014-02-25T07:03:10Z</dcterms:created>
  <dcterms:modified xsi:type="dcterms:W3CDTF">2025-09-09T05:01:48Z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5.0.4.0</vt:lpwstr>
      <vt:lpwstr>5.0.5.0</vt:lpwstr>
      <vt:lpwstr>5.0.6.0</vt:lpwstr>
    </vt:vector>
  </property>
  <property fmtid="{DCFEDD21-7773-49B2-8022-6FC58DB5260B}" pid="3" name="LastSavedVersion">
    <vt:lpwstr>5.0.6.0</vt:lpwstr>
  </property>
  <property fmtid="{DCFEDD21-7773-49B2-8022-6FC58DB5260B}" pid="4" name="LastSavedDate">
    <vt:filetime>2025-09-09T05:01:48Z</vt:filetime>
  </property>
</Properties>
</file>