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3416" windowHeight="9216"/>
  </bookViews>
  <sheets>
    <sheet name="別紙２" sheetId="1" r:id="rId1"/>
  </sheets>
  <definedNames>
    <definedName name="_xlnm.Print_Area" localSheetId="0">別紙２!$A$2:$V$44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高田 浩司</author>
  </authors>
  <commentList>
    <comment ref="V1" authorId="0">
      <text>
        <r>
          <rPr>
            <b/>
            <sz val="9"/>
            <color indexed="81"/>
            <rFont val="ＭＳ Ｐゴシック"/>
          </rPr>
          <t>適用される補助率の分母を入力してください。</t>
        </r>
        <r>
          <rPr>
            <sz val="9"/>
            <color indexed="81"/>
            <rFont val="ＭＳ Ｐゴシック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<sst xmlns="http://schemas.openxmlformats.org/spreadsheetml/2006/main" xmlns:r="http://schemas.openxmlformats.org/officeDocument/2006/relationships" count="28" uniqueCount="28">
  <si>
    <t>（単位：円）</t>
    <rPh sb="1" eb="3">
      <t>タンイ</t>
    </rPh>
    <rPh sb="4" eb="5">
      <t>エン</t>
    </rPh>
    <phoneticPr fontId="1"/>
  </si>
  <si>
    <t>２　補助事業支出明細書</t>
    <rPh sb="2" eb="4">
      <t>ホジョ</t>
    </rPh>
    <rPh sb="4" eb="6">
      <t>ジギョウ</t>
    </rPh>
    <rPh sb="6" eb="8">
      <t>シシュツ</t>
    </rPh>
    <rPh sb="8" eb="10">
      <t>メイサイ</t>
    </rPh>
    <rPh sb="10" eb="11">
      <t>ショ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</si>
  <si>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</si>
  <si>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別紙２</t>
    <rPh sb="0" eb="2">
      <t>ベッシ</t>
    </rPh>
    <phoneticPr fontId="1"/>
  </si>
  <si>
    <t>～</t>
  </si>
  <si>
    <t>合　計</t>
    <rPh sb="0" eb="1">
      <t>ア</t>
    </rPh>
    <rPh sb="2" eb="3">
      <t>ケイ</t>
    </rPh>
    <phoneticPr fontId="1"/>
  </si>
  <si>
    <t>補助率</t>
    <rPh sb="0" eb="3">
      <t>ホジョリツ</t>
    </rPh>
    <phoneticPr fontId="1"/>
  </si>
  <si>
    <t>の１</t>
  </si>
  <si>
    <t>令和</t>
    <rPh sb="0" eb="2">
      <t>レイワ</t>
    </rPh>
    <phoneticPr fontId="1"/>
  </si>
  <si>
    <t>１人あたり上限額</t>
    <rPh sb="1" eb="2">
      <t>ニン</t>
    </rPh>
    <rPh sb="5" eb="7">
      <t>ジョウゲン</t>
    </rPh>
    <rPh sb="7" eb="8">
      <t>ガク</t>
    </rPh>
    <phoneticPr fontId="1"/>
  </si>
  <si>
    <t>③</t>
  </si>
  <si>
    <t>万円/年</t>
    <rPh sb="0" eb="2">
      <t>マンエン</t>
    </rPh>
    <rPh sb="3" eb="4">
      <t>ネン</t>
    </rPh>
    <phoneticPr fontId="1"/>
  </si>
  <si>
    <t>収　支　決　算　書</t>
    <rPh sb="0" eb="1">
      <t>シュウ</t>
    </rPh>
    <rPh sb="2" eb="3">
      <t>シ</t>
    </rPh>
    <rPh sb="4" eb="5">
      <t>ケッ</t>
    </rPh>
    <rPh sb="6" eb="7">
      <t>サン</t>
    </rPh>
    <rPh sb="8" eb="9">
      <t>ショ</t>
    </rPh>
    <phoneticPr fontId="1"/>
  </si>
  <si>
    <t>給付
単価</t>
    <rPh sb="0" eb="2">
      <t>キュウフ</t>
    </rPh>
    <rPh sb="3" eb="5">
      <t>タンカ</t>
    </rPh>
    <phoneticPr fontId="1"/>
  </si>
  <si>
    <t>金　額</t>
    <rPh sb="0" eb="1">
      <t>キン</t>
    </rPh>
    <rPh sb="2" eb="3">
      <t>ガク</t>
    </rPh>
    <phoneticPr fontId="1"/>
  </si>
  <si>
    <t>①</t>
  </si>
  <si>
    <t>②</t>
  </si>
  <si>
    <t>補助事業に要した経費</t>
    <rPh sb="0" eb="2">
      <t>ホジョ</t>
    </rPh>
    <rPh sb="2" eb="4">
      <t>ジギョウ</t>
    </rPh>
    <rPh sb="5" eb="6">
      <t>ヨウ</t>
    </rPh>
    <rPh sb="8" eb="10">
      <t>ケイヒ</t>
    </rPh>
    <phoneticPr fontId="1"/>
  </si>
  <si>
    <t>当該
年度中の
手当等の
給付期間</t>
    <rPh sb="0" eb="2">
      <t>トウガイ</t>
    </rPh>
    <rPh sb="3" eb="6">
      <t>ネンドチュウ</t>
    </rPh>
    <rPh sb="8" eb="10">
      <t>テアテ</t>
    </rPh>
    <rPh sb="10" eb="11">
      <t>トウ</t>
    </rPh>
    <rPh sb="13" eb="15">
      <t>キュウフ</t>
    </rPh>
    <rPh sb="15" eb="17">
      <t>キカン</t>
    </rPh>
    <phoneticPr fontId="1"/>
  </si>
  <si>
    <t>補助金額</t>
    <rPh sb="0" eb="3">
      <t>ホジョキン</t>
    </rPh>
    <rPh sb="3" eb="4">
      <t>ガク</t>
    </rPh>
    <phoneticPr fontId="1"/>
  </si>
  <si>
    <t>合計額
(A)</t>
    <rPh sb="0" eb="2">
      <t>ゴウケイ</t>
    </rPh>
    <rPh sb="2" eb="3">
      <t>ガク</t>
    </rPh>
    <phoneticPr fontId="1"/>
  </si>
  <si>
    <t>回数</t>
    <rPh sb="0" eb="1">
      <t>カイ</t>
    </rPh>
    <rPh sb="1" eb="2">
      <t>スウ</t>
    </rPh>
    <phoneticPr fontId="1"/>
  </si>
  <si>
    <t>１　補助事業に要した経費及び補助金額</t>
    <rPh sb="2" eb="4">
      <t>ホジョ</t>
    </rPh>
    <rPh sb="4" eb="6">
      <t>ジギョウ</t>
    </rPh>
    <rPh sb="7" eb="8">
      <t>ヨウ</t>
    </rPh>
    <rPh sb="10" eb="12">
      <t>ケイヒ</t>
    </rPh>
    <rPh sb="12" eb="13">
      <t>オヨ</t>
    </rPh>
    <rPh sb="14" eb="17">
      <t>ホジョキン</t>
    </rPh>
    <rPh sb="17" eb="18">
      <t>ガク</t>
    </rPh>
    <phoneticPr fontId="1"/>
  </si>
  <si>
    <t>支援対象
従業員氏名
及び
給付の方法</t>
    <rPh sb="0" eb="2">
      <t>シエン</t>
    </rPh>
    <rPh sb="2" eb="4">
      <t>タイショウ</t>
    </rPh>
    <rPh sb="5" eb="8">
      <t>ジュウギョウイン</t>
    </rPh>
    <rPh sb="8" eb="10">
      <t>シメイ</t>
    </rPh>
    <rPh sb="11" eb="12">
      <t>オヨ</t>
    </rPh>
    <rPh sb="14" eb="16">
      <t>キュウフ</t>
    </rPh>
    <rPh sb="17" eb="19">
      <t>ホウホウ</t>
    </rPh>
    <phoneticPr fontId="1"/>
  </si>
  <si>
    <t>当該年度中に
補助事業者が給付した額</t>
    <rPh sb="0" eb="2">
      <t>トウガイ</t>
    </rPh>
    <rPh sb="2" eb="4">
      <t>ネンド</t>
    </rPh>
    <rPh sb="4" eb="5">
      <t>チュウ</t>
    </rPh>
    <rPh sb="7" eb="9">
      <t>ホジョ</t>
    </rPh>
    <rPh sb="9" eb="11">
      <t>ジギョウ</t>
    </rPh>
    <rPh sb="11" eb="12">
      <t>シャ</t>
    </rPh>
    <rPh sb="13" eb="15">
      <t>キュウフ</t>
    </rPh>
    <rPh sb="17" eb="18">
      <t>ガク</t>
    </rPh>
    <phoneticPr fontId="1"/>
  </si>
  <si>
    <t>本補助金
以外の
助成額
(B)</t>
    <rPh sb="0" eb="1">
      <t>ホン</t>
    </rPh>
    <rPh sb="1" eb="4">
      <t>ホジョキン</t>
    </rPh>
    <rPh sb="5" eb="7">
      <t>イガイ</t>
    </rPh>
    <rPh sb="9" eb="11">
      <t>ジョセイ</t>
    </rPh>
    <rPh sb="11" eb="12">
      <t>ガク</t>
    </rPh>
    <phoneticPr fontId="1"/>
  </si>
  <si>
    <t>補助金
交付申請額
(A)×補助率
（≦(A)－(B)）</t>
    <rPh sb="0" eb="3">
      <t>ホジョキン</t>
    </rPh>
    <rPh sb="4" eb="6">
      <t>コウフ</t>
    </rPh>
    <rPh sb="6" eb="8">
      <t>シンセイ</t>
    </rPh>
    <rPh sb="8" eb="9">
      <t>ガク</t>
    </rPh>
    <rPh sb="14" eb="17">
      <t>ホジョリツ</t>
    </rPh>
    <phoneticPr fontId="1"/>
  </si>
  <si>
    <t>（手当等支給・代理返済）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</si>
</sst>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e\.m\.d;@"/>
  </numFmts>
  <fonts count="13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4"/>
      <color theme="1"/>
      <name val="ＭＳ 明朝"/>
      <family val="1"/>
    </font>
    <font>
      <sz val="12"/>
      <color theme="1"/>
      <name val="ＭＳ 明朝"/>
      <family val="1"/>
    </font>
    <font>
      <sz val="9"/>
      <color theme="1"/>
      <name val="ＭＳ 明朝"/>
      <family val="1"/>
    </font>
    <font>
      <sz val="8"/>
      <color theme="1"/>
      <name val="ＭＳ 明朝"/>
      <family val="1"/>
    </font>
    <font>
      <sz val="11"/>
      <color theme="1"/>
      <name val="ＭＳ Ｐゴシック"/>
      <family val="3"/>
      <scheme val="minor"/>
    </font>
    <font>
      <b/>
      <sz val="14"/>
      <color theme="1"/>
      <name val="ＭＳ ゴシック"/>
      <family val="3"/>
    </font>
    <font>
      <b/>
      <sz val="10"/>
      <color theme="1"/>
      <name val="ＭＳ Ｐゴシック"/>
      <family val="3"/>
    </font>
    <font>
      <b/>
      <sz val="16"/>
      <color theme="1"/>
      <name val="ＭＳ ゴシック"/>
      <family val="3"/>
    </font>
    <font>
      <b/>
      <sz val="10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distributed" vertical="center" shrinkToFi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distributed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/>
    <xf numFmtId="176" fontId="2" fillId="0" borderId="10" xfId="0" applyNumberFormat="1" applyFont="1" applyBorder="1" applyAlignment="1">
      <alignment horizontal="center" vertical="center"/>
    </xf>
    <xf numFmtId="0" fontId="7" fillId="0" borderId="10" xfId="0" applyFont="1" applyBorder="1" applyAlignment="1"/>
    <xf numFmtId="176" fontId="2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textRotation="255"/>
    </xf>
    <xf numFmtId="176" fontId="2" fillId="0" borderId="8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distributed" vertical="center" shrinkToFit="1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176" fontId="2" fillId="0" borderId="14" xfId="0" applyNumberFormat="1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176" fontId="2" fillId="0" borderId="12" xfId="0" applyNumberFormat="1" applyFont="1" applyBorder="1" applyAlignment="1">
      <alignment horizontal="center" vertical="center"/>
    </xf>
    <xf numFmtId="38" fontId="3" fillId="0" borderId="3" xfId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38" fontId="3" fillId="0" borderId="1" xfId="1" applyFont="1" applyBorder="1" applyAlignment="1">
      <alignment horizontal="right" vertical="center"/>
    </xf>
    <xf numFmtId="38" fontId="3" fillId="0" borderId="10" xfId="1" applyFont="1" applyBorder="1" applyAlignment="1">
      <alignment horizontal="right" vertical="center"/>
    </xf>
    <xf numFmtId="38" fontId="3" fillId="0" borderId="2" xfId="1" applyFont="1" applyBorder="1" applyAlignment="1">
      <alignment horizontal="right" vertical="center"/>
    </xf>
    <xf numFmtId="38" fontId="5" fillId="2" borderId="15" xfId="1" applyFont="1" applyFill="1" applyBorder="1" applyAlignment="1">
      <alignment horizontal="right" vertical="center"/>
    </xf>
    <xf numFmtId="38" fontId="5" fillId="2" borderId="16" xfId="1" applyFont="1" applyFill="1" applyBorder="1" applyAlignment="1">
      <alignment horizontal="right" vertical="center"/>
    </xf>
    <xf numFmtId="38" fontId="5" fillId="2" borderId="17" xfId="1" applyFont="1" applyFill="1" applyBorder="1" applyAlignment="1">
      <alignment horizontal="right" vertical="center"/>
    </xf>
    <xf numFmtId="38" fontId="3" fillId="0" borderId="9" xfId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38" fontId="3" fillId="0" borderId="7" xfId="1" applyFont="1" applyBorder="1" applyAlignment="1">
      <alignment horizontal="right" vertical="center"/>
    </xf>
    <xf numFmtId="38" fontId="3" fillId="0" borderId="0" xfId="1" applyFont="1" applyBorder="1" applyAlignment="1">
      <alignment horizontal="right" vertical="center"/>
    </xf>
    <xf numFmtId="38" fontId="3" fillId="0" borderId="8" xfId="1" applyFont="1" applyBorder="1" applyAlignment="1">
      <alignment horizontal="right" vertical="center"/>
    </xf>
    <xf numFmtId="38" fontId="5" fillId="2" borderId="18" xfId="1" applyFont="1" applyFill="1" applyBorder="1" applyAlignment="1">
      <alignment horizontal="right" vertical="center"/>
    </xf>
    <xf numFmtId="38" fontId="5" fillId="2" borderId="19" xfId="1" applyFont="1" applyFill="1" applyBorder="1" applyAlignment="1">
      <alignment horizontal="right" vertical="center"/>
    </xf>
    <xf numFmtId="38" fontId="5" fillId="2" borderId="20" xfId="1" applyFont="1" applyFill="1" applyBorder="1" applyAlignment="1">
      <alignment horizontal="right" vertical="center"/>
    </xf>
    <xf numFmtId="38" fontId="3" fillId="0" borderId="1" xfId="1" applyFont="1" applyBorder="1" applyAlignment="1">
      <alignment horizontal="center" vertical="center"/>
    </xf>
    <xf numFmtId="38" fontId="3" fillId="0" borderId="10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5" fillId="2" borderId="15" xfId="1" applyFont="1" applyFill="1" applyBorder="1" applyAlignment="1">
      <alignment horizontal="center" vertical="center"/>
    </xf>
    <xf numFmtId="38" fontId="5" fillId="2" borderId="16" xfId="1" applyFont="1" applyFill="1" applyBorder="1" applyAlignment="1">
      <alignment horizontal="center" vertical="center"/>
    </xf>
    <xf numFmtId="38" fontId="5" fillId="2" borderId="17" xfId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38" fontId="3" fillId="0" borderId="11" xfId="1" applyFont="1" applyBorder="1" applyAlignment="1">
      <alignment horizontal="center" vertical="center"/>
    </xf>
    <xf numFmtId="38" fontId="3" fillId="0" borderId="14" xfId="1" applyFont="1" applyBorder="1" applyAlignment="1">
      <alignment horizontal="center" vertical="center"/>
    </xf>
    <xf numFmtId="38" fontId="3" fillId="0" borderId="12" xfId="1" applyFont="1" applyBorder="1" applyAlignment="1">
      <alignment horizontal="center" vertical="center"/>
    </xf>
    <xf numFmtId="38" fontId="5" fillId="2" borderId="21" xfId="1" applyFont="1" applyFill="1" applyBorder="1" applyAlignment="1">
      <alignment horizontal="center" vertical="center"/>
    </xf>
    <xf numFmtId="38" fontId="5" fillId="2" borderId="22" xfId="1" applyFont="1" applyFill="1" applyBorder="1" applyAlignment="1">
      <alignment horizontal="center" vertical="center"/>
    </xf>
    <xf numFmtId="38" fontId="5" fillId="2" borderId="23" xfId="1" applyFont="1" applyFill="1" applyBorder="1" applyAlignment="1">
      <alignment horizontal="center" vertical="center"/>
    </xf>
    <xf numFmtId="38" fontId="5" fillId="0" borderId="1" xfId="1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38" fontId="5" fillId="0" borderId="7" xfId="1" applyFont="1" applyBorder="1" applyAlignment="1">
      <alignment vertical="center"/>
    </xf>
    <xf numFmtId="38" fontId="5" fillId="0" borderId="8" xfId="1" applyFont="1" applyBorder="1" applyAlignment="1">
      <alignment vertical="center"/>
    </xf>
    <xf numFmtId="38" fontId="3" fillId="0" borderId="13" xfId="1" applyFont="1" applyBorder="1" applyAlignment="1">
      <alignment horizontal="right" vertical="center"/>
    </xf>
    <xf numFmtId="38" fontId="3" fillId="0" borderId="11" xfId="1" applyFont="1" applyBorder="1" applyAlignment="1">
      <alignment horizontal="right" vertical="center"/>
    </xf>
    <xf numFmtId="38" fontId="3" fillId="0" borderId="14" xfId="1" applyFont="1" applyBorder="1" applyAlignment="1">
      <alignment horizontal="right" vertical="center"/>
    </xf>
    <xf numFmtId="38" fontId="3" fillId="0" borderId="12" xfId="1" applyFont="1" applyBorder="1" applyAlignment="1">
      <alignment horizontal="right" vertical="center"/>
    </xf>
    <xf numFmtId="38" fontId="5" fillId="0" borderId="11" xfId="1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0" fontId="5" fillId="0" borderId="3" xfId="1" applyNumberFormat="1" applyFont="1" applyBorder="1" applyAlignment="1">
      <alignment horizontal="left" vertical="center"/>
    </xf>
    <xf numFmtId="0" fontId="5" fillId="0" borderId="9" xfId="1" applyNumberFormat="1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3" xfId="1" applyNumberFormat="1" applyFont="1" applyBorder="1" applyAlignment="1">
      <alignment horizontal="lef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Border="1" applyAlignment="1">
      <alignment horizontal="right" vertical="center"/>
    </xf>
    <xf numFmtId="0" fontId="12" fillId="0" borderId="0" xfId="0" applyFo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C44"/>
  <sheetViews>
    <sheetView tabSelected="1" view="pageBreakPreview" zoomScale="94" zoomScaleSheetLayoutView="94" workbookViewId="0">
      <pane ySplit="1" topLeftCell="A2" activePane="bottomLeft" state="frozenSplit"/>
      <selection pane="bottomLeft" activeCell="B41" sqref="B41:B44"/>
    </sheetView>
  </sheetViews>
  <sheetFormatPr defaultColWidth="9" defaultRowHeight="24" customHeight="1"/>
  <cols>
    <col min="1" max="1" width="4.6640625" style="1" customWidth="1"/>
    <col min="2" max="2" width="20.6640625" style="1" customWidth="1"/>
    <col min="3" max="7" width="4.44140625" style="1" customWidth="1"/>
    <col min="8" max="27" width="4.6640625" style="1" customWidth="1"/>
    <col min="28" max="28" width="4.109375" style="1" customWidth="1"/>
    <col min="29" max="16384" width="9" style="1"/>
  </cols>
  <sheetData>
    <row r="1" spans="1:29" ht="44.25" customHeight="1">
      <c r="U1" s="88" t="s">
        <v>6</v>
      </c>
      <c r="V1" s="89">
        <v>2</v>
      </c>
      <c r="W1" s="93" t="s">
        <v>7</v>
      </c>
      <c r="Y1" s="94" t="s">
        <v>9</v>
      </c>
      <c r="AB1" s="95">
        <f>IF(V1=2,10,IF(V1=3,6,"#"))</f>
        <v>10</v>
      </c>
      <c r="AC1" s="96" t="s">
        <v>11</v>
      </c>
    </row>
    <row r="2" spans="1:29" ht="24" customHeight="1">
      <c r="V2" s="90" t="s">
        <v>3</v>
      </c>
    </row>
    <row r="3" spans="1:29" ht="24" customHeight="1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5" spans="1:29" ht="24" customHeight="1">
      <c r="A5" s="4" t="s">
        <v>22</v>
      </c>
      <c r="V5" s="91" t="s">
        <v>0</v>
      </c>
    </row>
    <row r="6" spans="1:29" ht="24" customHeight="1">
      <c r="B6" s="5"/>
      <c r="C6" s="17"/>
      <c r="D6" s="17"/>
      <c r="E6" s="35"/>
      <c r="F6" s="27" t="s">
        <v>14</v>
      </c>
      <c r="G6" s="28"/>
      <c r="H6" s="28"/>
      <c r="I6" s="28"/>
      <c r="J6" s="28"/>
      <c r="K6" s="28"/>
      <c r="L6" s="28"/>
      <c r="M6" s="28"/>
      <c r="N6" s="38"/>
      <c r="O6" s="27"/>
      <c r="P6" s="28"/>
      <c r="Q6" s="28"/>
      <c r="R6" s="28"/>
      <c r="S6" s="28"/>
      <c r="T6" s="28"/>
      <c r="U6" s="28"/>
      <c r="V6" s="38"/>
    </row>
    <row r="7" spans="1:29" ht="24" customHeight="1">
      <c r="B7" s="6"/>
      <c r="C7" s="18"/>
      <c r="D7" s="18"/>
      <c r="E7" s="36"/>
      <c r="F7" s="22"/>
      <c r="G7" s="30"/>
      <c r="H7" s="30"/>
      <c r="I7" s="30"/>
      <c r="J7" s="30"/>
      <c r="K7" s="30"/>
      <c r="L7" s="30"/>
      <c r="M7" s="30"/>
      <c r="N7" s="40"/>
      <c r="O7" s="22"/>
      <c r="P7" s="30"/>
      <c r="Q7" s="30"/>
      <c r="R7" s="30"/>
      <c r="S7" s="30"/>
      <c r="T7" s="30"/>
      <c r="U7" s="30"/>
      <c r="V7" s="40"/>
    </row>
    <row r="8" spans="1:29" ht="33" customHeight="1">
      <c r="B8" s="7" t="s">
        <v>17</v>
      </c>
      <c r="C8" s="19"/>
      <c r="D8" s="19"/>
      <c r="E8" s="37"/>
      <c r="F8" s="45">
        <f>+K42</f>
        <v>0</v>
      </c>
      <c r="G8" s="53"/>
      <c r="H8" s="53"/>
      <c r="I8" s="53"/>
      <c r="J8" s="53"/>
      <c r="K8" s="53"/>
      <c r="L8" s="53"/>
      <c r="M8" s="53"/>
      <c r="N8" s="80"/>
      <c r="O8" s="86" t="s">
        <v>15</v>
      </c>
      <c r="P8" s="87"/>
      <c r="Q8" s="87"/>
      <c r="R8" s="87"/>
      <c r="S8" s="87"/>
      <c r="T8" s="87"/>
      <c r="U8" s="87"/>
      <c r="V8" s="92"/>
    </row>
    <row r="9" spans="1:29" ht="33" customHeight="1">
      <c r="B9" s="7" t="s">
        <v>2</v>
      </c>
      <c r="C9" s="19"/>
      <c r="D9" s="19"/>
      <c r="E9" s="37"/>
      <c r="F9" s="45">
        <f>+K42</f>
        <v>0</v>
      </c>
      <c r="G9" s="53"/>
      <c r="H9" s="53"/>
      <c r="I9" s="53"/>
      <c r="J9" s="53"/>
      <c r="K9" s="53"/>
      <c r="L9" s="53"/>
      <c r="M9" s="53"/>
      <c r="N9" s="80"/>
      <c r="O9" s="86" t="s">
        <v>15</v>
      </c>
      <c r="P9" s="87"/>
      <c r="Q9" s="87"/>
      <c r="R9" s="87"/>
      <c r="S9" s="87"/>
      <c r="T9" s="87"/>
      <c r="U9" s="87"/>
      <c r="V9" s="92"/>
    </row>
    <row r="10" spans="1:29" ht="33" customHeight="1">
      <c r="B10" s="7" t="s">
        <v>19</v>
      </c>
      <c r="C10" s="19"/>
      <c r="D10" s="19"/>
      <c r="E10" s="37"/>
      <c r="F10" s="45">
        <f>+S42</f>
        <v>0</v>
      </c>
      <c r="G10" s="53"/>
      <c r="H10" s="53"/>
      <c r="I10" s="53"/>
      <c r="J10" s="53"/>
      <c r="K10" s="53"/>
      <c r="L10" s="53"/>
      <c r="M10" s="53"/>
      <c r="N10" s="80"/>
      <c r="O10" s="86" t="s">
        <v>10</v>
      </c>
      <c r="P10" s="87"/>
      <c r="Q10" s="87"/>
      <c r="R10" s="87"/>
      <c r="S10" s="87"/>
      <c r="T10" s="87"/>
      <c r="U10" s="87"/>
      <c r="V10" s="92"/>
    </row>
    <row r="12" spans="1:29" ht="24" customHeight="1">
      <c r="A12" s="4" t="s">
        <v>1</v>
      </c>
      <c r="V12" s="91" t="s">
        <v>0</v>
      </c>
    </row>
    <row r="13" spans="1:29" ht="19.5" customHeight="1">
      <c r="B13" s="8" t="s">
        <v>23</v>
      </c>
      <c r="C13" s="20" t="s">
        <v>18</v>
      </c>
      <c r="D13" s="28"/>
      <c r="E13" s="38"/>
      <c r="F13" s="20" t="s">
        <v>24</v>
      </c>
      <c r="G13" s="28"/>
      <c r="H13" s="28"/>
      <c r="I13" s="28"/>
      <c r="J13" s="28"/>
      <c r="K13" s="28"/>
      <c r="L13" s="28"/>
      <c r="M13" s="28"/>
      <c r="N13" s="38"/>
      <c r="O13" s="20" t="s">
        <v>25</v>
      </c>
      <c r="P13" s="28"/>
      <c r="Q13" s="28"/>
      <c r="R13" s="38"/>
      <c r="S13" s="20" t="s">
        <v>26</v>
      </c>
      <c r="T13" s="28"/>
      <c r="U13" s="28"/>
      <c r="V13" s="38"/>
    </row>
    <row r="14" spans="1:29" ht="19.5" customHeight="1">
      <c r="B14" s="9"/>
      <c r="C14" s="21"/>
      <c r="D14" s="29"/>
      <c r="E14" s="39"/>
      <c r="F14" s="22"/>
      <c r="G14" s="30"/>
      <c r="H14" s="30"/>
      <c r="I14" s="30"/>
      <c r="J14" s="30"/>
      <c r="K14" s="30"/>
      <c r="L14" s="30"/>
      <c r="M14" s="30"/>
      <c r="N14" s="40"/>
      <c r="O14" s="21"/>
      <c r="P14" s="29"/>
      <c r="Q14" s="29"/>
      <c r="R14" s="39"/>
      <c r="S14" s="21"/>
      <c r="T14" s="29"/>
      <c r="U14" s="29"/>
      <c r="V14" s="39"/>
    </row>
    <row r="15" spans="1:29" ht="19.5" customHeight="1">
      <c r="B15" s="9"/>
      <c r="C15" s="21"/>
      <c r="D15" s="29"/>
      <c r="E15" s="39"/>
      <c r="F15" s="20" t="s">
        <v>13</v>
      </c>
      <c r="G15" s="54"/>
      <c r="H15" s="54"/>
      <c r="I15" s="20" t="s">
        <v>21</v>
      </c>
      <c r="J15" s="68"/>
      <c r="K15" s="20" t="s">
        <v>20</v>
      </c>
      <c r="L15" s="28"/>
      <c r="M15" s="28"/>
      <c r="N15" s="38"/>
      <c r="O15" s="21"/>
      <c r="P15" s="29"/>
      <c r="Q15" s="29"/>
      <c r="R15" s="39"/>
      <c r="S15" s="21"/>
      <c r="T15" s="29"/>
      <c r="U15" s="29"/>
      <c r="V15" s="39"/>
    </row>
    <row r="16" spans="1:29" ht="19.5" customHeight="1">
      <c r="B16" s="10"/>
      <c r="C16" s="22"/>
      <c r="D16" s="30"/>
      <c r="E16" s="40"/>
      <c r="F16" s="46"/>
      <c r="G16" s="55"/>
      <c r="H16" s="55"/>
      <c r="I16" s="46"/>
      <c r="J16" s="69"/>
      <c r="K16" s="22"/>
      <c r="L16" s="30"/>
      <c r="M16" s="30"/>
      <c r="N16" s="40"/>
      <c r="O16" s="22"/>
      <c r="P16" s="30"/>
      <c r="Q16" s="30"/>
      <c r="R16" s="40"/>
      <c r="S16" s="22"/>
      <c r="T16" s="30"/>
      <c r="U16" s="30"/>
      <c r="V16" s="40"/>
    </row>
    <row r="17" spans="2:22" s="2" customFormat="1" ht="24" customHeight="1">
      <c r="B17" s="11"/>
      <c r="C17" s="23" t="s">
        <v>8</v>
      </c>
      <c r="D17" s="31"/>
      <c r="E17" s="41"/>
      <c r="F17" s="47"/>
      <c r="G17" s="56"/>
      <c r="H17" s="56"/>
      <c r="I17" s="62"/>
      <c r="J17" s="70"/>
      <c r="K17" s="47">
        <f>F17*I17</f>
        <v>0</v>
      </c>
      <c r="L17" s="56"/>
      <c r="M17" s="56"/>
      <c r="N17" s="81"/>
      <c r="O17" s="47"/>
      <c r="P17" s="56"/>
      <c r="Q17" s="56"/>
      <c r="R17" s="81"/>
      <c r="S17" s="47">
        <f>IF(IF(ROUNDDOWN(K17*1/$V$1,0)&gt;=$AB$1*10000,$AB$1*10000,ROUNDDOWN(K17*1/$V$1,0))&gt;(K17-O17),(K17-O17),IF(ROUNDDOWN(K17*1/$V$1,0)&gt;=$AB$1*10000,$AB$1*10000,ROUNDDOWN(K17*1/$V$1,0)))</f>
        <v>0</v>
      </c>
      <c r="T17" s="56"/>
      <c r="U17" s="56"/>
      <c r="V17" s="81"/>
    </row>
    <row r="18" spans="2:22" s="2" customFormat="1" ht="24" customHeight="1">
      <c r="B18" s="12"/>
      <c r="C18" s="24"/>
      <c r="D18" s="32"/>
      <c r="E18" s="42"/>
      <c r="F18" s="48"/>
      <c r="G18" s="57"/>
      <c r="H18" s="57"/>
      <c r="I18" s="63"/>
      <c r="J18" s="71"/>
      <c r="K18" s="48"/>
      <c r="L18" s="57"/>
      <c r="M18" s="57"/>
      <c r="N18" s="82"/>
      <c r="O18" s="48"/>
      <c r="P18" s="57"/>
      <c r="Q18" s="57"/>
      <c r="R18" s="82"/>
      <c r="S18" s="48"/>
      <c r="T18" s="57"/>
      <c r="U18" s="57"/>
      <c r="V18" s="82"/>
    </row>
    <row r="19" spans="2:22" s="2" customFormat="1" ht="24" customHeight="1">
      <c r="B19" s="12"/>
      <c r="C19" s="25" t="s">
        <v>8</v>
      </c>
      <c r="D19" s="33" t="s">
        <v>4</v>
      </c>
      <c r="E19" s="43"/>
      <c r="F19" s="48"/>
      <c r="G19" s="57"/>
      <c r="H19" s="57"/>
      <c r="I19" s="63"/>
      <c r="J19" s="71"/>
      <c r="K19" s="48"/>
      <c r="L19" s="57"/>
      <c r="M19" s="57"/>
      <c r="N19" s="82"/>
      <c r="O19" s="48"/>
      <c r="P19" s="57"/>
      <c r="Q19" s="57"/>
      <c r="R19" s="82"/>
      <c r="S19" s="48"/>
      <c r="T19" s="57"/>
      <c r="U19" s="57"/>
      <c r="V19" s="82"/>
    </row>
    <row r="20" spans="2:22" s="2" customFormat="1" ht="24" customHeight="1">
      <c r="B20" s="13" t="s">
        <v>27</v>
      </c>
      <c r="C20" s="26"/>
      <c r="D20" s="34"/>
      <c r="E20" s="44"/>
      <c r="F20" s="49"/>
      <c r="G20" s="58"/>
      <c r="H20" s="58"/>
      <c r="I20" s="64"/>
      <c r="J20" s="72"/>
      <c r="K20" s="49"/>
      <c r="L20" s="58"/>
      <c r="M20" s="58"/>
      <c r="N20" s="83"/>
      <c r="O20" s="49"/>
      <c r="P20" s="58"/>
      <c r="Q20" s="58"/>
      <c r="R20" s="83"/>
      <c r="S20" s="49"/>
      <c r="T20" s="58"/>
      <c r="U20" s="58"/>
      <c r="V20" s="83"/>
    </row>
    <row r="21" spans="2:22" s="2" customFormat="1" ht="24" customHeight="1">
      <c r="B21" s="11"/>
      <c r="C21" s="23" t="s">
        <v>8</v>
      </c>
      <c r="D21" s="31"/>
      <c r="E21" s="41"/>
      <c r="F21" s="47"/>
      <c r="G21" s="56"/>
      <c r="H21" s="56"/>
      <c r="I21" s="62"/>
      <c r="J21" s="70"/>
      <c r="K21" s="47">
        <f>F21*I21</f>
        <v>0</v>
      </c>
      <c r="L21" s="56"/>
      <c r="M21" s="56"/>
      <c r="N21" s="81"/>
      <c r="O21" s="47"/>
      <c r="P21" s="56"/>
      <c r="Q21" s="56"/>
      <c r="R21" s="81"/>
      <c r="S21" s="47">
        <f>IF(IF(ROUNDDOWN(K21*1/$V$1,0)&gt;=$AB$1*10000,$AB$1*10000,ROUNDDOWN(K21*1/$V$1,0))&gt;(K21-O21),(K21-O21),IF(ROUNDDOWN(K21*1/$V$1,0)&gt;=$AB$1*10000,$AB$1*10000,ROUNDDOWN(K21*1/$V$1,0)))</f>
        <v>0</v>
      </c>
      <c r="T21" s="56"/>
      <c r="U21" s="56"/>
      <c r="V21" s="81"/>
    </row>
    <row r="22" spans="2:22" s="2" customFormat="1" ht="24" customHeight="1">
      <c r="B22" s="12"/>
      <c r="C22" s="24"/>
      <c r="D22" s="32"/>
      <c r="E22" s="42"/>
      <c r="F22" s="48"/>
      <c r="G22" s="57"/>
      <c r="H22" s="57"/>
      <c r="I22" s="63"/>
      <c r="J22" s="71"/>
      <c r="K22" s="48"/>
      <c r="L22" s="57"/>
      <c r="M22" s="57"/>
      <c r="N22" s="82"/>
      <c r="O22" s="48"/>
      <c r="P22" s="57"/>
      <c r="Q22" s="57"/>
      <c r="R22" s="82"/>
      <c r="S22" s="48"/>
      <c r="T22" s="57"/>
      <c r="U22" s="57"/>
      <c r="V22" s="82"/>
    </row>
    <row r="23" spans="2:22" s="2" customFormat="1" ht="24" customHeight="1">
      <c r="B23" s="12"/>
      <c r="C23" s="25" t="s">
        <v>8</v>
      </c>
      <c r="D23" s="33" t="s">
        <v>4</v>
      </c>
      <c r="E23" s="43"/>
      <c r="F23" s="48"/>
      <c r="G23" s="57"/>
      <c r="H23" s="57"/>
      <c r="I23" s="63"/>
      <c r="J23" s="71"/>
      <c r="K23" s="48"/>
      <c r="L23" s="57"/>
      <c r="M23" s="57"/>
      <c r="N23" s="82"/>
      <c r="O23" s="48"/>
      <c r="P23" s="57"/>
      <c r="Q23" s="57"/>
      <c r="R23" s="82"/>
      <c r="S23" s="48"/>
      <c r="T23" s="57"/>
      <c r="U23" s="57"/>
      <c r="V23" s="82"/>
    </row>
    <row r="24" spans="2:22" s="2" customFormat="1" ht="24" customHeight="1">
      <c r="B24" s="13" t="s">
        <v>27</v>
      </c>
      <c r="C24" s="26"/>
      <c r="D24" s="34"/>
      <c r="E24" s="44"/>
      <c r="F24" s="49"/>
      <c r="G24" s="58"/>
      <c r="H24" s="58"/>
      <c r="I24" s="64"/>
      <c r="J24" s="72"/>
      <c r="K24" s="49"/>
      <c r="L24" s="58"/>
      <c r="M24" s="58"/>
      <c r="N24" s="83"/>
      <c r="O24" s="49"/>
      <c r="P24" s="58"/>
      <c r="Q24" s="58"/>
      <c r="R24" s="83"/>
      <c r="S24" s="49"/>
      <c r="T24" s="58"/>
      <c r="U24" s="58"/>
      <c r="V24" s="83"/>
    </row>
    <row r="25" spans="2:22" s="2" customFormat="1" ht="24" customHeight="1">
      <c r="B25" s="11"/>
      <c r="C25" s="23" t="s">
        <v>8</v>
      </c>
      <c r="D25" s="31"/>
      <c r="E25" s="41"/>
      <c r="F25" s="47"/>
      <c r="G25" s="56"/>
      <c r="H25" s="56"/>
      <c r="I25" s="62"/>
      <c r="J25" s="70"/>
      <c r="K25" s="47">
        <f>F25*I25</f>
        <v>0</v>
      </c>
      <c r="L25" s="56"/>
      <c r="M25" s="56"/>
      <c r="N25" s="81"/>
      <c r="O25" s="47"/>
      <c r="P25" s="56"/>
      <c r="Q25" s="56"/>
      <c r="R25" s="81"/>
      <c r="S25" s="47">
        <f>IF(IF(ROUNDDOWN(K25*1/$V$1,0)&gt;=$AB$1*10000,$AB$1*10000,ROUNDDOWN(K25*1/$V$1,0))&gt;(K25-O25),(K25-O25),IF(ROUNDDOWN(K25*1/$V$1,0)&gt;=$AB$1*10000,$AB$1*10000,ROUNDDOWN(K25*1/$V$1,0)))</f>
        <v>0</v>
      </c>
      <c r="T25" s="56"/>
      <c r="U25" s="56"/>
      <c r="V25" s="81"/>
    </row>
    <row r="26" spans="2:22" s="2" customFormat="1" ht="24" customHeight="1">
      <c r="B26" s="12"/>
      <c r="C26" s="24"/>
      <c r="D26" s="32"/>
      <c r="E26" s="42"/>
      <c r="F26" s="48"/>
      <c r="G26" s="57"/>
      <c r="H26" s="57"/>
      <c r="I26" s="63"/>
      <c r="J26" s="71"/>
      <c r="K26" s="48"/>
      <c r="L26" s="57"/>
      <c r="M26" s="57"/>
      <c r="N26" s="82"/>
      <c r="O26" s="48"/>
      <c r="P26" s="57"/>
      <c r="Q26" s="57"/>
      <c r="R26" s="82"/>
      <c r="S26" s="48"/>
      <c r="T26" s="57"/>
      <c r="U26" s="57"/>
      <c r="V26" s="82"/>
    </row>
    <row r="27" spans="2:22" s="2" customFormat="1" ht="24" customHeight="1">
      <c r="B27" s="12"/>
      <c r="C27" s="25" t="s">
        <v>8</v>
      </c>
      <c r="D27" s="33" t="s">
        <v>4</v>
      </c>
      <c r="E27" s="43"/>
      <c r="F27" s="48"/>
      <c r="G27" s="57"/>
      <c r="H27" s="57"/>
      <c r="I27" s="63"/>
      <c r="J27" s="71"/>
      <c r="K27" s="48"/>
      <c r="L27" s="57"/>
      <c r="M27" s="57"/>
      <c r="N27" s="82"/>
      <c r="O27" s="48"/>
      <c r="P27" s="57"/>
      <c r="Q27" s="57"/>
      <c r="R27" s="82"/>
      <c r="S27" s="48"/>
      <c r="T27" s="57"/>
      <c r="U27" s="57"/>
      <c r="V27" s="82"/>
    </row>
    <row r="28" spans="2:22" s="2" customFormat="1" ht="24" customHeight="1">
      <c r="B28" s="13" t="s">
        <v>27</v>
      </c>
      <c r="C28" s="26"/>
      <c r="D28" s="34"/>
      <c r="E28" s="44"/>
      <c r="F28" s="49"/>
      <c r="G28" s="58"/>
      <c r="H28" s="58"/>
      <c r="I28" s="64"/>
      <c r="J28" s="72"/>
      <c r="K28" s="49"/>
      <c r="L28" s="58"/>
      <c r="M28" s="58"/>
      <c r="N28" s="83"/>
      <c r="O28" s="49"/>
      <c r="P28" s="58"/>
      <c r="Q28" s="58"/>
      <c r="R28" s="83"/>
      <c r="S28" s="49"/>
      <c r="T28" s="58"/>
      <c r="U28" s="58"/>
      <c r="V28" s="83"/>
    </row>
    <row r="29" spans="2:22" s="2" customFormat="1" ht="24" customHeight="1">
      <c r="B29" s="11"/>
      <c r="C29" s="23" t="s">
        <v>8</v>
      </c>
      <c r="D29" s="31"/>
      <c r="E29" s="41"/>
      <c r="F29" s="47"/>
      <c r="G29" s="56"/>
      <c r="H29" s="56"/>
      <c r="I29" s="62"/>
      <c r="J29" s="70"/>
      <c r="K29" s="47">
        <f>F29*I29</f>
        <v>0</v>
      </c>
      <c r="L29" s="56"/>
      <c r="M29" s="56"/>
      <c r="N29" s="81"/>
      <c r="O29" s="47"/>
      <c r="P29" s="56"/>
      <c r="Q29" s="56"/>
      <c r="R29" s="81"/>
      <c r="S29" s="47">
        <f>IF(IF(ROUNDDOWN(K29*1/$V$1,0)&gt;=$AB$1*10000,$AB$1*10000,ROUNDDOWN(K29*1/$V$1,0))&gt;(K29-O29),(K29-O29),IF(ROUNDDOWN(K29*1/$V$1,0)&gt;=$AB$1*10000,$AB$1*10000,ROUNDDOWN(K29*1/$V$1,0)))</f>
        <v>0</v>
      </c>
      <c r="T29" s="56"/>
      <c r="U29" s="56"/>
      <c r="V29" s="81"/>
    </row>
    <row r="30" spans="2:22" s="2" customFormat="1" ht="24" customHeight="1">
      <c r="B30" s="12"/>
      <c r="C30" s="24"/>
      <c r="D30" s="32"/>
      <c r="E30" s="42"/>
      <c r="F30" s="48"/>
      <c r="G30" s="57"/>
      <c r="H30" s="57"/>
      <c r="I30" s="63"/>
      <c r="J30" s="71"/>
      <c r="K30" s="48"/>
      <c r="L30" s="57"/>
      <c r="M30" s="57"/>
      <c r="N30" s="82"/>
      <c r="O30" s="48"/>
      <c r="P30" s="57"/>
      <c r="Q30" s="57"/>
      <c r="R30" s="82"/>
      <c r="S30" s="48"/>
      <c r="T30" s="57"/>
      <c r="U30" s="57"/>
      <c r="V30" s="82"/>
    </row>
    <row r="31" spans="2:22" s="2" customFormat="1" ht="24" customHeight="1">
      <c r="B31" s="12"/>
      <c r="C31" s="25" t="s">
        <v>8</v>
      </c>
      <c r="D31" s="33" t="s">
        <v>4</v>
      </c>
      <c r="E31" s="43"/>
      <c r="F31" s="48"/>
      <c r="G31" s="57"/>
      <c r="H31" s="57"/>
      <c r="I31" s="63"/>
      <c r="J31" s="71"/>
      <c r="K31" s="48"/>
      <c r="L31" s="57"/>
      <c r="M31" s="57"/>
      <c r="N31" s="82"/>
      <c r="O31" s="48"/>
      <c r="P31" s="57"/>
      <c r="Q31" s="57"/>
      <c r="R31" s="82"/>
      <c r="S31" s="48"/>
      <c r="T31" s="57"/>
      <c r="U31" s="57"/>
      <c r="V31" s="82"/>
    </row>
    <row r="32" spans="2:22" s="2" customFormat="1" ht="24" customHeight="1">
      <c r="B32" s="13" t="s">
        <v>27</v>
      </c>
      <c r="C32" s="26"/>
      <c r="D32" s="34"/>
      <c r="E32" s="44"/>
      <c r="F32" s="49"/>
      <c r="G32" s="58"/>
      <c r="H32" s="58"/>
      <c r="I32" s="64"/>
      <c r="J32" s="72"/>
      <c r="K32" s="49"/>
      <c r="L32" s="58"/>
      <c r="M32" s="58"/>
      <c r="N32" s="83"/>
      <c r="O32" s="49"/>
      <c r="P32" s="58"/>
      <c r="Q32" s="58"/>
      <c r="R32" s="83"/>
      <c r="S32" s="49"/>
      <c r="T32" s="58"/>
      <c r="U32" s="58"/>
      <c r="V32" s="83"/>
    </row>
    <row r="33" spans="2:22" s="2" customFormat="1" ht="24" customHeight="1">
      <c r="B33" s="11"/>
      <c r="C33" s="23" t="s">
        <v>8</v>
      </c>
      <c r="D33" s="31"/>
      <c r="E33" s="41"/>
      <c r="F33" s="47"/>
      <c r="G33" s="56"/>
      <c r="H33" s="56"/>
      <c r="I33" s="62"/>
      <c r="J33" s="70"/>
      <c r="K33" s="47">
        <f>F33*I33</f>
        <v>0</v>
      </c>
      <c r="L33" s="56"/>
      <c r="M33" s="56"/>
      <c r="N33" s="81"/>
      <c r="O33" s="47"/>
      <c r="P33" s="56"/>
      <c r="Q33" s="56"/>
      <c r="R33" s="81"/>
      <c r="S33" s="47">
        <f>IF(IF(ROUNDDOWN(K33*1/$V$1,0)&gt;=$AB$1*10000,$AB$1*10000,ROUNDDOWN(K33*1/$V$1,0))&gt;(K33-O33),(K33-O33),IF(ROUNDDOWN(K33*1/$V$1,0)&gt;=$AB$1*10000,$AB$1*10000,ROUNDDOWN(K33*1/$V$1,0)))</f>
        <v>0</v>
      </c>
      <c r="T33" s="56"/>
      <c r="U33" s="56"/>
      <c r="V33" s="81"/>
    </row>
    <row r="34" spans="2:22" s="2" customFormat="1" ht="24" customHeight="1">
      <c r="B34" s="12"/>
      <c r="C34" s="24"/>
      <c r="D34" s="32"/>
      <c r="E34" s="42"/>
      <c r="F34" s="48"/>
      <c r="G34" s="57"/>
      <c r="H34" s="57"/>
      <c r="I34" s="63"/>
      <c r="J34" s="71"/>
      <c r="K34" s="48"/>
      <c r="L34" s="57"/>
      <c r="M34" s="57"/>
      <c r="N34" s="82"/>
      <c r="O34" s="48"/>
      <c r="P34" s="57"/>
      <c r="Q34" s="57"/>
      <c r="R34" s="82"/>
      <c r="S34" s="48"/>
      <c r="T34" s="57"/>
      <c r="U34" s="57"/>
      <c r="V34" s="82"/>
    </row>
    <row r="35" spans="2:22" s="2" customFormat="1" ht="24" customHeight="1">
      <c r="B35" s="12"/>
      <c r="C35" s="25" t="s">
        <v>8</v>
      </c>
      <c r="D35" s="33" t="s">
        <v>4</v>
      </c>
      <c r="E35" s="43"/>
      <c r="F35" s="48"/>
      <c r="G35" s="57"/>
      <c r="H35" s="57"/>
      <c r="I35" s="63"/>
      <c r="J35" s="71"/>
      <c r="K35" s="48"/>
      <c r="L35" s="57"/>
      <c r="M35" s="57"/>
      <c r="N35" s="82"/>
      <c r="O35" s="48"/>
      <c r="P35" s="57"/>
      <c r="Q35" s="57"/>
      <c r="R35" s="82"/>
      <c r="S35" s="48"/>
      <c r="T35" s="57"/>
      <c r="U35" s="57"/>
      <c r="V35" s="82"/>
    </row>
    <row r="36" spans="2:22" s="2" customFormat="1" ht="24" customHeight="1">
      <c r="B36" s="13" t="s">
        <v>27</v>
      </c>
      <c r="C36" s="26"/>
      <c r="D36" s="34"/>
      <c r="E36" s="44"/>
      <c r="F36" s="49"/>
      <c r="G36" s="58"/>
      <c r="H36" s="58"/>
      <c r="I36" s="64"/>
      <c r="J36" s="72"/>
      <c r="K36" s="49"/>
      <c r="L36" s="58"/>
      <c r="M36" s="58"/>
      <c r="N36" s="83"/>
      <c r="O36" s="49"/>
      <c r="P36" s="58"/>
      <c r="Q36" s="58"/>
      <c r="R36" s="83"/>
      <c r="S36" s="49"/>
      <c r="T36" s="58"/>
      <c r="U36" s="58"/>
      <c r="V36" s="83"/>
    </row>
    <row r="37" spans="2:22" s="2" customFormat="1" ht="24" customHeight="1">
      <c r="B37" s="11"/>
      <c r="C37" s="23" t="s">
        <v>8</v>
      </c>
      <c r="D37" s="31"/>
      <c r="E37" s="41"/>
      <c r="F37" s="47"/>
      <c r="G37" s="56"/>
      <c r="H37" s="56"/>
      <c r="I37" s="62"/>
      <c r="J37" s="70"/>
      <c r="K37" s="47">
        <f>F37*I37</f>
        <v>0</v>
      </c>
      <c r="L37" s="56"/>
      <c r="M37" s="56"/>
      <c r="N37" s="81"/>
      <c r="O37" s="47"/>
      <c r="P37" s="56"/>
      <c r="Q37" s="56"/>
      <c r="R37" s="81"/>
      <c r="S37" s="47">
        <f>IF(IF(ROUNDDOWN(K37*1/$V$1,0)&gt;=$AB$1*10000,$AB$1*10000,ROUNDDOWN(K37*1/$V$1,0))&gt;(K37-O37),(K37-O37),IF(ROUNDDOWN(K37*1/$V$1,0)&gt;=$AB$1*10000,$AB$1*10000,ROUNDDOWN(K37*1/$V$1,0)))</f>
        <v>0</v>
      </c>
      <c r="T37" s="56"/>
      <c r="U37" s="56"/>
      <c r="V37" s="81"/>
    </row>
    <row r="38" spans="2:22" s="2" customFormat="1" ht="24" customHeight="1">
      <c r="B38" s="12"/>
      <c r="C38" s="24"/>
      <c r="D38" s="32"/>
      <c r="E38" s="42"/>
      <c r="F38" s="48"/>
      <c r="G38" s="57"/>
      <c r="H38" s="57"/>
      <c r="I38" s="63"/>
      <c r="J38" s="71"/>
      <c r="K38" s="48"/>
      <c r="L38" s="57"/>
      <c r="M38" s="57"/>
      <c r="N38" s="82"/>
      <c r="O38" s="48"/>
      <c r="P38" s="57"/>
      <c r="Q38" s="57"/>
      <c r="R38" s="82"/>
      <c r="S38" s="48"/>
      <c r="T38" s="57"/>
      <c r="U38" s="57"/>
      <c r="V38" s="82"/>
    </row>
    <row r="39" spans="2:22" s="2" customFormat="1" ht="24" customHeight="1">
      <c r="B39" s="12"/>
      <c r="C39" s="25" t="s">
        <v>8</v>
      </c>
      <c r="D39" s="33" t="s">
        <v>4</v>
      </c>
      <c r="E39" s="43"/>
      <c r="F39" s="48"/>
      <c r="G39" s="57"/>
      <c r="H39" s="57"/>
      <c r="I39" s="63"/>
      <c r="J39" s="71"/>
      <c r="K39" s="48"/>
      <c r="L39" s="57"/>
      <c r="M39" s="57"/>
      <c r="N39" s="82"/>
      <c r="O39" s="48"/>
      <c r="P39" s="57"/>
      <c r="Q39" s="57"/>
      <c r="R39" s="82"/>
      <c r="S39" s="48"/>
      <c r="T39" s="57"/>
      <c r="U39" s="57"/>
      <c r="V39" s="82"/>
    </row>
    <row r="40" spans="2:22" s="2" customFormat="1" ht="24" customHeight="1">
      <c r="B40" s="13" t="s">
        <v>27</v>
      </c>
      <c r="C40" s="26"/>
      <c r="D40" s="34"/>
      <c r="E40" s="44"/>
      <c r="F40" s="49"/>
      <c r="G40" s="58"/>
      <c r="H40" s="58"/>
      <c r="I40" s="64"/>
      <c r="J40" s="72"/>
      <c r="K40" s="49"/>
      <c r="L40" s="58"/>
      <c r="M40" s="58"/>
      <c r="N40" s="83"/>
      <c r="O40" s="49"/>
      <c r="P40" s="58"/>
      <c r="Q40" s="58"/>
      <c r="R40" s="83"/>
      <c r="S40" s="49"/>
      <c r="T40" s="58"/>
      <c r="U40" s="58"/>
      <c r="V40" s="83"/>
    </row>
    <row r="41" spans="2:22" ht="24" customHeight="1">
      <c r="B41" s="14"/>
      <c r="C41" s="27" t="s">
        <v>5</v>
      </c>
      <c r="D41" s="28"/>
      <c r="E41" s="38"/>
      <c r="F41" s="50"/>
      <c r="G41" s="59"/>
      <c r="H41" s="59"/>
      <c r="I41" s="65"/>
      <c r="J41" s="73"/>
      <c r="K41" s="76" t="s">
        <v>15</v>
      </c>
      <c r="L41" s="78"/>
      <c r="M41" s="78"/>
      <c r="N41" s="84"/>
      <c r="O41" s="76" t="s">
        <v>16</v>
      </c>
      <c r="P41" s="78"/>
      <c r="Q41" s="78"/>
      <c r="R41" s="84"/>
      <c r="S41" s="76" t="s">
        <v>10</v>
      </c>
      <c r="T41" s="78"/>
      <c r="U41" s="78"/>
      <c r="V41" s="84"/>
    </row>
    <row r="42" spans="2:22" ht="24" customHeight="1">
      <c r="B42" s="15"/>
      <c r="C42" s="21"/>
      <c r="D42" s="29"/>
      <c r="E42" s="39"/>
      <c r="F42" s="51"/>
      <c r="G42" s="60"/>
      <c r="H42" s="60"/>
      <c r="I42" s="66"/>
      <c r="J42" s="74"/>
      <c r="K42" s="48">
        <f>SUM(K17:N40)</f>
        <v>0</v>
      </c>
      <c r="L42" s="57"/>
      <c r="M42" s="57"/>
      <c r="N42" s="82"/>
      <c r="O42" s="48">
        <f>SUM(O17:R40)</f>
        <v>0</v>
      </c>
      <c r="P42" s="57"/>
      <c r="Q42" s="57"/>
      <c r="R42" s="82"/>
      <c r="S42" s="48">
        <f>SUM(S17:V40)</f>
        <v>0</v>
      </c>
      <c r="T42" s="57"/>
      <c r="U42" s="57"/>
      <c r="V42" s="82"/>
    </row>
    <row r="43" spans="2:22" ht="24" customHeight="1">
      <c r="B43" s="15"/>
      <c r="C43" s="21"/>
      <c r="D43" s="29"/>
      <c r="E43" s="39"/>
      <c r="F43" s="51"/>
      <c r="G43" s="60"/>
      <c r="H43" s="60"/>
      <c r="I43" s="66"/>
      <c r="J43" s="74"/>
      <c r="K43" s="48"/>
      <c r="L43" s="57"/>
      <c r="M43" s="57"/>
      <c r="N43" s="82"/>
      <c r="O43" s="48"/>
      <c r="P43" s="57"/>
      <c r="Q43" s="57"/>
      <c r="R43" s="82"/>
      <c r="S43" s="48"/>
      <c r="T43" s="57"/>
      <c r="U43" s="57"/>
      <c r="V43" s="82"/>
    </row>
    <row r="44" spans="2:22" ht="24" customHeight="1">
      <c r="B44" s="16"/>
      <c r="C44" s="22"/>
      <c r="D44" s="30"/>
      <c r="E44" s="40"/>
      <c r="F44" s="52"/>
      <c r="G44" s="61"/>
      <c r="H44" s="61"/>
      <c r="I44" s="67"/>
      <c r="J44" s="75"/>
      <c r="K44" s="77"/>
      <c r="L44" s="79"/>
      <c r="M44" s="79"/>
      <c r="N44" s="85"/>
      <c r="O44" s="77"/>
      <c r="P44" s="79"/>
      <c r="Q44" s="79"/>
      <c r="R44" s="85"/>
      <c r="S44" s="77"/>
      <c r="T44" s="79"/>
      <c r="U44" s="79"/>
      <c r="V44" s="85"/>
    </row>
  </sheetData>
  <mergeCells count="78">
    <mergeCell ref="A3:V3"/>
    <mergeCell ref="B8:E8"/>
    <mergeCell ref="F8:N8"/>
    <mergeCell ref="O8:P8"/>
    <mergeCell ref="Q8:V8"/>
    <mergeCell ref="B9:E9"/>
    <mergeCell ref="F9:N9"/>
    <mergeCell ref="O9:P9"/>
    <mergeCell ref="Q9:V9"/>
    <mergeCell ref="B10:E10"/>
    <mergeCell ref="F10:N10"/>
    <mergeCell ref="O10:P10"/>
    <mergeCell ref="Q10:V10"/>
    <mergeCell ref="C18:E18"/>
    <mergeCell ref="C20:E20"/>
    <mergeCell ref="C22:E22"/>
    <mergeCell ref="C24:E24"/>
    <mergeCell ref="C26:E26"/>
    <mergeCell ref="C28:E28"/>
    <mergeCell ref="C30:E30"/>
    <mergeCell ref="C32:E32"/>
    <mergeCell ref="C34:E34"/>
    <mergeCell ref="C36:E36"/>
    <mergeCell ref="C38:E38"/>
    <mergeCell ref="C40:E40"/>
    <mergeCell ref="B6:E7"/>
    <mergeCell ref="F6:N7"/>
    <mergeCell ref="O6:V7"/>
    <mergeCell ref="B13:B16"/>
    <mergeCell ref="C13:E16"/>
    <mergeCell ref="F13:N14"/>
    <mergeCell ref="O13:R16"/>
    <mergeCell ref="S13:V16"/>
    <mergeCell ref="F15:H16"/>
    <mergeCell ref="I15:J16"/>
    <mergeCell ref="K15:N16"/>
    <mergeCell ref="B17:B19"/>
    <mergeCell ref="F17:H20"/>
    <mergeCell ref="I17:J20"/>
    <mergeCell ref="K17:N20"/>
    <mergeCell ref="O17:R20"/>
    <mergeCell ref="S17:V20"/>
    <mergeCell ref="B21:B23"/>
    <mergeCell ref="F21:H24"/>
    <mergeCell ref="I21:J24"/>
    <mergeCell ref="K21:N24"/>
    <mergeCell ref="O21:R24"/>
    <mergeCell ref="S21:V24"/>
    <mergeCell ref="B25:B27"/>
    <mergeCell ref="F25:H28"/>
    <mergeCell ref="I25:J28"/>
    <mergeCell ref="K25:N28"/>
    <mergeCell ref="O25:R28"/>
    <mergeCell ref="S25:V28"/>
    <mergeCell ref="B29:B31"/>
    <mergeCell ref="F29:H32"/>
    <mergeCell ref="I29:J32"/>
    <mergeCell ref="K29:N32"/>
    <mergeCell ref="O29:R32"/>
    <mergeCell ref="S29:V32"/>
    <mergeCell ref="B33:B35"/>
    <mergeCell ref="F33:H36"/>
    <mergeCell ref="I33:J36"/>
    <mergeCell ref="K33:N36"/>
    <mergeCell ref="O33:R36"/>
    <mergeCell ref="S33:V36"/>
    <mergeCell ref="B37:B39"/>
    <mergeCell ref="F37:H40"/>
    <mergeCell ref="I37:J40"/>
    <mergeCell ref="K37:N40"/>
    <mergeCell ref="O37:R40"/>
    <mergeCell ref="S37:V40"/>
    <mergeCell ref="C41:E44"/>
    <mergeCell ref="F41:H44"/>
    <mergeCell ref="I41:J44"/>
    <mergeCell ref="K42:N43"/>
    <mergeCell ref="O42:R43"/>
    <mergeCell ref="S42:V43"/>
  </mergeCells>
  <phoneticPr fontId="1"/>
  <pageMargins left="0.7" right="0.7" top="0.75" bottom="0.75" header="0.3" footer="0.3"/>
  <pageSetup paperSize="9" scale="74" fitToWidth="1" fitToHeight="1" orientation="portrait" usePrinterDefaults="1" r:id="rId1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別紙２</vt:lpstr>
    </vt:vector>
  </TitlesOfParts>
  <Company>広島県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高田 浩司</dc:creator>
  <cp:lastModifiedBy>檜垣 有紀</cp:lastModifiedBy>
  <cp:lastPrinted>2022-03-17T02:51:54Z</cp:lastPrinted>
  <dcterms:created xsi:type="dcterms:W3CDTF">2018-09-18T05:11:43Z</dcterms:created>
  <dcterms:modified xsi:type="dcterms:W3CDTF">2025-02-25T01:15:54Z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5.0.4.0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2025-02-25T01:15:54Z</vt:filetime>
  </property>
</Properties>
</file>