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Y:\上下水道\■④財政関係（決算統計、起債等）\経営比較分析表\令和6年度\"/>
    </mc:Choice>
  </mc:AlternateContent>
  <xr:revisionPtr revIDLastSave="0" documentId="13_ncr:1_{537617F1-67D3-47FA-B49C-3C7712CA3C56}" xr6:coauthVersionLast="47" xr6:coauthVersionMax="47" xr10:uidLastSave="{00000000-0000-0000-0000-000000000000}"/>
  <workbookProtection workbookAlgorithmName="SHA-512" workbookHashValue="ah3AGvILT2dUTeUmQv1BFeMPg0UBftv+MtH4nX+IhEHtd8x6dY8sCila4H2HG3B5V5RXacgeRkIw5P7NLuDytA==" workbookSaltValue="KJ91nnvbbFeDA4woYg0lz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AT8" i="4" s="1"/>
  <c r="R6" i="5"/>
  <c r="Q6" i="5"/>
  <c r="W10" i="4" s="1"/>
  <c r="P6" i="5"/>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BB10" i="4"/>
  <c r="P10" i="4"/>
  <c r="I10" i="4"/>
  <c r="B10" i="4"/>
  <c r="BB8" i="4"/>
  <c r="AL8" i="4"/>
  <c r="W8" i="4"/>
  <c r="P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<sst xmlns="http://schemas.openxmlformats.org/spreadsheetml/2006/main" count="316" uniqueCount="112">
  <si>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</si>
  <si>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</si>
  <si>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</si>
  <si>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</si>
  <si>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</si>
  <si>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</si>
  <si>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</si>
  <si>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</si>
  <si>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</si>
  <si>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</si>
  <si>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</si>
  <si>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</si>
  <si>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</si>
  <si>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</si>
  <si>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</si>
  <si>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</si>
  <si>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</si>
  <si>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</si>
  <si>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</si>
  <si>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</si>
  <si>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</si>
  <si>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</si>
  <si>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</si>
  <si>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</si>
  <si>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</si>
  <si>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</si>
  <si>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</si>
  <si>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</si>
  <si>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</si>
  <si>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</si>
  <si>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</si>
  <si>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</si>
  <si>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</si>
  <si>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</si>
  <si>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</si>
  <si>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</si>
  <si>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</si>
  <si>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</si>
  <si>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</si>
  <si>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</si>
  <si>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</si>
  <si>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</si>
  <si>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</si>
  <si>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</si>
  <si>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</si>
  <si>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</si>
  <si>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</si>
  <si>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</si>
  <si>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</si>
  <si>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</si>
  <si>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</si>
  <si>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</si>
  <si>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</si>
  <si>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</si>
  <si>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</si>
  <si>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</si>
  <si>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</si>
  <si>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</si>
  <si>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</si>
  <si>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</si>
  <si>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</si>
  <si>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</si>
  <si>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</si>
  <si>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</si>
  <si>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</si>
  <si>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</si>
  <si>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</si>
  <si>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</si>
  <si>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</si>
  <si>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</si>
  <si>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</si>
  <si>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</si>
  <si>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</si>
  <si>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</si>
  <si>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</si>
  <si>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</si>
  <si>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</si>
  <si>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</si>
  <si>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</si>
  <si>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</si>
  <si>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</si>
  <si>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</si>
  <si>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</si>
  <si>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</si>
  <si>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</si>
  <si>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</si>
  <si>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</si>
  <si>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</si>
  <si>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</si>
  <si>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</si>
  <si>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</si>
  <si>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</si>
  <si>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</si>
  <si>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安芸太田町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</si>
  <si>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</si>
  <si>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</si>
  <si>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</si>
  <si>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</si>
  <si>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</si>
  <si>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</si>
  <si>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</si>
  <si>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</si>
  <si>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</si>
  <si>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</si>
  <si>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</si>
  <si>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</si>
  <si>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</si>
  <si>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</si>
  <si>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</si>
  <si>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有形固定資産減価償却率及び管路経年劣化率ともに類似団体の平均と比べて大幅に高い状況であり施設や管路の老朽化が進んでいる。
　また管路更新率は令和元年度より計画的な更新工事を実施しており、平均よりも高い水準となっている。
　管路の老朽化による漏水も多い状況にあるため、漏水調査も定期的に実施し、安定供給に努める。</t>
    <rPh sb="1" eb="7">
      <t>ユウケイコテイシサン</t>
    </rPh>
    <rPh sb="7" eb="12">
      <t>ゲンカショウキャクリツ</t>
    </rPh>
    <rPh sb="12" eb="13">
      <t>オヨ</t>
    </rPh>
    <rPh sb="14" eb="16">
      <t>カンロ</t>
    </rPh>
    <rPh sb="16" eb="18">
      <t>ケイネン</t>
    </rPh>
    <rPh sb="18" eb="20">
      <t>レッカ</t>
    </rPh>
    <rPh sb="20" eb="21">
      <t>リツ</t>
    </rPh>
    <rPh sb="24" eb="28">
      <t>ルイジダンタイ</t>
    </rPh>
    <rPh sb="29" eb="31">
      <t>ヘイキン</t>
    </rPh>
    <rPh sb="32" eb="33">
      <t>クラ</t>
    </rPh>
    <rPh sb="35" eb="37">
      <t>オオハバ</t>
    </rPh>
    <rPh sb="38" eb="39">
      <t>タカ</t>
    </rPh>
    <rPh sb="40" eb="42">
      <t>ジョウキョウ</t>
    </rPh>
    <rPh sb="45" eb="47">
      <t>シセツ</t>
    </rPh>
    <rPh sb="48" eb="50">
      <t>カンロ</t>
    </rPh>
    <rPh sb="51" eb="54">
      <t>ロウキュウカ</t>
    </rPh>
    <rPh sb="55" eb="56">
      <t>スス</t>
    </rPh>
    <rPh sb="71" eb="73">
      <t>レイワ</t>
    </rPh>
    <rPh sb="73" eb="75">
      <t>ガンネン</t>
    </rPh>
    <rPh sb="75" eb="76">
      <t>ド</t>
    </rPh>
    <rPh sb="78" eb="80">
      <t>ケイカク</t>
    </rPh>
    <rPh sb="80" eb="81">
      <t>テキ</t>
    </rPh>
    <rPh sb="82" eb="84">
      <t>コウシン</t>
    </rPh>
    <rPh sb="84" eb="86">
      <t>コウジ</t>
    </rPh>
    <rPh sb="87" eb="89">
      <t>ジッシ</t>
    </rPh>
    <rPh sb="94" eb="96">
      <t>ヘイキン</t>
    </rPh>
    <rPh sb="99" eb="100">
      <t>タカ</t>
    </rPh>
    <rPh sb="101" eb="103">
      <t>スイジュン</t>
    </rPh>
    <rPh sb="112" eb="114">
      <t>カンロ</t>
    </rPh>
    <rPh sb="115" eb="118">
      <t>ロウキュウカ</t>
    </rPh>
    <rPh sb="121" eb="123">
      <t>ロウスイ</t>
    </rPh>
    <rPh sb="124" eb="125">
      <t>オオ</t>
    </rPh>
    <rPh sb="126" eb="128">
      <t>ジョウキョウ</t>
    </rPh>
    <rPh sb="134" eb="136">
      <t>ロウスイ</t>
    </rPh>
    <rPh sb="136" eb="138">
      <t>チョウサ</t>
    </rPh>
    <rPh sb="139" eb="141">
      <t>テイキ</t>
    </rPh>
    <rPh sb="141" eb="142">
      <t>テキ</t>
    </rPh>
    <rPh sb="143" eb="145">
      <t>ジッシ</t>
    </rPh>
    <rPh sb="147" eb="149">
      <t>アンテイ</t>
    </rPh>
    <rPh sb="149" eb="151">
      <t>キョウキュウ</t>
    </rPh>
    <rPh sb="152" eb="153">
      <t>ツト</t>
    </rPh>
    <phoneticPr fontId="4"/>
  </si>
  <si>
    <t>　今後も人口減少に伴う給水収益の減少や老朽化に伴う施設更新の増加などから経営環境の悪化が懸念される。
　R6年度からは地方公営企業法の一部を適用し、公営企業会計を導入することで、経営状況等を的確に把握し、持続可能な事業運営に努める。
　計画的な漏水調査と修理や更新などを実施し、有収率を向上させ安定供給に努める。　　　　　　　　　　　　　
　また、経営戦略の見直しを進め、維持管理費の更なる縮減及び、料金改定等経営改善に取組む必要がある。</t>
    <phoneticPr fontId="4"/>
  </si>
  <si>
    <t>令和6年度に公営企業法の一部を適用し法適化している。 
①経常収支比率・②累積欠損金比率
　経常収支比率が黒字を示す100％を超えており、累積欠損金比率の発生もない。しかし他会計補助金に依存している状況であり、維持管理費の縮減や料金改定等の経営改善の取組が引き続き必要である。
③流動比率
　全国平均及び類似団体平均を大幅に下回っている。なお、短期債務には建設改良費等に充てられた企業債も含まれている。財源確保のための経営改善が必要である。
④企業債残高給水収益比率
　全国平均及び類似団体平均と比較して低い数値となっているが、今後も老朽管耐震事業のための新規借入が継続するため増加傾向となる見込みである。
⑤料金回収率・⑥給水原価
　給水原価は平均よりも高く、料金回収率については平均よりも低いため、経営改善の取組の一つとして料金改定に取り組む必要がある。
⑦施設利用率
　平均と比較して比較的高い数値となっている。漏水による年間配水量の増加によるものであることから、漏水調査を行い早期に改善できるよう計画的に実施する。
⑧有収率
　平均と比較して低い数値となっている。漏水調査の計画的な実施により有収率の向上を図る。</t>
    <rPh sb="29" eb="35">
      <t>ケイジョウシュウシヒリツ</t>
    </rPh>
    <rPh sb="69" eb="74">
      <t>ルイセキケッソンキン</t>
    </rPh>
    <rPh sb="74" eb="76">
      <t>ヒリツ</t>
    </rPh>
    <rPh sb="77" eb="79">
      <t>ハッセイ</t>
    </rPh>
    <rPh sb="86" eb="89">
      <t>タカイケイ</t>
    </rPh>
    <rPh sb="89" eb="92">
      <t>ホジョキン</t>
    </rPh>
    <rPh sb="93" eb="95">
      <t>イゾン</t>
    </rPh>
    <rPh sb="99" eb="101">
      <t>ジョウキョウ</t>
    </rPh>
    <rPh sb="105" eb="110">
      <t>イジカンリヒ</t>
    </rPh>
    <rPh sb="111" eb="113">
      <t>シュクゲン</t>
    </rPh>
    <rPh sb="114" eb="119">
      <t>リョウキンカイテイトウ</t>
    </rPh>
    <rPh sb="120" eb="124">
      <t>ケイエイカイゼン</t>
    </rPh>
    <rPh sb="125" eb="127">
      <t>トリクミ</t>
    </rPh>
    <rPh sb="128" eb="129">
      <t>ヒ</t>
    </rPh>
    <rPh sb="130" eb="131">
      <t>ツヅ</t>
    </rPh>
    <rPh sb="132" eb="134">
      <t>ヒツヨウ</t>
    </rPh>
    <rPh sb="140" eb="144">
      <t>リュウドウヒリツ</t>
    </rPh>
    <rPh sb="201" eb="205">
      <t>ザイゲンカクホ</t>
    </rPh>
    <rPh sb="209" eb="213">
      <t>ケイエイカイゼン</t>
    </rPh>
    <rPh sb="214" eb="216">
      <t>ヒツヨウ</t>
    </rPh>
    <rPh sb="222" eb="225">
      <t>キギョウサイ</t>
    </rPh>
    <rPh sb="225" eb="227">
      <t>ザンダカ</t>
    </rPh>
    <rPh sb="227" eb="229">
      <t>キュウスイ</t>
    </rPh>
    <rPh sb="229" eb="233">
      <t>シュウエキヒリツ</t>
    </rPh>
    <rPh sb="235" eb="240">
      <t>ゼンコクヘイキンオヨ</t>
    </rPh>
    <rPh sb="241" eb="247">
      <t>ルイジダンタイヘイキン</t>
    </rPh>
    <rPh sb="248" eb="250">
      <t>ヒカク</t>
    </rPh>
    <rPh sb="252" eb="253">
      <t>ヒク</t>
    </rPh>
    <rPh sb="254" eb="256">
      <t>スウチ</t>
    </rPh>
    <rPh sb="264" eb="266">
      <t>コンゴ</t>
    </rPh>
    <rPh sb="270" eb="274">
      <t>タイシンジギョウ</t>
    </rPh>
    <rPh sb="283" eb="285">
      <t>ケイゾク</t>
    </rPh>
    <rPh sb="289" eb="293">
      <t>ゾウカケイコウ</t>
    </rPh>
    <rPh sb="296" eb="298">
      <t>ミコ</t>
    </rPh>
    <rPh sb="305" eb="310">
      <t>リョウキンカイシュウリツ</t>
    </rPh>
    <rPh sb="312" eb="316">
      <t>キュウスイゲンカ</t>
    </rPh>
    <rPh sb="318" eb="322">
      <t>キュウスイゲンカ</t>
    </rPh>
    <rPh sb="323" eb="325">
      <t>ヘイキン</t>
    </rPh>
    <rPh sb="328" eb="329">
      <t>タカ</t>
    </rPh>
    <rPh sb="331" eb="336">
      <t>リョウキンカイシュウリツ</t>
    </rPh>
    <rPh sb="346" eb="347">
      <t>ヒク</t>
    </rPh>
    <rPh sb="351" eb="353">
      <t>ケイエイ</t>
    </rPh>
    <rPh sb="353" eb="355">
      <t>カイゼン</t>
    </rPh>
    <rPh sb="356" eb="358">
      <t>トリクミ</t>
    </rPh>
    <rPh sb="359" eb="360">
      <t>ヒト</t>
    </rPh>
    <rPh sb="364" eb="368">
      <t>リョウキンカイテイ</t>
    </rPh>
    <rPh sb="369" eb="370">
      <t>ト</t>
    </rPh>
    <rPh sb="371" eb="372">
      <t>ク</t>
    </rPh>
    <rPh sb="373" eb="375">
      <t>ヒツヨウ</t>
    </rPh>
    <rPh sb="381" eb="386">
      <t>シセツリヨウリツ</t>
    </rPh>
    <rPh sb="388" eb="390">
      <t>ヘイキン</t>
    </rPh>
    <rPh sb="391" eb="393">
      <t>ヒカク</t>
    </rPh>
    <rPh sb="395" eb="399">
      <t>ヒカクテキタカ</t>
    </rPh>
    <rPh sb="400" eb="402">
      <t>スウチ</t>
    </rPh>
    <rPh sb="409" eb="411">
      <t>ロウスイ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</si>
</sst>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0.4</c:v>
                </c:pt>
              </c:numCache>
            </c:numRef>
          </c:val>
          <c:extLst>
            <c:ext xmlns:c16="http://schemas.microsoft.com/office/drawing/2014/chart" uri="{C3380CC4-5D6E-409C-BE32-E72D297353CC}">
              <c16:uniqueId val="{00000000-17BC-47B3-9284-6A10BFD860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17BC-47B3-9284-6A10BFD860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88.18</c:v>
                </c:pt>
              </c:numCache>
            </c:numRef>
          </c:val>
          <c:extLst>
            <c:ext xmlns:c16="http://schemas.microsoft.com/office/drawing/2014/chart" uri="{C3380CC4-5D6E-409C-BE32-E72D297353CC}">
              <c16:uniqueId val="{00000000-92E1-4093-A4FE-5C900F1D6C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92E1-4093-A4FE-5C900F1D6C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54.05</c:v>
                </c:pt>
              </c:numCache>
            </c:numRef>
          </c:val>
          <c:extLst>
            <c:ext xmlns:c16="http://schemas.microsoft.com/office/drawing/2014/chart" uri="{C3380CC4-5D6E-409C-BE32-E72D297353CC}">
              <c16:uniqueId val="{00000000-9E7B-4196-A0DD-033CBDF18B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E7B-4196-A0DD-033CBDF18B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101.65</c:v>
                </c:pt>
              </c:numCache>
            </c:numRef>
          </c:val>
          <c:extLst>
            <c:ext xmlns:c16="http://schemas.microsoft.com/office/drawing/2014/chart" uri="{C3380CC4-5D6E-409C-BE32-E72D297353CC}">
              <c16:uniqueId val="{00000000-315A-462B-8773-B30294B29C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15A-462B-8773-B30294B29C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64.819999999999993</c:v>
                </c:pt>
              </c:numCache>
            </c:numRef>
          </c:val>
          <c:extLst>
            <c:ext xmlns:c16="http://schemas.microsoft.com/office/drawing/2014/chart" uri="{C3380CC4-5D6E-409C-BE32-E72D297353CC}">
              <c16:uniqueId val="{00000000-D196-46B5-BFF3-DC2CC12774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D196-46B5-BFF3-DC2CC12774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48.99</c:v>
                </c:pt>
              </c:numCache>
            </c:numRef>
          </c:val>
          <c:extLst>
            <c:ext xmlns:c16="http://schemas.microsoft.com/office/drawing/2014/chart" uri="{C3380CC4-5D6E-409C-BE32-E72D297353CC}">
              <c16:uniqueId val="{00000000-C641-49EF-839A-9E5BE1D4086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C641-49EF-839A-9E5BE1D4086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89E-4703-B138-3B405559B1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389E-4703-B138-3B405559B1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98.75</c:v>
                </c:pt>
              </c:numCache>
            </c:numRef>
          </c:val>
          <c:extLst>
            <c:ext xmlns:c16="http://schemas.microsoft.com/office/drawing/2014/chart" uri="{C3380CC4-5D6E-409C-BE32-E72D297353CC}">
              <c16:uniqueId val="{00000000-C21D-4DA2-AC3A-3A4575BBA6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C21D-4DA2-AC3A-3A4575BBA6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696.56</c:v>
                </c:pt>
              </c:numCache>
            </c:numRef>
          </c:val>
          <c:extLst>
            <c:ext xmlns:c16="http://schemas.microsoft.com/office/drawing/2014/chart" uri="{C3380CC4-5D6E-409C-BE32-E72D297353CC}">
              <c16:uniqueId val="{00000000-93DF-400A-BCB7-E0F5AAFDCD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93DF-400A-BCB7-E0F5AAFDCD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57.44</c:v>
                </c:pt>
              </c:numCache>
            </c:numRef>
          </c:val>
          <c:extLst>
            <c:ext xmlns:c16="http://schemas.microsoft.com/office/drawing/2014/chart" uri="{C3380CC4-5D6E-409C-BE32-E72D297353CC}">
              <c16:uniqueId val="{00000000-22E5-416F-97E1-D4AFE0E173D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22E5-416F-97E1-D4AFE0E173D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304.51</c:v>
                </c:pt>
              </c:numCache>
            </c:numRef>
          </c:val>
          <c:extLst>
            <c:ext xmlns:c16="http://schemas.microsoft.com/office/drawing/2014/chart" uri="{C3380CC4-5D6E-409C-BE32-E72D297353CC}">
              <c16:uniqueId val="{00000000-364A-4F11-BEF5-CD610EC2E0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364A-4F11-BEF5-CD610EC2E0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22" zoomScale="115" zoomScaleNormal="115" workbookViewId="0">
      <selection activeCell="CA34" sqref="CA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広島県　安芸太田町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5367</v>
      </c>
      <c r="AM8" s="44"/>
      <c r="AN8" s="44"/>
      <c r="AO8" s="44"/>
      <c r="AP8" s="44"/>
      <c r="AQ8" s="44"/>
      <c r="AR8" s="44"/>
      <c r="AS8" s="44"/>
      <c r="AT8" s="45">
        <f>データ!$S$6</f>
        <v>341.89</v>
      </c>
      <c r="AU8" s="46"/>
      <c r="AV8" s="46"/>
      <c r="AW8" s="46"/>
      <c r="AX8" s="46"/>
      <c r="AY8" s="46"/>
      <c r="AZ8" s="46"/>
      <c r="BA8" s="46"/>
      <c r="BB8" s="47">
        <f>データ!$T$6</f>
        <v>15.7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68.5</v>
      </c>
      <c r="J10" s="46"/>
      <c r="K10" s="46"/>
      <c r="L10" s="46"/>
      <c r="M10" s="46"/>
      <c r="N10" s="46"/>
      <c r="O10" s="80"/>
      <c r="P10" s="47">
        <f>データ!$P$6</f>
        <v>73.19</v>
      </c>
      <c r="Q10" s="47"/>
      <c r="R10" s="47"/>
      <c r="S10" s="47"/>
      <c r="T10" s="47"/>
      <c r="U10" s="47"/>
      <c r="V10" s="47"/>
      <c r="W10" s="44">
        <f>データ!$Q$6</f>
        <v>3094</v>
      </c>
      <c r="X10" s="44"/>
      <c r="Y10" s="44"/>
      <c r="Z10" s="44"/>
      <c r="AA10" s="44"/>
      <c r="AB10" s="44"/>
      <c r="AC10" s="44"/>
      <c r="AD10" s="2"/>
      <c r="AE10" s="2"/>
      <c r="AF10" s="2"/>
      <c r="AG10" s="2"/>
      <c r="AH10" s="2"/>
      <c r="AI10" s="2"/>
      <c r="AJ10" s="2"/>
      <c r="AK10" s="2"/>
      <c r="AL10" s="44">
        <f>データ!$U$6</f>
        <v>3874</v>
      </c>
      <c r="AM10" s="44"/>
      <c r="AN10" s="44"/>
      <c r="AO10" s="44"/>
      <c r="AP10" s="44"/>
      <c r="AQ10" s="44"/>
      <c r="AR10" s="44"/>
      <c r="AS10" s="44"/>
      <c r="AT10" s="45">
        <f>データ!$V$6</f>
        <v>13.19</v>
      </c>
      <c r="AU10" s="46"/>
      <c r="AV10" s="46"/>
      <c r="AW10" s="46"/>
      <c r="AX10" s="46"/>
      <c r="AY10" s="46"/>
      <c r="AZ10" s="46"/>
      <c r="BA10" s="46"/>
      <c r="BB10" s="47">
        <f>データ!$W$6</f>
        <v>293.70999999999998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1sjq6lKIMi1TEwGjnrrOhroG2UOx0H8c7fKZXRE2CglGoAtQA+6EcF3NxRLG7tg4Xv1dUIvRxIKZVY9xjAmGEQ==" saltValue="frXKeilMfDyTnMepXFRBF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343684</v>
      </c>
      <c r="D6" s="20">
        <f t="shared" si="3"/>
        <v>46</v>
      </c>
      <c r="E6" s="20">
        <f t="shared" si="3"/>
        <v>1</v>
      </c>
      <c r="F6" s="20">
        <f t="shared" si="3"/>
        <v>0</v>
      </c>
      <c r="G6" s="20">
        <f t="shared" si="3"/>
        <v>5</v>
      </c>
      <c r="H6" s="20" t="str">
        <f t="shared" si="3"/>
        <v>広島県　安芸太田町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68.5</v>
      </c>
      <c r="P6" s="21">
        <f t="shared" si="3"/>
        <v>73.19</v>
      </c>
      <c r="Q6" s="21">
        <f t="shared" si="3"/>
        <v>3094</v>
      </c>
      <c r="R6" s="21">
        <f t="shared" si="3"/>
        <v>5367</v>
      </c>
      <c r="S6" s="21">
        <f t="shared" si="3"/>
        <v>341.89</v>
      </c>
      <c r="T6" s="21">
        <f t="shared" si="3"/>
        <v>15.7</v>
      </c>
      <c r="U6" s="21">
        <f t="shared" si="3"/>
        <v>3874</v>
      </c>
      <c r="V6" s="21">
        <f t="shared" si="3"/>
        <v>13.19</v>
      </c>
      <c r="W6" s="21">
        <f t="shared" si="3"/>
        <v>293.70999999999998</v>
      </c>
      <c r="X6" s="22" t="str">
        <f>IF(X7="",NA(),X7)</f>
        <v>-</v>
      </c>
      <c r="Y6" s="22" t="str">
        <f t="shared" ref="Y6:AG6" si="4">IF(Y7="",NA(),Y7)</f>
        <v>-</v>
      </c>
      <c r="Z6" s="22" t="str">
        <f t="shared" si="4"/>
        <v>-</v>
      </c>
      <c r="AA6" s="22" t="str">
        <f t="shared" si="4"/>
        <v>-</v>
      </c>
      <c r="AB6" s="22">
        <f t="shared" si="4"/>
        <v>101.65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98.75</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696.56</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57.44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304.51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88.18</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54.05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64.819999999999993</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48.99</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0.4</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343684</v>
      </c>
      <c r="D7" s="24">
        <v>46</v>
      </c>
      <c r="E7" s="24">
        <v>1</v>
      </c>
      <c r="F7" s="24">
        <v>0</v>
      </c>
      <c r="G7" s="24">
        <v>5</v>
      </c>
      <c r="H7" s="24" t="s">
        <v>93</v>
      </c>
      <c r="I7" s="24" t="s">
        <v>94</v>
      </c>
      <c r="J7" s="24" t="s">
        <v>95</v>
      </c>
      <c r="K7" s="24" t="s">
        <v>96</v>
      </c>
      <c r="L7" s="24" t="s">
        <v>97</v>
      </c>
      <c r="M7" s="24" t="s">
        <v>98</v>
      </c>
      <c r="N7" s="25" t="s">
        <v>99</v>
      </c>
      <c r="O7" s="25">
        <v>68.5</v>
      </c>
      <c r="P7" s="25">
        <v>73.19</v>
      </c>
      <c r="Q7" s="25">
        <v>3094</v>
      </c>
      <c r="R7" s="25">
        <v>5367</v>
      </c>
      <c r="S7" s="25">
        <v>341.89</v>
      </c>
      <c r="T7" s="25">
        <v>15.7</v>
      </c>
      <c r="U7" s="25">
        <v>3874</v>
      </c>
      <c r="V7" s="25">
        <v>13.19</v>
      </c>
      <c r="W7" s="25">
        <v>293.70999999999998</v>
      </c>
      <c r="X7" s="25" t="s">
        <v>99</v>
      </c>
      <c r="Y7" s="25" t="s">
        <v>99</v>
      </c>
      <c r="Z7" s="25" t="s">
        <v>99</v>
      </c>
      <c r="AA7" s="25" t="s">
        <v>99</v>
      </c>
      <c r="AB7" s="25">
        <v>101.65</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98.75</v>
      </c>
      <c r="AY7" s="25" t="s">
        <v>99</v>
      </c>
      <c r="AZ7" s="25" t="s">
        <v>99</v>
      </c>
      <c r="BA7" s="25" t="s">
        <v>99</v>
      </c>
      <c r="BB7" s="25" t="s">
        <v>99</v>
      </c>
      <c r="BC7" s="25">
        <v>157.71</v>
      </c>
      <c r="BD7" s="25">
        <v>142.38999999999999</v>
      </c>
      <c r="BE7" s="25" t="s">
        <v>99</v>
      </c>
      <c r="BF7" s="25" t="s">
        <v>99</v>
      </c>
      <c r="BG7" s="25" t="s">
        <v>99</v>
      </c>
      <c r="BH7" s="25" t="s">
        <v>99</v>
      </c>
      <c r="BI7" s="25">
        <v>696.56</v>
      </c>
      <c r="BJ7" s="25" t="s">
        <v>99</v>
      </c>
      <c r="BK7" s="25" t="s">
        <v>99</v>
      </c>
      <c r="BL7" s="25" t="s">
        <v>99</v>
      </c>
      <c r="BM7" s="25" t="s">
        <v>99</v>
      </c>
      <c r="BN7" s="25">
        <v>958.97</v>
      </c>
      <c r="BO7" s="25">
        <v>1043.3599999999999</v>
      </c>
      <c r="BP7" s="25" t="s">
        <v>99</v>
      </c>
      <c r="BQ7" s="25" t="s">
        <v>99</v>
      </c>
      <c r="BR7" s="25" t="s">
        <v>99</v>
      </c>
      <c r="BS7" s="25" t="s">
        <v>99</v>
      </c>
      <c r="BT7" s="25">
        <v>57.44</v>
      </c>
      <c r="BU7" s="25" t="s">
        <v>99</v>
      </c>
      <c r="BV7" s="25" t="s">
        <v>99</v>
      </c>
      <c r="BW7" s="25" t="s">
        <v>99</v>
      </c>
      <c r="BX7" s="25" t="s">
        <v>99</v>
      </c>
      <c r="BY7" s="25">
        <v>61.25</v>
      </c>
      <c r="BZ7" s="25">
        <v>56.19</v>
      </c>
      <c r="CA7" s="25" t="s">
        <v>99</v>
      </c>
      <c r="CB7" s="25" t="s">
        <v>99</v>
      </c>
      <c r="CC7" s="25" t="s">
        <v>99</v>
      </c>
      <c r="CD7" s="25" t="s">
        <v>99</v>
      </c>
      <c r="CE7" s="25">
        <v>304.51</v>
      </c>
      <c r="CF7" s="25" t="s">
        <v>99</v>
      </c>
      <c r="CG7" s="25" t="s">
        <v>99</v>
      </c>
      <c r="CH7" s="25" t="s">
        <v>99</v>
      </c>
      <c r="CI7" s="25" t="s">
        <v>99</v>
      </c>
      <c r="CJ7" s="25">
        <v>279.83</v>
      </c>
      <c r="CK7" s="25">
        <v>285.60000000000002</v>
      </c>
      <c r="CL7" s="25" t="s">
        <v>99</v>
      </c>
      <c r="CM7" s="25" t="s">
        <v>99</v>
      </c>
      <c r="CN7" s="25" t="s">
        <v>99</v>
      </c>
      <c r="CO7" s="25" t="s">
        <v>99</v>
      </c>
      <c r="CP7" s="25">
        <v>88.18</v>
      </c>
      <c r="CQ7" s="25" t="s">
        <v>99</v>
      </c>
      <c r="CR7" s="25" t="s">
        <v>99</v>
      </c>
      <c r="CS7" s="25" t="s">
        <v>99</v>
      </c>
      <c r="CT7" s="25" t="s">
        <v>99</v>
      </c>
      <c r="CU7" s="25">
        <v>54.69</v>
      </c>
      <c r="CV7" s="25">
        <v>48.33</v>
      </c>
      <c r="CW7" s="25" t="s">
        <v>99</v>
      </c>
      <c r="CX7" s="25" t="s">
        <v>99</v>
      </c>
      <c r="CY7" s="25" t="s">
        <v>99</v>
      </c>
      <c r="CZ7" s="25" t="s">
        <v>99</v>
      </c>
      <c r="DA7" s="25">
        <v>54.05</v>
      </c>
      <c r="DB7" s="25" t="s">
        <v>99</v>
      </c>
      <c r="DC7" s="25" t="s">
        <v>99</v>
      </c>
      <c r="DD7" s="25" t="s">
        <v>99</v>
      </c>
      <c r="DE7" s="25" t="s">
        <v>99</v>
      </c>
      <c r="DF7" s="25">
        <v>71.44</v>
      </c>
      <c r="DG7" s="25">
        <v>70.34</v>
      </c>
      <c r="DH7" s="25" t="s">
        <v>99</v>
      </c>
      <c r="DI7" s="25" t="s">
        <v>99</v>
      </c>
      <c r="DJ7" s="25" t="s">
        <v>99</v>
      </c>
      <c r="DK7" s="25" t="s">
        <v>99</v>
      </c>
      <c r="DL7" s="25">
        <v>64.819999999999993</v>
      </c>
      <c r="DM7" s="25" t="s">
        <v>99</v>
      </c>
      <c r="DN7" s="25" t="s">
        <v>99</v>
      </c>
      <c r="DO7" s="25" t="s">
        <v>99</v>
      </c>
      <c r="DP7" s="25" t="s">
        <v>99</v>
      </c>
      <c r="DQ7" s="25">
        <v>37.1</v>
      </c>
      <c r="DR7" s="25">
        <v>35.5</v>
      </c>
      <c r="DS7" s="25" t="s">
        <v>99</v>
      </c>
      <c r="DT7" s="25" t="s">
        <v>99</v>
      </c>
      <c r="DU7" s="25" t="s">
        <v>99</v>
      </c>
      <c r="DV7" s="25" t="s">
        <v>99</v>
      </c>
      <c r="DW7" s="25">
        <v>48.99</v>
      </c>
      <c r="DX7" s="25" t="s">
        <v>99</v>
      </c>
      <c r="DY7" s="25" t="s">
        <v>99</v>
      </c>
      <c r="DZ7" s="25" t="s">
        <v>99</v>
      </c>
      <c r="EA7" s="25" t="s">
        <v>99</v>
      </c>
      <c r="EB7" s="25">
        <v>18.22</v>
      </c>
      <c r="EC7" s="25">
        <v>16.16</v>
      </c>
      <c r="ED7" s="25" t="s">
        <v>99</v>
      </c>
      <c r="EE7" s="25" t="s">
        <v>99</v>
      </c>
      <c r="EF7" s="25" t="s">
        <v>99</v>
      </c>
      <c r="EG7" s="25" t="s">
        <v>99</v>
      </c>
      <c r="EH7" s="25">
        <v>0.4</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浩吉</cp:lastModifiedBy>
  <cp:lastPrinted>2026-01-29T11:16:11Z</cp:lastPrinted>
  <dcterms:created xsi:type="dcterms:W3CDTF">2025-12-12T09:21:50Z</dcterms:created>
  <dcterms:modified xsi:type="dcterms:W3CDTF">2026-01-29T11:16:51Z</dcterms:modified>
  <cp:category/>
</cp:coreProperties>
</file>