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15健康衛生課\01衛生係\引継　赤木データ　R6.3.29\引継　集排　R6.3.29\0000公営企業経営関係（決算統計＆高資本費）\経営比較分析表\経営比較分析表\R7\"/>
    </mc:Choice>
  </mc:AlternateContent>
  <xr:revisionPtr revIDLastSave="0" documentId="8_{064F95A5-FD06-4ED4-BC1C-3F824C3F03B7}" xr6:coauthVersionLast="47" xr6:coauthVersionMax="47" xr10:uidLastSave="{00000000-0000-0000-0000-000000000000}"/>
  <workbookProtection workbookAlgorithmName="SHA-512" workbookHashValue="po17O5mQe8GNrSlOBRJohvhO8UuxBM6rjmTcl4kuIB8tz2p3yVWUxMQfCw6qE6U4vIns1t9KEtSoPOgBiJMm+g==" workbookSaltValue="FUqh9DHGcpd/7i3/HVIDp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I10" i="4"/>
  <c r="AL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<sst xmlns="http://schemas.openxmlformats.org/spreadsheetml/2006/main" count="319" uniqueCount="117">
  <si>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</si>
  <si>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</si>
  <si>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</si>
  <si>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</si>
  <si>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</si>
  <si>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</si>
  <si>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</si>
  <si>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</si>
  <si>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</si>
  <si>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</si>
  <si>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</si>
  <si>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</si>
  <si>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</si>
  <si>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</si>
  <si>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</si>
  <si>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</si>
  <si>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</si>
  <si>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</si>
  <si>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</si>
  <si>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</si>
  <si>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</si>
  <si>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</si>
  <si>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</si>
  <si>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</si>
  <si>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</si>
  <si>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</si>
  <si>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</si>
  <si>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</si>
  <si>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</si>
  <si>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</si>
  <si>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</si>
  <si>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</si>
  <si>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</si>
  <si>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</si>
  <si>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</si>
  <si>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</si>
  <si>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</si>
  <si>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</si>
  <si>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</si>
  <si>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</si>
  <si>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</si>
  <si>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</si>
  <si>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</si>
  <si>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</si>
  <si>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</si>
  <si>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</si>
  <si>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</si>
  <si>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</si>
  <si>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</si>
  <si>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</si>
  <si>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</si>
  <si>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</si>
  <si>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</si>
  <si>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</si>
  <si>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</si>
  <si>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</si>
  <si>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</si>
  <si>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</si>
  <si>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</si>
  <si>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</si>
  <si>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</si>
  <si>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</si>
  <si>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</si>
  <si>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</si>
  <si>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</si>
  <si>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</si>
  <si>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</si>
  <si>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</si>
  <si>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</si>
  <si>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</si>
  <si>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</si>
  <si>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</si>
  <si>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</si>
  <si>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</si>
  <si>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</si>
  <si>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</si>
  <si>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</si>
  <si>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</si>
  <si>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</si>
  <si>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</si>
  <si>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</si>
  <si>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</si>
  <si>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</si>
  <si>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</si>
  <si>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</si>
  <si>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</si>
  <si>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</si>
  <si>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</si>
  <si>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</si>
  <si>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</si>
  <si>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</si>
  <si>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</si>
  <si>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</si>
  <si>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</si>
  <si>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</si>
  <si>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</si>
  <si>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</si>
  <si>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</si>
  <si>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</si>
  <si>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</si>
  <si>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</si>
  <si>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</si>
  <si>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</si>
  <si>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</si>
  <si>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</si>
  <si>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</si>
  <si>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</si>
  <si>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</si>
  <si>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</si>
  <si>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</si>
  <si>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</si>
  <si>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</si>
  <si>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</si>
  <si>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</si>
  <si>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令和6年度から、法適用の公営企業会計として運営しております。
経営の健全性・効率性等に大きな問題はありませんが、最小限の経費での経営とするため，人員も1人とし，維持管理経費はできるだけ基幹的機能に係る緊急度の高いものに留めるよう努めています。この状態を維持し経費削減につなげます。
また，将来の人口減少等に伴う収入減及び施設修繕や改修費の増大に対応するためには，経営戦略の計画に基づき，施設の稼働等について休止可能な部分の検討，施設ダウンサイジングの検討，更新の際は省エネルギー型機器・長寿命機器等を導入する等々の経費節減を図ること等について，引き続き模索・検討していく必要があります。また，広島県を中心とした広域連携の検討会議に引き続き参加し，より効率的な運営の検討を行います。</t>
    <rPh sb="0" eb="2">
      <t>レイワ</t>
    </rPh>
    <rPh sb="3" eb="5">
      <t>ネンド</t>
    </rPh>
    <rPh sb="8" eb="11">
      <t>ホウテキヨウ</t>
    </rPh>
    <rPh sb="12" eb="18">
      <t>コウエイキギョウカイケイ</t>
    </rPh>
    <rPh sb="21" eb="23">
      <t>ウンエイ</t>
    </rPh>
    <rPh sb="41" eb="42">
      <t>ナド</t>
    </rPh>
    <rPh sb="43" eb="44">
      <t>オオ</t>
    </rPh>
    <rPh sb="46" eb="48">
      <t>モンダイ</t>
    </rPh>
    <phoneticPr fontId="4"/>
  </si>
  <si>
    <t>●経常収支比率は、法適用初年度に係る特別損失によるものもあり、100%を下回っております。
●累積欠損金比率は、令和6年度の当年度純損失に係る金額によるものが計上されております。
●流動比率は、100%を下回っておりますが、全国平均と同規模です。また、流動負債の企業債を除くと200%を上回るため、運営に大きな影響はありません。
●企業債残高対事業規模比率については、企業債残高のうち一般会計負担額がほとんどであるため0%となっております。一般会計負担額を控除しない場合でも350%程度となり、全国平均、類似団体平均を下回っております。
●経費回収率は94.4%となり、100%に近く、全国平均、類似団体平均を大きく上回っております。汚水処理原価については、全国平均、類似団体平均を上回っておりますが、経費回収率の数値を見ると大きな問題はないと考えられます。
●施設利用率は特別会計時からほぼ横ばいの傾向です。稼働率は常に高いことが望ましいとされる一方，災害等に伴う急激な稼働率増に対応できるメリットもあります。今後施設のダウンサイジングの可能性も含め検討していきます。
●水洗化率も特別会計時から90％を超えほぼ横ばいの状況です。水洗化率向上が困難な原因は，住民の高齢化や経済的な負担増により意欲低下となる等が考えられます。100％に近づくよう，効果的な啓発などを模索していきます。</t>
    <rPh sb="1" eb="3">
      <t>ケイジョウ</t>
    </rPh>
    <rPh sb="9" eb="15">
      <t>ホウテキヨウショネンド</t>
    </rPh>
    <rPh sb="16" eb="17">
      <t>カカ</t>
    </rPh>
    <rPh sb="18" eb="22">
      <t>トクベツソンシツ</t>
    </rPh>
    <rPh sb="36" eb="38">
      <t>シタマワ</t>
    </rPh>
    <rPh sb="47" eb="52">
      <t>ルイセキケッソンキン</t>
    </rPh>
    <rPh sb="52" eb="54">
      <t>ヒリツ</t>
    </rPh>
    <rPh sb="56" eb="58">
      <t>レイワ</t>
    </rPh>
    <rPh sb="59" eb="61">
      <t>ネンド</t>
    </rPh>
    <rPh sb="62" eb="68">
      <t>トウネンドジュンソンシツ</t>
    </rPh>
    <rPh sb="69" eb="70">
      <t>カカ</t>
    </rPh>
    <rPh sb="71" eb="73">
      <t>キンガク</t>
    </rPh>
    <rPh sb="79" eb="81">
      <t>ケイジョウ</t>
    </rPh>
    <rPh sb="91" eb="95">
      <t>リュウドウヒリツ</t>
    </rPh>
    <rPh sb="102" eb="104">
      <t>シタマワ</t>
    </rPh>
    <rPh sb="112" eb="116">
      <t>ゼンコクヘイキン</t>
    </rPh>
    <rPh sb="117" eb="120">
      <t>ドウキボ</t>
    </rPh>
    <rPh sb="126" eb="130">
      <t>リュウドウフサイ</t>
    </rPh>
    <rPh sb="131" eb="134">
      <t>キギョウサイ</t>
    </rPh>
    <rPh sb="135" eb="136">
      <t>ノゾ</t>
    </rPh>
    <rPh sb="143" eb="145">
      <t>ウワマワ</t>
    </rPh>
    <rPh sb="149" eb="151">
      <t>ウンエイ</t>
    </rPh>
    <rPh sb="152" eb="153">
      <t>オオ</t>
    </rPh>
    <rPh sb="155" eb="157">
      <t>エイキョウ</t>
    </rPh>
    <rPh sb="184" eb="189">
      <t>キギョウサイザンダカ</t>
    </rPh>
    <rPh sb="192" eb="199">
      <t>イッパンカイケイフタンガク</t>
    </rPh>
    <rPh sb="220" eb="227">
      <t>イッパンカイケイフタンガク</t>
    </rPh>
    <rPh sb="228" eb="230">
      <t>コウジョ</t>
    </rPh>
    <rPh sb="233" eb="235">
      <t>バアイ</t>
    </rPh>
    <rPh sb="241" eb="243">
      <t>テイド</t>
    </rPh>
    <rPh sb="247" eb="251">
      <t>ゼンコクヘイキン</t>
    </rPh>
    <rPh sb="252" eb="258">
      <t>ルイジダンタイヘイキン</t>
    </rPh>
    <rPh sb="259" eb="261">
      <t>シタマワ</t>
    </rPh>
    <rPh sb="317" eb="323">
      <t>オスイショリゲンカ</t>
    </rPh>
    <rPh sb="329" eb="333">
      <t>ゼンコクヘイキン</t>
    </rPh>
    <rPh sb="334" eb="338">
      <t>ルイジダンタイ</t>
    </rPh>
    <rPh sb="338" eb="340">
      <t>ヘイキン</t>
    </rPh>
    <rPh sb="341" eb="343">
      <t>ウワマワ</t>
    </rPh>
    <rPh sb="351" eb="356">
      <t>ケイヒカイシュウリツ</t>
    </rPh>
    <rPh sb="357" eb="359">
      <t>スウチ</t>
    </rPh>
    <rPh sb="360" eb="361">
      <t>ミ</t>
    </rPh>
    <rPh sb="363" eb="364">
      <t>オオ</t>
    </rPh>
    <rPh sb="366" eb="368">
      <t>モンダイ</t>
    </rPh>
    <rPh sb="372" eb="373">
      <t>カンガ</t>
    </rPh>
    <rPh sb="387" eb="392">
      <t>トクベツカイケイジ</t>
    </rPh>
    <rPh sb="492" eb="497">
      <t>トクベツカイケイジ</t>
    </rPh>
    <phoneticPr fontId="4"/>
  </si>
  <si>
    <t>●減価償却率は62.62%となっており、全国平均、類似団体平均を上回っております。全ての施設が供用開始から20年以上経過となります。建物躯体については耐用年数未到来であり劣化はさほど見られませんが，機械類の耐用年数は短く，毎年逐次修繕を実施しています。これらに係る経費は今後ますます増加していくことは必至です。最適整備構想及び経営戦略に基づいた計画的な実施を基本としますが，一方で，定期的に現場で機器の劣化状況を確認し，計画のみにとらわれず，使用できるものはできる限り永く使用するといった経費節減方法も継続して実施していきます。また、今後施設のダウンサイジングの可能性も含め検討していきます。　　　　　　　　　　　　　　　　　　　　　　　　　　　　　　　　　　　　　　　　　　　　　　　　　　　　　　　　　　　　　　　　　　　　　　　　　　　　　　　　　　　　　　　　　　　　　　　　　　　　　　　　　　　　　　　　　　　　　　　　　　　　　　　　　　　　　　　　　　　　　　　　　　　　　　　　　　　　　　　　　　　　　　　　　　　　　　　　　　　　　　　　　　　　　　　　　　　　　　　　　　　　　　　　　　　　　　　　　　　　　　　　　　　　　　　　　　　　　　　　　　　　　　　　　　　　　　　　　　　　　　　　　　　　　　　　　　　　　　　　　　　　　　　　　　　　　　　　　　　　　　　　　　　　　　　　　　　　　　　　　　　　　　　　　　　　　　　　　　　　　　　　　　　　　　　　　　　　　　　　　　　　　　　　　　　　　　　　　　　　　　　　　　　　　　　　　　　　　　　　　　　　　　　　　　　　　　　　　　　　　　　　　　　　　　　　　　　　　　　　　　　　　　　　　　　　　　　　　　　　　　　　　　　　　　　　　　　　　　　　　　　　　　　　　　　　　　　　　　　　　　　　　　　　　　　　　　　　　　　　　　　　　　　　　　　　　　　　　　　　　　　　　　　　　　　　　　　　　　　　　　　　　　　　　　　　　　　　　　　　　　　　　　　　　　　　　　　　　　　　　　　　　　　　　　　　　　　　　　　　　　　　　　　　　　　　　　　　　　　　　　　　　　　　　　　　　　　　　　　　　　　　　　　　　　　　　　　　　　　　　　　　　　　　　　　　　　　　　　　　　　　　　　　　　　　　　　　　　　　　　　　　　　　　　　　　</t>
    <rPh sb="1" eb="5">
      <t>ゲンカショウキャク</t>
    </rPh>
    <rPh sb="5" eb="6">
      <t>リツ</t>
    </rPh>
    <rPh sb="20" eb="24">
      <t>ゼンコクヘイキン</t>
    </rPh>
    <rPh sb="25" eb="29">
      <t>ルイジダンタイ</t>
    </rPh>
    <rPh sb="29" eb="31">
      <t>ヘイキン</t>
    </rPh>
    <rPh sb="32" eb="3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</si>
</sst>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22-4997-AA12-2182FE0447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022-4997-AA12-2182FE0447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34.75</c:v>
                </c:pt>
              </c:numCache>
            </c:numRef>
          </c:val>
          <c:extLst>
            <c:ext xmlns:c16="http://schemas.microsoft.com/office/drawing/2014/chart" uri="{C3380CC4-5D6E-409C-BE32-E72D297353CC}">
              <c16:uniqueId val="{00000000-2320-4D1A-846C-8FEBB946D7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320-4D1A-846C-8FEBB946D7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92.14</c:v>
                </c:pt>
              </c:numCache>
            </c:numRef>
          </c:val>
          <c:extLst>
            <c:ext xmlns:c16="http://schemas.microsoft.com/office/drawing/2014/chart" uri="{C3380CC4-5D6E-409C-BE32-E72D297353CC}">
              <c16:uniqueId val="{00000000-B187-4A80-AE52-CB4BEA4EF4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187-4A80-AE52-CB4BEA4EF4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99.13</c:v>
                </c:pt>
              </c:numCache>
            </c:numRef>
          </c:val>
          <c:extLst>
            <c:ext xmlns:c16="http://schemas.microsoft.com/office/drawing/2014/chart" uri="{C3380CC4-5D6E-409C-BE32-E72D297353CC}">
              <c16:uniqueId val="{00000000-57DF-45C1-A2E0-7AE11FF349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57DF-45C1-A2E0-7AE11FF349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62.62</c:v>
                </c:pt>
              </c:numCache>
            </c:numRef>
          </c:val>
          <c:extLst>
            <c:ext xmlns:c16="http://schemas.microsoft.com/office/drawing/2014/chart" uri="{C3380CC4-5D6E-409C-BE32-E72D297353CC}">
              <c16:uniqueId val="{00000000-6A44-475A-8A04-AD0EF4B55C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A44-475A-8A04-AD0EF4B55C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41-4E02-B373-0DE88C94A7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941-4E02-B373-0DE88C94A7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4.49</c:v>
                </c:pt>
              </c:numCache>
            </c:numRef>
          </c:val>
          <c:extLst>
            <c:ext xmlns:c16="http://schemas.microsoft.com/office/drawing/2014/chart" uri="{C3380CC4-5D6E-409C-BE32-E72D297353CC}">
              <c16:uniqueId val="{00000000-AC92-4B49-B257-DCA9820F34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C92-4B49-B257-DCA9820F34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45.65</c:v>
                </c:pt>
              </c:numCache>
            </c:numRef>
          </c:val>
          <c:extLst>
            <c:ext xmlns:c16="http://schemas.microsoft.com/office/drawing/2014/chart" uri="{C3380CC4-5D6E-409C-BE32-E72D297353CC}">
              <c16:uniqueId val="{00000000-7FC4-4475-9FBE-298845C3C2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FC4-4475-9FBE-298845C3C2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32-42AA-BFA5-29366F58EE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B32-42AA-BFA5-29366F58EE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94.4</c:v>
                </c:pt>
              </c:numCache>
            </c:numRef>
          </c:val>
          <c:extLst>
            <c:ext xmlns:c16="http://schemas.microsoft.com/office/drawing/2014/chart" uri="{C3380CC4-5D6E-409C-BE32-E72D297353CC}">
              <c16:uniqueId val="{00000000-6207-4643-BB6E-031D3A7756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207-4643-BB6E-031D3A7756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343.65</c:v>
                </c:pt>
              </c:numCache>
            </c:numRef>
          </c:val>
          <c:extLst>
            <c:ext xmlns:c16="http://schemas.microsoft.com/office/drawing/2014/chart" uri="{C3380CC4-5D6E-409C-BE32-E72D297353CC}">
              <c16:uniqueId val="{00000000-4DA6-456A-9296-A659B3B394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DA6-456A-9296-A659B3B394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7" zoomScale="64"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広島県　神石高原町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7802</v>
      </c>
      <c r="AM8" s="44"/>
      <c r="AN8" s="44"/>
      <c r="AO8" s="44"/>
      <c r="AP8" s="44"/>
      <c r="AQ8" s="44"/>
      <c r="AR8" s="44"/>
      <c r="AS8" s="44"/>
      <c r="AT8" s="45">
        <f>データ!T6</f>
        <v>381.98</v>
      </c>
      <c r="AU8" s="45"/>
      <c r="AV8" s="45"/>
      <c r="AW8" s="45"/>
      <c r="AX8" s="45"/>
      <c r="AY8" s="45"/>
      <c r="AZ8" s="45"/>
      <c r="BA8" s="45"/>
      <c r="BB8" s="45">
        <f>データ!U6</f>
        <v>20.43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86.8</v>
      </c>
      <c r="J10" s="45"/>
      <c r="K10" s="45"/>
      <c r="L10" s="45"/>
      <c r="M10" s="45"/>
      <c r="N10" s="45"/>
      <c r="O10" s="45"/>
      <c r="P10" s="45">
        <f>データ!P6</f>
        <v>34.11</v>
      </c>
      <c r="Q10" s="45"/>
      <c r="R10" s="45"/>
      <c r="S10" s="45"/>
      <c r="T10" s="45"/>
      <c r="U10" s="45"/>
      <c r="V10" s="45"/>
      <c r="W10" s="45">
        <f>データ!Q6</f>
        <v>100</v>
      </c>
      <c r="X10" s="45"/>
      <c r="Y10" s="45"/>
      <c r="Z10" s="45"/>
      <c r="AA10" s="45"/>
      <c r="AB10" s="45"/>
      <c r="AC10" s="45"/>
      <c r="AD10" s="44">
        <f>データ!R6</f>
        <v>4620</v>
      </c>
      <c r="AE10" s="44"/>
      <c r="AF10" s="44"/>
      <c r="AG10" s="44"/>
      <c r="AH10" s="44"/>
      <c r="AI10" s="44"/>
      <c r="AJ10" s="44"/>
      <c r="AK10" s="2"/>
      <c r="AL10" s="44">
        <f>データ!V6</f>
        <v>2634</v>
      </c>
      <c r="AM10" s="44"/>
      <c r="AN10" s="44"/>
      <c r="AO10" s="44"/>
      <c r="AP10" s="44"/>
      <c r="AQ10" s="44"/>
      <c r="AR10" s="44"/>
      <c r="AS10" s="44"/>
      <c r="AT10" s="45">
        <f>データ!W6</f>
        <v>2.5099999999999998</v>
      </c>
      <c r="AU10" s="45"/>
      <c r="AV10" s="45"/>
      <c r="AW10" s="45"/>
      <c r="AX10" s="45"/>
      <c r="AY10" s="45"/>
      <c r="AZ10" s="45"/>
      <c r="BA10" s="45"/>
      <c r="BB10" s="45">
        <f>データ!X6</f>
        <v>1049.4000000000001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8sRR/2vdVmAHNW5bEsc/3y24Zvhggz6M7aReh+UIWVpJpc5DVkudcS4gyr+d9xKJ4Vs87HJJ/qYeQcmWvoIqA==" saltValue="b+fk3BdtzklnovOkxG6V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345458</v>
      </c>
      <c r="D6" s="19">
        <f t="shared" si="3"/>
        <v>46</v>
      </c>
      <c r="E6" s="19">
        <f t="shared" si="3"/>
        <v>17</v>
      </c>
      <c r="F6" s="19">
        <f t="shared" si="3"/>
        <v>5</v>
      </c>
      <c r="G6" s="19">
        <f t="shared" si="3"/>
        <v>0</v>
      </c>
      <c r="H6" s="19" t="str">
        <f t="shared" si="3"/>
        <v>広島県　神石高原町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86.8</v>
      </c>
      <c r="P6" s="20">
        <f t="shared" si="3"/>
        <v>34.11</v>
      </c>
      <c r="Q6" s="20">
        <f t="shared" si="3"/>
        <v>100</v>
      </c>
      <c r="R6" s="20">
        <f t="shared" si="3"/>
        <v>4620</v>
      </c>
      <c r="S6" s="20">
        <f t="shared" si="3"/>
        <v>7802</v>
      </c>
      <c r="T6" s="20">
        <f t="shared" si="3"/>
        <v>381.98</v>
      </c>
      <c r="U6" s="20">
        <f t="shared" si="3"/>
        <v>20.43</v>
      </c>
      <c r="V6" s="20">
        <f t="shared" si="3"/>
        <v>2634</v>
      </c>
      <c r="W6" s="20">
        <f t="shared" si="3"/>
        <v>2.5099999999999998</v>
      </c>
      <c r="X6" s="20">
        <f t="shared" si="3"/>
        <v>1049.4000000000001</v>
      </c>
      <c r="Y6" s="21" t="str">
        <f>IF(Y7="",NA(),Y7)</f>
        <v>-</v>
      </c>
      <c r="Z6" s="21" t="str">
        <f t="shared" ref="Z6:AH6" si="4">IF(Z7="",NA(),Z7)</f>
        <v>-</v>
      </c>
      <c r="AA6" s="21" t="str">
        <f t="shared" si="4"/>
        <v>-</v>
      </c>
      <c r="AB6" s="21" t="str">
        <f t="shared" si="4"/>
        <v>-</v>
      </c>
      <c r="AC6" s="21">
        <f t="shared" si="4"/>
        <v>99.13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4.49</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45.65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94.4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343.65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34.75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92.14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62.62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345458</v>
      </c>
      <c r="D7" s="23">
        <v>46</v>
      </c>
      <c r="E7" s="23">
        <v>17</v>
      </c>
      <c r="F7" s="23">
        <v>5</v>
      </c>
      <c r="G7" s="23">
        <v>0</v>
      </c>
      <c r="H7" s="23" t="s">
        <v>96</v>
      </c>
      <c r="I7" s="23" t="s">
        <v>97</v>
      </c>
      <c r="J7" s="23" t="s">
        <v>98</v>
      </c>
      <c r="K7" s="23" t="s">
        <v>99</v>
      </c>
      <c r="L7" s="23" t="s">
        <v>100</v>
      </c>
      <c r="M7" s="23" t="s">
        <v>101</v>
      </c>
      <c r="N7" s="24" t="s">
        <v>102</v>
      </c>
      <c r="O7" s="24">
        <v>86.8</v>
      </c>
      <c r="P7" s="24">
        <v>34.11</v>
      </c>
      <c r="Q7" s="24">
        <v>100</v>
      </c>
      <c r="R7" s="24">
        <v>4620</v>
      </c>
      <c r="S7" s="24">
        <v>7802</v>
      </c>
      <c r="T7" s="24">
        <v>381.98</v>
      </c>
      <c r="U7" s="24">
        <v>20.43</v>
      </c>
      <c r="V7" s="24">
        <v>2634</v>
      </c>
      <c r="W7" s="24">
        <v>2.5099999999999998</v>
      </c>
      <c r="X7" s="24">
        <v>1049.4000000000001</v>
      </c>
      <c r="Y7" s="24" t="s">
        <v>102</v>
      </c>
      <c r="Z7" s="24" t="s">
        <v>102</v>
      </c>
      <c r="AA7" s="24" t="s">
        <v>102</v>
      </c>
      <c r="AB7" s="24" t="s">
        <v>102</v>
      </c>
      <c r="AC7" s="24">
        <v>99.13</v>
      </c>
      <c r="AD7" s="24" t="s">
        <v>102</v>
      </c>
      <c r="AE7" s="24" t="s">
        <v>102</v>
      </c>
      <c r="AF7" s="24" t="s">
        <v>102</v>
      </c>
      <c r="AG7" s="24" t="s">
        <v>102</v>
      </c>
      <c r="AH7" s="24">
        <v>106.62</v>
      </c>
      <c r="AI7" s="24">
        <v>104.3</v>
      </c>
      <c r="AJ7" s="24" t="s">
        <v>102</v>
      </c>
      <c r="AK7" s="24" t="s">
        <v>102</v>
      </c>
      <c r="AL7" s="24" t="s">
        <v>102</v>
      </c>
      <c r="AM7" s="24" t="s">
        <v>102</v>
      </c>
      <c r="AN7" s="24">
        <v>4.49</v>
      </c>
      <c r="AO7" s="24" t="s">
        <v>102</v>
      </c>
      <c r="AP7" s="24" t="s">
        <v>102</v>
      </c>
      <c r="AQ7" s="24" t="s">
        <v>102</v>
      </c>
      <c r="AR7" s="24" t="s">
        <v>102</v>
      </c>
      <c r="AS7" s="24">
        <v>107.99</v>
      </c>
      <c r="AT7" s="24">
        <v>102.74</v>
      </c>
      <c r="AU7" s="24" t="s">
        <v>102</v>
      </c>
      <c r="AV7" s="24" t="s">
        <v>102</v>
      </c>
      <c r="AW7" s="24" t="s">
        <v>102</v>
      </c>
      <c r="AX7" s="24" t="s">
        <v>102</v>
      </c>
      <c r="AY7" s="24">
        <v>45.65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94.4</v>
      </c>
      <c r="BV7" s="24" t="s">
        <v>102</v>
      </c>
      <c r="BW7" s="24" t="s">
        <v>102</v>
      </c>
      <c r="BX7" s="24" t="s">
        <v>102</v>
      </c>
      <c r="BY7" s="24" t="s">
        <v>102</v>
      </c>
      <c r="BZ7" s="24">
        <v>47.96</v>
      </c>
      <c r="CA7" s="24">
        <v>54.51</v>
      </c>
      <c r="CB7" s="24" t="s">
        <v>102</v>
      </c>
      <c r="CC7" s="24" t="s">
        <v>102</v>
      </c>
      <c r="CD7" s="24" t="s">
        <v>102</v>
      </c>
      <c r="CE7" s="24" t="s">
        <v>102</v>
      </c>
      <c r="CF7" s="24">
        <v>343.65</v>
      </c>
      <c r="CG7" s="24" t="s">
        <v>102</v>
      </c>
      <c r="CH7" s="24" t="s">
        <v>102</v>
      </c>
      <c r="CI7" s="24" t="s">
        <v>102</v>
      </c>
      <c r="CJ7" s="24" t="s">
        <v>102</v>
      </c>
      <c r="CK7" s="24">
        <v>325.85000000000002</v>
      </c>
      <c r="CL7" s="24">
        <v>286.33</v>
      </c>
      <c r="CM7" s="24" t="s">
        <v>102</v>
      </c>
      <c r="CN7" s="24" t="s">
        <v>102</v>
      </c>
      <c r="CO7" s="24" t="s">
        <v>102</v>
      </c>
      <c r="CP7" s="24" t="s">
        <v>102</v>
      </c>
      <c r="CQ7" s="24">
        <v>34.75</v>
      </c>
      <c r="CR7" s="24" t="s">
        <v>102</v>
      </c>
      <c r="CS7" s="24" t="s">
        <v>102</v>
      </c>
      <c r="CT7" s="24" t="s">
        <v>102</v>
      </c>
      <c r="CU7" s="24" t="s">
        <v>102</v>
      </c>
      <c r="CV7" s="24">
        <v>45.32</v>
      </c>
      <c r="CW7" s="24">
        <v>49.92</v>
      </c>
      <c r="CX7" s="24" t="s">
        <v>102</v>
      </c>
      <c r="CY7" s="24" t="s">
        <v>102</v>
      </c>
      <c r="CZ7" s="24" t="s">
        <v>102</v>
      </c>
      <c r="DA7" s="24" t="s">
        <v>102</v>
      </c>
      <c r="DB7" s="24">
        <v>92.14</v>
      </c>
      <c r="DC7" s="24" t="s">
        <v>102</v>
      </c>
      <c r="DD7" s="24" t="s">
        <v>102</v>
      </c>
      <c r="DE7" s="24" t="s">
        <v>102</v>
      </c>
      <c r="DF7" s="24" t="s">
        <v>102</v>
      </c>
      <c r="DG7" s="24">
        <v>83.54</v>
      </c>
      <c r="DH7" s="24">
        <v>87.8</v>
      </c>
      <c r="DI7" s="24" t="s">
        <v>102</v>
      </c>
      <c r="DJ7" s="24" t="s">
        <v>102</v>
      </c>
      <c r="DK7" s="24" t="s">
        <v>102</v>
      </c>
      <c r="DL7" s="24" t="s">
        <v>102</v>
      </c>
      <c r="DM7" s="24">
        <v>62.62</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田原　知也</cp:lastModifiedBy>
  <cp:lastPrinted>2026-02-23T01:14:41Z</cp:lastPrinted>
  <dcterms:created xsi:type="dcterms:W3CDTF">2025-12-23T06:22:51Z</dcterms:created>
  <dcterms:modified xsi:type="dcterms:W3CDTF">2026-02-23T23:34:02Z</dcterms:modified>
  <cp:category/>
</cp:coreProperties>
</file>