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19200" windowHeight="7320" tabRatio="681"/>
  </bookViews>
  <sheets>
    <sheet name="はじめに！" sheetId="23" r:id="rId1"/>
    <sheet name="利用申込" sheetId="24" r:id="rId2"/>
    <sheet name="食事計画" sheetId="41" r:id="rId3"/>
    <sheet name="アレルギー等対応" sheetId="44" r:id="rId4"/>
    <sheet name="アレルギー等対応(2)" sheetId="46" r:id="rId5"/>
    <sheet name="利用計画" sheetId="48" r:id="rId6"/>
    <sheet name="教材等注文" sheetId="27" r:id="rId7"/>
    <sheet name="免除申請" sheetId="36" r:id="rId8"/>
    <sheet name="宿泊支払" sheetId="39" r:id="rId9"/>
    <sheet name="利用者名簿 （宿泊用）" sheetId="1" r:id="rId10"/>
    <sheet name="利用者名簿（宿泊用）  (2)" sheetId="2" r:id="rId11"/>
    <sheet name="利用者名簿（宿泊用）  (3)" sheetId="3" r:id="rId12"/>
    <sheet name="利用者名簿 （宿泊用） (4)" sheetId="4" r:id="rId13"/>
    <sheet name="宿泊室名リスト" sheetId="49" r:id="rId14"/>
    <sheet name="炊さんメニュー" sheetId="31" state="hidden" r:id="rId15"/>
  </sheets>
  <definedNames>
    <definedName name="_xlnm.Print_Titles" localSheetId="9">'利用者名簿 （宿泊用）'!$4:$4</definedName>
    <definedName name="_xlnm.Print_Area" localSheetId="9">'利用者名簿 （宿泊用）'!$A$1:$L$38</definedName>
    <definedName name="_xlnm.Print_Titles" localSheetId="10">'利用者名簿（宿泊用）  (2)'!$4:$4</definedName>
    <definedName name="_xlnm.Print_Titles" localSheetId="11">'利用者名簿（宿泊用）  (3)'!$4:$4</definedName>
    <definedName name="_xlnm.Print_Titles" localSheetId="12">'利用者名簿 （宿泊用） (4)'!$4:$4</definedName>
    <definedName name="_xlnm.Print_Area" localSheetId="0">'はじめに！'!$A$1:$R$42</definedName>
    <definedName name="_xlnm.Print_Area" localSheetId="1">利用申込!$A$1:$R$37</definedName>
    <definedName name="_xlnm.Print_Area" localSheetId="6">教材等注文!$A$1:$R$28</definedName>
    <definedName name="_xlnm.Print_Area" localSheetId="7">免除申請!$A$1:$J$32</definedName>
    <definedName name="_xlnm.Print_Area" localSheetId="8">宿泊支払!$A$1:$Q$19</definedName>
    <definedName name="_xlnm.Print_Area" localSheetId="2">食事計画!$A$1:$AL$32</definedName>
    <definedName name="_xlnm.Print_Area" localSheetId="3">アレルギー等対応!$A$1:$AS$77</definedName>
    <definedName name="_xlnm.Print_Area" localSheetId="4">'アレルギー等対応(2)'!$A$1:$AS$67</definedName>
    <definedName name="_xlnm.Print_Area" localSheetId="5">利用計画!$A$1:$DC$61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<sst xmlns="http://schemas.openxmlformats.org/spreadsheetml/2006/main" xmlns:r="http://schemas.openxmlformats.org/officeDocument/2006/relationships" count="417" uniqueCount="417">
  <si>
    <t>朝食</t>
    <rPh sb="0" eb="2">
      <t>チョウショク</t>
    </rPh>
    <phoneticPr fontId="7"/>
  </si>
  <si>
    <t>貸し出し
希望物品</t>
    <rPh sb="0" eb="1">
      <t>カシダセィ</t>
    </rPh>
    <phoneticPr fontId="7"/>
  </si>
  <si>
    <t>夕べのつどい</t>
    <rPh sb="0" eb="1">
      <t>ユウ</t>
    </rPh>
    <phoneticPr fontId="7"/>
  </si>
  <si>
    <t>昼食</t>
    <rPh sb="0" eb="2">
      <t>チュウショク</t>
    </rPh>
    <phoneticPr fontId="7"/>
  </si>
  <si>
    <t>28品目以外のアレルギーあり</t>
    <rPh sb="2" eb="4">
      <t>ヒンモク</t>
    </rPh>
    <rPh sb="4" eb="6">
      <t>デンシレn</t>
    </rPh>
    <rPh sb="9" eb="10">
      <t>トウ</t>
    </rPh>
    <rPh sb="10" eb="12">
      <t>シヨウキ</t>
    </rPh>
    <phoneticPr fontId="7"/>
  </si>
  <si>
    <t>班の人数</t>
    <rPh sb="0" eb="1">
      <t>ハン</t>
    </rPh>
    <rPh sb="2" eb="4">
      <t>ニンズ</t>
    </rPh>
    <phoneticPr fontId="7"/>
  </si>
  <si>
    <t>小学生・中学生</t>
  </si>
  <si>
    <t>オレンジ</t>
  </si>
  <si>
    <t>乳幼児</t>
  </si>
  <si>
    <t>晴天時の活動</t>
    <rPh sb="0" eb="1">
      <t>ハレ</t>
    </rPh>
    <rPh sb="1" eb="2">
      <t>テン</t>
    </rPh>
    <rPh sb="2" eb="3">
      <t>ドキ</t>
    </rPh>
    <rPh sb="4" eb="6">
      <t>カツドウ</t>
    </rPh>
    <phoneticPr fontId="7"/>
  </si>
  <si>
    <t>令和</t>
    <rPh sb="0" eb="1">
      <t>レイ</t>
    </rPh>
    <rPh sb="1" eb="2">
      <t>ワ</t>
    </rPh>
    <phoneticPr fontId="7"/>
  </si>
  <si>
    <t>夕食</t>
    <rPh sb="0" eb="2">
      <t>ユウショク</t>
    </rPh>
    <phoneticPr fontId="7"/>
  </si>
  <si>
    <t>荒天時の活動</t>
    <rPh sb="0" eb="1">
      <t>ア</t>
    </rPh>
    <rPh sb="1" eb="2">
      <t>テン</t>
    </rPh>
    <rPh sb="2" eb="3">
      <t>ドキ</t>
    </rPh>
    <rPh sb="4" eb="6">
      <t>カツドウ</t>
    </rPh>
    <phoneticPr fontId="7"/>
  </si>
  <si>
    <t>宿泊諸費免除申請書</t>
  </si>
  <si>
    <t>活動①</t>
    <rPh sb="0" eb="2">
      <t>カツドウ</t>
    </rPh>
    <phoneticPr fontId="7"/>
  </si>
  <si>
    <t>高校生</t>
  </si>
  <si>
    <t>令和</t>
    <rPh sb="0" eb="2">
      <t>レイワ</t>
    </rPh>
    <phoneticPr fontId="7"/>
  </si>
  <si>
    <t>＊緊急時持ち出し用</t>
    <rPh sb="1" eb="4">
      <t>キンキュウジ</t>
    </rPh>
    <rPh sb="4" eb="5">
      <t>モ</t>
    </rPh>
    <rPh sb="6" eb="7">
      <t>ダ</t>
    </rPh>
    <rPh sb="8" eb="9">
      <t>ヨウ</t>
    </rPh>
    <phoneticPr fontId="7"/>
  </si>
  <si>
    <t>つどい</t>
  </si>
  <si>
    <t>貸出時間</t>
    <rPh sb="0" eb="1">
      <t>カシダセィ</t>
    </rPh>
    <phoneticPr fontId="7"/>
  </si>
  <si>
    <t>退所
確認</t>
    <rPh sb="0" eb="2">
      <t>タイショ</t>
    </rPh>
    <rPh sb="3" eb="5">
      <t>カクニン</t>
    </rPh>
    <phoneticPr fontId="7"/>
  </si>
  <si>
    <t>計</t>
  </si>
  <si>
    <t>←コンタミネーション「あり」の場合は、チェックを入れてください。</t>
  </si>
  <si>
    <t>灰処分代（薪、炭を持ち込みの場合、10人毎）</t>
    <rPh sb="0" eb="1">
      <t>ハイ</t>
    </rPh>
    <rPh sb="1" eb="3">
      <t>ショブン</t>
    </rPh>
    <rPh sb="3" eb="4">
      <t>ダイ</t>
    </rPh>
    <rPh sb="5" eb="6">
      <t>マキ</t>
    </rPh>
    <rPh sb="7" eb="8">
      <t>スミ</t>
    </rPh>
    <rPh sb="9" eb="10">
      <t>モ</t>
    </rPh>
    <rPh sb="11" eb="12">
      <t>コ</t>
    </rPh>
    <rPh sb="14" eb="16">
      <t>バアイ</t>
    </rPh>
    <rPh sb="19" eb="20">
      <t>ニン</t>
    </rPh>
    <rPh sb="20" eb="21">
      <t>ゴト</t>
    </rPh>
    <phoneticPr fontId="7"/>
  </si>
  <si>
    <t>引率責任者名</t>
  </si>
  <si>
    <t>活動準備</t>
    <rPh sb="0" eb="2">
      <t>カツドウ</t>
    </rPh>
    <rPh sb="2" eb="4">
      <t>ジュンビ</t>
    </rPh>
    <phoneticPr fontId="7"/>
  </si>
  <si>
    <t>利用目的</t>
  </si>
  <si>
    <t>２　健康手帳の交付を受けている者で、65歳以上の者</t>
  </si>
  <si>
    <t>落花生</t>
    <rPh sb="0" eb="3">
      <t>ラッカセイ</t>
    </rPh>
    <phoneticPr fontId="7"/>
  </si>
  <si>
    <t>薪セット（灰処分代を含む）</t>
    <rPh sb="0" eb="1">
      <t>タキギ</t>
    </rPh>
    <rPh sb="5" eb="6">
      <t>ハイ</t>
    </rPh>
    <rPh sb="6" eb="8">
      <t>ショブン</t>
    </rPh>
    <rPh sb="8" eb="9">
      <t>ダイ</t>
    </rPh>
    <rPh sb="10" eb="11">
      <t>フク</t>
    </rPh>
    <phoneticPr fontId="7"/>
  </si>
  <si>
    <t>就寝</t>
    <rPh sb="0" eb="2">
      <t>シュウシン</t>
    </rPh>
    <phoneticPr fontId="7"/>
  </si>
  <si>
    <t>標準生活時間</t>
    <rPh sb="0" eb="2">
      <t>ヒョウジュン</t>
    </rPh>
    <rPh sb="2" eb="4">
      <t>セイカツ</t>
    </rPh>
    <rPh sb="4" eb="6">
      <t>ジカン</t>
    </rPh>
    <phoneticPr fontId="7"/>
  </si>
  <si>
    <t>曜日</t>
    <rPh sb="0" eb="2">
      <t>ヨウビ</t>
    </rPh>
    <phoneticPr fontId="7"/>
  </si>
  <si>
    <t>年</t>
    <rPh sb="0" eb="1">
      <t>ネン</t>
    </rPh>
    <phoneticPr fontId="7"/>
  </si>
  <si>
    <t>一年以上前</t>
  </si>
  <si>
    <t>利 用 計 画 表</t>
  </si>
  <si>
    <t>場所</t>
    <rPh sb="0" eb="2">
      <t>バショ</t>
    </rPh>
    <phoneticPr fontId="7"/>
  </si>
  <si>
    <t>分割が必要で、宛名はなしの場合、□に✓をしてください。</t>
    <rPh sb="0" eb="2">
      <t>ブンカツ</t>
    </rPh>
    <rPh sb="3" eb="5">
      <t>ヒツヨウ</t>
    </rPh>
    <rPh sb="7" eb="9">
      <t>アテナ</t>
    </rPh>
    <rPh sb="13" eb="15">
      <t>バアイ</t>
    </rPh>
    <phoneticPr fontId="7"/>
  </si>
  <si>
    <t>活動プログラム（内容）</t>
    <rPh sb="0" eb="2">
      <t>カツドウ</t>
    </rPh>
    <rPh sb="8" eb="10">
      <t>ナイヨウ</t>
    </rPh>
    <phoneticPr fontId="7"/>
  </si>
  <si>
    <t>広島県立福山少年自然の家利用申込書</t>
  </si>
  <si>
    <t>【利用日】</t>
  </si>
  <si>
    <t>かし</t>
  </si>
  <si>
    <t>いか</t>
  </si>
  <si>
    <t>【団体名】</t>
  </si>
  <si>
    <t>年</t>
    <rPh sb="0" eb="1">
      <t>ネn</t>
    </rPh>
    <phoneticPr fontId="7"/>
  </si>
  <si>
    <t>入所式で団体旗を掲揚する</t>
    <rPh sb="0" eb="2">
      <t>ニュウショ</t>
    </rPh>
    <rPh sb="4" eb="6">
      <t>ダンタイ</t>
    </rPh>
    <rPh sb="6" eb="7">
      <t>キ</t>
    </rPh>
    <phoneticPr fontId="7"/>
  </si>
  <si>
    <t>月</t>
    <rPh sb="0" eb="1">
      <t xml:space="preserve">ツキ </t>
    </rPh>
    <phoneticPr fontId="7"/>
  </si>
  <si>
    <t>氏名</t>
    <rPh sb="0" eb="2">
      <t>シメイ</t>
    </rPh>
    <phoneticPr fontId="7"/>
  </si>
  <si>
    <t>日</t>
    <rPh sb="0" eb="1">
      <t>ニティ</t>
    </rPh>
    <phoneticPr fontId="7"/>
  </si>
  <si>
    <t>〔宿泊の計画〕</t>
  </si>
  <si>
    <t>〜</t>
  </si>
  <si>
    <t>）</t>
  </si>
  <si>
    <t>指導者</t>
  </si>
  <si>
    <t>炊さんの班分け</t>
    <rPh sb="0" eb="1">
      <t>スイ</t>
    </rPh>
    <rPh sb="4" eb="5">
      <t>ハン</t>
    </rPh>
    <rPh sb="5" eb="6">
      <t>ワ</t>
    </rPh>
    <phoneticPr fontId="7"/>
  </si>
  <si>
    <t>外部指導</t>
    <rPh sb="0" eb="4">
      <t>ガイブ</t>
    </rPh>
    <phoneticPr fontId="7"/>
  </si>
  <si>
    <t>その他の分け方で支払証明書が必要。※下に内訳を作成する人数等を記入してください。</t>
  </si>
  <si>
    <t>男・女</t>
  </si>
  <si>
    <t>指導</t>
    <rPh sb="0" eb="2">
      <t>シドウ</t>
    </rPh>
    <phoneticPr fontId="7"/>
  </si>
  <si>
    <t>□</t>
  </si>
  <si>
    <t>幼児(3歳以上）</t>
  </si>
  <si>
    <t>担当者会</t>
    <rPh sb="0" eb="4">
      <t>タントウ</t>
    </rPh>
    <phoneticPr fontId="7"/>
  </si>
  <si>
    <t>責任者名　</t>
  </si>
  <si>
    <t>合計食数</t>
    <rPh sb="0" eb="2">
      <t>ゴウケイ</t>
    </rPh>
    <rPh sb="2" eb="4">
      <t>ショクスウ</t>
    </rPh>
    <phoneticPr fontId="7"/>
  </si>
  <si>
    <t>Mail</t>
  </si>
  <si>
    <t>大豆</t>
    <rPh sb="0" eb="2">
      <t>ダイズ</t>
    </rPh>
    <phoneticPr fontId="7"/>
  </si>
  <si>
    <t>注文食数</t>
    <rPh sb="0" eb="2">
      <t>チュウモン</t>
    </rPh>
    <rPh sb="2" eb="4">
      <t>ショクスウ</t>
    </rPh>
    <phoneticPr fontId="7"/>
  </si>
  <si>
    <t>【担当者】</t>
    <rPh sb="1" eb="4">
      <t>タントウ</t>
    </rPh>
    <phoneticPr fontId="7"/>
  </si>
  <si>
    <t>やまいも</t>
  </si>
  <si>
    <t>【連絡先】</t>
  </si>
  <si>
    <t>ひばり</t>
  </si>
  <si>
    <t>FAX</t>
  </si>
  <si>
    <t>BBQ</t>
  </si>
  <si>
    <t>泊</t>
    <rPh sb="0" eb="1">
      <t>ハク</t>
    </rPh>
    <phoneticPr fontId="7"/>
  </si>
  <si>
    <t>まつ</t>
  </si>
  <si>
    <t>日</t>
    <rPh sb="0" eb="1">
      <t>ニチ</t>
    </rPh>
    <phoneticPr fontId="7"/>
  </si>
  <si>
    <t>キウイフルーツ、牛肉、ごま、さけ、さば、大豆、鶏肉、バナナ、豚肉、</t>
    <rPh sb="20" eb="22">
      <t>ダイズ</t>
    </rPh>
    <rPh sb="23" eb="25">
      <t>トリニク</t>
    </rPh>
    <rPh sb="30" eb="32">
      <t>ブタニク</t>
    </rPh>
    <phoneticPr fontId="7"/>
  </si>
  <si>
    <t>男湯</t>
    <rPh sb="0" eb="2">
      <t>オトコ</t>
    </rPh>
    <phoneticPr fontId="7"/>
  </si>
  <si>
    <t>さけ</t>
  </si>
  <si>
    <t>責任者名</t>
  </si>
  <si>
    <t>返却時間</t>
    <rPh sb="0" eb="4">
      <t>ヘンキャク</t>
    </rPh>
    <phoneticPr fontId="7"/>
  </si>
  <si>
    <t>３歳未満の者</t>
  </si>
  <si>
    <t>宿泊諸費支払証明書発行依頼書</t>
    <rPh sb="0" eb="2">
      <t>シュクハク</t>
    </rPh>
    <rPh sb="2" eb="4">
      <t>ショヒ</t>
    </rPh>
    <rPh sb="4" eb="6">
      <t>シハライ</t>
    </rPh>
    <rPh sb="6" eb="9">
      <t>ショウメイショ</t>
    </rPh>
    <rPh sb="9" eb="11">
      <t>ハッコウ</t>
    </rPh>
    <rPh sb="11" eb="14">
      <t>イライショ</t>
    </rPh>
    <phoneticPr fontId="7"/>
  </si>
  <si>
    <t>夜の
活動</t>
    <rPh sb="0" eb="4">
      <t>ヤカn</t>
    </rPh>
    <phoneticPr fontId="7"/>
  </si>
  <si>
    <t>人</t>
    <rPh sb="0" eb="1">
      <t>ニン</t>
    </rPh>
    <phoneticPr fontId="7"/>
  </si>
  <si>
    <t>【担当者（窓口）】</t>
    <rPh sb="1" eb="4">
      <t>タントウ</t>
    </rPh>
    <rPh sb="5" eb="7">
      <t>マドグチ</t>
    </rPh>
    <phoneticPr fontId="7"/>
  </si>
  <si>
    <t>住所</t>
    <rPh sb="0" eb="2">
      <t>ジュウショ</t>
    </rPh>
    <phoneticPr fontId="7"/>
  </si>
  <si>
    <t>利用期間</t>
  </si>
  <si>
    <t>＜</t>
  </si>
  <si>
    <t>人　員</t>
  </si>
  <si>
    <t>連絡先</t>
    <rPh sb="0" eb="3">
      <t>レンラクサキ</t>
    </rPh>
    <phoneticPr fontId="7"/>
  </si>
  <si>
    <t>18歳未満の者</t>
  </si>
  <si>
    <t>大学生等</t>
  </si>
  <si>
    <t>（引率者）</t>
  </si>
  <si>
    <t>1日目</t>
    <rPh sb="1" eb="2">
      <t>ニチ</t>
    </rPh>
    <rPh sb="2" eb="3">
      <t>メ</t>
    </rPh>
    <phoneticPr fontId="7"/>
  </si>
  <si>
    <t>成人</t>
  </si>
  <si>
    <t>男</t>
  </si>
  <si>
    <t>三角棟</t>
    <rPh sb="0" eb="3">
      <t>サンカクトウ</t>
    </rPh>
    <phoneticPr fontId="7"/>
  </si>
  <si>
    <t>女</t>
  </si>
  <si>
    <t>宿　泊　棟</t>
  </si>
  <si>
    <t>キャンプ場</t>
  </si>
  <si>
    <t>担当者名</t>
  </si>
  <si>
    <t>食事の申し込み</t>
  </si>
  <si>
    <t>特定原材料に準ずるもの20品目：</t>
    <rPh sb="0" eb="2">
      <t>トクテイ</t>
    </rPh>
    <rPh sb="2" eb="5">
      <t>ゲンザイリョウ</t>
    </rPh>
    <rPh sb="6" eb="7">
      <t>ジュン</t>
    </rPh>
    <rPh sb="13" eb="15">
      <t>ヒンモク</t>
    </rPh>
    <phoneticPr fontId="7"/>
  </si>
  <si>
    <t>摘要</t>
  </si>
  <si>
    <t>動物マグネット・キーホルダーセット（通年）</t>
    <rPh sb="0" eb="2">
      <t>ドウブツ</t>
    </rPh>
    <rPh sb="18" eb="20">
      <t>ツウネン</t>
    </rPh>
    <phoneticPr fontId="7"/>
  </si>
  <si>
    <t>さば</t>
  </si>
  <si>
    <t>広島県立福山少年自然の家利用許可書</t>
  </si>
  <si>
    <t>【責任者】</t>
    <rPh sb="1" eb="4">
      <t>セキニンシャ</t>
    </rPh>
    <phoneticPr fontId="7"/>
  </si>
  <si>
    <t>宿泊なし</t>
    <rPh sb="0" eb="2">
      <t>シュクハク</t>
    </rPh>
    <phoneticPr fontId="7"/>
  </si>
  <si>
    <t>性　別</t>
    <rPh sb="0" eb="1">
      <t>セイ</t>
    </rPh>
    <rPh sb="2" eb="3">
      <t>ベツ</t>
    </rPh>
    <phoneticPr fontId="7"/>
  </si>
  <si>
    <t>郵便番号</t>
    <rPh sb="0" eb="4">
      <t>ユウビンバンゴウ</t>
    </rPh>
    <phoneticPr fontId="7"/>
  </si>
  <si>
    <t>麦茶PET：麦茶ペットボトル飲料
水PET：水ペットボトル飲料
スポPET：スポーツドリンクペットボトル飲料</t>
    <rPh sb="0" eb="1">
      <t>ムギ</t>
    </rPh>
    <rPh sb="6" eb="8">
      <t>ムギチャ</t>
    </rPh>
    <rPh sb="17" eb="18">
      <t>ミズ</t>
    </rPh>
    <rPh sb="22" eb="23">
      <t>ミズ</t>
    </rPh>
    <rPh sb="29" eb="31">
      <t>インリョウ</t>
    </rPh>
    <phoneticPr fontId="7"/>
  </si>
  <si>
    <t>利用にあたっては広島県立福山少年自然の家管理運営規則を遵守してください。</t>
  </si>
  <si>
    <t>利用人員</t>
    <rPh sb="0" eb="2">
      <t>リヨウ</t>
    </rPh>
    <rPh sb="2" eb="4">
      <t>ジンイン</t>
    </rPh>
    <phoneticPr fontId="7"/>
  </si>
  <si>
    <t>宿泊人員</t>
    <rPh sb="0" eb="2">
      <t>シュクハク</t>
    </rPh>
    <rPh sb="2" eb="4">
      <t>ジンイン</t>
    </rPh>
    <phoneticPr fontId="7"/>
  </si>
  <si>
    <t>原因食物《アレルギー表示２８品目》</t>
    <rPh sb="6" eb="8">
      <t>ヒョウ</t>
    </rPh>
    <phoneticPr fontId="7"/>
  </si>
  <si>
    <t>時</t>
    <rPh sb="0" eb="1">
      <t>ジ</t>
    </rPh>
    <phoneticPr fontId="7"/>
  </si>
  <si>
    <t>分から</t>
    <rPh sb="0" eb="1">
      <t>フン</t>
    </rPh>
    <phoneticPr fontId="7"/>
  </si>
  <si>
    <t>ひばり（12）【2段ベッド】</t>
  </si>
  <si>
    <t>分まで</t>
    <rPh sb="0" eb="1">
      <t>フン</t>
    </rPh>
    <phoneticPr fontId="7"/>
  </si>
  <si>
    <t>晴天時数量</t>
    <rPh sb="0" eb="2">
      <t>セイテン</t>
    </rPh>
    <rPh sb="2" eb="3">
      <t>ジ</t>
    </rPh>
    <phoneticPr fontId="7"/>
  </si>
  <si>
    <t>【引率責任者】</t>
    <rPh sb="1" eb="3">
      <t>インソツ</t>
    </rPh>
    <rPh sb="3" eb="6">
      <t>セキニンシャ</t>
    </rPh>
    <phoneticPr fontId="7"/>
  </si>
  <si>
    <t>なし</t>
  </si>
  <si>
    <t>1日目の計画</t>
    <rPh sb="1" eb="3">
      <t>ニティ</t>
    </rPh>
    <rPh sb="4" eb="6">
      <t>ケイカク</t>
    </rPh>
    <phoneticPr fontId="7"/>
  </si>
  <si>
    <t>利用団体（学校）名　　</t>
  </si>
  <si>
    <t>１　県の主催事業に参加する者</t>
  </si>
  <si>
    <t>電話番号　　</t>
  </si>
  <si>
    <t>野外
炊さん</t>
    <rPh sb="0" eb="2">
      <t>ヤガイ</t>
    </rPh>
    <rPh sb="3" eb="4">
      <t>スイ</t>
    </rPh>
    <phoneticPr fontId="7"/>
  </si>
  <si>
    <t>えび</t>
  </si>
  <si>
    <t>月</t>
    <rPh sb="0" eb="1">
      <t>ツキ</t>
    </rPh>
    <phoneticPr fontId="7"/>
  </si>
  <si>
    <t>〒</t>
  </si>
  <si>
    <t>班の数</t>
    <rPh sb="0" eb="1">
      <t>ハン</t>
    </rPh>
    <rPh sb="2" eb="3">
      <t>カズ</t>
    </rPh>
    <phoneticPr fontId="7"/>
  </si>
  <si>
    <t>分～</t>
    <rPh sb="0" eb="1">
      <t>フン</t>
    </rPh>
    <phoneticPr fontId="7"/>
  </si>
  <si>
    <t>活動教材等注文票</t>
    <rPh sb="0" eb="2">
      <t>カツドウ</t>
    </rPh>
    <rPh sb="2" eb="4">
      <t>キョウザイ</t>
    </rPh>
    <rPh sb="4" eb="5">
      <t>トウ</t>
    </rPh>
    <rPh sb="5" eb="7">
      <t>チュウモン</t>
    </rPh>
    <rPh sb="7" eb="8">
      <t>ヒョウ</t>
    </rPh>
    <phoneticPr fontId="7"/>
  </si>
  <si>
    <t>利用日</t>
    <rPh sb="0" eb="3">
      <t>リヨウビ</t>
    </rPh>
    <phoneticPr fontId="7"/>
  </si>
  <si>
    <t>人</t>
  </si>
  <si>
    <t>団体名</t>
    <rPh sb="0" eb="2">
      <t>ダンタイ</t>
    </rPh>
    <rPh sb="2" eb="3">
      <t>メイ</t>
    </rPh>
    <phoneticPr fontId="7"/>
  </si>
  <si>
    <t>担当者</t>
    <rPh sb="0" eb="3">
      <t>タントウシャ</t>
    </rPh>
    <phoneticPr fontId="7"/>
  </si>
  <si>
    <t>品　　　　　　　名</t>
  </si>
  <si>
    <t>荒天時数量</t>
    <rPh sb="0" eb="2">
      <t>コウテン</t>
    </rPh>
    <rPh sb="2" eb="3">
      <t>ジ</t>
    </rPh>
    <rPh sb="3" eb="5">
      <t>スウリョウ</t>
    </rPh>
    <phoneticPr fontId="7"/>
  </si>
  <si>
    <t>ほととぎす2（6）
【2段ベッド】冷蔵庫</t>
    <rPh sb="17" eb="20">
      <t>レイゾウコ</t>
    </rPh>
    <phoneticPr fontId="7"/>
  </si>
  <si>
    <t>キャンドル
サービス</t>
  </si>
  <si>
    <t>【宿泊諸費支払証明書発行依頼】</t>
    <rPh sb="1" eb="3">
      <t>シュクハク</t>
    </rPh>
    <rPh sb="3" eb="5">
      <t>ショヒ</t>
    </rPh>
    <rPh sb="5" eb="7">
      <t>シハライ</t>
    </rPh>
    <rPh sb="7" eb="10">
      <t>ショウメイショ</t>
    </rPh>
    <rPh sb="10" eb="12">
      <t>ハッコウ</t>
    </rPh>
    <rPh sb="12" eb="14">
      <t>イライ</t>
    </rPh>
    <phoneticPr fontId="7"/>
  </si>
  <si>
    <t>朝のつどい</t>
    <rPh sb="0" eb="1">
      <t>アサ</t>
    </rPh>
    <phoneticPr fontId="7"/>
  </si>
  <si>
    <t>No</t>
  </si>
  <si>
    <t>落花生：そのものは食べない。
大豆：大豆そのもの、豆腐、油揚げ、きなこは食べない。醤油等調味料や油は食べられる。
りんご：現物、調味料類に含まれるもの全て食べない。</t>
  </si>
  <si>
    <t>Fax番号</t>
  </si>
  <si>
    <t>えび・かに：当該含有食品の除去。</t>
    <rPh sb="6" eb="8">
      <t>トウガイ</t>
    </rPh>
    <rPh sb="8" eb="12">
      <t>ガンユウショクヒン</t>
    </rPh>
    <phoneticPr fontId="7"/>
  </si>
  <si>
    <t>利用日</t>
  </si>
  <si>
    <t>スチールウールタワシ（洗剤付6個入）</t>
  </si>
  <si>
    <t>分</t>
    <rPh sb="0" eb="1">
      <t>フン</t>
    </rPh>
    <phoneticPr fontId="7"/>
  </si>
  <si>
    <t>牛肉</t>
    <rPh sb="0" eb="2">
      <t>ギュウニク</t>
    </rPh>
    <phoneticPr fontId="7"/>
  </si>
  <si>
    <t>【申込日】</t>
    <rPh sb="1" eb="4">
      <t>モウシコミビ</t>
    </rPh>
    <phoneticPr fontId="7"/>
  </si>
  <si>
    <t>食　事　計　画　表</t>
    <rPh sb="0" eb="1">
      <t>ショク</t>
    </rPh>
    <rPh sb="2" eb="3">
      <t>コト</t>
    </rPh>
    <rPh sb="4" eb="5">
      <t>ケイ</t>
    </rPh>
    <rPh sb="6" eb="7">
      <t>ガ</t>
    </rPh>
    <rPh sb="8" eb="9">
      <t>ヒョウ</t>
    </rPh>
    <phoneticPr fontId="7"/>
  </si>
  <si>
    <t>朝食の注文</t>
    <rPh sb="0" eb="2">
      <t>チョウショク</t>
    </rPh>
    <rPh sb="3" eb="5">
      <t>チュウモン</t>
    </rPh>
    <phoneticPr fontId="7"/>
  </si>
  <si>
    <t>昼食の注文</t>
    <rPh sb="0" eb="2">
      <t>チュウショク</t>
    </rPh>
    <phoneticPr fontId="7"/>
  </si>
  <si>
    <t>夕食</t>
  </si>
  <si>
    <t>夕食の注文</t>
    <rPh sb="0" eb="2">
      <t>ユウショク</t>
    </rPh>
    <phoneticPr fontId="7"/>
  </si>
  <si>
    <t>メニュー</t>
  </si>
  <si>
    <t>りんご</t>
  </si>
  <si>
    <t>受取時間</t>
    <rPh sb="0" eb="2">
      <t>ウケトリ</t>
    </rPh>
    <rPh sb="2" eb="4">
      <t>ジカン</t>
    </rPh>
    <phoneticPr fontId="7"/>
  </si>
  <si>
    <t>☑</t>
  </si>
  <si>
    <t>カレーライス</t>
  </si>
  <si>
    <t>バードコールセット（10月～３月）</t>
    <rPh sb="12" eb="13">
      <t>ガツ</t>
    </rPh>
    <rPh sb="15" eb="16">
      <t>ガツ</t>
    </rPh>
    <phoneticPr fontId="7"/>
  </si>
  <si>
    <t>幼児定食</t>
    <rPh sb="0" eb="2">
      <t>ヨウジ</t>
    </rPh>
    <rPh sb="2" eb="4">
      <t>テイショク</t>
    </rPh>
    <phoneticPr fontId="7"/>
  </si>
  <si>
    <t>豚汁</t>
    <rPh sb="0" eb="2">
      <t>トンジル</t>
    </rPh>
    <phoneticPr fontId="7"/>
  </si>
  <si>
    <t>品目</t>
    <rPh sb="0" eb="2">
      <t>ヒンモク</t>
    </rPh>
    <phoneticPr fontId="7"/>
  </si>
  <si>
    <t>すき焼き風煮</t>
  </si>
  <si>
    <t>ピザ</t>
  </si>
  <si>
    <t>ホットドッグ</t>
  </si>
  <si>
    <t>2日目</t>
    <rPh sb="1" eb="2">
      <t>ニチ</t>
    </rPh>
    <rPh sb="2" eb="3">
      <t>メ</t>
    </rPh>
    <phoneticPr fontId="7"/>
  </si>
  <si>
    <t>3日目</t>
    <rPh sb="1" eb="2">
      <t>ニチ</t>
    </rPh>
    <rPh sb="2" eb="3">
      <t>メ</t>
    </rPh>
    <phoneticPr fontId="7"/>
  </si>
  <si>
    <t>食事計画書</t>
    <rPh sb="0" eb="2">
      <t>ショクジ</t>
    </rPh>
    <rPh sb="2" eb="4">
      <t>ケイカク</t>
    </rPh>
    <rPh sb="4" eb="5">
      <t>ショ</t>
    </rPh>
    <phoneticPr fontId="7"/>
  </si>
  <si>
    <t>4日目</t>
    <rPh sb="1" eb="2">
      <t>ニチ</t>
    </rPh>
    <rPh sb="2" eb="3">
      <t>メ</t>
    </rPh>
    <phoneticPr fontId="7"/>
  </si>
  <si>
    <t>～</t>
  </si>
  <si>
    <t>メール</t>
  </si>
  <si>
    <t>※免除該当者１名につき、介護者１名の免除が可能です。</t>
    <rPh sb="1" eb="3">
      <t>メンジョ</t>
    </rPh>
    <rPh sb="3" eb="6">
      <t>ガイトウシャ</t>
    </rPh>
    <rPh sb="7" eb="8">
      <t>メイ</t>
    </rPh>
    <rPh sb="12" eb="15">
      <t>カイゴシャ</t>
    </rPh>
    <rPh sb="16" eb="17">
      <t>メイ</t>
    </rPh>
    <rPh sb="18" eb="20">
      <t>メンジョ</t>
    </rPh>
    <rPh sb="21" eb="23">
      <t>カノウ</t>
    </rPh>
    <phoneticPr fontId="7"/>
  </si>
  <si>
    <t>必須</t>
    <rPh sb="0" eb="2">
      <t>ヒッス</t>
    </rPh>
    <phoneticPr fontId="7"/>
  </si>
  <si>
    <t>炭３kg （ごみ袋45ℓ、灰処分代を含む）</t>
    <rPh sb="0" eb="1">
      <t>スミ</t>
    </rPh>
    <rPh sb="8" eb="9">
      <t>ブクロ</t>
    </rPh>
    <rPh sb="13" eb="14">
      <t>ハイ</t>
    </rPh>
    <rPh sb="14" eb="16">
      <t>ショブン</t>
    </rPh>
    <rPh sb="16" eb="17">
      <t>ダイ</t>
    </rPh>
    <rPh sb="18" eb="19">
      <t>フク</t>
    </rPh>
    <phoneticPr fontId="7"/>
  </si>
  <si>
    <t>※使用する部屋の□に✔を入力してください。指導者の部屋には「指」を入れてください。使用する者の性別を選択し、人数を入力してください。</t>
    <rPh sb="12" eb="14">
      <t>ニュウリョク</t>
    </rPh>
    <phoneticPr fontId="7"/>
  </si>
  <si>
    <t>任意</t>
    <rPh sb="0" eb="2">
      <t>ニンイ</t>
    </rPh>
    <phoneticPr fontId="7"/>
  </si>
  <si>
    <t>連絡先1</t>
    <rPh sb="0" eb="3">
      <t>レンラクサキ</t>
    </rPh>
    <phoneticPr fontId="7"/>
  </si>
  <si>
    <t>住　　所
（連絡先）</t>
  </si>
  <si>
    <t>連絡先2</t>
    <rPh sb="0" eb="3">
      <t>レンラクサキ</t>
    </rPh>
    <phoneticPr fontId="7"/>
  </si>
  <si>
    <t xml:space="preserve">・薪セット1組で、1回のキャンプファイヤーが可能です。
・トーチ棒は、安全、森林資源のことを考慮し、10本以内とさせていただきます。
</t>
    <rPh sb="1" eb="2">
      <t>マキ</t>
    </rPh>
    <rPh sb="6" eb="7">
      <t>クミ</t>
    </rPh>
    <rPh sb="10" eb="11">
      <t>カイ</t>
    </rPh>
    <rPh sb="22" eb="24">
      <t>カノウ</t>
    </rPh>
    <rPh sb="32" eb="33">
      <t>ボウ</t>
    </rPh>
    <rPh sb="35" eb="37">
      <t>アンゼン</t>
    </rPh>
    <rPh sb="38" eb="40">
      <t>シンリン</t>
    </rPh>
    <rPh sb="40" eb="42">
      <t>シゲン</t>
    </rPh>
    <rPh sb="46" eb="48">
      <t>コウリョ</t>
    </rPh>
    <rPh sb="52" eb="53">
      <t>ホン</t>
    </rPh>
    <rPh sb="53" eb="55">
      <t>イナイ</t>
    </rPh>
    <phoneticPr fontId="7"/>
  </si>
  <si>
    <t>アレルギー等対応調査表</t>
    <rPh sb="5" eb="6">
      <t>トウ</t>
    </rPh>
    <rPh sb="6" eb="8">
      <t>タイオウ</t>
    </rPh>
    <rPh sb="8" eb="10">
      <t>チョウサ</t>
    </rPh>
    <rPh sb="10" eb="11">
      <t>ヒョウマイチュウマイ</t>
    </rPh>
    <phoneticPr fontId="7"/>
  </si>
  <si>
    <t>※ 次のいずれかに必ず☑を入れて提出してください。</t>
  </si>
  <si>
    <t>対応者に関する情報を下に記入してください。</t>
    <rPh sb="0" eb="3">
      <t>タイ</t>
    </rPh>
    <rPh sb="7" eb="9">
      <t>ジョウホウ</t>
    </rPh>
    <rPh sb="10" eb="11">
      <t>シタニ</t>
    </rPh>
    <phoneticPr fontId="7"/>
  </si>
  <si>
    <t>退所時刻</t>
    <rPh sb="0" eb="2">
      <t>タイショ</t>
    </rPh>
    <rPh sb="2" eb="4">
      <t>ジコク</t>
    </rPh>
    <phoneticPr fontId="7"/>
  </si>
  <si>
    <t>かに</t>
  </si>
  <si>
    <t>小麦</t>
    <rPh sb="0" eb="2">
      <t>コムギ</t>
    </rPh>
    <phoneticPr fontId="7"/>
  </si>
  <si>
    <t>ＮＯ．</t>
  </si>
  <si>
    <t>卵</t>
    <rPh sb="0" eb="1">
      <t>タマゴ</t>
    </rPh>
    <phoneticPr fontId="7"/>
  </si>
  <si>
    <t>食費請求書分割作成依頼</t>
  </si>
  <si>
    <t>あわび</t>
  </si>
  <si>
    <t>・薪は、１基のかまどに１巻必要です。
・薪割り希望がある場合は、担当者にお伝えください。（※雨天の場合は、原則薪割り不可）
・スチールウールタワシは、鍋を洗浄する際、１班に１個必要です。（例：10班の場合、2袋）</t>
  </si>
  <si>
    <t>いくら</t>
  </si>
  <si>
    <t>カシューナッツ</t>
  </si>
  <si>
    <t>キウイフルーツ</t>
  </si>
  <si>
    <t>くるみ</t>
  </si>
  <si>
    <t>昼食</t>
  </si>
  <si>
    <t>人　　　数</t>
    <rPh sb="0" eb="1">
      <t>ヒト</t>
    </rPh>
    <rPh sb="4" eb="5">
      <t>スウ</t>
    </rPh>
    <phoneticPr fontId="7"/>
  </si>
  <si>
    <t>ごま</t>
  </si>
  <si>
    <t xml:space="preserve"> ◇</t>
  </si>
  <si>
    <t>職員</t>
    <rPh sb="0" eb="2">
      <t>ショクイン</t>
    </rPh>
    <phoneticPr fontId="7"/>
  </si>
  <si>
    <t>バナナ</t>
  </si>
  <si>
    <t>ゼラチン</t>
  </si>
  <si>
    <t>【宿泊諸費免除申請】</t>
    <rPh sb="1" eb="3">
      <t>シュクハク</t>
    </rPh>
    <rPh sb="3" eb="5">
      <t>ショヒ</t>
    </rPh>
    <rPh sb="5" eb="7">
      <t>メンジョ</t>
    </rPh>
    <rPh sb="7" eb="9">
      <t>シンセイ</t>
    </rPh>
    <phoneticPr fontId="7"/>
  </si>
  <si>
    <t>【記入例】</t>
    <rPh sb="1" eb="4">
      <t>キニュウ</t>
    </rPh>
    <phoneticPr fontId="7"/>
  </si>
  <si>
    <t>主な症状</t>
    <rPh sb="0" eb="1">
      <t>オモ</t>
    </rPh>
    <rPh sb="2" eb="4">
      <t>ショウジョウ</t>
    </rPh>
    <phoneticPr fontId="7"/>
  </si>
  <si>
    <t>学校給食・家族等での対応</t>
    <rPh sb="0" eb="2">
      <t>ガッコウ</t>
    </rPh>
    <rPh sb="2" eb="4">
      <t>キュウショク</t>
    </rPh>
    <rPh sb="5" eb="7">
      <t>カゾク</t>
    </rPh>
    <rPh sb="7" eb="8">
      <t>トウ</t>
    </rPh>
    <rPh sb="10" eb="12">
      <t>タイオウ</t>
    </rPh>
    <phoneticPr fontId="7"/>
  </si>
  <si>
    <t>宗教上の禁止食等あり</t>
    <rPh sb="0" eb="3">
      <t>レイゾウ</t>
    </rPh>
    <rPh sb="4" eb="6">
      <t>デンシレnトウシヨウキ</t>
    </rPh>
    <phoneticPr fontId="7"/>
  </si>
  <si>
    <t>協議の上対応を検討させていただきます。</t>
    <rPh sb="0" eb="2">
      <t>キョウギ</t>
    </rPh>
    <rPh sb="3" eb="4">
      <t>ウエ</t>
    </rPh>
    <rPh sb="4" eb="6">
      <t>タイオウ</t>
    </rPh>
    <rPh sb="7" eb="9">
      <t>ケントウ</t>
    </rPh>
    <phoneticPr fontId="7"/>
  </si>
  <si>
    <t>女性</t>
  </si>
  <si>
    <t>弁当持参希望</t>
    <rPh sb="0" eb="6">
      <t>ベントウ</t>
    </rPh>
    <phoneticPr fontId="7"/>
  </si>
  <si>
    <t>注文した食事</t>
  </si>
  <si>
    <t>冷蔵庫・電子レンジ等使用希望</t>
    <rPh sb="0" eb="3">
      <t>レイゾウ</t>
    </rPh>
    <rPh sb="4" eb="6">
      <t>デンシレn</t>
    </rPh>
    <rPh sb="9" eb="10">
      <t>トウ</t>
    </rPh>
    <rPh sb="10" eb="14">
      <t>シヨウキ</t>
    </rPh>
    <phoneticPr fontId="7"/>
  </si>
  <si>
    <t>〔活動の計画〕</t>
    <rPh sb="1" eb="3">
      <t>カツドウ</t>
    </rPh>
    <rPh sb="4" eb="6">
      <t>ケイカク</t>
    </rPh>
    <phoneticPr fontId="7"/>
  </si>
  <si>
    <t>【調査表】</t>
    <rPh sb="1" eb="4">
      <t>チョウサ</t>
    </rPh>
    <phoneticPr fontId="7"/>
  </si>
  <si>
    <t>宿泊棟２階</t>
    <rPh sb="0" eb="3">
      <t>シュクハクトウ</t>
    </rPh>
    <rPh sb="4" eb="5">
      <t>カイ</t>
    </rPh>
    <phoneticPr fontId="7"/>
  </si>
  <si>
    <t>＜注意事項＞</t>
  </si>
  <si>
    <t>そば</t>
  </si>
  <si>
    <t>もも</t>
  </si>
  <si>
    <t>SAFプログラム</t>
  </si>
  <si>
    <t>定食</t>
    <rPh sb="0" eb="2">
      <t>テイショク</t>
    </rPh>
    <phoneticPr fontId="7"/>
  </si>
  <si>
    <t>退所確認</t>
    <rPh sb="0" eb="2">
      <t>タイショ</t>
    </rPh>
    <rPh sb="2" eb="4">
      <t>カクニン</t>
    </rPh>
    <phoneticPr fontId="7"/>
  </si>
  <si>
    <t>1日目</t>
    <rPh sb="1" eb="3">
      <t>ニティ</t>
    </rPh>
    <phoneticPr fontId="7"/>
  </si>
  <si>
    <t>2日目</t>
    <rPh sb="1" eb="3">
      <t>ニティ</t>
    </rPh>
    <phoneticPr fontId="7"/>
  </si>
  <si>
    <t>3日目</t>
    <rPh sb="1" eb="3">
      <t>ニティ</t>
    </rPh>
    <phoneticPr fontId="7"/>
  </si>
  <si>
    <t>うぐいす</t>
  </si>
  <si>
    <t>アレルギー等の対応</t>
    <rPh sb="5" eb="6">
      <t>トウ</t>
    </rPh>
    <rPh sb="7" eb="9">
      <t>タイオウ</t>
    </rPh>
    <phoneticPr fontId="7"/>
  </si>
  <si>
    <t>4日目</t>
    <rPh sb="1" eb="3">
      <t>ニティ</t>
    </rPh>
    <phoneticPr fontId="7"/>
  </si>
  <si>
    <t>野外炊さん</t>
    <rPh sb="0" eb="3">
      <t>ヤガイスイ</t>
    </rPh>
    <phoneticPr fontId="7"/>
  </si>
  <si>
    <t>必着</t>
    <rPh sb="0" eb="2">
      <t>ヒッチャク</t>
    </rPh>
    <phoneticPr fontId="7"/>
  </si>
  <si>
    <r>
      <t>※利用日初日の</t>
    </r>
    <r>
      <rPr>
        <sz val="18"/>
        <color auto="1"/>
        <rFont val="HG丸ｺﾞｼｯｸM-PRO"/>
      </rPr>
      <t>30日前</t>
    </r>
    <r>
      <rPr>
        <sz val="14"/>
        <color auto="1"/>
        <rFont val="HG丸ｺﾞｼｯｸM-PRO"/>
      </rPr>
      <t>までに提出してください。締め切り日…</t>
    </r>
    <rPh sb="1" eb="4">
      <t>リヨウビ</t>
    </rPh>
    <rPh sb="4" eb="6">
      <t>ショニティ</t>
    </rPh>
    <rPh sb="9" eb="10">
      <t>ニチ</t>
    </rPh>
    <rPh sb="10" eb="11">
      <t>マエ</t>
    </rPh>
    <rPh sb="14" eb="16">
      <t>テイシュテゥテイシュツブツリヨウモウシコミショリヨウキョカショリヨウケイカクヒョウソウフヒツヨウオウシュクハクショヒメンジョシンセイショトウチョウサヒョウカツドウキョウザイトウチュウモンヒョウドウフウ</t>
    </rPh>
    <phoneticPr fontId="7"/>
  </si>
  <si>
    <t>提出書類</t>
    <rPh sb="0" eb="2">
      <t>テイシュツ</t>
    </rPh>
    <rPh sb="2" eb="4">
      <t>ショルイ</t>
    </rPh>
    <phoneticPr fontId="7"/>
  </si>
  <si>
    <t>対応できないため弁当等の持参を
推奨しております。</t>
    <rPh sb="0" eb="2">
      <t>タイオウ</t>
    </rPh>
    <rPh sb="8" eb="10">
      <t>ベントウ</t>
    </rPh>
    <rPh sb="10" eb="11">
      <t>ナド</t>
    </rPh>
    <rPh sb="12" eb="14">
      <t>ジサン</t>
    </rPh>
    <rPh sb="16" eb="18">
      <t>スイショウ</t>
    </rPh>
    <phoneticPr fontId="7"/>
  </si>
  <si>
    <t>利用申込書</t>
    <rPh sb="0" eb="2">
      <t>リヨウ</t>
    </rPh>
    <rPh sb="2" eb="5">
      <t>モウシコミショ</t>
    </rPh>
    <phoneticPr fontId="7"/>
  </si>
  <si>
    <t>必要に応じて</t>
    <rPh sb="0" eb="2">
      <t>ヒツヨウ</t>
    </rPh>
    <rPh sb="3" eb="4">
      <t>オウ</t>
    </rPh>
    <phoneticPr fontId="7"/>
  </si>
  <si>
    <t>利用計画表</t>
    <rPh sb="0" eb="2">
      <t>リヨウ</t>
    </rPh>
    <rPh sb="2" eb="4">
      <t>ケイカク</t>
    </rPh>
    <rPh sb="4" eb="5">
      <t>ヒョウ</t>
    </rPh>
    <phoneticPr fontId="7"/>
  </si>
  <si>
    <t>アーモンド、あわび、いか、いくら、オレンジ、カシューナッツ、</t>
  </si>
  <si>
    <t>利用団体名</t>
  </si>
  <si>
    <t>介護者</t>
  </si>
  <si>
    <t>〔入・退所式の計画〕</t>
  </si>
  <si>
    <t>広島県立福山少年自然の家所長様</t>
  </si>
  <si>
    <t>宿泊諸費免除申請書</t>
    <rPh sb="0" eb="9">
      <t>シュクハクショヒメンジョシンセイショ</t>
    </rPh>
    <phoneticPr fontId="7"/>
  </si>
  <si>
    <t>きじ（12）【2段ベッド】</t>
  </si>
  <si>
    <t>自主活動名（</t>
  </si>
  <si>
    <t>3日目の計画</t>
    <rPh sb="1" eb="3">
      <t>ニティ</t>
    </rPh>
    <rPh sb="4" eb="6">
      <t>ケイカク</t>
    </rPh>
    <phoneticPr fontId="7"/>
  </si>
  <si>
    <t>講師名（</t>
  </si>
  <si>
    <t>５　精神障害者保健福祉手帳（障害者手帳）の交付を受けている者及びその介護者</t>
  </si>
  <si>
    <t>合　計</t>
    <rPh sb="0" eb="1">
      <t>ア</t>
    </rPh>
    <rPh sb="2" eb="3">
      <t>ケイ</t>
    </rPh>
    <phoneticPr fontId="7"/>
  </si>
  <si>
    <t>児童・生徒</t>
    <rPh sb="0" eb="2">
      <t>ジドウ</t>
    </rPh>
    <rPh sb="3" eb="5">
      <t>セイト</t>
    </rPh>
    <phoneticPr fontId="7"/>
  </si>
  <si>
    <t>内　　　訳</t>
    <rPh sb="0" eb="1">
      <t>ウチ</t>
    </rPh>
    <rPh sb="4" eb="5">
      <t>ヤク</t>
    </rPh>
    <phoneticPr fontId="7"/>
  </si>
  <si>
    <t>職　　　員</t>
    <rPh sb="0" eb="1">
      <t>ショク</t>
    </rPh>
    <rPh sb="4" eb="5">
      <t>イン</t>
    </rPh>
    <phoneticPr fontId="7"/>
  </si>
  <si>
    <t>児童生徒と職員を分けた支払証明書が必要。</t>
  </si>
  <si>
    <t>ごみ袋（45ℓ透明）</t>
    <rPh sb="2" eb="3">
      <t>ブクロ</t>
    </rPh>
    <rPh sb="7" eb="9">
      <t>トウメイ</t>
    </rPh>
    <phoneticPr fontId="7"/>
  </si>
  <si>
    <t>一般食/増量食</t>
    <rPh sb="0" eb="2">
      <t>イッパン</t>
    </rPh>
    <rPh sb="2" eb="3">
      <t>ショク</t>
    </rPh>
    <rPh sb="4" eb="6">
      <t>ゾウリョウ</t>
    </rPh>
    <rPh sb="6" eb="7">
      <t>ショク</t>
    </rPh>
    <phoneticPr fontId="7"/>
  </si>
  <si>
    <t>炊さんメニュー</t>
    <rPh sb="0" eb="1">
      <t>スイ</t>
    </rPh>
    <phoneticPr fontId="7"/>
  </si>
  <si>
    <t>トーチ棒【完成品】（最大10本まで）</t>
    <rPh sb="3" eb="4">
      <t>ボウ</t>
    </rPh>
    <rPh sb="5" eb="8">
      <t>カンセイヒン</t>
    </rPh>
    <rPh sb="10" eb="12">
      <t>サイダイ</t>
    </rPh>
    <rPh sb="14" eb="15">
      <t>ホン</t>
    </rPh>
    <phoneticPr fontId="7"/>
  </si>
  <si>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4" eb="26">
      <t>ガッコウ</t>
    </rPh>
    <rPh sb="26" eb="27">
      <t>トウ</t>
    </rPh>
    <rPh sb="27" eb="29">
      <t>ダンタイ</t>
    </rPh>
    <rPh sb="30" eb="32">
      <t>バアイ</t>
    </rPh>
    <rPh sb="34" eb="36">
      <t>ガクネン</t>
    </rPh>
    <rPh sb="36" eb="38">
      <t>シュニン</t>
    </rPh>
    <rPh sb="41" eb="43">
      <t>シュクハク</t>
    </rPh>
    <rPh sb="43" eb="45">
      <t>カツドウ</t>
    </rPh>
    <rPh sb="46" eb="49">
      <t>シュタントウ</t>
    </rPh>
    <rPh sb="50" eb="51">
      <t>カタ</t>
    </rPh>
    <phoneticPr fontId="7"/>
  </si>
  <si>
    <t>アレルギー等対応調査表</t>
    <rPh sb="5" eb="6">
      <t>トウ</t>
    </rPh>
    <rPh sb="6" eb="8">
      <t>タイオウ</t>
    </rPh>
    <rPh sb="8" eb="11">
      <t>チョウサヒョウ</t>
    </rPh>
    <phoneticPr fontId="7"/>
  </si>
  <si>
    <t>注文食数</t>
    <rPh sb="0" eb="4">
      <t>チュウモンショクスウ</t>
    </rPh>
    <phoneticPr fontId="7"/>
  </si>
  <si>
    <t>活動</t>
    <rPh sb="0" eb="2">
      <t>カツドウ</t>
    </rPh>
    <phoneticPr fontId="7"/>
  </si>
  <si>
    <t>注文数</t>
    <rPh sb="0" eb="3">
      <t>チュウモンスウ</t>
    </rPh>
    <phoneticPr fontId="7"/>
  </si>
  <si>
    <t>フクヤマ　シゼン</t>
  </si>
  <si>
    <t xml:space="preserve">請求書分割用宛名
</t>
  </si>
  <si>
    <t>食堂</t>
  </si>
  <si>
    <t>【食事の申込み】</t>
  </si>
  <si>
    <t>必要</t>
    <rPh sb="0" eb="2">
      <t>ヒツヨウ</t>
    </rPh>
    <phoneticPr fontId="7"/>
  </si>
  <si>
    <t>入所時刻</t>
    <rPh sb="0" eb="2">
      <t>ニュウショ</t>
    </rPh>
    <rPh sb="2" eb="4">
      <t>ジコク</t>
    </rPh>
    <phoneticPr fontId="7"/>
  </si>
  <si>
    <t>あり</t>
  </si>
  <si>
    <t>医師の診断(いつ通院しましたか)</t>
    <rPh sb="0" eb="2">
      <t>イシ</t>
    </rPh>
    <rPh sb="3" eb="5">
      <t>シンダン</t>
    </rPh>
    <rPh sb="8" eb="10">
      <t>ツウイン</t>
    </rPh>
    <phoneticPr fontId="7"/>
  </si>
  <si>
    <t>必要な調理の程度
（できる限り詳しく記入してください）</t>
    <rPh sb="0" eb="2">
      <t>ヒツヨウ</t>
    </rPh>
    <rPh sb="3" eb="5">
      <t>チョウリ</t>
    </rPh>
    <rPh sb="6" eb="8">
      <t>テイドカギクワキニュウ</t>
    </rPh>
    <phoneticPr fontId="7"/>
  </si>
  <si>
    <t>4日目の計画</t>
    <rPh sb="1" eb="3">
      <t>ニティ</t>
    </rPh>
    <rPh sb="4" eb="6">
      <t>ケイカク</t>
    </rPh>
    <phoneticPr fontId="7"/>
  </si>
  <si>
    <t>一年以内</t>
    <rPh sb="2" eb="4">
      <t>イナイ</t>
    </rPh>
    <phoneticPr fontId="7"/>
  </si>
  <si>
    <t>←宿泊する男女別（児童・生徒、指導者等）の合計人数を入力してください。
※４泊以上の場合は、御連絡ください。</t>
    <rPh sb="46" eb="47">
      <t>ゴ</t>
    </rPh>
    <phoneticPr fontId="7"/>
  </si>
  <si>
    <t>アレルギー該当食材(☑を付けて下さい)</t>
  </si>
  <si>
    <t>学校給食などでの対応あり</t>
    <rPh sb="0" eb="2">
      <t>ガッコウ</t>
    </rPh>
    <rPh sb="2" eb="4">
      <t>キュウショク</t>
    </rPh>
    <rPh sb="8" eb="10">
      <t>タイオウ</t>
    </rPh>
    <phoneticPr fontId="7"/>
  </si>
  <si>
    <t>例１</t>
    <rPh sb="0" eb="1">
      <t>レイ</t>
    </rPh>
    <phoneticPr fontId="7"/>
  </si>
  <si>
    <t>例２</t>
    <rPh sb="0" eb="1">
      <t>レイ</t>
    </rPh>
    <phoneticPr fontId="7"/>
  </si>
  <si>
    <t>食数変更依頼書等にコピーできます</t>
    <rPh sb="0" eb="7">
      <t>ショクスウヘンコウイライショ</t>
    </rPh>
    <rPh sb="7" eb="8">
      <t>トウ</t>
    </rPh>
    <phoneticPr fontId="7"/>
  </si>
  <si>
    <r>
      <t xml:space="preserve">学校給食などでの対応なし
</t>
    </r>
    <r>
      <rPr>
        <sz val="9"/>
        <color auto="1"/>
        <rFont val="HG丸ｺﾞｼｯｸM-PRO"/>
      </rPr>
      <t>（アレルギー等の対応必要なし）</t>
    </r>
  </si>
  <si>
    <t>No.1へ</t>
  </si>
  <si>
    <t>必要な調理の程度（できる限り詳しく記入してください）</t>
    <rPh sb="0" eb="2">
      <t>ヒツヨウ</t>
    </rPh>
    <rPh sb="3" eb="5">
      <t>チョウリ</t>
    </rPh>
    <rPh sb="6" eb="8">
      <t>テイドカギクワキニュウ</t>
    </rPh>
    <phoneticPr fontId="7"/>
  </si>
  <si>
    <t>福山　少年</t>
    <rPh sb="0" eb="2">
      <t>フクヤマ</t>
    </rPh>
    <rPh sb="3" eb="5">
      <t>ショウネン</t>
    </rPh>
    <phoneticPr fontId="7"/>
  </si>
  <si>
    <t>鶏肉</t>
    <rPh sb="0" eb="2">
      <t>トリニク</t>
    </rPh>
    <phoneticPr fontId="7"/>
  </si>
  <si>
    <t>フクヤマ　ショウネン</t>
  </si>
  <si>
    <t>落花生：呼吸困難
大豆：蕁麻疹
りんご：蕁麻疹</t>
  </si>
  <si>
    <t>落花生：現物の除去。エキス可。
大豆：現物（豆腐、油揚げ、きなこを含む）のみ除去。エキス可。
りんご：調味料類を含み全て除去。</t>
  </si>
  <si>
    <t>入所まで、また利用当日に主として連絡を取れる方。
学校等団体の場合は、学年主任または宿泊活動の主担当の方</t>
    <rPh sb="0" eb="2">
      <t>ニュウショ</t>
    </rPh>
    <rPh sb="7" eb="9">
      <t>リヨウ</t>
    </rPh>
    <rPh sb="9" eb="11">
      <t>トウジツ</t>
    </rPh>
    <rPh sb="12" eb="13">
      <t>シュ</t>
    </rPh>
    <rPh sb="16" eb="18">
      <t>レンラク</t>
    </rPh>
    <rPh sb="19" eb="20">
      <t>ト</t>
    </rPh>
    <rPh sb="22" eb="23">
      <t>カタ</t>
    </rPh>
    <rPh sb="25" eb="27">
      <t>ガッコウ</t>
    </rPh>
    <rPh sb="27" eb="28">
      <t>トウ</t>
    </rPh>
    <rPh sb="28" eb="30">
      <t>ダンタイ</t>
    </rPh>
    <rPh sb="31" eb="33">
      <t>バアイ</t>
    </rPh>
    <rPh sb="35" eb="37">
      <t>ガクネン</t>
    </rPh>
    <rPh sb="37" eb="39">
      <t>シュニン</t>
    </rPh>
    <rPh sb="42" eb="44">
      <t>シュクハク</t>
    </rPh>
    <rPh sb="44" eb="46">
      <t>カツドウ</t>
    </rPh>
    <rPh sb="47" eb="50">
      <t>シュタントウ</t>
    </rPh>
    <rPh sb="51" eb="52">
      <t>カタ</t>
    </rPh>
    <phoneticPr fontId="7"/>
  </si>
  <si>
    <t>福山　自然</t>
    <rPh sb="0" eb="2">
      <t>フクヤマ</t>
    </rPh>
    <rPh sb="3" eb="5">
      <t>シゼン</t>
    </rPh>
    <phoneticPr fontId="7"/>
  </si>
  <si>
    <t>えび・かに：蕁麻疹</t>
  </si>
  <si>
    <t>宿泊棟</t>
    <rPh sb="0" eb="3">
      <t>シュクハクトウ</t>
    </rPh>
    <phoneticPr fontId="7"/>
  </si>
  <si>
    <t>除去すれば食べられる。
（蒲鉾等の練り製品、エキス可）</t>
  </si>
  <si>
    <t>2日目の計画</t>
    <rPh sb="1" eb="3">
      <t>ニティ</t>
    </rPh>
    <rPh sb="4" eb="6">
      <t>ケイカク</t>
    </rPh>
    <phoneticPr fontId="7"/>
  </si>
  <si>
    <t>自　主</t>
  </si>
  <si>
    <t>１階</t>
    <rPh sb="1" eb="2">
      <t>カイ</t>
    </rPh>
    <phoneticPr fontId="7"/>
  </si>
  <si>
    <t>２階</t>
    <rPh sb="1" eb="2">
      <t>カイ</t>
    </rPh>
    <phoneticPr fontId="7"/>
  </si>
  <si>
    <t>うぐいす（12）【7段ベッド】</t>
  </si>
  <si>
    <t>三角棟２階（48）【ベッド】</t>
    <rPh sb="0" eb="2">
      <t>サンカク</t>
    </rPh>
    <rPh sb="2" eb="3">
      <t>トウ</t>
    </rPh>
    <rPh sb="4" eb="5">
      <t>カイ</t>
    </rPh>
    <phoneticPr fontId="7"/>
  </si>
  <si>
    <t>三角棟1階（48）【ベッド】</t>
    <rPh sb="0" eb="2">
      <t>サンカク</t>
    </rPh>
    <rPh sb="2" eb="3">
      <t>トウ</t>
    </rPh>
    <rPh sb="4" eb="5">
      <t>カイ</t>
    </rPh>
    <phoneticPr fontId="7"/>
  </si>
  <si>
    <t>三角棟</t>
    <rPh sb="0" eb="2">
      <t>サンカク</t>
    </rPh>
    <rPh sb="2" eb="3">
      <t>トウ</t>
    </rPh>
    <phoneticPr fontId="7"/>
  </si>
  <si>
    <t>キャンプ場</t>
    <rPh sb="4" eb="5">
      <t>ジョウ</t>
    </rPh>
    <phoneticPr fontId="7"/>
  </si>
  <si>
    <t>持参テント</t>
    <rPh sb="0" eb="2">
      <t>ジサン</t>
    </rPh>
    <phoneticPr fontId="7"/>
  </si>
  <si>
    <t>宛名を入力</t>
    <rPh sb="0" eb="2">
      <t>アテナ</t>
    </rPh>
    <rPh sb="3" eb="5">
      <t>ニュウリョク</t>
    </rPh>
    <phoneticPr fontId="7"/>
  </si>
  <si>
    <t>活動プログラム（内容）</t>
  </si>
  <si>
    <t>利用者名簿（宿泊用）</t>
    <rPh sb="0" eb="1">
      <t>リ</t>
    </rPh>
    <rPh sb="1" eb="2">
      <t>ヨウ</t>
    </rPh>
    <rPh sb="2" eb="3">
      <t>シャ</t>
    </rPh>
    <rPh sb="3" eb="4">
      <t>ナ</t>
    </rPh>
    <rPh sb="4" eb="5">
      <t>ボ</t>
    </rPh>
    <rPh sb="6" eb="9">
      <t>シュク</t>
    </rPh>
    <phoneticPr fontId="7"/>
  </si>
  <si>
    <t>提出締め切りは利用日初日の30日前となります。食数の変更は、10食以上変更する場合、利用日初日の14日前17時まで、その他は、利用日初日の２日前14時までに食数等変更依頼書に入力し、送付してください。</t>
    <rPh sb="54" eb="55">
      <t>ジ</t>
    </rPh>
    <phoneticPr fontId="7"/>
  </si>
  <si>
    <t>不必要
（なし）</t>
    <rPh sb="0" eb="3">
      <t>フヒツヨウ</t>
    </rPh>
    <phoneticPr fontId="7"/>
  </si>
  <si>
    <t>】</t>
  </si>
  <si>
    <t>朝食</t>
    <rPh sb="0" eb="1">
      <t>チョウ</t>
    </rPh>
    <rPh sb="1" eb="2">
      <t>ショク</t>
    </rPh>
    <phoneticPr fontId="7"/>
  </si>
  <si>
    <t>【No.</t>
  </si>
  <si>
    <t>（該当する番号の□に✔を入力してください。）</t>
    <rPh sb="12" eb="14">
      <t>ニュウリョク</t>
    </rPh>
    <phoneticPr fontId="7"/>
  </si>
  <si>
    <t>３　利用許可書は入所時にお渡しします。</t>
  </si>
  <si>
    <t>変更日</t>
    <rPh sb="0" eb="3">
      <t>ヘンコウビ</t>
    </rPh>
    <phoneticPr fontId="7"/>
  </si>
  <si>
    <t>受取
時間
目安</t>
    <rPh sb="0" eb="2">
      <t>ウケトリ</t>
    </rPh>
    <rPh sb="2" eb="4">
      <t>ジカン</t>
    </rPh>
    <rPh sb="6" eb="8">
      <t>メヤス</t>
    </rPh>
    <phoneticPr fontId="7"/>
  </si>
  <si>
    <t>マカダミア
ナッツ</t>
  </si>
  <si>
    <t>メニューへ戻る</t>
    <rPh sb="5" eb="6">
      <t>モド</t>
    </rPh>
    <phoneticPr fontId="7"/>
  </si>
  <si>
    <t>コンタミネーション</t>
  </si>
  <si>
    <t>＞</t>
  </si>
  <si>
    <t>食数等変更依頼書</t>
    <rPh sb="0" eb="8">
      <t>ショクスウトウヘンコウイライショ</t>
    </rPh>
    <phoneticPr fontId="7"/>
  </si>
  <si>
    <t>アレルギー等対応調査表（追加分）</t>
    <rPh sb="5" eb="6">
      <t>トウ</t>
    </rPh>
    <rPh sb="6" eb="8">
      <t>タイオウ</t>
    </rPh>
    <rPh sb="8" eb="11">
      <t>チョウサヒョウ</t>
    </rPh>
    <rPh sb="12" eb="15">
      <t>ツイカブン</t>
    </rPh>
    <phoneticPr fontId="7"/>
  </si>
  <si>
    <t>必要に応じて別ファイルでお申し込みください。</t>
    <rPh sb="0" eb="2">
      <t>ヒツヨウ</t>
    </rPh>
    <rPh sb="3" eb="4">
      <t>オウ</t>
    </rPh>
    <rPh sb="6" eb="7">
      <t>ベツ</t>
    </rPh>
    <rPh sb="13" eb="14">
      <t>モウ</t>
    </rPh>
    <rPh sb="15" eb="16">
      <t>コ</t>
    </rPh>
    <phoneticPr fontId="7"/>
  </si>
  <si>
    <t>退所式で団体旗を降納する</t>
    <rPh sb="0" eb="2">
      <t>タイショ</t>
    </rPh>
    <rPh sb="4" eb="6">
      <t>ダンタイ</t>
    </rPh>
    <rPh sb="6" eb="7">
      <t>キ</t>
    </rPh>
    <rPh sb="8" eb="10">
      <t>コウノウ</t>
    </rPh>
    <phoneticPr fontId="7"/>
  </si>
  <si>
    <t>壁かけセット（通年）</t>
    <rPh sb="7" eb="9">
      <t>ツウネン</t>
    </rPh>
    <phoneticPr fontId="7"/>
  </si>
  <si>
    <t xml:space="preserve">午前(9:30-11:30) 
午後(11:30-16:00)
夜(17:00-19:30) </t>
    <rPh sb="32" eb="33">
      <t>ヨル</t>
    </rPh>
    <phoneticPr fontId="7"/>
  </si>
  <si>
    <t>広島県教育委員会教育長　様</t>
    <rPh sb="3" eb="5">
      <t>キョウイク</t>
    </rPh>
    <rPh sb="5" eb="8">
      <t>イインカイ</t>
    </rPh>
    <rPh sb="8" eb="11">
      <t>キョウイクチョウ</t>
    </rPh>
    <phoneticPr fontId="7"/>
  </si>
  <si>
    <r>
      <t>燭台設置用ろうそく【大（30号）】</t>
    </r>
    <r>
      <rPr>
        <sz val="16"/>
        <color auto="1"/>
        <rFont val="HG丸ｺﾞｼｯｸM-PRO"/>
      </rPr>
      <t>（要返却）</t>
    </r>
    <rPh sb="0" eb="2">
      <t>ショクダイ</t>
    </rPh>
    <rPh sb="2" eb="5">
      <t>セッチヨウ</t>
    </rPh>
    <rPh sb="10" eb="11">
      <t>ダイ</t>
    </rPh>
    <rPh sb="14" eb="15">
      <t>ゴウ</t>
    </rPh>
    <phoneticPr fontId="7"/>
  </si>
  <si>
    <t>広島県教育委員会教育長</t>
    <rPh sb="0" eb="3">
      <t>ヒロシマケン</t>
    </rPh>
    <rPh sb="3" eb="5">
      <t>キョウイク</t>
    </rPh>
    <rPh sb="5" eb="8">
      <t>イインカイ</t>
    </rPh>
    <rPh sb="10" eb="11">
      <t>チョウ</t>
    </rPh>
    <phoneticPr fontId="7"/>
  </si>
  <si>
    <t>単価（円）</t>
    <rPh sb="3" eb="4">
      <t>エン</t>
    </rPh>
    <phoneticPr fontId="7"/>
  </si>
  <si>
    <t>Beingシート（Ａ１版）</t>
  </si>
  <si>
    <t>【食費請求書分割発行依頼】</t>
    <rPh sb="1" eb="3">
      <t>ショクヒ</t>
    </rPh>
    <rPh sb="3" eb="6">
      <t>セイキュウショ</t>
    </rPh>
    <rPh sb="6" eb="8">
      <t>ブンカツ</t>
    </rPh>
    <rPh sb="8" eb="10">
      <t>ハッコウ</t>
    </rPh>
    <rPh sb="10" eb="12">
      <t>イライ</t>
    </rPh>
    <phoneticPr fontId="7"/>
  </si>
  <si>
    <t>・キャンドルの【大】・【中】は、使用後返却してください。（持ち帰らないでください。）
・【小】は、団体で持込み可。こちらで購入した物は、破棄や返却も可。</t>
    <rPh sb="8" eb="9">
      <t>ダイ</t>
    </rPh>
    <rPh sb="12" eb="13">
      <t>チュウ</t>
    </rPh>
    <rPh sb="16" eb="19">
      <t>シヨウゴ</t>
    </rPh>
    <rPh sb="19" eb="21">
      <t>ヘンキャク</t>
    </rPh>
    <rPh sb="29" eb="30">
      <t>モ</t>
    </rPh>
    <rPh sb="31" eb="32">
      <t>カエ</t>
    </rPh>
    <rPh sb="45" eb="46">
      <t>ショウ</t>
    </rPh>
    <rPh sb="49" eb="51">
      <t>ダンタイ</t>
    </rPh>
    <rPh sb="52" eb="54">
      <t>モチコ</t>
    </rPh>
    <rPh sb="55" eb="56">
      <t>カ</t>
    </rPh>
    <rPh sb="61" eb="63">
      <t>コウニュウ</t>
    </rPh>
    <rPh sb="65" eb="66">
      <t>モノ</t>
    </rPh>
    <rPh sb="68" eb="70">
      <t>ハキ</t>
    </rPh>
    <rPh sb="71" eb="73">
      <t>ヘンキャク</t>
    </rPh>
    <rPh sb="74" eb="75">
      <t>カ</t>
    </rPh>
    <phoneticPr fontId="7"/>
  </si>
  <si>
    <t>１　各団体でその他必要となるシートに入力してください。</t>
    <rPh sb="2" eb="3">
      <t>カク</t>
    </rPh>
    <rPh sb="3" eb="5">
      <t>ダンタイ</t>
    </rPh>
    <rPh sb="8" eb="9">
      <t>ホカ</t>
    </rPh>
    <rPh sb="9" eb="11">
      <t>ヒツヨウ</t>
    </rPh>
    <rPh sb="18" eb="20">
      <t>ニュウリョク</t>
    </rPh>
    <phoneticPr fontId="7"/>
  </si>
  <si>
    <t>学年</t>
    <rPh sb="0" eb="2">
      <t>ガクネン</t>
    </rPh>
    <phoneticPr fontId="7"/>
  </si>
  <si>
    <t>飲料の注文</t>
    <rPh sb="0" eb="2">
      <t>インリョウ</t>
    </rPh>
    <rPh sb="3" eb="5">
      <t>チュウモn</t>
    </rPh>
    <phoneticPr fontId="7"/>
  </si>
  <si>
    <t>宿泊諸費支払証明書発行依頼書</t>
  </si>
  <si>
    <t>各プログラム共通</t>
    <rPh sb="0" eb="1">
      <t>カク</t>
    </rPh>
    <rPh sb="6" eb="8">
      <t>キョウツウ</t>
    </rPh>
    <phoneticPr fontId="7"/>
  </si>
  <si>
    <t>宿泊室名</t>
    <rPh sb="0" eb="3">
      <t>シュクハクシツ</t>
    </rPh>
    <rPh sb="3" eb="4">
      <t>メイ</t>
    </rPh>
    <phoneticPr fontId="7"/>
  </si>
  <si>
    <t>４　療育手帳の交付を受けている者及びその介護者</t>
  </si>
  <si>
    <t>うぐいす（12）【2段ベッド】</t>
  </si>
  <si>
    <t>指導者（引率者）とは、学校等団体の場合、宿泊する学校長、副学校長、教頭、教職員を指す。スポーツ少年団等では、協会や連盟に届け出ている監督、コーチ。バスの運転手や付き添いの保護者等は成人</t>
    <rPh sb="0" eb="3">
      <t>シドウシャ</t>
    </rPh>
    <rPh sb="4" eb="7">
      <t>インソツシャ</t>
    </rPh>
    <rPh sb="36" eb="39">
      <t>キョウショクイン</t>
    </rPh>
    <rPh sb="40" eb="41">
      <t>サ</t>
    </rPh>
    <rPh sb="47" eb="50">
      <t>ショウネンダン</t>
    </rPh>
    <rPh sb="50" eb="51">
      <t>トウ</t>
    </rPh>
    <rPh sb="54" eb="56">
      <t>キョウカイ</t>
    </rPh>
    <rPh sb="57" eb="59">
      <t>レンメイ</t>
    </rPh>
    <rPh sb="60" eb="61">
      <t>トド</t>
    </rPh>
    <rPh sb="62" eb="63">
      <t>デ</t>
    </rPh>
    <rPh sb="66" eb="68">
      <t>カントク</t>
    </rPh>
    <rPh sb="76" eb="79">
      <t>ウンテンシュ</t>
    </rPh>
    <rPh sb="80" eb="81">
      <t>ツ</t>
    </rPh>
    <rPh sb="82" eb="83">
      <t>ソ</t>
    </rPh>
    <rPh sb="85" eb="88">
      <t>ホゴシャ</t>
    </rPh>
    <rPh sb="88" eb="89">
      <t>トウ</t>
    </rPh>
    <rPh sb="90" eb="92">
      <t>セイジン</t>
    </rPh>
    <phoneticPr fontId="7"/>
  </si>
  <si>
    <t>せきれい（12）【2段ベッド】</t>
  </si>
  <si>
    <t>ほととぎす1（6）
【2段ベッド】冷蔵庫</t>
    <rPh sb="17" eb="20">
      <t>レイゾウコ</t>
    </rPh>
    <phoneticPr fontId="7"/>
  </si>
  <si>
    <t>リーダー２</t>
  </si>
  <si>
    <t>さくら（10）【和室】</t>
    <rPh sb="8" eb="10">
      <t>ワシツ</t>
    </rPh>
    <phoneticPr fontId="7"/>
  </si>
  <si>
    <t>すぎ（10）【和室】</t>
    <rPh sb="7" eb="9">
      <t>ワシツ</t>
    </rPh>
    <phoneticPr fontId="7"/>
  </si>
  <si>
    <t>分火用ろうろく【中（15号）】（要返却）</t>
    <rPh sb="0" eb="1">
      <t>ブン</t>
    </rPh>
    <rPh sb="1" eb="2">
      <t>カ</t>
    </rPh>
    <rPh sb="2" eb="3">
      <t>ヨウ</t>
    </rPh>
    <rPh sb="12" eb="13">
      <t>ゴウ</t>
    </rPh>
    <rPh sb="16" eb="19">
      <t>ヨウヘンキャク</t>
    </rPh>
    <phoneticPr fontId="7"/>
  </si>
  <si>
    <t>かし（10）【和室】</t>
    <rPh sb="7" eb="9">
      <t>ワシツ</t>
    </rPh>
    <phoneticPr fontId="7"/>
  </si>
  <si>
    <t>まつ（10）【和室】</t>
    <rPh sb="7" eb="9">
      <t>ワシツ</t>
    </rPh>
    <phoneticPr fontId="7"/>
  </si>
  <si>
    <t>リーダー1（３）
【和室】冷蔵庫</t>
    <rPh sb="10" eb="12">
      <t>ワシツ</t>
    </rPh>
    <rPh sb="13" eb="16">
      <t>レイゾウコ</t>
    </rPh>
    <phoneticPr fontId="7"/>
  </si>
  <si>
    <t>リーダー2（３）
【和室】冷蔵庫</t>
    <rPh sb="10" eb="12">
      <t>ワシツ</t>
    </rPh>
    <rPh sb="13" eb="16">
      <t>レイゾウコ</t>
    </rPh>
    <phoneticPr fontId="7"/>
  </si>
  <si>
    <t>焼き板セット（通年）</t>
    <rPh sb="7" eb="9">
      <t>ツウネン</t>
    </rPh>
    <phoneticPr fontId="7"/>
  </si>
  <si>
    <t>キャンプ
ファイヤー</t>
  </si>
  <si>
    <t>クラフト</t>
  </si>
  <si>
    <t>灯油（１ℓ）</t>
  </si>
  <si>
    <t>せきれい</t>
  </si>
  <si>
    <t>リースセット（10月～12月）</t>
    <rPh sb="9" eb="10">
      <t>ガツ</t>
    </rPh>
    <rPh sb="13" eb="14">
      <t>ガツ</t>
    </rPh>
    <phoneticPr fontId="7"/>
  </si>
  <si>
    <t>・SAFプログラムを行う団体は、1クラス1枚購入していただくことを推奨しています。</t>
    <rPh sb="10" eb="11">
      <t>オコナ</t>
    </rPh>
    <rPh sb="12" eb="14">
      <t>ダンタイ</t>
    </rPh>
    <rPh sb="21" eb="22">
      <t>マイ</t>
    </rPh>
    <rPh sb="22" eb="24">
      <t>コウニュウ</t>
    </rPh>
    <rPh sb="33" eb="35">
      <t>スイショウ</t>
    </rPh>
    <phoneticPr fontId="7"/>
  </si>
  <si>
    <t>備　考</t>
    <rPh sb="0" eb="1">
      <t>ビ</t>
    </rPh>
    <rPh sb="2" eb="3">
      <t>コウ</t>
    </rPh>
    <phoneticPr fontId="7"/>
  </si>
  <si>
    <t>起床、清掃</t>
    <rPh sb="0" eb="2">
      <t>キショウ</t>
    </rPh>
    <rPh sb="3" eb="5">
      <t>セイソウ</t>
    </rPh>
    <phoneticPr fontId="7"/>
  </si>
  <si>
    <t>朝食</t>
    <rPh sb="0" eb="1">
      <t>アサ</t>
    </rPh>
    <rPh sb="1" eb="2">
      <t>ショク</t>
    </rPh>
    <phoneticPr fontId="7"/>
  </si>
  <si>
    <t/>
  </si>
  <si>
    <t>←　アレルギー等対応の必要がある場合は、必ず□に✔をしてください。利用日初日の14日前14時までであれば、対応者の追加ができます。</t>
  </si>
  <si>
    <t>　↑
　食事の申し込みがある場合は、必ず□に✔をしてください。
　申し込み済み食数から10食以上変更する場合、利用日初日の
14日前まで食数等変更依頼書を送付してください。その他は、
利用日初日の２日前14時まで内容の変更することができます。</t>
  </si>
  <si>
    <t>入浴
時間</t>
    <rPh sb="0" eb="4">
      <t>ニュウヨク</t>
    </rPh>
    <phoneticPr fontId="7"/>
  </si>
  <si>
    <t>←キャンプ場に宿泊する男女別（児童・生徒、指導者等）の合計人数を入力してください。
※２泊以上の場合は、御連絡ください。</t>
    <rPh sb="5" eb="6">
      <t>ジョウ</t>
    </rPh>
    <rPh sb="52" eb="53">
      <t>ゴ</t>
    </rPh>
    <phoneticPr fontId="7"/>
  </si>
  <si>
    <t>女湯</t>
    <rPh sb="0" eb="1">
      <t>オンナ</t>
    </rPh>
    <rPh sb="1" eb="2">
      <t>オトコ</t>
    </rPh>
    <phoneticPr fontId="7"/>
  </si>
  <si>
    <t>個人用ろうそく【小】</t>
    <rPh sb="0" eb="3">
      <t>コジンヨウ</t>
    </rPh>
    <phoneticPr fontId="7"/>
  </si>
  <si>
    <t>３　身体障害者手帳の交付を受けている者及びその介護者</t>
  </si>
  <si>
    <t>計</t>
    <rPh sb="0" eb="1">
      <t>ケイ</t>
    </rPh>
    <phoneticPr fontId="7"/>
  </si>
  <si>
    <t>学校等団体の場合は、学校長</t>
    <rPh sb="0" eb="2">
      <t>ガッコウ</t>
    </rPh>
    <rPh sb="2" eb="3">
      <t>トウ</t>
    </rPh>
    <rPh sb="3" eb="5">
      <t>ダンタイ</t>
    </rPh>
    <rPh sb="6" eb="8">
      <t>バアイ</t>
    </rPh>
    <rPh sb="10" eb="13">
      <t>ガッコウチョウ</t>
    </rPh>
    <phoneticPr fontId="7"/>
  </si>
  <si>
    <t>マカダミアナッツ、もも、やまいも、りんご、ゼラチン</t>
  </si>
  <si>
    <t>利用当日の最高責任者の方、学校等団体の場合は、宿泊する学校長または副学校長、教頭等</t>
    <rPh sb="0" eb="2">
      <t>リヨウ</t>
    </rPh>
    <rPh sb="2" eb="4">
      <t>トウジツ</t>
    </rPh>
    <rPh sb="5" eb="7">
      <t>サイコウ</t>
    </rPh>
    <rPh sb="7" eb="10">
      <t>セキニンシャ</t>
    </rPh>
    <rPh sb="11" eb="12">
      <t>カタ</t>
    </rPh>
    <rPh sb="13" eb="15">
      <t>ガッコウ</t>
    </rPh>
    <rPh sb="15" eb="16">
      <t>トウ</t>
    </rPh>
    <rPh sb="16" eb="18">
      <t>ダンタイ</t>
    </rPh>
    <rPh sb="19" eb="21">
      <t>バアイ</t>
    </rPh>
    <rPh sb="23" eb="25">
      <t>シュクハク</t>
    </rPh>
    <rPh sb="27" eb="30">
      <t>ガッコウチョウ</t>
    </rPh>
    <rPh sb="33" eb="34">
      <t>フク</t>
    </rPh>
    <rPh sb="34" eb="37">
      <t>ガッコウチョウ</t>
    </rPh>
    <rPh sb="38" eb="40">
      <t>キョウトウ</t>
    </rPh>
    <rPh sb="40" eb="41">
      <t>トウ</t>
    </rPh>
    <phoneticPr fontId="7"/>
  </si>
  <si>
    <t>どんな目的で利用するのかを必ず入力</t>
    <rPh sb="3" eb="5">
      <t>モクテキ</t>
    </rPh>
    <rPh sb="6" eb="8">
      <t>リヨウ</t>
    </rPh>
    <rPh sb="13" eb="14">
      <t>カナラ</t>
    </rPh>
    <rPh sb="15" eb="17">
      <t>ニュウリョク</t>
    </rPh>
    <phoneticPr fontId="7"/>
  </si>
  <si>
    <t>活動プログラム（内容）と入浴時間</t>
  </si>
  <si>
    <t>薪(灰処分代、焚き付け用を含む）</t>
    <rPh sb="7" eb="8">
      <t>タ</t>
    </rPh>
    <rPh sb="9" eb="10">
      <t>ツ</t>
    </rPh>
    <rPh sb="11" eb="12">
      <t>ヨウ</t>
    </rPh>
    <phoneticPr fontId="7"/>
  </si>
  <si>
    <t>日付の入力は、こちらでいたしますので不要です。</t>
    <rPh sb="0" eb="2">
      <t>ヒヅケ</t>
    </rPh>
    <rPh sb="3" eb="5">
      <t>ニュウリョク</t>
    </rPh>
    <rPh sb="18" eb="20">
      <t>フヨウ</t>
    </rPh>
    <phoneticPr fontId="7"/>
  </si>
  <si>
    <r>
      <t>分割が必要で</t>
    </r>
    <r>
      <rPr>
        <sz val="7"/>
        <color rgb="FF006100"/>
        <rFont val="HG丸ｺﾞｼｯｸM-PRO"/>
      </rPr>
      <t>宛名が必要な場合は、□に✔をして、宛名を入力してください。</t>
    </r>
    <rPh sb="9" eb="11">
      <t>ヒツヨウ</t>
    </rPh>
    <rPh sb="12" eb="14">
      <t>バアイ</t>
    </rPh>
    <rPh sb="23" eb="25">
      <t>アテナ</t>
    </rPh>
    <rPh sb="26" eb="28">
      <t>ニュウリョク</t>
    </rPh>
    <phoneticPr fontId="7"/>
  </si>
  <si>
    <t>※食品表示法における表示</t>
    <rPh sb="3" eb="5">
      <t>ヒョウジ</t>
    </rPh>
    <phoneticPr fontId="7"/>
  </si>
  <si>
    <t>特定原材料８品目：えび、かに、くるみ、小麦、そば、卵、乳、落花生</t>
    <rPh sb="0" eb="2">
      <t>トクテイ</t>
    </rPh>
    <rPh sb="2" eb="5">
      <t>ゲンザイリョウ</t>
    </rPh>
    <rPh sb="6" eb="7">
      <t>ヒン</t>
    </rPh>
    <rPh sb="7" eb="8">
      <t>メ</t>
    </rPh>
    <rPh sb="29" eb="32">
      <t>ラッカセイ</t>
    </rPh>
    <phoneticPr fontId="7"/>
  </si>
  <si>
    <t>アレルギー対応の対象は、食品表示法で表示対象となっている原因食物（特定原材料８品目及び特定原材料に準ずるもの20品目）についてのみです。「除去すべき食物」の欄に記入してください。</t>
    <rPh sb="14" eb="16">
      <t>ヒョウジ</t>
    </rPh>
    <phoneticPr fontId="7"/>
  </si>
  <si>
    <t>乳</t>
    <rPh sb="0" eb="1">
      <t>チチ</t>
    </rPh>
    <phoneticPr fontId="7"/>
  </si>
  <si>
    <t>アーモンド</t>
  </si>
  <si>
    <t>豚肉</t>
    <rPh sb="0" eb="2">
      <t>ブタニク</t>
    </rPh>
    <phoneticPr fontId="7"/>
  </si>
  <si>
    <t>フリガナ</t>
  </si>
  <si>
    <t>※オリエンテーション（施設利用方法等についての説明）及び施設担当職員との「入所時打合せ（15分程度）」は必須です。
※学校関係団体は、入所式と退所式を必ず計画してください。
※退所確認は、部屋が変わる場合と、最終日の8時50分から行います。シーツの返却は、最終日の午前８時までにお願いします。
※朝・夕のつどいは原則、すべての利用団体が参加となります。</t>
  </si>
  <si>
    <t>　　　　※　入所式・退所式内で団体旗の掲揚・降納を
　　　　　　希望する場合、□に✔をしてください。</t>
    <rPh sb="7" eb="9">
      <t>ニュウセィオ</t>
    </rPh>
    <rPh sb="13" eb="14">
      <t>ナイ</t>
    </rPh>
    <rPh sb="15" eb="17">
      <t>ダンタイ</t>
    </rPh>
    <rPh sb="17" eb="18">
      <t>ハタ</t>
    </rPh>
    <rPh sb="19" eb="21">
      <t>ケイヨウ</t>
    </rPh>
    <rPh sb="22" eb="24">
      <t>コウノウ</t>
    </rPh>
    <rPh sb="32" eb="34">
      <t>キボウ</t>
    </rPh>
    <rPh sb="36" eb="38">
      <t>バアイ</t>
    </rPh>
    <phoneticPr fontId="7"/>
  </si>
  <si>
    <t>※宿泊諸費の免除を申請する団体は、利用日当日に手帳の写しを御持参ください。</t>
    <rPh sb="1" eb="3">
      <t>シュクハク</t>
    </rPh>
    <rPh sb="3" eb="5">
      <t>ショヒ</t>
    </rPh>
    <rPh sb="6" eb="8">
      <t>メンジョ</t>
    </rPh>
    <rPh sb="9" eb="13">
      <t>シ</t>
    </rPh>
    <rPh sb="13" eb="15">
      <t>ダンタイ</t>
    </rPh>
    <rPh sb="17" eb="23">
      <t>リヨウビト</t>
    </rPh>
    <rPh sb="23" eb="25">
      <t>テチョウ</t>
    </rPh>
    <rPh sb="26" eb="27">
      <t>ウツ</t>
    </rPh>
    <rPh sb="29" eb="32">
      <t>ゴジサン</t>
    </rPh>
    <phoneticPr fontId="7"/>
  </si>
  <si>
    <t>本調査表は、利用日初日の30日前までに、福山少年自然の家に提出してください。本調査表を提出された団体に限り、利用日初日の１４日前１４時までであれば、対応者の追加ができます。追加対応者番号の下に追加日を入れてください。</t>
    <rPh sb="38" eb="39">
      <t>ホン</t>
    </rPh>
    <rPh sb="39" eb="42">
      <t>チョウサヒョウ</t>
    </rPh>
    <rPh sb="43" eb="45">
      <t>テイシュツ</t>
    </rPh>
    <rPh sb="48" eb="50">
      <t>ダンタイ</t>
    </rPh>
    <rPh sb="51" eb="52">
      <t>カギ</t>
    </rPh>
    <rPh sb="54" eb="59">
      <t>リヨウビショニチ</t>
    </rPh>
    <rPh sb="62" eb="64">
      <t>ニチマエ</t>
    </rPh>
    <rPh sb="66" eb="67">
      <t>ジ</t>
    </rPh>
    <rPh sb="74" eb="76">
      <t>タイオウ</t>
    </rPh>
    <rPh sb="76" eb="77">
      <t>シャ</t>
    </rPh>
    <rPh sb="78" eb="80">
      <t>ツイカ</t>
    </rPh>
    <rPh sb="86" eb="88">
      <t>ツイカ</t>
    </rPh>
    <rPh sb="88" eb="90">
      <t>タイオウ</t>
    </rPh>
    <rPh sb="90" eb="91">
      <t>シャ</t>
    </rPh>
    <rPh sb="91" eb="93">
      <t>バンゴウ</t>
    </rPh>
    <rPh sb="94" eb="95">
      <t>シタ</t>
    </rPh>
    <rPh sb="96" eb="98">
      <t>ツイカ</t>
    </rPh>
    <rPh sb="98" eb="99">
      <t>ビ</t>
    </rPh>
    <rPh sb="100" eb="101">
      <t>イ</t>
    </rPh>
    <phoneticPr fontId="7"/>
  </si>
  <si>
    <t>（年齢）</t>
    <rPh sb="1" eb="3">
      <t>ネンレイ</t>
    </rPh>
    <phoneticPr fontId="7"/>
  </si>
  <si>
    <t>団   体   名</t>
    <rPh sb="0" eb="1">
      <t>ダン</t>
    </rPh>
    <rPh sb="4" eb="5">
      <t>カラダ</t>
    </rPh>
    <rPh sb="8" eb="9">
      <t>メイ</t>
    </rPh>
    <phoneticPr fontId="7"/>
  </si>
  <si>
    <t>利 用 期 間</t>
    <rPh sb="0" eb="1">
      <t>リ</t>
    </rPh>
    <rPh sb="2" eb="3">
      <t>ヨウ</t>
    </rPh>
    <rPh sb="4" eb="5">
      <t>キ</t>
    </rPh>
    <rPh sb="6" eb="7">
      <t>アイダ</t>
    </rPh>
    <phoneticPr fontId="7"/>
  </si>
  <si>
    <t>男・女</t>
    <rPh sb="0" eb="1">
      <t>オトコ</t>
    </rPh>
    <rPh sb="2" eb="3">
      <t>オンナ</t>
    </rPh>
    <phoneticPr fontId="7"/>
  </si>
  <si>
    <t>連絡担当者</t>
    <rPh sb="0" eb="2">
      <t>レンラク</t>
    </rPh>
    <rPh sb="2" eb="4">
      <t>タントウ</t>
    </rPh>
    <rPh sb="4" eb="5">
      <t>シャ</t>
    </rPh>
    <phoneticPr fontId="7"/>
  </si>
  <si>
    <t>宿 泊 人 数</t>
    <rPh sb="0" eb="1">
      <t>ヤド</t>
    </rPh>
    <rPh sb="2" eb="3">
      <t>ハク</t>
    </rPh>
    <rPh sb="4" eb="5">
      <t>ヒト</t>
    </rPh>
    <rPh sb="6" eb="7">
      <t>スウ</t>
    </rPh>
    <phoneticPr fontId="7"/>
  </si>
  <si>
    <t>氏　　　名</t>
    <rPh sb="0" eb="1">
      <t>シ</t>
    </rPh>
    <rPh sb="4" eb="5">
      <t>メイ</t>
    </rPh>
    <phoneticPr fontId="7"/>
  </si>
  <si>
    <t>男性</t>
    <rPh sb="0" eb="2">
      <t>ダンセイ</t>
    </rPh>
    <phoneticPr fontId="7"/>
  </si>
  <si>
    <t>連絡先
（携帯番号）</t>
    <rPh sb="0" eb="3">
      <t>レンラクサキ</t>
    </rPh>
    <rPh sb="5" eb="7">
      <t>ケイタイ</t>
    </rPh>
    <rPh sb="7" eb="9">
      <t>バンゴウ</t>
    </rPh>
    <phoneticPr fontId="7"/>
  </si>
  <si>
    <t>合計</t>
  </si>
  <si>
    <t>取扱注意</t>
    <rPh sb="0" eb="2">
      <t>トリアツカイ</t>
    </rPh>
    <rPh sb="2" eb="4">
      <t>チュウイ</t>
    </rPh>
    <phoneticPr fontId="7"/>
  </si>
  <si>
    <t>←コンタミネーション「あり」の場合は、チェックを入れてください。</t>
    <rPh sb="15" eb="17">
      <t>バアイ</t>
    </rPh>
    <rPh sb="24" eb="25">
      <t>イ</t>
    </rPh>
    <phoneticPr fontId="7"/>
  </si>
  <si>
    <t>免除該当者</t>
    <rPh sb="0" eb="2">
      <t>メンジョ</t>
    </rPh>
    <rPh sb="2" eb="5">
      <t>ガイトウシャ</t>
    </rPh>
    <phoneticPr fontId="7"/>
  </si>
  <si>
    <t>宿泊室名ドロップダウンリスト</t>
    <rPh sb="0" eb="3">
      <t>シュクハクシツ</t>
    </rPh>
    <rPh sb="3" eb="4">
      <t>メイ</t>
    </rPh>
    <phoneticPr fontId="7"/>
  </si>
  <si>
    <t>　手帳の写しが提示されないと免除ができませんので、御注意ください。</t>
    <rPh sb="1" eb="3">
      <t>テチョウ</t>
    </rPh>
    <rPh sb="4" eb="5">
      <t>ウツ</t>
    </rPh>
    <rPh sb="7" eb="9">
      <t>テイジ</t>
    </rPh>
    <rPh sb="14" eb="16">
      <t>メンジョ</t>
    </rPh>
    <rPh sb="25" eb="28">
      <t>ゴチュウイ</t>
    </rPh>
    <phoneticPr fontId="7"/>
  </si>
  <si>
    <t>プラホビーセット</t>
  </si>
  <si>
    <t>動物焼き板ハーフセット</t>
    <rPh sb="0" eb="2">
      <t>ドウブツ</t>
    </rPh>
    <rPh sb="2" eb="3">
      <t>ヤ</t>
    </rPh>
    <rPh sb="4" eb="5">
      <t>イタ</t>
    </rPh>
    <phoneticPr fontId="7"/>
  </si>
  <si>
    <t>きじ</t>
  </si>
  <si>
    <t>ほととぎす１</t>
  </si>
  <si>
    <t>ほととぎす２</t>
  </si>
  <si>
    <t>さくら</t>
  </si>
  <si>
    <t>宿泊棟１階</t>
    <rPh sb="0" eb="3">
      <t>シュクハクトウ</t>
    </rPh>
    <rPh sb="4" eb="5">
      <t>カイ</t>
    </rPh>
    <phoneticPr fontId="7"/>
  </si>
  <si>
    <t>すぎ</t>
  </si>
  <si>
    <t>リーダー１</t>
  </si>
  <si>
    <t>三角棟１階</t>
    <rPh sb="0" eb="3">
      <t>サンカクトウ</t>
    </rPh>
    <rPh sb="4" eb="5">
      <t>カイ</t>
    </rPh>
    <phoneticPr fontId="7"/>
  </si>
  <si>
    <t>三角棟２階</t>
    <rPh sb="0" eb="3">
      <t>サンカクトウ</t>
    </rPh>
    <rPh sb="4" eb="5">
      <t>カイ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</si>
</sst>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411]ggge&quot;年&quot;m&quot;月&quot;d&quot;日（&quot;aaa&quot;）～&quot;"/>
    <numFmt numFmtId="177" formatCode="[$-411]ggge&quot;年&quot;m&quot;月&quot;d&quot;日（&quot;aaa&quot;）&quot;"/>
    <numFmt numFmtId="178" formatCode="&quot;(&quot;aaa&quot;)&quot;"/>
    <numFmt numFmtId="179" formatCode="m&quot;月&quot;d&quot;日（&quot;aaa&quot;）&quot;"/>
    <numFmt numFmtId="180" formatCode="m&quot;月&quot;d&quot;日泊&quot;;@"/>
    <numFmt numFmtId="181" formatCode="m&quot;月&quot;d&quot;日&quot;;@"/>
    <numFmt numFmtId="182" formatCode="0_);[Red]\(0\)"/>
    <numFmt numFmtId="183" formatCode="##&quot;時&quot;"/>
    <numFmt numFmtId="184" formatCode="##&quot;分&quot;"/>
    <numFmt numFmtId="185" formatCode="aaa"/>
    <numFmt numFmtId="186" formatCode="###&quot;名&quot;"/>
  </numFmts>
  <fonts count="74">
    <font>
      <sz val="11"/>
      <color auto="1"/>
      <name val="ＭＳ Ｐゴシック"/>
      <family val="3"/>
    </font>
    <font>
      <sz val="11"/>
      <color rgb="FF9C6500"/>
      <name val="ＭＳ Ｐゴシック"/>
      <family val="2"/>
      <scheme val="minor"/>
    </font>
    <font>
      <sz val="11"/>
      <color rgb="FF3F3F76"/>
      <name val="ＭＳ Ｐゴシック"/>
      <family val="2"/>
      <scheme val="minor"/>
    </font>
    <font>
      <sz val="11"/>
      <color rgb="FF9C0006"/>
      <name val="ＭＳ Ｐゴシック"/>
      <family val="2"/>
      <scheme val="minor"/>
    </font>
    <font>
      <sz val="11"/>
      <color auto="1"/>
      <name val="ＭＳ Ｐゴシック"/>
      <family val="3"/>
    </font>
    <font>
      <sz val="11"/>
      <color theme="1"/>
      <name val="ＭＳ Ｐゴシック"/>
      <family val="3"/>
      <scheme val="minor"/>
    </font>
    <font>
      <sz val="11"/>
      <color rgb="FF006100"/>
      <name val="ＭＳ Ｐゴシック"/>
      <family val="2"/>
      <scheme val="minor"/>
    </font>
    <font>
      <sz val="6"/>
      <color auto="1"/>
      <name val="ＭＳ Ｐゴシック"/>
      <family val="3"/>
    </font>
    <font>
      <sz val="12"/>
      <color auto="1"/>
      <name val="HG丸ｺﾞｼｯｸM-PRO"/>
      <family val="3"/>
    </font>
    <font>
      <sz val="14"/>
      <color auto="1"/>
      <name val="HG丸ｺﾞｼｯｸM-PRO"/>
      <family val="3"/>
    </font>
    <font>
      <sz val="18"/>
      <color rgb="FF9C0006"/>
      <name val="HG丸ｺﾞｼｯｸM-PRO"/>
      <family val="3"/>
    </font>
    <font>
      <sz val="12"/>
      <color rgb="FF000000"/>
      <name val="HG丸ｺﾞｼｯｸM-PRO"/>
      <family val="3"/>
    </font>
    <font>
      <sz val="8"/>
      <color auto="1"/>
      <name val="HG丸ｺﾞｼｯｸM-PRO"/>
      <family val="3"/>
    </font>
    <font>
      <sz val="9"/>
      <color auto="1"/>
      <name val="HG丸ｺﾞｼｯｸM-PRO"/>
      <family val="3"/>
    </font>
    <font>
      <sz val="24"/>
      <color theme="0"/>
      <name val="HG丸ｺﾞｼｯｸM-PRO"/>
      <family val="3"/>
    </font>
    <font>
      <sz val="16"/>
      <color auto="1"/>
      <name val="HG丸ｺﾞｼｯｸM-PRO"/>
      <family val="3"/>
    </font>
    <font>
      <sz val="12"/>
      <color rgb="FFFF0000"/>
      <name val="HG丸ｺﾞｼｯｸM-PRO"/>
      <family val="3"/>
    </font>
    <font>
      <sz val="10"/>
      <color auto="1"/>
      <name val="HG丸ｺﾞｼｯｸM-PRO"/>
      <family val="3"/>
    </font>
    <font>
      <u/>
      <sz val="11"/>
      <color theme="10"/>
      <name val="ＭＳ Ｐゴシック"/>
      <family val="3"/>
    </font>
    <font>
      <u/>
      <sz val="14"/>
      <color theme="10"/>
      <name val="HG丸ｺﾞｼｯｸM-PRO"/>
      <family val="3"/>
    </font>
    <font>
      <b/>
      <u/>
      <sz val="12"/>
      <color theme="10"/>
      <name val="HG丸ｺﾞｼｯｸM-PRO"/>
      <family val="3"/>
    </font>
    <font>
      <sz val="14"/>
      <color rgb="FFFF0000"/>
      <name val="HG丸ｺﾞｼｯｸM-PRO"/>
      <family val="3"/>
    </font>
    <font>
      <sz val="12"/>
      <color theme="0"/>
      <name val="HG丸ｺﾞｼｯｸM-PRO"/>
      <family val="3"/>
    </font>
    <font>
      <sz val="7"/>
      <color auto="1"/>
      <name val="HG丸ｺﾞｼｯｸM-PRO"/>
      <family val="3"/>
    </font>
    <font>
      <sz val="7"/>
      <color rgb="FF006100"/>
      <name val="HG丸ｺﾞｼｯｸM-PRO"/>
      <family val="3"/>
    </font>
    <font>
      <u/>
      <sz val="7"/>
      <color rgb="FF006100"/>
      <name val="HG丸ｺﾞｼｯｸM-PRO"/>
      <family val="3"/>
    </font>
    <font>
      <sz val="11"/>
      <color rgb="FF9C6500"/>
      <name val="HG丸ｺﾞｼｯｸM-PRO"/>
      <family val="3"/>
    </font>
    <font>
      <sz val="16"/>
      <color rgb="FFFF0000"/>
      <name val="HG丸ｺﾞｼｯｸM-PRO"/>
      <family val="3"/>
    </font>
    <font>
      <sz val="11"/>
      <color theme="0"/>
      <name val="ＭＳ Ｐゴシック"/>
      <family val="3"/>
    </font>
    <font>
      <sz val="12"/>
      <color rgb="FF9C6500"/>
      <name val="HG丸ｺﾞｼｯｸM-PRO"/>
      <family val="3"/>
    </font>
    <font>
      <sz val="14"/>
      <color rgb="FF9C6500"/>
      <name val="HG丸ｺﾞｼｯｸM-PRO"/>
      <family val="3"/>
    </font>
    <font>
      <sz val="12"/>
      <color auto="1"/>
      <name val="ＭＳ 明朝"/>
      <family val="1"/>
    </font>
    <font>
      <sz val="18"/>
      <color auto="1"/>
      <name val="ＭＳ 明朝"/>
      <family val="1"/>
    </font>
    <font>
      <sz val="11"/>
      <color auto="1"/>
      <name val="ＭＳ 明朝"/>
      <family val="1"/>
    </font>
    <font>
      <sz val="14"/>
      <color auto="1"/>
      <name val="ＭＳ 明朝"/>
      <family val="1"/>
    </font>
    <font>
      <sz val="10"/>
      <color auto="1"/>
      <name val="ＭＳ 明朝"/>
      <family val="1"/>
    </font>
    <font>
      <sz val="8"/>
      <color auto="1"/>
      <name val="ＭＳ 明朝"/>
      <family val="1"/>
    </font>
    <font>
      <sz val="24"/>
      <color auto="1"/>
      <name val="HG丸ｺﾞｼｯｸM-PRO"/>
      <family val="3"/>
    </font>
    <font>
      <sz val="16"/>
      <color rgb="FF000000"/>
      <name val="HG丸ｺﾞｼｯｸM-PRO"/>
      <family val="3"/>
    </font>
    <font>
      <b/>
      <sz val="12"/>
      <color auto="1"/>
      <name val="HG丸ｺﾞｼｯｸM-PRO"/>
      <family val="3"/>
    </font>
    <font>
      <sz val="16"/>
      <color rgb="FF9C6500"/>
      <name val="HG丸ｺﾞｼｯｸM-PRO"/>
      <family val="3"/>
    </font>
    <font>
      <sz val="18"/>
      <color auto="1"/>
      <name val="HG丸ｺﾞｼｯｸM-PRO"/>
      <family val="3"/>
    </font>
    <font>
      <b/>
      <sz val="16"/>
      <color auto="1"/>
      <name val="HG丸ｺﾞｼｯｸM-PRO"/>
      <family val="3"/>
    </font>
    <font>
      <sz val="12"/>
      <color rgb="FF9C0006"/>
      <name val="HG丸ｺﾞｼｯｸM-PRO"/>
      <family val="3"/>
    </font>
    <font>
      <sz val="12"/>
      <color rgb="FF006100"/>
      <name val="HG丸ｺﾞｼｯｸM-PRO"/>
      <family val="3"/>
    </font>
    <font>
      <sz val="12"/>
      <color rgb="FF3F3F76"/>
      <name val="HG丸ｺﾞｼｯｸM-PRO"/>
      <family val="3"/>
    </font>
    <font>
      <sz val="11"/>
      <color auto="1"/>
      <name val="HG丸ｺﾞｼｯｸM-PRO"/>
      <family val="3"/>
    </font>
    <font>
      <sz val="11"/>
      <color rgb="FF9C0006"/>
      <name val="HG丸ｺﾞｼｯｸM-PRO"/>
      <family val="3"/>
    </font>
    <font>
      <u/>
      <sz val="18"/>
      <color theme="10"/>
      <name val="HG丸ｺﾞｼｯｸM-PRO"/>
      <family val="3"/>
    </font>
    <font>
      <b/>
      <sz val="24"/>
      <color auto="1"/>
      <name val="HG丸ｺﾞｼｯｸM-PRO"/>
      <family val="3"/>
    </font>
    <font>
      <sz val="18"/>
      <color rgb="FF000000"/>
      <name val="HG丸ｺﾞｼｯｸM-PRO"/>
      <family val="3"/>
    </font>
    <font>
      <sz val="14"/>
      <color rgb="FF000000"/>
      <name val="HG丸ｺﾞｼｯｸM-PRO"/>
      <family val="3"/>
    </font>
    <font>
      <sz val="6"/>
      <color auto="1"/>
      <name val="HG丸ｺﾞｼｯｸM-PRO"/>
      <family val="3"/>
    </font>
    <font>
      <u/>
      <sz val="22"/>
      <color theme="10"/>
      <name val="HG丸ｺﾞｼｯｸM-PRO"/>
      <family val="3"/>
    </font>
    <font>
      <b/>
      <sz val="28"/>
      <color auto="1"/>
      <name val="HG丸ｺﾞｼｯｸM-PRO"/>
      <family val="3"/>
    </font>
    <font>
      <sz val="20"/>
      <color auto="1"/>
      <name val="HG丸ｺﾞｼｯｸM-PRO"/>
      <family val="3"/>
    </font>
    <font>
      <sz val="16"/>
      <color auto="1"/>
      <name val="Segoe UI Symbol"/>
      <family val="2"/>
    </font>
    <font>
      <sz val="11"/>
      <color theme="0"/>
      <name val="HG丸ｺﾞｼｯｸM-PRO"/>
      <family val="3"/>
    </font>
    <font>
      <sz val="16"/>
      <color auto="1"/>
      <name val="ＭＳ Ｐゴシック"/>
      <family val="3"/>
    </font>
    <font>
      <sz val="26"/>
      <color auto="1"/>
      <name val="HG丸ｺﾞｼｯｸM-PRO"/>
      <family val="3"/>
    </font>
    <font>
      <sz val="9"/>
      <color auto="1"/>
      <name val="ＭＳ 明朝"/>
      <family val="1"/>
    </font>
    <font>
      <sz val="24"/>
      <color auto="1"/>
      <name val="ＭＳ 明朝"/>
      <family val="1"/>
    </font>
    <font>
      <sz val="11"/>
      <color theme="0"/>
      <name val="ＭＳ 明朝"/>
      <family val="1"/>
    </font>
    <font>
      <sz val="16"/>
      <color auto="1"/>
      <name val="ＭＳ 明朝"/>
      <family val="1"/>
    </font>
    <font>
      <sz val="20"/>
      <color auto="1"/>
      <name val="ＭＳ 明朝"/>
      <family val="1"/>
    </font>
    <font>
      <sz val="26"/>
      <color auto="1"/>
      <name val="ＭＳ 明朝"/>
      <family val="1"/>
    </font>
    <font>
      <u/>
      <sz val="24"/>
      <color theme="10"/>
      <name val="HG丸ｺﾞｼｯｸM-PRO"/>
      <family val="3"/>
    </font>
    <font>
      <sz val="11"/>
      <color theme="1"/>
      <name val="HG丸ｺﾞｼｯｸM-PRO"/>
      <family val="3"/>
    </font>
    <font>
      <sz val="22"/>
      <color theme="1"/>
      <name val="HG丸ｺﾞｼｯｸM-PRO"/>
      <family val="3"/>
    </font>
    <font>
      <sz val="12"/>
      <color theme="1"/>
      <name val="HG丸ｺﾞｼｯｸM-PRO"/>
      <family val="3"/>
    </font>
    <font>
      <sz val="14"/>
      <color theme="1"/>
      <name val="HG丸ｺﾞｼｯｸM-PRO"/>
      <family val="3"/>
    </font>
    <font>
      <sz val="10"/>
      <color theme="1"/>
      <name val="HG丸ｺﾞｼｯｸM-PRO"/>
      <family val="3"/>
    </font>
    <font>
      <sz val="14"/>
      <color theme="0"/>
      <name val="HG丸ｺﾞｼｯｸM-PRO"/>
      <family val="3"/>
    </font>
    <font>
      <sz val="12"/>
      <color auto="1"/>
      <name val="ＭＳ ゴシック"/>
      <family val="2"/>
    </font>
  </fonts>
  <fills count="27">
    <fill>
      <patternFill patternType="none"/>
    </fill>
    <fill>
      <patternFill patternType="gray125"/>
    </fill>
    <fill>
      <patternFill patternType="solid">
        <fgColor rgb="FFFFEB9C"/>
      </patternFill>
    </fill>
    <fill>
      <patternFill patternType="solid">
        <fgColor rgb="FFFFCC99"/>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rgb="FF0070C0"/>
        <bgColor indexed="64"/>
      </patternFill>
    </fill>
    <fill>
      <patternFill patternType="solid">
        <fgColor rgb="FFFFF9FF"/>
        <bgColor indexed="64"/>
      </patternFill>
    </fill>
    <fill>
      <patternFill patternType="solid">
        <fgColor rgb="FFFFA6A6"/>
        <bgColor indexed="64"/>
      </patternFill>
    </fill>
    <fill>
      <patternFill patternType="solid">
        <fgColor rgb="FF90D7F0"/>
        <bgColor indexed="64"/>
      </patternFill>
    </fill>
    <fill>
      <patternFill patternType="solid">
        <fgColor rgb="FFFDF8FF"/>
        <bgColor indexed="64"/>
      </patternFill>
    </fill>
    <fill>
      <patternFill patternType="solid">
        <fgColor rgb="FFFDF9FF"/>
        <bgColor indexed="64"/>
      </patternFill>
    </fill>
    <fill>
      <patternFill patternType="solid">
        <fgColor theme="0" tint="-0.15"/>
        <bgColor indexed="64"/>
      </patternFill>
    </fill>
    <fill>
      <patternFill patternType="lightUp"/>
    </fill>
    <fill>
      <patternFill patternType="solid">
        <fgColor indexed="43"/>
        <bgColor indexed="64"/>
      </patternFill>
    </fill>
    <fill>
      <patternFill patternType="solid">
        <fgColor rgb="FFCCFFFF"/>
        <bgColor indexed="64"/>
      </patternFill>
    </fill>
    <fill>
      <patternFill patternType="solid">
        <fgColor indexed="13"/>
        <bgColor indexed="64"/>
      </patternFill>
    </fill>
    <fill>
      <patternFill patternType="gray0625">
        <bgColor rgb="FFFFF9FF"/>
      </patternFill>
    </fill>
    <fill>
      <patternFill patternType="solid">
        <fgColor indexed="65"/>
        <bgColor indexed="64"/>
      </patternFill>
    </fill>
    <fill>
      <patternFill patternType="lightUp">
        <bgColor rgb="FFFFF9FF"/>
      </patternFill>
    </fill>
    <fill>
      <patternFill patternType="solid">
        <fgColor rgb="FF92D050"/>
        <bgColor indexed="64"/>
      </patternFill>
    </fill>
    <fill>
      <patternFill patternType="gray0625"/>
    </fill>
    <fill>
      <patternFill patternType="gray0625">
        <bgColor theme="0" tint="-0.14000000000000001"/>
      </patternFill>
    </fill>
    <fill>
      <patternFill patternType="solid">
        <fgColor theme="0" tint="-5.e-002"/>
        <bgColor indexed="64"/>
      </patternFill>
    </fill>
    <fill>
      <patternFill patternType="gray125">
        <bgColor theme="0" tint="-0.14000000000000001"/>
      </patternFill>
    </fill>
    <fill>
      <patternFill patternType="solid">
        <fgColor rgb="FFFDF7FF"/>
        <bgColor indexed="64"/>
      </patternFill>
    </fill>
  </fills>
  <borders count="139">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diagonalUp="1" diagonalDown="1">
      <left style="medium">
        <color indexed="64"/>
      </left>
      <right/>
      <top style="medium">
        <color indexed="64"/>
      </top>
      <bottom/>
      <diagonal style="thin">
        <color indexed="64"/>
      </diagonal>
    </border>
    <border diagonalUp="1" diagonalDown="1">
      <left style="medium">
        <color indexed="64"/>
      </left>
      <right/>
      <top/>
      <bottom/>
      <diagonal style="thin">
        <color indexed="64"/>
      </diagonal>
    </border>
    <border diagonalUp="1" diagonalDown="1">
      <left style="medium">
        <color indexed="64"/>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diagonalDown="1">
      <left/>
      <right/>
      <top style="medium">
        <color indexed="64"/>
      </top>
      <bottom/>
      <diagonal style="thin">
        <color indexed="64"/>
      </diagonal>
    </border>
    <border diagonalUp="1" diagonalDown="1">
      <left/>
      <right/>
      <top/>
      <bottom/>
      <diagonal style="thin">
        <color indexed="64"/>
      </diagonal>
    </border>
    <border diagonalUp="1" diagonalDown="1">
      <left/>
      <right/>
      <top/>
      <bottom style="medium">
        <color indexed="64"/>
      </bottom>
      <diagonal style="thin">
        <color indexed="64"/>
      </diagonal>
    </border>
    <border>
      <left style="medium">
        <color indexed="64"/>
      </left>
      <right style="thin">
        <color rgb="FF7F7F7F"/>
      </right>
      <top style="medium">
        <color indexed="64"/>
      </top>
      <bottom style="thin">
        <color rgb="FF7F7F7F"/>
      </bottom>
      <diagonal/>
    </border>
    <border>
      <left style="thin">
        <color rgb="FF7F7F7F"/>
      </left>
      <right style="thin">
        <color rgb="FF7F7F7F"/>
      </right>
      <top style="medium">
        <color indexed="64"/>
      </top>
      <bottom style="thin">
        <color rgb="FF7F7F7F"/>
      </bottom>
      <diagonal/>
    </border>
    <border>
      <left style="thin">
        <color rgb="FF7F7F7F"/>
      </left>
      <right style="medium">
        <color indexed="64"/>
      </right>
      <top style="medium">
        <color indexed="64"/>
      </top>
      <bottom style="thin">
        <color rgb="FF7F7F7F"/>
      </bottom>
      <diagonal/>
    </border>
    <border>
      <left style="thin">
        <color indexed="64"/>
      </left>
      <right style="dotted">
        <color indexed="64"/>
      </right>
      <top style="thin">
        <color indexed="64"/>
      </top>
      <bottom style="medium">
        <color indexed="64"/>
      </bottom>
      <diagonal/>
    </border>
    <border diagonalUp="1" diagonalDown="1">
      <left style="medium">
        <color indexed="64"/>
      </left>
      <right/>
      <top style="thin">
        <color indexed="64"/>
      </top>
      <bottom style="medium">
        <color indexed="64"/>
      </bottom>
      <diagonal style="thin">
        <color indexed="64"/>
      </diagonal>
    </border>
    <border>
      <left/>
      <right style="thin">
        <color indexed="64"/>
      </right>
      <top/>
      <bottom style="medium">
        <color indexed="64"/>
      </bottom>
      <diagonal/>
    </border>
    <border diagonalUp="1" diagonalDown="1">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style="dashed">
        <color indexed="64"/>
      </bottom>
      <diagonal/>
    </border>
    <border>
      <left/>
      <right/>
      <top/>
      <bottom style="dotted">
        <color auto="1"/>
      </bottom>
      <diagonal/>
    </border>
    <border>
      <left/>
      <right/>
      <top style="dotted">
        <color indexed="64"/>
      </top>
      <bottom style="medium">
        <color indexed="64"/>
      </bottom>
      <diagonal/>
    </border>
    <border>
      <left/>
      <right style="medium">
        <color indexed="64"/>
      </right>
      <top style="thin">
        <color indexed="64"/>
      </top>
      <bottom style="dashed">
        <color indexed="64"/>
      </bottom>
      <diagonal/>
    </border>
    <border>
      <left/>
      <right style="medium">
        <color indexed="64"/>
      </right>
      <top/>
      <bottom style="dotted">
        <color auto="1"/>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Up="1" diagonalDown="1">
      <left style="thin">
        <color indexed="64"/>
      </left>
      <right/>
      <top style="thin">
        <color indexed="64"/>
      </top>
      <bottom/>
      <diagonal style="thin">
        <color indexed="64"/>
      </diagonal>
    </border>
    <border diagonalUp="1" diagonalDown="1">
      <left style="thin">
        <color indexed="64"/>
      </left>
      <right/>
      <top/>
      <bottom style="medium">
        <color indexed="64"/>
      </bottom>
      <diagonal style="thin">
        <color indexed="64"/>
      </diagonal>
    </border>
    <border diagonalUp="1" diagonalDown="1">
      <left/>
      <right/>
      <top style="thin">
        <color indexed="64"/>
      </top>
      <bottom/>
      <diagonal style="thin">
        <color indexed="64"/>
      </diagonal>
    </border>
    <border>
      <left style="thin">
        <color indexed="64"/>
      </left>
      <right/>
      <top style="dotted">
        <color indexed="64"/>
      </top>
      <bottom/>
      <diagonal/>
    </border>
    <border diagonalUp="1" diagonalDown="1">
      <left/>
      <right style="medium">
        <color indexed="64"/>
      </right>
      <top style="thin">
        <color indexed="64"/>
      </top>
      <bottom/>
      <diagonal style="thin">
        <color indexed="64"/>
      </diagonal>
    </border>
    <border diagonalUp="1" diagonalDown="1">
      <left/>
      <right style="medium">
        <color indexed="64"/>
      </right>
      <top/>
      <bottom style="medium">
        <color indexed="64"/>
      </bottom>
      <diagonal style="thin">
        <color indexed="64"/>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s>
  <cellStyleXfs count="10">
    <xf numFmtId="176" fontId="0" fillId="0" borderId="0"/>
    <xf numFmtId="0" fontId="1" fillId="2" borderId="0" applyNumberFormat="0" applyBorder="0" applyAlignment="0" applyProtection="0">
      <alignment vertical="center"/>
    </xf>
    <xf numFmtId="0" fontId="2" fillId="3" borderId="1" applyNumberFormat="0" applyAlignment="0" applyProtection="0">
      <alignment vertical="center"/>
    </xf>
    <xf numFmtId="176" fontId="3" fillId="4" borderId="0" applyNumberFormat="0" applyBorder="0" applyAlignment="0" applyProtection="0">
      <alignment vertical="center"/>
    </xf>
    <xf numFmtId="176" fontId="4" fillId="0" borderId="0"/>
    <xf numFmtId="0" fontId="5" fillId="0" borderId="0">
      <alignment vertical="center"/>
    </xf>
    <xf numFmtId="176" fontId="4" fillId="0" borderId="0"/>
    <xf numFmtId="176" fontId="6" fillId="5" borderId="0" applyNumberFormat="0" applyBorder="0" applyAlignment="0" applyProtection="0">
      <alignment vertical="center"/>
    </xf>
    <xf numFmtId="176" fontId="18" fillId="0" borderId="0" applyNumberFormat="0" applyFill="0" applyBorder="0" applyAlignment="0" applyProtection="0"/>
    <xf numFmtId="38" fontId="4" fillId="0" borderId="0" applyFont="0" applyFill="0" applyBorder="0" applyAlignment="0" applyProtection="0">
      <alignment vertical="center"/>
    </xf>
  </cellStyleXfs>
  <cellXfs count="1266">
    <xf numFmtId="176" fontId="0" fillId="0" borderId="0" xfId="0"/>
    <xf numFmtId="176" fontId="8" fillId="0" borderId="0" xfId="0" applyFont="1" applyAlignment="1" applyProtection="1">
      <alignment vertical="center"/>
    </xf>
    <xf numFmtId="176" fontId="9" fillId="6" borderId="0" xfId="0" applyFont="1" applyFill="1" applyBorder="1" applyAlignment="1" applyProtection="1">
      <alignment vertical="center"/>
    </xf>
    <xf numFmtId="176" fontId="10" fillId="4" borderId="2" xfId="3" applyFont="1" applyBorder="1" applyAlignment="1" applyProtection="1">
      <alignment horizontal="center" vertical="center"/>
    </xf>
    <xf numFmtId="176" fontId="8" fillId="0" borderId="2" xfId="0" applyFont="1" applyBorder="1" applyAlignment="1" applyProtection="1">
      <alignment horizontal="center" vertical="center"/>
    </xf>
    <xf numFmtId="0" fontId="11" fillId="0" borderId="3" xfId="0" applyNumberFormat="1" applyFont="1" applyBorder="1" applyAlignment="1" applyProtection="1">
      <alignment horizontal="center" vertical="center"/>
    </xf>
    <xf numFmtId="0" fontId="11" fillId="0" borderId="4" xfId="0" applyNumberFormat="1" applyFont="1" applyBorder="1" applyAlignment="1" applyProtection="1">
      <alignment horizontal="center" vertical="center"/>
    </xf>
    <xf numFmtId="176" fontId="11" fillId="0" borderId="5" xfId="0" applyFont="1" applyBorder="1" applyAlignment="1" applyProtection="1">
      <alignment horizontal="center" vertical="center"/>
    </xf>
    <xf numFmtId="176" fontId="8" fillId="0" borderId="6" xfId="0" applyFont="1" applyBorder="1" applyAlignment="1" applyProtection="1">
      <alignment horizontal="center" vertical="center"/>
    </xf>
    <xf numFmtId="176" fontId="11" fillId="0" borderId="7" xfId="0" applyFont="1" applyBorder="1" applyAlignment="1" applyProtection="1">
      <alignment horizontal="center" vertical="center" textRotation="255"/>
    </xf>
    <xf numFmtId="176" fontId="11" fillId="0" borderId="8" xfId="0" applyFont="1" applyBorder="1" applyAlignment="1" applyProtection="1">
      <alignment horizontal="center" vertical="center" textRotation="255"/>
    </xf>
    <xf numFmtId="176" fontId="11" fillId="0" borderId="9" xfId="0" applyFont="1" applyBorder="1" applyAlignment="1" applyProtection="1">
      <alignment horizontal="center" vertical="center" textRotation="255"/>
    </xf>
    <xf numFmtId="176" fontId="8" fillId="0" borderId="10" xfId="0" applyFont="1" applyBorder="1" applyAlignment="1" applyProtection="1">
      <alignment horizontal="center" vertical="center" wrapText="1"/>
    </xf>
    <xf numFmtId="176" fontId="8" fillId="0" borderId="5" xfId="0" applyFont="1" applyBorder="1" applyAlignment="1" applyProtection="1">
      <alignment horizontal="center" vertical="center" wrapText="1"/>
    </xf>
    <xf numFmtId="176" fontId="8" fillId="0" borderId="6" xfId="0" applyFont="1" applyBorder="1" applyAlignment="1" applyProtection="1">
      <alignment horizontal="left" vertical="center" wrapText="1"/>
    </xf>
    <xf numFmtId="176" fontId="12" fillId="0" borderId="3" xfId="0" applyFont="1" applyBorder="1" applyAlignment="1" applyProtection="1">
      <alignment horizontal="left" vertical="center" wrapText="1" indent="1"/>
    </xf>
    <xf numFmtId="176" fontId="12" fillId="0" borderId="4" xfId="0" applyFont="1" applyBorder="1" applyAlignment="1" applyProtection="1">
      <alignment horizontal="left" vertical="center" wrapText="1" indent="1"/>
    </xf>
    <xf numFmtId="176" fontId="13" fillId="0" borderId="3" xfId="0" applyFont="1" applyBorder="1" applyAlignment="1" applyProtection="1">
      <alignment horizontal="left" vertical="center" wrapText="1" indent="1"/>
    </xf>
    <xf numFmtId="176" fontId="13" fillId="0" borderId="4" xfId="0" applyFont="1" applyBorder="1" applyAlignment="1" applyProtection="1">
      <alignment horizontal="left" vertical="center" wrapText="1" indent="1"/>
    </xf>
    <xf numFmtId="176" fontId="14" fillId="7" borderId="11" xfId="0" applyFont="1" applyFill="1" applyBorder="1" applyAlignment="1" applyProtection="1">
      <alignment horizontal="center" vertical="center"/>
    </xf>
    <xf numFmtId="176" fontId="14" fillId="7" borderId="12" xfId="0" applyFont="1" applyFill="1" applyBorder="1" applyAlignment="1" applyProtection="1">
      <alignment horizontal="center" vertical="center"/>
    </xf>
    <xf numFmtId="176" fontId="14" fillId="7" borderId="13" xfId="0" applyFont="1" applyFill="1" applyBorder="1" applyAlignment="1" applyProtection="1">
      <alignment horizontal="center" vertical="center"/>
    </xf>
    <xf numFmtId="176" fontId="10" fillId="4" borderId="14" xfId="3" applyFont="1" applyBorder="1" applyAlignment="1" applyProtection="1">
      <alignment horizontal="center" vertical="center"/>
    </xf>
    <xf numFmtId="176" fontId="8" fillId="0" borderId="15" xfId="0" applyFont="1" applyBorder="1" applyAlignment="1" applyProtection="1">
      <alignment horizontal="center" vertical="center"/>
    </xf>
    <xf numFmtId="0" fontId="11" fillId="0" borderId="16" xfId="0" applyNumberFormat="1" applyFont="1" applyBorder="1" applyAlignment="1" applyProtection="1">
      <alignment horizontal="center" vertical="center"/>
    </xf>
    <xf numFmtId="0" fontId="11" fillId="0" borderId="17" xfId="0" applyNumberFormat="1" applyFont="1" applyBorder="1" applyAlignment="1" applyProtection="1">
      <alignment horizontal="center" vertical="center"/>
    </xf>
    <xf numFmtId="176" fontId="11" fillId="0" borderId="18" xfId="0" applyFont="1" applyBorder="1" applyAlignment="1" applyProtection="1">
      <alignment horizontal="center" vertical="center"/>
    </xf>
    <xf numFmtId="176" fontId="8" fillId="0" borderId="19" xfId="0" applyFont="1" applyBorder="1" applyAlignment="1" applyProtection="1">
      <alignment horizontal="center" vertical="center"/>
    </xf>
    <xf numFmtId="176" fontId="11" fillId="0" borderId="19" xfId="0" applyFont="1" applyBorder="1" applyAlignment="1" applyProtection="1">
      <alignment horizontal="center" vertical="center"/>
    </xf>
    <xf numFmtId="176" fontId="8" fillId="0" borderId="18" xfId="0" applyFont="1" applyBorder="1" applyAlignment="1" applyProtection="1">
      <alignment horizontal="center" vertical="center"/>
    </xf>
    <xf numFmtId="176" fontId="8" fillId="0" borderId="17" xfId="0" applyFont="1" applyBorder="1" applyAlignment="1" applyProtection="1">
      <alignment horizontal="center" vertical="center"/>
    </xf>
    <xf numFmtId="176" fontId="15" fillId="0" borderId="10" xfId="0" applyFont="1" applyBorder="1" applyAlignment="1" applyProtection="1">
      <alignment horizontal="center" vertical="center" wrapText="1"/>
    </xf>
    <xf numFmtId="176" fontId="8" fillId="0" borderId="20" xfId="0" applyFont="1" applyBorder="1" applyAlignment="1" applyProtection="1">
      <alignment horizontal="center" vertical="center" wrapText="1"/>
    </xf>
    <xf numFmtId="176" fontId="8" fillId="0" borderId="21" xfId="0" applyFont="1" applyBorder="1" applyAlignment="1" applyProtection="1">
      <alignment horizontal="left" vertical="center" wrapText="1"/>
    </xf>
    <xf numFmtId="176" fontId="12" fillId="0" borderId="0" xfId="0" applyFont="1" applyBorder="1" applyAlignment="1" applyProtection="1">
      <alignment horizontal="left" vertical="center" wrapText="1" indent="1"/>
    </xf>
    <xf numFmtId="176" fontId="12" fillId="0" borderId="22" xfId="0" applyFont="1" applyBorder="1" applyAlignment="1" applyProtection="1">
      <alignment horizontal="left" vertical="center" wrapText="1" indent="1"/>
    </xf>
    <xf numFmtId="176" fontId="13" fillId="0" borderId="0" xfId="0" applyFont="1" applyBorder="1" applyAlignment="1" applyProtection="1">
      <alignment horizontal="left" vertical="center" wrapText="1" indent="1"/>
    </xf>
    <xf numFmtId="176" fontId="13" fillId="0" borderId="22" xfId="0" applyFont="1" applyBorder="1" applyAlignment="1" applyProtection="1">
      <alignment horizontal="left" vertical="center" wrapText="1" indent="1"/>
    </xf>
    <xf numFmtId="176" fontId="14" fillId="7" borderId="23" xfId="0" applyFont="1" applyFill="1" applyBorder="1" applyAlignment="1" applyProtection="1">
      <alignment horizontal="center" vertical="center"/>
    </xf>
    <xf numFmtId="176" fontId="14" fillId="7" borderId="0" xfId="0" applyFont="1" applyFill="1" applyBorder="1" applyAlignment="1" applyProtection="1">
      <alignment horizontal="center" vertical="center"/>
    </xf>
    <xf numFmtId="176" fontId="14" fillId="7" borderId="24" xfId="0" applyFont="1" applyFill="1" applyBorder="1" applyAlignment="1" applyProtection="1">
      <alignment horizontal="center" vertical="center"/>
    </xf>
    <xf numFmtId="176" fontId="8" fillId="0" borderId="14" xfId="0" applyFont="1" applyBorder="1" applyAlignment="1" applyProtection="1">
      <alignment horizontal="center" vertical="center"/>
    </xf>
    <xf numFmtId="176" fontId="11" fillId="0" borderId="8" xfId="0" applyFont="1" applyBorder="1" applyAlignment="1" applyProtection="1">
      <alignment horizontal="center" vertical="center"/>
    </xf>
    <xf numFmtId="176" fontId="11" fillId="0" borderId="9" xfId="0" applyFont="1" applyBorder="1" applyAlignment="1" applyProtection="1">
      <alignment horizontal="center" vertical="center"/>
    </xf>
    <xf numFmtId="176" fontId="11" fillId="0" borderId="20" xfId="0" applyFont="1" applyBorder="1" applyAlignment="1" applyProtection="1">
      <alignment horizontal="center" vertical="center"/>
    </xf>
    <xf numFmtId="176" fontId="11" fillId="0" borderId="21" xfId="0" applyFont="1" applyBorder="1" applyAlignment="1" applyProtection="1">
      <alignment horizontal="center" vertical="center"/>
    </xf>
    <xf numFmtId="176" fontId="11" fillId="0" borderId="22" xfId="0" applyFont="1" applyBorder="1" applyAlignment="1" applyProtection="1">
      <alignment horizontal="center" vertical="center"/>
    </xf>
    <xf numFmtId="176" fontId="11" fillId="0" borderId="10" xfId="0" applyFont="1" applyBorder="1" applyAlignment="1" applyProtection="1">
      <alignment horizontal="center" vertical="center"/>
    </xf>
    <xf numFmtId="176" fontId="14" fillId="7" borderId="25" xfId="0" applyFont="1" applyFill="1" applyBorder="1" applyAlignment="1" applyProtection="1">
      <alignment horizontal="center" vertical="center"/>
    </xf>
    <xf numFmtId="176" fontId="14" fillId="7" borderId="26" xfId="0" applyFont="1" applyFill="1" applyBorder="1" applyAlignment="1" applyProtection="1">
      <alignment horizontal="center" vertical="center"/>
    </xf>
    <xf numFmtId="176" fontId="14" fillId="7" borderId="27" xfId="0" applyFont="1" applyFill="1" applyBorder="1" applyAlignment="1" applyProtection="1">
      <alignment horizontal="center" vertical="center"/>
    </xf>
    <xf numFmtId="176" fontId="8" fillId="0" borderId="28" xfId="0" applyFont="1" applyBorder="1" applyAlignment="1" applyProtection="1">
      <alignment horizontal="center" vertical="center"/>
    </xf>
    <xf numFmtId="176" fontId="8" fillId="0" borderId="3" xfId="0" applyFont="1" applyBorder="1" applyAlignment="1" applyProtection="1">
      <alignment horizontal="center" vertical="center"/>
      <protection locked="0"/>
    </xf>
    <xf numFmtId="176" fontId="8" fillId="0" borderId="3" xfId="0" applyFont="1" applyBorder="1" applyAlignment="1" applyProtection="1">
      <alignment vertical="center"/>
      <protection locked="0"/>
    </xf>
    <xf numFmtId="177" fontId="16" fillId="0" borderId="3" xfId="0" applyNumberFormat="1" applyFont="1" applyBorder="1" applyAlignment="1" applyProtection="1">
      <alignment horizontal="right" vertical="center"/>
      <protection locked="0"/>
    </xf>
    <xf numFmtId="176" fontId="8" fillId="0" borderId="4" xfId="0" applyFont="1" applyBorder="1" applyAlignment="1" applyProtection="1">
      <alignment horizontal="right" vertical="center"/>
      <protection locked="0"/>
    </xf>
    <xf numFmtId="176" fontId="8" fillId="8" borderId="5" xfId="0" applyFont="1" applyFill="1" applyBorder="1" applyAlignment="1" applyProtection="1">
      <alignment horizontal="left" vertical="center"/>
      <protection locked="0"/>
    </xf>
    <xf numFmtId="176" fontId="8" fillId="8" borderId="10" xfId="0"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protection locked="0"/>
    </xf>
    <xf numFmtId="49" fontId="8" fillId="8" borderId="5" xfId="0" applyNumberFormat="1" applyFont="1" applyFill="1" applyBorder="1" applyAlignment="1" applyProtection="1">
      <alignment horizontal="left" vertical="center" shrinkToFit="1"/>
      <protection locked="0"/>
    </xf>
    <xf numFmtId="0" fontId="8" fillId="8" borderId="5" xfId="0" applyNumberFormat="1" applyFont="1" applyFill="1" applyBorder="1" applyAlignment="1" applyProtection="1">
      <alignment vertical="center" shrinkToFit="1"/>
      <protection locked="0"/>
    </xf>
    <xf numFmtId="176" fontId="17" fillId="0" borderId="0" xfId="0" applyFont="1" applyAlignment="1" applyProtection="1">
      <alignment horizontal="left" vertical="top" wrapText="1"/>
    </xf>
    <xf numFmtId="0" fontId="19" fillId="0" borderId="29" xfId="8" applyNumberFormat="1" applyFont="1" applyBorder="1" applyAlignment="1" applyProtection="1">
      <alignment horizontal="center" vertical="center" shrinkToFit="1"/>
      <protection locked="0"/>
    </xf>
    <xf numFmtId="0" fontId="19" fillId="0" borderId="30" xfId="8" applyNumberFormat="1" applyFont="1" applyBorder="1" applyAlignment="1" applyProtection="1">
      <alignment horizontal="center" vertical="center" shrinkToFit="1"/>
      <protection locked="0"/>
    </xf>
    <xf numFmtId="0" fontId="20" fillId="0" borderId="31" xfId="8" applyNumberFormat="1" applyFont="1" applyBorder="1" applyAlignment="1" applyProtection="1">
      <alignment horizontal="center" vertical="center" shrinkToFit="1"/>
      <protection locked="0"/>
    </xf>
    <xf numFmtId="0" fontId="21" fillId="0" borderId="32" xfId="8" applyNumberFormat="1" applyFont="1" applyBorder="1" applyAlignment="1">
      <alignment horizontal="center" vertical="center" shrinkToFit="1"/>
    </xf>
    <xf numFmtId="0" fontId="21" fillId="0" borderId="33" xfId="8" applyNumberFormat="1" applyFont="1" applyBorder="1" applyAlignment="1">
      <alignment horizontal="center" vertical="center" shrinkToFit="1"/>
    </xf>
    <xf numFmtId="0" fontId="8" fillId="8" borderId="14" xfId="0" applyNumberFormat="1" applyFont="1" applyFill="1" applyBorder="1" applyAlignment="1" applyProtection="1">
      <alignment horizontal="center" vertical="center" shrinkToFit="1"/>
      <protection locked="0"/>
    </xf>
    <xf numFmtId="0" fontId="8" fillId="8" borderId="34" xfId="0" applyNumberFormat="1" applyFont="1" applyFill="1" applyBorder="1" applyAlignment="1" applyProtection="1">
      <alignment horizontal="center" vertical="center" shrinkToFit="1"/>
      <protection locked="0"/>
    </xf>
    <xf numFmtId="176" fontId="8" fillId="0" borderId="0" xfId="0" applyFont="1" applyBorder="1" applyAlignment="1" applyProtection="1">
      <alignment horizontal="right" vertical="center"/>
      <protection locked="0"/>
    </xf>
    <xf numFmtId="177" fontId="16" fillId="0" borderId="0" xfId="0" applyNumberFormat="1" applyFont="1" applyBorder="1" applyAlignment="1" applyProtection="1">
      <alignment horizontal="right" vertical="center"/>
      <protection locked="0"/>
    </xf>
    <xf numFmtId="0" fontId="8" fillId="0" borderId="22" xfId="0" applyNumberFormat="1" applyFont="1" applyBorder="1" applyAlignment="1" applyProtection="1">
      <alignment horizontal="center" vertical="center"/>
      <protection locked="0"/>
    </xf>
    <xf numFmtId="176" fontId="8" fillId="8" borderId="20" xfId="0"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protection locked="0"/>
    </xf>
    <xf numFmtId="49" fontId="8" fillId="8" borderId="20" xfId="0" applyNumberFormat="1" applyFont="1" applyFill="1" applyBorder="1" applyAlignment="1" applyProtection="1">
      <alignment horizontal="left" vertical="center" shrinkToFit="1"/>
      <protection locked="0"/>
    </xf>
    <xf numFmtId="0" fontId="8" fillId="0" borderId="18" xfId="0" applyNumberFormat="1" applyFont="1" applyBorder="1" applyAlignment="1" applyProtection="1">
      <alignment vertical="center" shrinkToFit="1"/>
    </xf>
    <xf numFmtId="176" fontId="8" fillId="0" borderId="19" xfId="0" applyFont="1" applyBorder="1" applyAlignment="1" applyProtection="1">
      <alignment horizontal="left" vertical="center" wrapText="1"/>
    </xf>
    <xf numFmtId="176" fontId="12" fillId="0" borderId="16" xfId="0" applyFont="1" applyBorder="1" applyAlignment="1" applyProtection="1">
      <alignment horizontal="left" vertical="center" wrapText="1" indent="1"/>
    </xf>
    <xf numFmtId="176" fontId="12" fillId="0" borderId="17" xfId="0" applyFont="1" applyBorder="1" applyAlignment="1" applyProtection="1">
      <alignment horizontal="left" vertical="center" wrapText="1" indent="1"/>
    </xf>
    <xf numFmtId="176" fontId="13" fillId="0" borderId="16" xfId="0" applyFont="1" applyBorder="1" applyAlignment="1" applyProtection="1">
      <alignment horizontal="left" vertical="center" wrapText="1" indent="1"/>
    </xf>
    <xf numFmtId="176" fontId="13" fillId="0" borderId="17" xfId="0" applyFont="1" applyBorder="1" applyAlignment="1" applyProtection="1">
      <alignment horizontal="left" vertical="center" wrapText="1" indent="1"/>
    </xf>
    <xf numFmtId="0" fontId="19" fillId="0" borderId="34" xfId="8" applyNumberFormat="1" applyFont="1" applyBorder="1" applyAlignment="1" applyProtection="1">
      <alignment horizontal="center" vertical="center" shrinkToFit="1"/>
      <protection locked="0"/>
    </xf>
    <xf numFmtId="0" fontId="19" fillId="0" borderId="20" xfId="8" applyNumberFormat="1" applyFont="1" applyBorder="1" applyAlignment="1" applyProtection="1">
      <alignment horizontal="center" vertical="center" shrinkToFit="1"/>
      <protection locked="0"/>
    </xf>
    <xf numFmtId="0" fontId="20" fillId="0" borderId="35" xfId="8" applyNumberFormat="1" applyFont="1" applyBorder="1" applyAlignment="1" applyProtection="1">
      <alignment horizontal="center" vertical="center" shrinkToFit="1"/>
      <protection locked="0"/>
    </xf>
    <xf numFmtId="0" fontId="21" fillId="0" borderId="36" xfId="8" applyNumberFormat="1" applyFont="1" applyBorder="1" applyAlignment="1">
      <alignment horizontal="center" vertical="center" shrinkToFit="1"/>
    </xf>
    <xf numFmtId="0" fontId="21" fillId="0" borderId="37" xfId="8" applyNumberFormat="1" applyFont="1" applyBorder="1" applyAlignment="1">
      <alignment horizontal="center" vertical="center" shrinkToFit="1"/>
    </xf>
    <xf numFmtId="176" fontId="8" fillId="0" borderId="22" xfId="0" applyFont="1" applyBorder="1" applyAlignment="1" applyProtection="1">
      <alignment horizontal="center" vertical="center"/>
      <protection locked="0"/>
    </xf>
    <xf numFmtId="176" fontId="8" fillId="0" borderId="22" xfId="0" applyFont="1" applyBorder="1" applyAlignment="1" applyProtection="1">
      <alignment vertical="center"/>
      <protection locked="0"/>
    </xf>
    <xf numFmtId="0" fontId="22" fillId="0" borderId="0" xfId="0" applyNumberFormat="1" applyFont="1" applyBorder="1" applyAlignment="1" applyProtection="1">
      <alignment vertical="center" shrinkToFit="1"/>
      <protection locked="0"/>
    </xf>
    <xf numFmtId="0" fontId="8" fillId="8" borderId="6" xfId="0" applyNumberFormat="1" applyFont="1" applyFill="1" applyBorder="1" applyAlignment="1" applyProtection="1">
      <alignment horizontal="center" vertical="center" shrinkToFit="1"/>
      <protection locked="0"/>
    </xf>
    <xf numFmtId="0" fontId="8" fillId="8" borderId="3" xfId="0" applyNumberFormat="1" applyFont="1" applyFill="1" applyBorder="1" applyAlignment="1" applyProtection="1">
      <alignment horizontal="center" vertical="center" shrinkToFit="1"/>
      <protection locked="0"/>
    </xf>
    <xf numFmtId="0" fontId="8" fillId="8" borderId="4" xfId="0" applyNumberFormat="1" applyFont="1" applyFill="1" applyBorder="1" applyAlignment="1" applyProtection="1">
      <alignment horizontal="center" vertical="center" shrinkToFit="1"/>
      <protection locked="0"/>
    </xf>
    <xf numFmtId="49" fontId="8" fillId="8" borderId="0" xfId="0" applyNumberFormat="1" applyFont="1" applyFill="1" applyBorder="1" applyAlignment="1" applyProtection="1">
      <alignment horizontal="center" vertical="center" shrinkToFit="1"/>
      <protection locked="0"/>
    </xf>
    <xf numFmtId="49" fontId="8" fillId="8" borderId="18" xfId="0" applyNumberFormat="1" applyFont="1" applyFill="1" applyBorder="1" applyAlignment="1" applyProtection="1">
      <alignment horizontal="left" vertical="center"/>
      <protection locked="0"/>
    </xf>
    <xf numFmtId="0" fontId="17" fillId="0" borderId="10" xfId="0" applyNumberFormat="1" applyFont="1" applyBorder="1" applyAlignment="1" applyProtection="1">
      <alignment horizontal="left" vertical="center" wrapText="1"/>
    </xf>
    <xf numFmtId="0" fontId="8" fillId="0" borderId="0" xfId="0" applyNumberFormat="1" applyFont="1" applyAlignment="1" applyProtection="1">
      <alignment horizontal="left"/>
    </xf>
    <xf numFmtId="0" fontId="8" fillId="0" borderId="19" xfId="0" applyNumberFormat="1" applyFont="1" applyBorder="1" applyAlignment="1" applyProtection="1">
      <alignment horizontal="center" vertical="center" shrinkToFit="1"/>
    </xf>
    <xf numFmtId="0" fontId="8" fillId="0" borderId="16" xfId="0" applyNumberFormat="1" applyFont="1" applyBorder="1" applyAlignment="1" applyProtection="1">
      <alignment horizontal="center" vertical="center" shrinkToFit="1"/>
    </xf>
    <xf numFmtId="0" fontId="8" fillId="0" borderId="17" xfId="0" applyNumberFormat="1" applyFont="1" applyBorder="1" applyAlignment="1" applyProtection="1">
      <alignment horizontal="center" vertical="center" shrinkToFit="1"/>
    </xf>
    <xf numFmtId="176" fontId="8" fillId="0" borderId="0" xfId="0" applyFont="1" applyBorder="1" applyAlignment="1" applyProtection="1">
      <alignment horizontal="center" vertical="center" shrinkToFit="1"/>
      <protection locked="0"/>
    </xf>
    <xf numFmtId="176" fontId="8" fillId="0" borderId="0" xfId="0" applyFont="1" applyBorder="1" applyAlignment="1" applyProtection="1">
      <alignment vertical="center"/>
      <protection locked="0"/>
    </xf>
    <xf numFmtId="176" fontId="8" fillId="0" borderId="0" xfId="0" applyFont="1" applyAlignment="1" applyProtection="1">
      <alignment vertical="center"/>
      <protection locked="0"/>
    </xf>
    <xf numFmtId="0" fontId="19" fillId="0" borderId="38" xfId="8" applyNumberFormat="1" applyFont="1" applyBorder="1" applyAlignment="1" applyProtection="1">
      <alignment horizontal="center" vertical="center" shrinkToFit="1"/>
      <protection locked="0"/>
    </xf>
    <xf numFmtId="0" fontId="19" fillId="0" borderId="39" xfId="8" applyNumberFormat="1" applyFont="1" applyBorder="1" applyAlignment="1" applyProtection="1">
      <alignment horizontal="center" vertical="center" shrinkToFit="1"/>
      <protection locked="0"/>
    </xf>
    <xf numFmtId="0" fontId="20" fillId="0" borderId="40" xfId="8" applyNumberFormat="1" applyFont="1" applyBorder="1" applyAlignment="1" applyProtection="1">
      <alignment horizontal="center" vertical="center" shrinkToFit="1"/>
      <protection locked="0"/>
    </xf>
    <xf numFmtId="176" fontId="8" fillId="6" borderId="0" xfId="0" applyFont="1" applyFill="1" applyBorder="1" applyAlignment="1" applyProtection="1">
      <alignment vertical="center"/>
    </xf>
    <xf numFmtId="176" fontId="23" fillId="9" borderId="0" xfId="0" applyFont="1" applyFill="1" applyBorder="1" applyAlignment="1" applyProtection="1">
      <alignment horizontal="left" vertical="center" wrapText="1"/>
    </xf>
    <xf numFmtId="0" fontId="24" fillId="5" borderId="0" xfId="7" applyNumberFormat="1" applyFont="1" applyBorder="1" applyAlignment="1" applyProtection="1">
      <alignment horizontal="left" vertical="center" wrapText="1"/>
    </xf>
    <xf numFmtId="0" fontId="25" fillId="5" borderId="0" xfId="7" applyNumberFormat="1" applyFont="1" applyBorder="1" applyAlignment="1" applyProtection="1">
      <alignment horizontal="left" vertical="center" wrapText="1"/>
    </xf>
    <xf numFmtId="176" fontId="8" fillId="0" borderId="41" xfId="0" applyFont="1" applyBorder="1" applyAlignment="1" applyProtection="1">
      <alignment horizontal="center" vertical="center"/>
    </xf>
    <xf numFmtId="176" fontId="8" fillId="0" borderId="42" xfId="0" applyFont="1" applyBorder="1" applyAlignment="1" applyProtection="1">
      <alignment horizontal="center" vertical="center"/>
    </xf>
    <xf numFmtId="0" fontId="26" fillId="2" borderId="36" xfId="1" applyNumberFormat="1" applyFont="1" applyBorder="1" applyAlignment="1" applyProtection="1">
      <alignment horizontal="center" vertical="center"/>
    </xf>
    <xf numFmtId="0" fontId="26" fillId="2" borderId="37" xfId="1" applyNumberFormat="1" applyFont="1" applyBorder="1" applyAlignment="1" applyProtection="1">
      <alignment horizontal="center" vertical="center"/>
    </xf>
    <xf numFmtId="176" fontId="23" fillId="9" borderId="16" xfId="0" applyFont="1" applyFill="1" applyBorder="1" applyAlignment="1" applyProtection="1">
      <alignment horizontal="left" vertical="center" wrapText="1"/>
    </xf>
    <xf numFmtId="0" fontId="25" fillId="5" borderId="16" xfId="7" applyNumberFormat="1" applyFont="1" applyBorder="1" applyAlignment="1" applyProtection="1">
      <alignment horizontal="left" vertical="center" wrapText="1"/>
    </xf>
    <xf numFmtId="176" fontId="8" fillId="0" borderId="36" xfId="0" applyFont="1" applyBorder="1" applyAlignment="1" applyProtection="1">
      <alignment horizontal="center" vertical="center"/>
    </xf>
    <xf numFmtId="176" fontId="8" fillId="0" borderId="10" xfId="0" applyFont="1" applyBorder="1" applyAlignment="1" applyProtection="1">
      <alignment horizontal="center" vertical="center"/>
    </xf>
    <xf numFmtId="176" fontId="8" fillId="0" borderId="37" xfId="0" applyFont="1" applyBorder="1" applyAlignment="1" applyProtection="1">
      <alignment horizontal="center" vertical="center"/>
    </xf>
    <xf numFmtId="177" fontId="22" fillId="0" borderId="14" xfId="0" applyNumberFormat="1" applyFont="1" applyBorder="1" applyAlignment="1" applyProtection="1">
      <alignment horizontal="center" vertical="center"/>
    </xf>
    <xf numFmtId="178" fontId="8" fillId="0" borderId="22" xfId="0" applyNumberFormat="1" applyFont="1" applyBorder="1" applyAlignment="1" applyProtection="1">
      <alignment horizontal="left" vertical="center" shrinkToFit="1"/>
      <protection locked="0"/>
    </xf>
    <xf numFmtId="0" fontId="13" fillId="0" borderId="18" xfId="0" applyNumberFormat="1" applyFont="1" applyBorder="1" applyAlignment="1" applyProtection="1">
      <alignment vertical="center" wrapText="1" shrinkToFit="1"/>
    </xf>
    <xf numFmtId="0" fontId="8" fillId="8" borderId="10" xfId="0" applyNumberFormat="1" applyFont="1" applyFill="1" applyBorder="1" applyAlignment="1" applyProtection="1">
      <alignment horizontal="center" vertical="center" shrinkToFit="1"/>
      <protection locked="0"/>
    </xf>
    <xf numFmtId="176" fontId="8" fillId="0" borderId="43" xfId="0" applyFont="1" applyBorder="1" applyAlignment="1" applyProtection="1">
      <alignment horizontal="center" vertical="center"/>
    </xf>
    <xf numFmtId="176" fontId="8" fillId="0" borderId="44" xfId="0" applyFont="1" applyBorder="1" applyAlignment="1" applyProtection="1">
      <alignment horizontal="center" vertical="center"/>
    </xf>
    <xf numFmtId="176" fontId="8" fillId="0" borderId="45" xfId="0" applyFont="1" applyBorder="1" applyAlignment="1" applyProtection="1">
      <alignment horizontal="center" vertical="center"/>
    </xf>
    <xf numFmtId="179" fontId="27" fillId="0" borderId="0" xfId="0" applyNumberFormat="1" applyFont="1" applyBorder="1" applyAlignment="1" applyProtection="1">
      <alignment horizontal="center" vertical="center" shrinkToFit="1"/>
    </xf>
    <xf numFmtId="176" fontId="16" fillId="0" borderId="0" xfId="0" applyFont="1" applyBorder="1" applyAlignment="1" applyProtection="1">
      <alignment vertical="center"/>
      <protection locked="0"/>
    </xf>
    <xf numFmtId="176" fontId="8" fillId="8" borderId="18" xfId="0" applyFont="1" applyFill="1" applyBorder="1" applyAlignment="1" applyProtection="1">
      <alignment horizontal="left" vertical="center"/>
      <protection locked="0"/>
    </xf>
    <xf numFmtId="49" fontId="8" fillId="8" borderId="18" xfId="0" applyNumberFormat="1" applyFont="1" applyFill="1" applyBorder="1" applyAlignment="1" applyProtection="1">
      <alignment horizontal="left" vertical="center" shrinkToFit="1"/>
      <protection locked="0"/>
    </xf>
    <xf numFmtId="0" fontId="8" fillId="0" borderId="10" xfId="0" applyNumberFormat="1" applyFont="1" applyBorder="1" applyAlignment="1" applyProtection="1">
      <alignment horizontal="center" vertical="center" textRotation="255" shrinkToFit="1"/>
    </xf>
    <xf numFmtId="177" fontId="16" fillId="0" borderId="0" xfId="0" applyNumberFormat="1" applyFont="1" applyBorder="1" applyAlignment="1" applyProtection="1">
      <alignment horizontal="left" vertical="center"/>
      <protection locked="0"/>
    </xf>
    <xf numFmtId="176" fontId="17" fillId="0" borderId="0" xfId="0" applyFont="1" applyAlignment="1" applyProtection="1">
      <alignment horizontal="left" vertical="center" wrapText="1"/>
    </xf>
    <xf numFmtId="176" fontId="8" fillId="0" borderId="0" xfId="0" applyFont="1" applyAlignment="1" applyProtection="1">
      <alignment horizontal="left" vertical="center" wrapText="1"/>
    </xf>
    <xf numFmtId="0" fontId="8" fillId="8" borderId="10" xfId="0" applyNumberFormat="1" applyFont="1" applyFill="1" applyBorder="1" applyAlignment="1" applyProtection="1">
      <alignment horizontal="left" vertical="center"/>
      <protection locked="0"/>
    </xf>
    <xf numFmtId="0" fontId="22" fillId="0" borderId="3" xfId="0" applyNumberFormat="1" applyFont="1" applyBorder="1" applyAlignment="1" applyProtection="1">
      <alignment vertical="center" shrinkToFit="1"/>
      <protection locked="0"/>
    </xf>
    <xf numFmtId="176" fontId="8" fillId="0" borderId="0" xfId="0" applyFont="1" applyBorder="1" applyAlignment="1" applyProtection="1">
      <alignment vertical="center"/>
    </xf>
    <xf numFmtId="176" fontId="8" fillId="0" borderId="0" xfId="0" applyFont="1" applyBorder="1" applyAlignment="1" applyProtection="1">
      <alignment vertical="center" textRotation="255"/>
    </xf>
    <xf numFmtId="0" fontId="26" fillId="2" borderId="43" xfId="1" applyNumberFormat="1" applyFont="1" applyBorder="1" applyAlignment="1" applyProtection="1">
      <alignment horizontal="center" vertical="center"/>
    </xf>
    <xf numFmtId="0" fontId="26" fillId="2" borderId="45" xfId="1" applyNumberFormat="1" applyFont="1" applyBorder="1" applyAlignment="1" applyProtection="1">
      <alignment horizontal="center" vertical="center"/>
    </xf>
    <xf numFmtId="176" fontId="15" fillId="6" borderId="0" xfId="0" applyFont="1" applyFill="1" applyBorder="1" applyAlignment="1" applyProtection="1">
      <alignment vertical="center"/>
    </xf>
    <xf numFmtId="176" fontId="10" fillId="4" borderId="46" xfId="3" applyFont="1" applyBorder="1" applyAlignment="1" applyProtection="1">
      <alignment horizontal="center" vertical="center"/>
    </xf>
    <xf numFmtId="177" fontId="22" fillId="0" borderId="46" xfId="0" applyNumberFormat="1" applyFont="1" applyBorder="1" applyAlignment="1" applyProtection="1">
      <alignment horizontal="center" vertical="center"/>
    </xf>
    <xf numFmtId="178" fontId="8" fillId="0" borderId="17" xfId="0" applyNumberFormat="1" applyFont="1" applyBorder="1" applyAlignment="1" applyProtection="1">
      <alignment horizontal="left" vertical="center" shrinkToFit="1"/>
      <protection locked="0"/>
    </xf>
    <xf numFmtId="176" fontId="8" fillId="0" borderId="16" xfId="0" applyFont="1" applyBorder="1" applyAlignment="1" applyProtection="1">
      <alignment vertical="center"/>
      <protection locked="0"/>
    </xf>
    <xf numFmtId="177" fontId="16" fillId="0" borderId="16" xfId="0" applyNumberFormat="1" applyFont="1" applyBorder="1" applyAlignment="1" applyProtection="1">
      <alignment horizontal="left" vertical="center"/>
      <protection locked="0"/>
    </xf>
    <xf numFmtId="176" fontId="8" fillId="0" borderId="17" xfId="0" applyFont="1" applyBorder="1" applyAlignment="1" applyProtection="1">
      <alignment vertical="center"/>
      <protection locked="0"/>
    </xf>
    <xf numFmtId="176" fontId="28" fillId="0" borderId="0" xfId="0" applyFont="1" applyProtection="1">
      <protection locked="0"/>
    </xf>
    <xf numFmtId="176" fontId="29" fillId="2" borderId="3" xfId="1" applyNumberFormat="1" applyFont="1" applyBorder="1" applyAlignment="1" applyProtection="1">
      <alignment horizontal="left" vertical="center" wrapText="1" shrinkToFit="1"/>
    </xf>
    <xf numFmtId="176" fontId="30" fillId="2" borderId="0" xfId="1" applyNumberFormat="1" applyFont="1" applyAlignment="1" applyProtection="1">
      <alignment horizontal="center" vertical="center" textRotation="255" shrinkToFit="1"/>
    </xf>
    <xf numFmtId="176" fontId="29" fillId="2" borderId="0" xfId="1" applyNumberFormat="1" applyFont="1" applyBorder="1" applyAlignment="1" applyProtection="1">
      <alignment horizontal="left" vertical="center" wrapText="1" shrinkToFit="1"/>
    </xf>
    <xf numFmtId="176" fontId="17" fillId="10" borderId="5" xfId="0" applyFont="1" applyFill="1" applyBorder="1" applyAlignment="1">
      <alignment horizontal="left" vertical="center" wrapText="1"/>
    </xf>
    <xf numFmtId="176" fontId="17" fillId="10" borderId="6" xfId="0" applyFont="1" applyFill="1" applyBorder="1" applyAlignment="1">
      <alignment horizontal="left" vertical="center" wrapText="1"/>
    </xf>
    <xf numFmtId="176" fontId="17" fillId="10" borderId="4" xfId="0" applyFont="1" applyFill="1" applyBorder="1" applyAlignment="1">
      <alignment horizontal="left" vertical="center" wrapText="1"/>
    </xf>
    <xf numFmtId="176" fontId="17" fillId="0" borderId="0" xfId="0" applyFont="1" applyFill="1" applyBorder="1" applyAlignment="1">
      <alignment vertical="center" wrapText="1"/>
    </xf>
    <xf numFmtId="176" fontId="17" fillId="10" borderId="20" xfId="0" applyFont="1" applyFill="1" applyBorder="1" applyAlignment="1">
      <alignment horizontal="left" vertical="center" wrapText="1"/>
    </xf>
    <xf numFmtId="176" fontId="17" fillId="10" borderId="21" xfId="0" applyFont="1" applyFill="1" applyBorder="1" applyAlignment="1">
      <alignment horizontal="left" vertical="center" wrapText="1"/>
    </xf>
    <xf numFmtId="176" fontId="17" fillId="10" borderId="22" xfId="0" applyFont="1" applyFill="1" applyBorder="1" applyAlignment="1">
      <alignment horizontal="left" vertical="center" wrapText="1"/>
    </xf>
    <xf numFmtId="176" fontId="17" fillId="10" borderId="18" xfId="0" applyFont="1" applyFill="1" applyBorder="1" applyAlignment="1">
      <alignment horizontal="left" vertical="center" wrapText="1"/>
    </xf>
    <xf numFmtId="176" fontId="17" fillId="10" borderId="19" xfId="0" applyFont="1" applyFill="1" applyBorder="1" applyAlignment="1">
      <alignment horizontal="left" vertical="center" wrapText="1"/>
    </xf>
    <xf numFmtId="176" fontId="17" fillId="10" borderId="17" xfId="0" applyFont="1" applyFill="1" applyBorder="1" applyAlignment="1">
      <alignment horizontal="left" vertical="center" wrapText="1"/>
    </xf>
    <xf numFmtId="176" fontId="31" fillId="0" borderId="0" xfId="0" applyFont="1" applyAlignment="1" applyProtection="1">
      <alignment vertical="center"/>
    </xf>
    <xf numFmtId="0" fontId="31" fillId="0" borderId="0" xfId="0" applyNumberFormat="1" applyFont="1" applyAlignment="1" applyProtection="1">
      <alignment vertical="center"/>
    </xf>
    <xf numFmtId="176" fontId="32" fillId="0" borderId="0" xfId="0" applyFont="1" applyAlignment="1" applyProtection="1">
      <alignment horizontal="center" vertical="center"/>
    </xf>
    <xf numFmtId="176" fontId="31" fillId="0" borderId="32" xfId="0" applyFont="1" applyBorder="1" applyAlignment="1" applyProtection="1">
      <alignment horizontal="center" vertical="center" wrapText="1"/>
    </xf>
    <xf numFmtId="176" fontId="31" fillId="0" borderId="33" xfId="0" applyFont="1" applyBorder="1" applyAlignment="1" applyProtection="1">
      <alignment horizontal="center" vertical="center" wrapText="1"/>
    </xf>
    <xf numFmtId="0" fontId="31" fillId="0" borderId="47"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textRotation="255" wrapText="1"/>
    </xf>
    <xf numFmtId="0" fontId="31" fillId="0" borderId="48" xfId="0" applyNumberFormat="1" applyFont="1" applyBorder="1" applyAlignment="1" applyProtection="1">
      <alignment horizontal="center" vertical="center" textRotation="255" wrapText="1"/>
    </xf>
    <xf numFmtId="0" fontId="31" fillId="0" borderId="33" xfId="0" applyNumberFormat="1" applyFont="1" applyBorder="1" applyAlignment="1" applyProtection="1">
      <alignment horizontal="center" vertical="center" textRotation="255" wrapText="1"/>
    </xf>
    <xf numFmtId="176" fontId="31" fillId="0" borderId="32" xfId="0" applyFont="1" applyBorder="1" applyAlignment="1" applyProtection="1">
      <alignment horizontal="center" vertical="center" textRotation="255" wrapText="1"/>
    </xf>
    <xf numFmtId="176" fontId="31" fillId="0" borderId="48" xfId="0" applyFont="1" applyBorder="1" applyAlignment="1" applyProtection="1">
      <alignment horizontal="center" vertical="center" textRotation="255" wrapText="1"/>
    </xf>
    <xf numFmtId="176" fontId="31" fillId="0" borderId="33" xfId="0" applyFont="1" applyBorder="1" applyAlignment="1" applyProtection="1">
      <alignment horizontal="center" vertical="center" textRotation="255" wrapText="1"/>
    </xf>
    <xf numFmtId="0" fontId="31" fillId="0" borderId="49" xfId="0" applyNumberFormat="1" applyFont="1" applyBorder="1" applyAlignment="1" applyProtection="1">
      <alignment horizontal="center" vertical="center" wrapText="1"/>
    </xf>
    <xf numFmtId="0" fontId="31" fillId="0" borderId="32" xfId="0" applyNumberFormat="1" applyFont="1" applyBorder="1" applyAlignment="1" applyProtection="1">
      <alignment horizontal="center" vertical="center" wrapText="1"/>
    </xf>
    <xf numFmtId="0" fontId="31" fillId="0" borderId="48" xfId="0" applyNumberFormat="1" applyFont="1" applyBorder="1" applyAlignment="1" applyProtection="1">
      <alignment horizontal="center" vertical="center" wrapText="1"/>
    </xf>
    <xf numFmtId="0" fontId="31" fillId="0" borderId="33" xfId="0" applyNumberFormat="1" applyFont="1" applyBorder="1" applyAlignment="1" applyProtection="1">
      <alignment horizontal="center" vertical="center" wrapText="1"/>
    </xf>
    <xf numFmtId="0" fontId="31" fillId="0" borderId="22" xfId="0" applyNumberFormat="1" applyFont="1" applyBorder="1" applyAlignment="1" applyProtection="1">
      <alignment vertical="center" wrapText="1"/>
    </xf>
    <xf numFmtId="0" fontId="32" fillId="0" borderId="0" xfId="0" applyNumberFormat="1" applyFont="1" applyAlignment="1" applyProtection="1">
      <alignment horizontal="center" vertical="center"/>
    </xf>
    <xf numFmtId="0" fontId="33" fillId="0" borderId="11" xfId="0" applyNumberFormat="1" applyFont="1" applyBorder="1" applyAlignment="1" applyProtection="1">
      <alignment vertical="center"/>
    </xf>
    <xf numFmtId="0" fontId="33" fillId="0" borderId="13" xfId="0" applyNumberFormat="1" applyFont="1" applyBorder="1" applyAlignment="1" applyProtection="1">
      <alignment vertical="center"/>
    </xf>
    <xf numFmtId="0" fontId="31" fillId="0" borderId="0" xfId="0" applyNumberFormat="1" applyFont="1" applyAlignment="1" applyProtection="1">
      <alignment horizontal="justify" vertical="center"/>
    </xf>
    <xf numFmtId="176" fontId="31" fillId="0" borderId="36" xfId="0" applyFont="1" applyBorder="1" applyAlignment="1" applyProtection="1">
      <alignment horizontal="center" vertical="center" wrapText="1"/>
    </xf>
    <xf numFmtId="176" fontId="31" fillId="0" borderId="37" xfId="0" applyFont="1" applyBorder="1" applyAlignment="1" applyProtection="1">
      <alignment horizontal="center" vertical="center" wrapText="1"/>
    </xf>
    <xf numFmtId="0" fontId="31" fillId="0" borderId="50" xfId="0" applyNumberFormat="1" applyFont="1" applyBorder="1" applyAlignment="1" applyProtection="1">
      <alignment horizontal="center" vertical="center" wrapText="1"/>
    </xf>
    <xf numFmtId="0" fontId="31" fillId="0" borderId="36" xfId="0" applyNumberFormat="1" applyFont="1" applyBorder="1" applyAlignment="1" applyProtection="1">
      <alignment horizontal="center" vertical="center" wrapText="1"/>
    </xf>
    <xf numFmtId="0" fontId="31" fillId="0" borderId="10" xfId="0" applyNumberFormat="1" applyFont="1" applyBorder="1" applyAlignment="1" applyProtection="1">
      <alignment horizontal="center" vertical="center" wrapText="1"/>
    </xf>
    <xf numFmtId="0" fontId="31" fillId="8" borderId="10" xfId="0" applyNumberFormat="1" applyFont="1" applyFill="1" applyBorder="1" applyAlignment="1" applyProtection="1">
      <alignment horizontal="center" vertical="center" shrinkToFit="1"/>
      <protection locked="0"/>
    </xf>
    <xf numFmtId="0" fontId="31" fillId="0" borderId="37" xfId="0" applyNumberFormat="1" applyFont="1" applyBorder="1" applyAlignment="1" applyProtection="1">
      <alignment horizontal="center" vertical="center" wrapText="1"/>
    </xf>
    <xf numFmtId="176" fontId="15" fillId="0" borderId="36" xfId="0" applyFont="1" applyBorder="1" applyAlignment="1" applyProtection="1">
      <alignment horizontal="center" vertical="center" wrapText="1"/>
    </xf>
    <xf numFmtId="0" fontId="31" fillId="0" borderId="51" xfId="0" applyNumberFormat="1" applyFont="1" applyBorder="1" applyAlignment="1" applyProtection="1">
      <alignment horizontal="center" vertical="center" wrapText="1"/>
    </xf>
    <xf numFmtId="0" fontId="33" fillId="0" borderId="23" xfId="0" applyNumberFormat="1" applyFont="1" applyBorder="1" applyAlignment="1" applyProtection="1">
      <alignment vertical="center" wrapText="1"/>
    </xf>
    <xf numFmtId="0" fontId="33" fillId="0" borderId="24" xfId="0" applyNumberFormat="1" applyFont="1" applyBorder="1" applyAlignment="1" applyProtection="1">
      <alignment vertical="center"/>
    </xf>
    <xf numFmtId="176" fontId="31" fillId="0" borderId="52" xfId="0" applyFont="1" applyBorder="1" applyAlignment="1" applyProtection="1">
      <alignment horizontal="center" vertical="center" wrapText="1"/>
    </xf>
    <xf numFmtId="176" fontId="31" fillId="0" borderId="53" xfId="0" applyFont="1" applyBorder="1" applyAlignment="1" applyProtection="1">
      <alignment horizontal="center" vertical="center" wrapText="1"/>
    </xf>
    <xf numFmtId="0" fontId="31" fillId="0" borderId="54" xfId="0" applyNumberFormat="1" applyFont="1" applyBorder="1" applyAlignment="1" applyProtection="1">
      <alignment horizontal="center" vertical="center" shrinkToFit="1"/>
    </xf>
    <xf numFmtId="0" fontId="31" fillId="0" borderId="4" xfId="0" applyNumberFormat="1" applyFont="1" applyBorder="1" applyAlignment="1" applyProtection="1">
      <alignment horizontal="center" vertical="center" shrinkToFit="1"/>
    </xf>
    <xf numFmtId="0" fontId="34" fillId="8" borderId="10" xfId="0" applyNumberFormat="1" applyFont="1" applyFill="1" applyBorder="1" applyAlignment="1" applyProtection="1">
      <alignment horizontal="center" vertical="center" shrinkToFit="1"/>
      <protection locked="0"/>
    </xf>
    <xf numFmtId="0" fontId="34" fillId="0" borderId="37" xfId="0" applyNumberFormat="1" applyFont="1" applyBorder="1" applyAlignment="1" applyProtection="1">
      <alignment horizontal="center" vertical="center" shrinkToFit="1"/>
    </xf>
    <xf numFmtId="0" fontId="31" fillId="0" borderId="52" xfId="0" applyNumberFormat="1" applyFont="1" applyBorder="1" applyAlignment="1" applyProtection="1">
      <alignment horizontal="center" vertical="center" wrapText="1"/>
    </xf>
    <xf numFmtId="180" fontId="31" fillId="0" borderId="5" xfId="0" applyNumberFormat="1" applyFont="1" applyBorder="1" applyAlignment="1" applyProtection="1">
      <alignment horizontal="right" vertical="center" shrinkToFit="1"/>
    </xf>
    <xf numFmtId="0" fontId="31" fillId="0" borderId="0" xfId="0" applyNumberFormat="1" applyFont="1" applyBorder="1" applyAlignment="1" applyProtection="1">
      <alignment vertical="center"/>
    </xf>
    <xf numFmtId="177" fontId="31" fillId="0" borderId="54" xfId="0" applyNumberFormat="1" applyFont="1" applyBorder="1" applyAlignment="1" applyProtection="1">
      <alignment horizontal="right" vertical="center"/>
    </xf>
    <xf numFmtId="177" fontId="31" fillId="0" borderId="55" xfId="0" applyNumberFormat="1" applyFont="1" applyBorder="1" applyAlignment="1" applyProtection="1">
      <alignment horizontal="right" vertical="center"/>
    </xf>
    <xf numFmtId="0" fontId="31" fillId="8" borderId="50" xfId="0" applyNumberFormat="1" applyFont="1" applyFill="1" applyBorder="1" applyAlignment="1" applyProtection="1">
      <alignment horizontal="left" vertical="center" wrapText="1"/>
      <protection locked="0"/>
    </xf>
    <xf numFmtId="0" fontId="31" fillId="0" borderId="56" xfId="0" applyNumberFormat="1" applyFont="1" applyBorder="1" applyAlignment="1" applyProtection="1">
      <alignment horizontal="center" vertical="center" shrinkToFit="1"/>
    </xf>
    <xf numFmtId="0" fontId="31" fillId="0" borderId="17" xfId="0" applyNumberFormat="1" applyFont="1" applyBorder="1" applyAlignment="1" applyProtection="1">
      <alignment horizontal="center" vertical="center" shrinkToFit="1"/>
    </xf>
    <xf numFmtId="0" fontId="31" fillId="0" borderId="34" xfId="0" applyNumberFormat="1" applyFont="1" applyBorder="1" applyAlignment="1" applyProtection="1">
      <alignment horizontal="center" vertical="center" wrapText="1"/>
    </xf>
    <xf numFmtId="180" fontId="31" fillId="0" borderId="18" xfId="0" applyNumberFormat="1" applyFont="1" applyBorder="1" applyAlignment="1" applyProtection="1">
      <alignment horizontal="right" vertical="center" shrinkToFit="1"/>
    </xf>
    <xf numFmtId="0" fontId="31" fillId="0" borderId="28" xfId="0" applyNumberFormat="1" applyFont="1" applyBorder="1" applyAlignment="1" applyProtection="1">
      <alignment horizontal="left" vertical="center" wrapText="1"/>
    </xf>
    <xf numFmtId="0" fontId="34" fillId="0" borderId="28" xfId="0" applyNumberFormat="1" applyFont="1" applyBorder="1" applyAlignment="1" applyProtection="1">
      <alignment horizontal="center" vertical="center"/>
    </xf>
    <xf numFmtId="0" fontId="35" fillId="0" borderId="54" xfId="0" applyNumberFormat="1" applyFont="1" applyBorder="1" applyAlignment="1" applyProtection="1">
      <alignment horizontal="left" vertical="center" wrapText="1"/>
    </xf>
    <xf numFmtId="0" fontId="35" fillId="0" borderId="3" xfId="0" applyNumberFormat="1" applyFont="1" applyBorder="1" applyAlignment="1" applyProtection="1">
      <alignment horizontal="left" vertical="center" wrapText="1"/>
    </xf>
    <xf numFmtId="0" fontId="35" fillId="0" borderId="55" xfId="0" applyNumberFormat="1" applyFont="1" applyBorder="1" applyAlignment="1" applyProtection="1">
      <alignment horizontal="left" vertical="center" wrapText="1"/>
    </xf>
    <xf numFmtId="177" fontId="31" fillId="0" borderId="23" xfId="0" applyNumberFormat="1" applyFont="1" applyBorder="1" applyAlignment="1" applyProtection="1">
      <alignment horizontal="right" vertical="center"/>
    </xf>
    <xf numFmtId="177" fontId="31" fillId="0" borderId="24" xfId="0" applyNumberFormat="1" applyFont="1" applyBorder="1" applyAlignment="1" applyProtection="1">
      <alignment horizontal="right" vertical="center"/>
    </xf>
    <xf numFmtId="0" fontId="31" fillId="0" borderId="14" xfId="0" applyNumberFormat="1" applyFont="1" applyBorder="1" applyAlignment="1" applyProtection="1">
      <alignment horizontal="left" vertical="center" wrapText="1"/>
    </xf>
    <xf numFmtId="0" fontId="34" fillId="0" borderId="14" xfId="0" applyNumberFormat="1" applyFont="1" applyBorder="1" applyAlignment="1" applyProtection="1">
      <alignment horizontal="center" vertical="center"/>
    </xf>
    <xf numFmtId="0" fontId="35" fillId="0" borderId="23" xfId="0" applyNumberFormat="1" applyFont="1" applyBorder="1" applyAlignment="1" applyProtection="1">
      <alignment horizontal="left" vertical="center" wrapText="1"/>
    </xf>
    <xf numFmtId="0" fontId="35" fillId="0" borderId="0" xfId="0" applyNumberFormat="1" applyFont="1" applyBorder="1" applyAlignment="1" applyProtection="1">
      <alignment horizontal="left" vertical="center" wrapText="1"/>
    </xf>
    <xf numFmtId="0" fontId="35" fillId="0" borderId="24" xfId="0" applyNumberFormat="1" applyFont="1" applyBorder="1" applyAlignment="1" applyProtection="1">
      <alignment horizontal="left" vertical="center" wrapText="1"/>
    </xf>
    <xf numFmtId="0" fontId="31" fillId="0" borderId="0" xfId="0" applyNumberFormat="1" applyFont="1" applyAlignment="1" applyProtection="1">
      <alignment horizontal="left" vertical="center"/>
    </xf>
    <xf numFmtId="0" fontId="31" fillId="0" borderId="0" xfId="0" applyNumberFormat="1" applyFont="1" applyAlignment="1" applyProtection="1">
      <alignment horizontal="distributed" vertical="center" shrinkToFit="1"/>
    </xf>
    <xf numFmtId="0" fontId="31" fillId="0" borderId="0" xfId="0" applyNumberFormat="1" applyFont="1" applyAlignment="1" applyProtection="1">
      <alignment horizontal="center" vertical="center" wrapText="1" shrinkToFit="1"/>
    </xf>
    <xf numFmtId="0" fontId="34" fillId="0" borderId="15" xfId="0" applyNumberFormat="1" applyFont="1" applyBorder="1" applyAlignment="1" applyProtection="1">
      <alignment horizontal="center" vertical="center"/>
    </xf>
    <xf numFmtId="0" fontId="31" fillId="0" borderId="41" xfId="0" applyNumberFormat="1" applyFont="1" applyBorder="1" applyAlignment="1" applyProtection="1">
      <alignment horizontal="center" vertical="center" wrapText="1"/>
    </xf>
    <xf numFmtId="0" fontId="35" fillId="0" borderId="28" xfId="0" applyNumberFormat="1" applyFont="1" applyBorder="1" applyAlignment="1" applyProtection="1">
      <alignment horizontal="left" vertical="center" wrapText="1"/>
    </xf>
    <xf numFmtId="0" fontId="33" fillId="0" borderId="54" xfId="0" applyNumberFormat="1" applyFont="1" applyBorder="1" applyAlignment="1" applyProtection="1">
      <alignment horizontal="left" vertical="center" wrapText="1" shrinkToFit="1"/>
    </xf>
    <xf numFmtId="0" fontId="33" fillId="0" borderId="3" xfId="0" applyNumberFormat="1" applyFont="1" applyBorder="1" applyAlignment="1" applyProtection="1">
      <alignment horizontal="left" vertical="center" wrapText="1" shrinkToFit="1"/>
    </xf>
    <xf numFmtId="0" fontId="33" fillId="0" borderId="55" xfId="0" applyNumberFormat="1" applyFont="1" applyBorder="1" applyAlignment="1" applyProtection="1">
      <alignment horizontal="left" vertical="center" wrapText="1" shrinkToFit="1"/>
    </xf>
    <xf numFmtId="0" fontId="31" fillId="0" borderId="15" xfId="0" applyNumberFormat="1" applyFont="1" applyBorder="1" applyAlignment="1" applyProtection="1">
      <alignment horizontal="left" vertical="center" wrapText="1"/>
    </xf>
    <xf numFmtId="0" fontId="35" fillId="0" borderId="14" xfId="0" applyNumberFormat="1" applyFont="1" applyBorder="1" applyAlignment="1" applyProtection="1">
      <alignment horizontal="left" vertical="center" wrapText="1"/>
    </xf>
    <xf numFmtId="176" fontId="33" fillId="0" borderId="0" xfId="0" applyFont="1" applyProtection="1"/>
    <xf numFmtId="0" fontId="33" fillId="0" borderId="23" xfId="0" applyNumberFormat="1" applyFont="1" applyBorder="1" applyAlignment="1" applyProtection="1">
      <alignment horizontal="left" vertical="center" wrapText="1" shrinkToFit="1"/>
    </xf>
    <xf numFmtId="0" fontId="33" fillId="0" borderId="0" xfId="0" applyNumberFormat="1" applyFont="1" applyBorder="1" applyAlignment="1" applyProtection="1">
      <alignment horizontal="left" vertical="center" wrapText="1" shrinkToFit="1"/>
    </xf>
    <xf numFmtId="0" fontId="33" fillId="0" borderId="24" xfId="0" applyNumberFormat="1" applyFont="1" applyBorder="1" applyAlignment="1" applyProtection="1">
      <alignment horizontal="left" vertical="center" wrapText="1" shrinkToFit="1"/>
    </xf>
    <xf numFmtId="176" fontId="31" fillId="0" borderId="23" xfId="0" applyFont="1" applyBorder="1" applyAlignment="1" applyProtection="1">
      <alignment horizontal="right" vertical="center"/>
    </xf>
    <xf numFmtId="176" fontId="31" fillId="0" borderId="24" xfId="0" applyFont="1" applyBorder="1" applyAlignment="1" applyProtection="1">
      <alignment horizontal="right" vertical="center"/>
    </xf>
    <xf numFmtId="176" fontId="31" fillId="0" borderId="23" xfId="0" applyFont="1" applyBorder="1" applyAlignment="1" applyProtection="1">
      <alignment horizontal="center" vertical="center" shrinkToFit="1"/>
    </xf>
    <xf numFmtId="176" fontId="31" fillId="0" borderId="24" xfId="0" applyFont="1" applyBorder="1" applyAlignment="1" applyProtection="1">
      <alignment horizontal="center" vertical="center" shrinkToFit="1"/>
    </xf>
    <xf numFmtId="0" fontId="35" fillId="0" borderId="15" xfId="0" applyNumberFormat="1" applyFont="1" applyBorder="1" applyAlignment="1" applyProtection="1">
      <alignment horizontal="left" vertical="center" wrapText="1"/>
    </xf>
    <xf numFmtId="58" fontId="31" fillId="0" borderId="0" xfId="0" applyNumberFormat="1" applyFont="1" applyBorder="1" applyAlignment="1" applyProtection="1">
      <alignment horizontal="right" vertical="center"/>
    </xf>
    <xf numFmtId="176" fontId="31" fillId="0" borderId="23" xfId="0" applyFont="1" applyBorder="1" applyAlignment="1" applyProtection="1">
      <alignment horizontal="left" vertical="center" shrinkToFit="1"/>
    </xf>
    <xf numFmtId="176" fontId="31" fillId="0" borderId="24" xfId="0" applyFont="1" applyBorder="1" applyAlignment="1" applyProtection="1">
      <alignment horizontal="left" vertical="center" shrinkToFit="1"/>
    </xf>
    <xf numFmtId="0" fontId="31" fillId="0" borderId="23" xfId="0" applyNumberFormat="1" applyFont="1" applyBorder="1" applyAlignment="1" applyProtection="1">
      <alignment horizontal="center" vertical="center" shrinkToFit="1"/>
    </xf>
    <xf numFmtId="0" fontId="31" fillId="0" borderId="22" xfId="0" applyNumberFormat="1" applyFont="1" applyBorder="1" applyAlignment="1" applyProtection="1">
      <alignment horizontal="center" vertical="center" shrinkToFit="1"/>
    </xf>
    <xf numFmtId="0" fontId="34" fillId="8" borderId="5" xfId="0" applyNumberFormat="1" applyFont="1" applyFill="1" applyBorder="1" applyAlignment="1" applyProtection="1">
      <alignment horizontal="center" vertical="center" shrinkToFit="1"/>
      <protection locked="0"/>
    </xf>
    <xf numFmtId="0" fontId="33" fillId="0" borderId="25" xfId="0" applyNumberFormat="1" applyFont="1" applyBorder="1" applyAlignment="1" applyProtection="1">
      <alignment horizontal="left" vertical="center" wrapText="1" shrinkToFit="1"/>
    </xf>
    <xf numFmtId="0" fontId="33" fillId="0" borderId="26" xfId="0" applyNumberFormat="1" applyFont="1" applyBorder="1" applyAlignment="1" applyProtection="1">
      <alignment horizontal="left" vertical="center" wrapText="1" shrinkToFit="1"/>
    </xf>
    <xf numFmtId="0" fontId="33" fillId="0" borderId="27" xfId="0" applyNumberFormat="1" applyFont="1" applyBorder="1" applyAlignment="1" applyProtection="1">
      <alignment horizontal="left" vertical="center" wrapText="1" shrinkToFit="1"/>
    </xf>
    <xf numFmtId="0" fontId="34" fillId="0" borderId="10" xfId="0" applyNumberFormat="1" applyFont="1" applyBorder="1" applyAlignment="1" applyProtection="1">
      <alignment horizontal="center" vertical="center" shrinkToFit="1"/>
    </xf>
    <xf numFmtId="0" fontId="33" fillId="0" borderId="29" xfId="0" applyNumberFormat="1" applyFont="1" applyBorder="1" applyAlignment="1" applyProtection="1">
      <alignment horizontal="center" vertical="center" wrapText="1"/>
    </xf>
    <xf numFmtId="180" fontId="31" fillId="0" borderId="30" xfId="0" applyNumberFormat="1" applyFont="1" applyBorder="1" applyAlignment="1" applyProtection="1">
      <alignment horizontal="right" vertical="center" shrinkToFit="1"/>
    </xf>
    <xf numFmtId="0" fontId="34" fillId="8" borderId="48" xfId="0" applyNumberFormat="1" applyFont="1" applyFill="1" applyBorder="1" applyAlignment="1" applyProtection="1">
      <alignment horizontal="center" vertical="center" shrinkToFit="1"/>
      <protection locked="0"/>
    </xf>
    <xf numFmtId="0" fontId="34" fillId="0" borderId="33" xfId="0" applyNumberFormat="1" applyFont="1" applyBorder="1" applyAlignment="1" applyProtection="1">
      <alignment horizontal="center" vertical="center" shrinkToFit="1"/>
    </xf>
    <xf numFmtId="0" fontId="31" fillId="0" borderId="0" xfId="0" applyNumberFormat="1" applyFont="1" applyAlignment="1" applyProtection="1">
      <alignment horizontal="center" vertical="center"/>
    </xf>
    <xf numFmtId="176" fontId="31" fillId="0" borderId="23" xfId="0" applyFont="1" applyBorder="1" applyAlignment="1" applyProtection="1">
      <alignment vertical="center"/>
    </xf>
    <xf numFmtId="176" fontId="31" fillId="0" borderId="24" xfId="0" applyFont="1" applyBorder="1" applyAlignment="1" applyProtection="1">
      <alignment vertical="center"/>
    </xf>
    <xf numFmtId="0" fontId="33" fillId="0" borderId="41" xfId="0" applyNumberFormat="1" applyFont="1" applyBorder="1" applyAlignment="1" applyProtection="1">
      <alignment horizontal="center" vertical="center" wrapText="1"/>
    </xf>
    <xf numFmtId="0" fontId="36" fillId="0" borderId="54" xfId="0" applyNumberFormat="1" applyFont="1" applyBorder="1" applyAlignment="1" applyProtection="1">
      <alignment horizontal="left" vertical="center" wrapText="1" shrinkToFit="1"/>
    </xf>
    <xf numFmtId="0" fontId="36" fillId="0" borderId="3" xfId="0" applyNumberFormat="1" applyFont="1" applyBorder="1" applyAlignment="1" applyProtection="1">
      <alignment horizontal="left" vertical="center" shrinkToFit="1"/>
    </xf>
    <xf numFmtId="0" fontId="36" fillId="0" borderId="55" xfId="0" applyNumberFormat="1" applyFont="1" applyBorder="1" applyAlignment="1" applyProtection="1">
      <alignment horizontal="left" vertical="center" shrinkToFit="1"/>
    </xf>
    <xf numFmtId="176" fontId="31" fillId="0" borderId="25" xfId="0" applyFont="1" applyBorder="1" applyAlignment="1" applyProtection="1">
      <alignment vertical="center"/>
    </xf>
    <xf numFmtId="176" fontId="31" fillId="0" borderId="27" xfId="0" applyFont="1" applyBorder="1" applyAlignment="1" applyProtection="1">
      <alignment vertical="center"/>
    </xf>
    <xf numFmtId="0" fontId="31" fillId="8" borderId="57" xfId="0" applyNumberFormat="1" applyFont="1" applyFill="1" applyBorder="1" applyAlignment="1" applyProtection="1">
      <alignment horizontal="left" vertical="center" wrapText="1"/>
      <protection locked="0"/>
    </xf>
    <xf numFmtId="0" fontId="31" fillId="0" borderId="43" xfId="0" applyNumberFormat="1" applyFont="1" applyBorder="1" applyAlignment="1" applyProtection="1">
      <alignment horizontal="center" vertical="center" wrapText="1"/>
    </xf>
    <xf numFmtId="0" fontId="31" fillId="0" borderId="44" xfId="0" applyNumberFormat="1" applyFont="1" applyBorder="1" applyAlignment="1" applyProtection="1">
      <alignment horizontal="center" vertical="center" wrapText="1"/>
    </xf>
    <xf numFmtId="0" fontId="34" fillId="0" borderId="44" xfId="0" applyNumberFormat="1" applyFont="1" applyBorder="1" applyAlignment="1" applyProtection="1">
      <alignment horizontal="center" vertical="center" shrinkToFit="1"/>
    </xf>
    <xf numFmtId="0" fontId="34" fillId="0" borderId="45" xfId="0" applyNumberFormat="1" applyFont="1" applyBorder="1" applyAlignment="1" applyProtection="1">
      <alignment horizontal="center" vertical="center" shrinkToFit="1"/>
    </xf>
    <xf numFmtId="0" fontId="36" fillId="0" borderId="25" xfId="0" applyNumberFormat="1" applyFont="1" applyBorder="1" applyAlignment="1" applyProtection="1">
      <alignment horizontal="left" vertical="center" shrinkToFit="1"/>
    </xf>
    <xf numFmtId="0" fontId="36" fillId="0" borderId="26" xfId="0" applyNumberFormat="1" applyFont="1" applyBorder="1" applyAlignment="1" applyProtection="1">
      <alignment horizontal="left" vertical="center" shrinkToFit="1"/>
    </xf>
    <xf numFmtId="0" fontId="36" fillId="0" borderId="27" xfId="0" applyNumberFormat="1" applyFont="1" applyBorder="1" applyAlignment="1" applyProtection="1">
      <alignment horizontal="left" vertical="center" shrinkToFit="1"/>
    </xf>
    <xf numFmtId="0" fontId="31" fillId="0" borderId="46" xfId="0" applyNumberFormat="1" applyFont="1" applyBorder="1" applyAlignment="1" applyProtection="1">
      <alignment horizontal="left" vertical="center" wrapText="1"/>
    </xf>
    <xf numFmtId="0" fontId="34" fillId="0" borderId="46" xfId="0" applyNumberFormat="1" applyFont="1" applyBorder="1" applyAlignment="1" applyProtection="1">
      <alignment horizontal="center" vertical="center"/>
    </xf>
    <xf numFmtId="0" fontId="35" fillId="0" borderId="25" xfId="0" applyNumberFormat="1" applyFont="1" applyBorder="1" applyAlignment="1" applyProtection="1">
      <alignment horizontal="left" vertical="center" wrapText="1"/>
    </xf>
    <xf numFmtId="0" fontId="35" fillId="0" borderId="26" xfId="0" applyNumberFormat="1" applyFont="1" applyBorder="1" applyAlignment="1" applyProtection="1">
      <alignment horizontal="left" vertical="center" wrapText="1"/>
    </xf>
    <xf numFmtId="0" fontId="35" fillId="0" borderId="27" xfId="0" applyNumberFormat="1" applyFont="1" applyBorder="1" applyAlignment="1" applyProtection="1">
      <alignment horizontal="left" vertical="center" wrapText="1"/>
    </xf>
    <xf numFmtId="0" fontId="33" fillId="0" borderId="25" xfId="0" applyNumberFormat="1" applyFont="1" applyBorder="1" applyAlignment="1" applyProtection="1">
      <alignment vertical="center" wrapText="1"/>
    </xf>
    <xf numFmtId="0" fontId="33" fillId="0" borderId="27" xfId="0" applyNumberFormat="1" applyFont="1" applyBorder="1" applyAlignment="1" applyProtection="1">
      <alignment vertical="center"/>
    </xf>
    <xf numFmtId="176" fontId="19" fillId="0" borderId="0" xfId="8" applyFont="1" applyAlignment="1" applyProtection="1">
      <alignment horizontal="center" vertical="center"/>
      <protection locked="0"/>
    </xf>
    <xf numFmtId="176" fontId="17" fillId="10" borderId="3" xfId="0" applyFont="1" applyFill="1" applyBorder="1" applyAlignment="1">
      <alignment horizontal="left" vertical="center" wrapText="1"/>
    </xf>
    <xf numFmtId="176" fontId="17" fillId="10" borderId="0" xfId="0" applyFont="1" applyFill="1" applyBorder="1" applyAlignment="1">
      <alignment horizontal="left" vertical="center" wrapText="1"/>
    </xf>
    <xf numFmtId="176" fontId="17" fillId="10" borderId="16" xfId="0" applyFont="1" applyFill="1" applyBorder="1" applyAlignment="1">
      <alignment horizontal="left" vertical="center" wrapText="1"/>
    </xf>
    <xf numFmtId="176" fontId="8" fillId="0" borderId="0" xfId="0" applyFont="1" applyFill="1"/>
    <xf numFmtId="176" fontId="8" fillId="0" borderId="0" xfId="0" applyFont="1" applyAlignment="1">
      <alignment vertical="center"/>
    </xf>
    <xf numFmtId="176" fontId="8" fillId="0" borderId="0" xfId="0" applyFont="1" applyFill="1" applyAlignment="1">
      <alignment horizontal="center" vertical="center" shrinkToFit="1"/>
    </xf>
    <xf numFmtId="0" fontId="8" fillId="0" borderId="0" xfId="0" applyNumberFormat="1" applyFont="1" applyFill="1" applyAlignment="1">
      <alignment horizontal="center" vertical="center" shrinkToFit="1"/>
    </xf>
    <xf numFmtId="176" fontId="8" fillId="0" borderId="0" xfId="0" applyFont="1" applyFill="1" applyBorder="1"/>
    <xf numFmtId="0" fontId="37" fillId="6" borderId="0" xfId="0" applyNumberFormat="1" applyFont="1" applyFill="1" applyAlignment="1">
      <alignment vertical="top"/>
    </xf>
    <xf numFmtId="176" fontId="8" fillId="6" borderId="0" xfId="0" applyFont="1" applyFill="1"/>
    <xf numFmtId="0" fontId="38" fillId="6" borderId="2" xfId="0" applyNumberFormat="1" applyFont="1" applyFill="1" applyBorder="1" applyAlignment="1" applyProtection="1">
      <alignment horizontal="center" vertical="center" shrinkToFit="1"/>
    </xf>
    <xf numFmtId="0" fontId="15" fillId="0" borderId="2" xfId="0" applyNumberFormat="1" applyFont="1" applyBorder="1" applyAlignment="1">
      <alignment horizontal="center" vertical="center" shrinkToFit="1"/>
    </xf>
    <xf numFmtId="0" fontId="8" fillId="0" borderId="32" xfId="0" applyNumberFormat="1" applyFont="1" applyBorder="1" applyAlignment="1">
      <alignment horizontal="center"/>
    </xf>
    <xf numFmtId="0" fontId="8" fillId="0" borderId="48" xfId="0" applyNumberFormat="1" applyFont="1" applyBorder="1" applyAlignment="1">
      <alignment horizontal="center"/>
    </xf>
    <xf numFmtId="0" fontId="8" fillId="0" borderId="33" xfId="0" applyNumberFormat="1" applyFont="1" applyBorder="1" applyAlignment="1">
      <alignment horizontal="center"/>
    </xf>
    <xf numFmtId="0" fontId="15" fillId="0" borderId="11" xfId="0" applyNumberFormat="1" applyFont="1" applyFill="1" applyBorder="1" applyAlignment="1">
      <alignment horizontal="center" vertical="center" textRotation="255" shrinkToFit="1"/>
    </xf>
    <xf numFmtId="0" fontId="15" fillId="0" borderId="12" xfId="0" applyNumberFormat="1" applyFont="1" applyFill="1" applyBorder="1" applyAlignment="1">
      <alignment horizontal="center" vertical="center" textRotation="255" shrinkToFit="1"/>
    </xf>
    <xf numFmtId="0" fontId="15" fillId="0" borderId="13" xfId="0" applyNumberFormat="1" applyFont="1" applyFill="1" applyBorder="1" applyAlignment="1">
      <alignment horizontal="center" vertical="center" textRotation="255" shrinkToFit="1"/>
    </xf>
    <xf numFmtId="0" fontId="8" fillId="6" borderId="0" xfId="0" applyNumberFormat="1" applyFont="1" applyFill="1" applyBorder="1" applyAlignment="1">
      <alignment horizontal="center" shrinkToFit="1"/>
    </xf>
    <xf numFmtId="0" fontId="8" fillId="6" borderId="0" xfId="0" applyNumberFormat="1" applyFont="1" applyFill="1" applyAlignment="1">
      <alignment vertical="top"/>
    </xf>
    <xf numFmtId="0" fontId="38" fillId="6" borderId="14" xfId="0" applyNumberFormat="1" applyFont="1" applyFill="1" applyBorder="1" applyAlignment="1" applyProtection="1">
      <alignment horizontal="center" vertical="center" shrinkToFit="1"/>
    </xf>
    <xf numFmtId="0" fontId="15" fillId="0" borderId="14" xfId="0" applyNumberFormat="1" applyFont="1" applyBorder="1" applyAlignment="1">
      <alignment horizontal="center" vertical="center" shrinkToFit="1"/>
    </xf>
    <xf numFmtId="0" fontId="8" fillId="0" borderId="36" xfId="0" applyNumberFormat="1" applyFont="1" applyBorder="1" applyAlignment="1">
      <alignment horizontal="center"/>
    </xf>
    <xf numFmtId="0" fontId="8" fillId="0" borderId="10" xfId="0" applyNumberFormat="1" applyFont="1" applyBorder="1" applyAlignment="1">
      <alignment horizontal="center"/>
    </xf>
    <xf numFmtId="0" fontId="8" fillId="0" borderId="37" xfId="0" applyNumberFormat="1" applyFont="1" applyBorder="1" applyAlignment="1">
      <alignment horizontal="center"/>
    </xf>
    <xf numFmtId="179" fontId="15" fillId="0" borderId="58" xfId="0" applyNumberFormat="1" applyFont="1" applyFill="1" applyBorder="1" applyAlignment="1">
      <alignment horizontal="center" vertical="center" textRotation="255" shrinkToFit="1"/>
    </xf>
    <xf numFmtId="179" fontId="15" fillId="0" borderId="8" xfId="0" applyNumberFormat="1" applyFont="1" applyFill="1" applyBorder="1" applyAlignment="1">
      <alignment horizontal="center" vertical="center" textRotation="255" shrinkToFit="1"/>
    </xf>
    <xf numFmtId="179" fontId="15" fillId="0" borderId="50" xfId="0" applyNumberFormat="1" applyFont="1" applyFill="1" applyBorder="1" applyAlignment="1">
      <alignment horizontal="center" vertical="center" textRotation="255" shrinkToFit="1"/>
    </xf>
    <xf numFmtId="0" fontId="39" fillId="0" borderId="59" xfId="0" applyNumberFormat="1" applyFont="1" applyBorder="1" applyAlignment="1">
      <alignment horizontal="center" wrapText="1"/>
    </xf>
    <xf numFmtId="0" fontId="39" fillId="0" borderId="60" xfId="0" applyNumberFormat="1" applyFont="1" applyBorder="1" applyAlignment="1">
      <alignment horizontal="center"/>
    </xf>
    <xf numFmtId="0" fontId="39" fillId="0" borderId="57" xfId="0" applyNumberFormat="1" applyFont="1" applyBorder="1" applyAlignment="1">
      <alignment horizontal="center"/>
    </xf>
    <xf numFmtId="0" fontId="15" fillId="0" borderId="38" xfId="0" applyNumberFormat="1" applyFont="1" applyFill="1" applyBorder="1" applyAlignment="1">
      <alignment horizontal="center" vertical="center" shrinkToFit="1"/>
    </xf>
    <xf numFmtId="0" fontId="15" fillId="0" borderId="39" xfId="0" applyNumberFormat="1" applyFont="1" applyFill="1" applyBorder="1" applyAlignment="1">
      <alignment horizontal="center" vertical="center" shrinkToFit="1"/>
    </xf>
    <xf numFmtId="176" fontId="40" fillId="2" borderId="27" xfId="1" applyNumberFormat="1" applyFont="1" applyBorder="1" applyAlignment="1">
      <alignment horizontal="center" vertical="center" shrinkToFit="1"/>
    </xf>
    <xf numFmtId="0" fontId="41" fillId="6" borderId="28" xfId="0" applyNumberFormat="1" applyFont="1" applyFill="1" applyBorder="1" applyAlignment="1" applyProtection="1">
      <alignment horizontal="left" vertical="center" shrinkToFit="1"/>
    </xf>
    <xf numFmtId="176" fontId="39" fillId="0" borderId="0" xfId="0" applyFont="1" applyFill="1" applyBorder="1" applyAlignment="1">
      <alignment horizontal="center" vertical="center" shrinkToFit="1"/>
    </xf>
    <xf numFmtId="0" fontId="42" fillId="0" borderId="29" xfId="0" applyNumberFormat="1" applyFont="1" applyFill="1" applyBorder="1" applyAlignment="1">
      <alignment horizontal="center" vertical="center" shrinkToFit="1"/>
    </xf>
    <xf numFmtId="0" fontId="43" fillId="4" borderId="61" xfId="3" applyNumberFormat="1" applyFont="1" applyBorder="1" applyAlignment="1">
      <alignment horizontal="center" textRotation="255" shrinkToFit="1"/>
    </xf>
    <xf numFmtId="0" fontId="43" fillId="4" borderId="33" xfId="3" applyNumberFormat="1" applyFont="1" applyBorder="1" applyAlignment="1">
      <alignment horizontal="center" textRotation="255" shrinkToFit="1"/>
    </xf>
    <xf numFmtId="0" fontId="15" fillId="0" borderId="62" xfId="0" applyNumberFormat="1" applyFont="1" applyBorder="1" applyAlignment="1" applyProtection="1">
      <alignment horizontal="center" shrinkToFit="1"/>
      <protection locked="0"/>
    </xf>
    <xf numFmtId="0" fontId="15" fillId="0" borderId="63" xfId="0" applyNumberFormat="1" applyFont="1" applyBorder="1" applyAlignment="1" applyProtection="1">
      <alignment horizontal="center" shrinkToFit="1"/>
      <protection locked="0"/>
    </xf>
    <xf numFmtId="0" fontId="15" fillId="0" borderId="64" xfId="0" applyNumberFormat="1" applyFont="1" applyBorder="1" applyAlignment="1" applyProtection="1">
      <alignment horizontal="center" shrinkToFit="1"/>
      <protection locked="0"/>
    </xf>
    <xf numFmtId="0" fontId="15" fillId="8" borderId="65" xfId="0" applyNumberFormat="1" applyFont="1" applyFill="1" applyBorder="1" applyAlignment="1" applyProtection="1">
      <alignment horizontal="center" vertical="center" textRotation="255" shrinkToFit="1"/>
      <protection locked="0"/>
    </xf>
    <xf numFmtId="0" fontId="15" fillId="8" borderId="66" xfId="0" applyNumberFormat="1" applyFont="1" applyFill="1" applyBorder="1" applyAlignment="1" applyProtection="1">
      <alignment horizontal="center" vertical="center" textRotation="255" shrinkToFit="1"/>
      <protection locked="0"/>
    </xf>
    <xf numFmtId="0" fontId="15" fillId="8" borderId="61" xfId="0" applyNumberFormat="1" applyFont="1" applyFill="1" applyBorder="1" applyAlignment="1" applyProtection="1">
      <alignment horizontal="center" vertical="center" textRotation="255" shrinkToFit="1"/>
      <protection locked="0"/>
    </xf>
    <xf numFmtId="0" fontId="15" fillId="0" borderId="47" xfId="0" applyNumberFormat="1" applyFont="1" applyFill="1" applyBorder="1" applyAlignment="1">
      <alignment horizontal="center" vertical="center" shrinkToFit="1"/>
    </xf>
    <xf numFmtId="0" fontId="41" fillId="6" borderId="14" xfId="0" applyNumberFormat="1" applyFont="1" applyFill="1" applyBorder="1" applyAlignment="1" applyProtection="1">
      <alignment horizontal="left" vertical="center" shrinkToFit="1"/>
    </xf>
    <xf numFmtId="0" fontId="42" fillId="0" borderId="34" xfId="0" applyNumberFormat="1" applyFont="1" applyFill="1" applyBorder="1" applyAlignment="1">
      <alignment horizontal="center" vertical="center" shrinkToFit="1"/>
    </xf>
    <xf numFmtId="0" fontId="43" fillId="4" borderId="9" xfId="3" applyNumberFormat="1" applyFont="1" applyBorder="1" applyAlignment="1">
      <alignment horizontal="center" textRotation="255" shrinkToFit="1"/>
    </xf>
    <xf numFmtId="0" fontId="43" fillId="4" borderId="37" xfId="3" applyNumberFormat="1" applyFont="1" applyBorder="1" applyAlignment="1">
      <alignment horizontal="center" textRotation="255" shrinkToFit="1"/>
    </xf>
    <xf numFmtId="0" fontId="15" fillId="0" borderId="67" xfId="0" applyNumberFormat="1" applyFont="1" applyBorder="1" applyAlignment="1" applyProtection="1">
      <alignment horizontal="center" shrinkToFit="1"/>
      <protection locked="0"/>
    </xf>
    <xf numFmtId="0" fontId="15" fillId="0" borderId="68" xfId="0" applyNumberFormat="1" applyFont="1" applyBorder="1" applyAlignment="1" applyProtection="1">
      <alignment horizontal="center" shrinkToFit="1"/>
      <protection locked="0"/>
    </xf>
    <xf numFmtId="0" fontId="15" fillId="0" borderId="69" xfId="0" applyNumberFormat="1" applyFont="1" applyBorder="1" applyAlignment="1" applyProtection="1">
      <alignment horizontal="center" shrinkToFit="1"/>
      <protection locked="0"/>
    </xf>
    <xf numFmtId="0" fontId="15" fillId="8" borderId="36" xfId="0" applyNumberFormat="1" applyFont="1" applyFill="1" applyBorder="1" applyAlignment="1" applyProtection="1">
      <alignment horizontal="center" vertical="center" shrinkToFit="1"/>
      <protection locked="0"/>
    </xf>
    <xf numFmtId="0" fontId="15" fillId="8" borderId="10" xfId="0" applyNumberFormat="1" applyFont="1" applyFill="1" applyBorder="1" applyAlignment="1" applyProtection="1">
      <alignment horizontal="center" vertical="center" shrinkToFit="1"/>
      <protection locked="0"/>
    </xf>
    <xf numFmtId="0" fontId="15" fillId="0" borderId="50" xfId="0" applyNumberFormat="1" applyFont="1" applyFill="1" applyBorder="1" applyAlignment="1">
      <alignment horizontal="center" vertical="center" shrinkToFit="1"/>
    </xf>
    <xf numFmtId="0" fontId="15" fillId="0" borderId="46" xfId="0" applyNumberFormat="1" applyFont="1" applyBorder="1" applyAlignment="1">
      <alignment horizontal="center" vertical="center" shrinkToFit="1"/>
    </xf>
    <xf numFmtId="0" fontId="29" fillId="2" borderId="9" xfId="1" applyNumberFormat="1" applyFont="1" applyBorder="1" applyAlignment="1">
      <alignment horizontal="center" textRotation="255" shrinkToFit="1"/>
    </xf>
    <xf numFmtId="0" fontId="29" fillId="2" borderId="37" xfId="1" applyNumberFormat="1" applyFont="1" applyBorder="1" applyAlignment="1">
      <alignment horizontal="center" textRotation="255" shrinkToFit="1"/>
    </xf>
    <xf numFmtId="0" fontId="15" fillId="8" borderId="58" xfId="0" applyNumberFormat="1" applyFont="1" applyFill="1" applyBorder="1" applyAlignment="1" applyProtection="1">
      <alignment horizontal="center" vertical="center" textRotation="255" shrinkToFit="1"/>
      <protection locked="0"/>
    </xf>
    <xf numFmtId="0" fontId="15" fillId="8" borderId="8" xfId="0" applyNumberFormat="1" applyFont="1" applyFill="1" applyBorder="1" applyAlignment="1" applyProtection="1">
      <alignment horizontal="center" vertical="center" textRotation="255" shrinkToFit="1"/>
      <protection locked="0"/>
    </xf>
    <xf numFmtId="0" fontId="15" fillId="8" borderId="9" xfId="0" applyNumberFormat="1" applyFont="1" applyFill="1" applyBorder="1" applyAlignment="1" applyProtection="1">
      <alignment horizontal="center" vertical="center" textRotation="255" shrinkToFit="1"/>
      <protection locked="0"/>
    </xf>
    <xf numFmtId="0" fontId="11" fillId="6" borderId="0" xfId="0" applyNumberFormat="1" applyFont="1" applyFill="1" applyBorder="1" applyAlignment="1" applyProtection="1">
      <alignment horizontal="center" vertical="center" shrinkToFit="1"/>
    </xf>
    <xf numFmtId="0" fontId="8" fillId="6" borderId="0" xfId="0" applyNumberFormat="1" applyFont="1" applyFill="1" applyBorder="1" applyAlignment="1" applyProtection="1">
      <alignment horizontal="left" vertical="center" shrinkToFit="1"/>
    </xf>
    <xf numFmtId="0" fontId="44" fillId="5" borderId="9" xfId="7" applyNumberFormat="1" applyFont="1" applyBorder="1" applyAlignment="1">
      <alignment horizontal="center" textRotation="255" shrinkToFit="1"/>
    </xf>
    <xf numFmtId="0" fontId="44" fillId="5" borderId="37" xfId="7" applyNumberFormat="1" applyFont="1" applyBorder="1" applyAlignment="1">
      <alignment horizontal="center" textRotation="255" shrinkToFit="1"/>
    </xf>
    <xf numFmtId="0" fontId="38" fillId="6" borderId="32" xfId="0" applyNumberFormat="1" applyFont="1" applyFill="1" applyBorder="1" applyAlignment="1" applyProtection="1">
      <alignment horizontal="center" vertical="center" shrinkToFit="1"/>
    </xf>
    <xf numFmtId="0" fontId="38" fillId="6" borderId="33" xfId="0" applyNumberFormat="1" applyFont="1" applyFill="1" applyBorder="1" applyAlignment="1" applyProtection="1">
      <alignment horizontal="center" vertical="center" shrinkToFit="1"/>
    </xf>
    <xf numFmtId="0" fontId="15" fillId="0" borderId="33" xfId="0" applyNumberFormat="1" applyFont="1" applyFill="1" applyBorder="1" applyAlignment="1">
      <alignment horizontal="center" vertical="center" shrinkToFit="1"/>
    </xf>
    <xf numFmtId="0" fontId="38" fillId="6" borderId="36" xfId="0" applyNumberFormat="1" applyFont="1" applyFill="1" applyBorder="1" applyAlignment="1" applyProtection="1">
      <alignment horizontal="center" vertical="center" shrinkToFit="1"/>
    </xf>
    <xf numFmtId="0" fontId="38" fillId="6" borderId="37" xfId="0" applyNumberFormat="1" applyFont="1" applyFill="1" applyBorder="1" applyAlignment="1" applyProtection="1">
      <alignment horizontal="center" vertical="center" shrinkToFit="1"/>
    </xf>
    <xf numFmtId="0" fontId="15" fillId="0" borderId="37" xfId="0" applyNumberFormat="1" applyFont="1" applyFill="1" applyBorder="1" applyAlignment="1">
      <alignment horizontal="center" vertical="center" shrinkToFit="1"/>
    </xf>
    <xf numFmtId="0" fontId="15" fillId="6" borderId="36" xfId="0" applyNumberFormat="1" applyFont="1" applyFill="1" applyBorder="1" applyAlignment="1" applyProtection="1">
      <alignment horizontal="left" vertical="center" shrinkToFit="1"/>
    </xf>
    <xf numFmtId="0" fontId="15" fillId="6" borderId="37" xfId="0" applyNumberFormat="1" applyFont="1" applyFill="1" applyBorder="1" applyAlignment="1" applyProtection="1">
      <alignment horizontal="left" vertical="center" shrinkToFit="1"/>
    </xf>
    <xf numFmtId="176" fontId="38" fillId="6" borderId="2" xfId="0" applyFont="1" applyFill="1" applyBorder="1" applyAlignment="1" applyProtection="1">
      <alignment horizontal="center" vertical="center" shrinkToFit="1"/>
    </xf>
    <xf numFmtId="176" fontId="38" fillId="6" borderId="14" xfId="0" applyFont="1" applyFill="1" applyBorder="1" applyAlignment="1" applyProtection="1">
      <alignment horizontal="center" vertical="center" shrinkToFit="1"/>
    </xf>
    <xf numFmtId="176" fontId="38" fillId="6" borderId="15" xfId="0" applyFont="1" applyFill="1" applyBorder="1" applyAlignment="1" applyProtection="1">
      <alignment horizontal="center" vertical="center" shrinkToFit="1"/>
    </xf>
    <xf numFmtId="0" fontId="11" fillId="6" borderId="36" xfId="0" applyNumberFormat="1" applyFont="1" applyFill="1" applyBorder="1" applyAlignment="1" applyProtection="1">
      <alignment horizontal="center" vertical="center" shrinkToFit="1"/>
    </xf>
    <xf numFmtId="0" fontId="11" fillId="6" borderId="37" xfId="0" applyNumberFormat="1" applyFont="1" applyFill="1" applyBorder="1" applyAlignment="1" applyProtection="1">
      <alignment horizontal="center" vertical="center" shrinkToFit="1"/>
    </xf>
    <xf numFmtId="177" fontId="8" fillId="0" borderId="28" xfId="0" applyNumberFormat="1" applyFont="1" applyBorder="1" applyAlignment="1">
      <alignment horizontal="center" vertical="center" shrinkToFit="1"/>
    </xf>
    <xf numFmtId="177" fontId="8" fillId="0" borderId="14" xfId="0" applyNumberFormat="1" applyFont="1" applyBorder="1" applyAlignment="1">
      <alignment horizontal="center" vertical="center" shrinkToFit="1"/>
    </xf>
    <xf numFmtId="0" fontId="8" fillId="6" borderId="36" xfId="0" applyNumberFormat="1" applyFont="1" applyFill="1" applyBorder="1" applyAlignment="1" applyProtection="1">
      <alignment horizontal="left" vertical="center" shrinkToFit="1"/>
    </xf>
    <xf numFmtId="0" fontId="8" fillId="6" borderId="37" xfId="0" applyNumberFormat="1" applyFont="1" applyFill="1" applyBorder="1" applyAlignment="1" applyProtection="1">
      <alignment horizontal="left" vertical="center" shrinkToFit="1"/>
    </xf>
    <xf numFmtId="0" fontId="17" fillId="0" borderId="31" xfId="0" applyNumberFormat="1" applyFont="1" applyBorder="1" applyAlignment="1">
      <alignment horizontal="left" vertical="center" wrapText="1" shrinkToFit="1"/>
    </xf>
    <xf numFmtId="0" fontId="45" fillId="3" borderId="70" xfId="2" applyNumberFormat="1" applyFont="1" applyBorder="1" applyAlignment="1">
      <alignment textRotation="255" shrinkToFit="1"/>
    </xf>
    <xf numFmtId="0" fontId="15" fillId="0" borderId="31" xfId="0" applyNumberFormat="1" applyFont="1" applyFill="1" applyBorder="1" applyAlignment="1">
      <alignment horizontal="center" vertical="center" shrinkToFit="1"/>
    </xf>
    <xf numFmtId="0" fontId="15" fillId="0" borderId="13" xfId="0" applyNumberFormat="1" applyFont="1" applyFill="1" applyBorder="1" applyAlignment="1">
      <alignment horizontal="center" vertical="center" shrinkToFit="1"/>
    </xf>
    <xf numFmtId="0" fontId="17" fillId="0" borderId="35" xfId="0" applyNumberFormat="1" applyFont="1" applyBorder="1" applyAlignment="1">
      <alignment horizontal="left" vertical="center" wrapText="1" shrinkToFit="1"/>
    </xf>
    <xf numFmtId="0" fontId="45" fillId="3" borderId="71" xfId="2" applyNumberFormat="1" applyFont="1" applyBorder="1" applyAlignment="1">
      <alignment textRotation="255" shrinkToFit="1"/>
    </xf>
    <xf numFmtId="0" fontId="15" fillId="0" borderId="35" xfId="0" applyNumberFormat="1" applyFont="1" applyFill="1" applyBorder="1" applyAlignment="1">
      <alignment horizontal="center" vertical="center" shrinkToFit="1"/>
    </xf>
    <xf numFmtId="0" fontId="15" fillId="0" borderId="24" xfId="0" applyNumberFormat="1" applyFont="1" applyFill="1" applyBorder="1" applyAlignment="1">
      <alignment horizontal="center" vertical="center" shrinkToFit="1"/>
    </xf>
    <xf numFmtId="0" fontId="8" fillId="6" borderId="14" xfId="0" applyNumberFormat="1" applyFont="1" applyFill="1" applyBorder="1" applyAlignment="1" applyProtection="1">
      <alignment vertical="center" shrinkToFit="1"/>
    </xf>
    <xf numFmtId="0" fontId="45" fillId="3" borderId="72" xfId="2" applyNumberFormat="1" applyFont="1" applyBorder="1" applyAlignment="1">
      <alignment textRotation="255" shrinkToFit="1"/>
    </xf>
    <xf numFmtId="0" fontId="15" fillId="8" borderId="43" xfId="0" applyNumberFormat="1" applyFont="1" applyFill="1" applyBorder="1" applyAlignment="1" applyProtection="1">
      <alignment horizontal="center" vertical="center" shrinkToFit="1"/>
      <protection locked="0"/>
    </xf>
    <xf numFmtId="0" fontId="15" fillId="8" borderId="44" xfId="0" applyNumberFormat="1" applyFont="1" applyFill="1" applyBorder="1" applyAlignment="1" applyProtection="1">
      <alignment horizontal="center" vertical="center" shrinkToFit="1"/>
      <protection locked="0"/>
    </xf>
    <xf numFmtId="0" fontId="15" fillId="0" borderId="40" xfId="0" applyNumberFormat="1" applyFont="1" applyFill="1" applyBorder="1" applyAlignment="1">
      <alignment horizontal="center" vertical="center" shrinkToFit="1"/>
    </xf>
    <xf numFmtId="0" fontId="15" fillId="0" borderId="27" xfId="0" applyNumberFormat="1" applyFont="1" applyFill="1" applyBorder="1" applyAlignment="1">
      <alignment horizontal="center" vertical="center" shrinkToFit="1"/>
    </xf>
    <xf numFmtId="176" fontId="8" fillId="0" borderId="14" xfId="0" applyFont="1" applyBorder="1" applyAlignment="1">
      <alignment horizontal="center" vertical="center" shrinkToFit="1"/>
    </xf>
    <xf numFmtId="176" fontId="8" fillId="0" borderId="14" xfId="0" applyFont="1" applyBorder="1" applyAlignment="1">
      <alignment vertical="center" shrinkToFit="1"/>
    </xf>
    <xf numFmtId="0" fontId="8" fillId="0" borderId="73" xfId="0" applyNumberFormat="1" applyFont="1" applyFill="1" applyBorder="1" applyAlignment="1">
      <alignment horizontal="center" vertical="center" wrapText="1" shrinkToFit="1"/>
    </xf>
    <xf numFmtId="0" fontId="46" fillId="0" borderId="35" xfId="0" applyNumberFormat="1" applyFont="1" applyFill="1" applyBorder="1" applyAlignment="1">
      <alignment horizontal="left" vertical="center" wrapText="1" shrinkToFit="1"/>
    </xf>
    <xf numFmtId="0" fontId="42" fillId="0" borderId="38" xfId="0" applyNumberFormat="1" applyFont="1" applyFill="1" applyBorder="1" applyAlignment="1">
      <alignment horizontal="center" vertical="center" shrinkToFit="1"/>
    </xf>
    <xf numFmtId="0" fontId="8" fillId="6" borderId="43" xfId="0" applyNumberFormat="1" applyFont="1" applyFill="1" applyBorder="1" applyAlignment="1" applyProtection="1">
      <alignment horizontal="left" vertical="center" shrinkToFit="1"/>
    </xf>
    <xf numFmtId="0" fontId="8" fillId="6" borderId="45" xfId="0" applyNumberFormat="1" applyFont="1" applyFill="1" applyBorder="1" applyAlignment="1" applyProtection="1">
      <alignment horizontal="left" vertical="center" shrinkToFit="1"/>
    </xf>
    <xf numFmtId="0" fontId="42" fillId="0" borderId="11" xfId="0" applyNumberFormat="1" applyFont="1" applyFill="1" applyBorder="1" applyAlignment="1">
      <alignment horizontal="center" vertical="center" shrinkToFit="1"/>
    </xf>
    <xf numFmtId="0" fontId="42" fillId="0" borderId="13" xfId="0" applyNumberFormat="1" applyFont="1" applyFill="1" applyBorder="1" applyAlignment="1">
      <alignment horizontal="center" vertical="center" shrinkToFit="1"/>
    </xf>
    <xf numFmtId="0" fontId="8" fillId="0" borderId="13" xfId="0" applyNumberFormat="1" applyFont="1" applyFill="1" applyBorder="1" applyAlignment="1">
      <alignment horizontal="center" vertical="center" shrinkToFit="1"/>
    </xf>
    <xf numFmtId="0" fontId="15" fillId="0" borderId="32" xfId="0" applyNumberFormat="1" applyFont="1" applyFill="1" applyBorder="1" applyAlignment="1" applyProtection="1">
      <alignment horizontal="center" vertical="center" textRotation="255" shrinkToFit="1"/>
      <protection locked="0"/>
    </xf>
    <xf numFmtId="0" fontId="15" fillId="0" borderId="48" xfId="0" applyNumberFormat="1" applyFont="1" applyFill="1" applyBorder="1" applyAlignment="1" applyProtection="1">
      <alignment horizontal="center" vertical="center" textRotation="255" shrinkToFit="1"/>
      <protection locked="0"/>
    </xf>
    <xf numFmtId="176" fontId="15" fillId="0" borderId="74" xfId="0" applyFont="1" applyFill="1" applyBorder="1" applyAlignment="1">
      <alignment horizontal="center" vertical="center" shrinkToFit="1"/>
    </xf>
    <xf numFmtId="0" fontId="42" fillId="0" borderId="23" xfId="0" applyNumberFormat="1" applyFont="1" applyFill="1" applyBorder="1" applyAlignment="1">
      <alignment horizontal="center" vertical="center" shrinkToFit="1"/>
    </xf>
    <xf numFmtId="0" fontId="42" fillId="0" borderId="24" xfId="0" applyNumberFormat="1" applyFont="1" applyFill="1" applyBorder="1" applyAlignment="1">
      <alignment horizontal="center" vertical="center" shrinkToFit="1"/>
    </xf>
    <xf numFmtId="0" fontId="8" fillId="0" borderId="75" xfId="0" applyNumberFormat="1" applyFont="1" applyFill="1" applyBorder="1" applyAlignment="1">
      <alignment horizontal="center" vertical="center" shrinkToFit="1"/>
    </xf>
    <xf numFmtId="0" fontId="15" fillId="0" borderId="36" xfId="0" applyNumberFormat="1" applyFont="1" applyFill="1" applyBorder="1" applyAlignment="1" applyProtection="1">
      <alignment horizontal="center" vertical="center" textRotation="255" shrinkToFit="1"/>
      <protection locked="0"/>
    </xf>
    <xf numFmtId="0" fontId="15" fillId="0" borderId="10" xfId="0" applyNumberFormat="1" applyFont="1" applyFill="1" applyBorder="1" applyAlignment="1" applyProtection="1">
      <alignment horizontal="center" vertical="center" textRotation="255" shrinkToFit="1"/>
      <protection locked="0"/>
    </xf>
    <xf numFmtId="176" fontId="15" fillId="0" borderId="76" xfId="0" applyFont="1" applyFill="1" applyBorder="1" applyAlignment="1">
      <alignment horizontal="center" vertical="center" shrinkToFit="1"/>
    </xf>
    <xf numFmtId="0" fontId="8" fillId="0" borderId="47" xfId="0" applyNumberFormat="1" applyFont="1" applyFill="1" applyBorder="1" applyAlignment="1">
      <alignment horizontal="center" vertical="center" textRotation="255" shrinkToFit="1"/>
    </xf>
    <xf numFmtId="0" fontId="15" fillId="11" borderId="32" xfId="0" applyNumberFormat="1" applyFont="1" applyFill="1" applyBorder="1" applyAlignment="1" applyProtection="1">
      <alignment horizontal="center" vertical="center" shrinkToFit="1"/>
      <protection locked="0"/>
    </xf>
    <xf numFmtId="0" fontId="15" fillId="11" borderId="48" xfId="0" applyNumberFormat="1" applyFont="1" applyFill="1" applyBorder="1" applyAlignment="1" applyProtection="1">
      <alignment horizontal="center" vertical="center" shrinkToFit="1"/>
      <protection locked="0"/>
    </xf>
    <xf numFmtId="0" fontId="8" fillId="0" borderId="50" xfId="0" applyNumberFormat="1" applyFont="1" applyFill="1" applyBorder="1" applyAlignment="1">
      <alignment horizontal="center" vertical="center" textRotation="255" shrinkToFit="1"/>
    </xf>
    <xf numFmtId="0" fontId="15" fillId="11" borderId="36" xfId="0" applyNumberFormat="1" applyFont="1" applyFill="1" applyBorder="1" applyAlignment="1" applyProtection="1">
      <alignment horizontal="center" vertical="center" shrinkToFit="1"/>
      <protection locked="0"/>
    </xf>
    <xf numFmtId="0" fontId="15" fillId="11" borderId="10" xfId="0" applyNumberFormat="1" applyFont="1" applyFill="1" applyBorder="1" applyAlignment="1" applyProtection="1">
      <alignment horizontal="center" vertical="center" shrinkToFit="1"/>
      <protection locked="0"/>
    </xf>
    <xf numFmtId="176" fontId="8" fillId="0" borderId="46" xfId="0" applyFont="1" applyBorder="1" applyAlignment="1">
      <alignment horizontal="center" vertical="center" shrinkToFit="1"/>
    </xf>
    <xf numFmtId="0" fontId="42" fillId="0" borderId="25" xfId="0" applyNumberFormat="1" applyFont="1" applyFill="1" applyBorder="1" applyAlignment="1">
      <alignment horizontal="center" vertical="center" shrinkToFit="1"/>
    </xf>
    <xf numFmtId="0" fontId="42" fillId="0" borderId="27" xfId="0" applyNumberFormat="1" applyFont="1" applyFill="1" applyBorder="1" applyAlignment="1">
      <alignment horizontal="center" vertical="center" shrinkToFit="1"/>
    </xf>
    <xf numFmtId="0" fontId="8" fillId="0" borderId="57" xfId="0" applyNumberFormat="1" applyFont="1" applyFill="1" applyBorder="1" applyAlignment="1">
      <alignment horizontal="center" vertical="center" textRotation="255" shrinkToFit="1"/>
    </xf>
    <xf numFmtId="0" fontId="15" fillId="0" borderId="43" xfId="0" applyNumberFormat="1" applyFont="1" applyFill="1" applyBorder="1" applyAlignment="1">
      <alignment horizontal="center" vertical="center" shrinkToFit="1"/>
    </xf>
    <xf numFmtId="0" fontId="15" fillId="0" borderId="44" xfId="0" applyNumberFormat="1" applyFont="1" applyFill="1" applyBorder="1" applyAlignment="1">
      <alignment horizontal="center" vertical="center" shrinkToFit="1"/>
    </xf>
    <xf numFmtId="0" fontId="42" fillId="0" borderId="0" xfId="0" applyNumberFormat="1" applyFont="1" applyFill="1" applyBorder="1" applyAlignment="1">
      <alignment vertical="center" shrinkToFit="1"/>
    </xf>
    <xf numFmtId="0" fontId="47" fillId="4" borderId="12" xfId="3" applyNumberFormat="1" applyFont="1" applyBorder="1" applyAlignment="1">
      <alignment horizontal="left" vertical="center" wrapText="1" shrinkToFit="1"/>
    </xf>
    <xf numFmtId="0" fontId="8" fillId="0" borderId="77" xfId="0" applyNumberFormat="1" applyFont="1" applyBorder="1" applyAlignment="1">
      <alignment horizontal="center" vertical="center" textRotation="255" shrinkToFit="1"/>
    </xf>
    <xf numFmtId="0" fontId="8" fillId="0" borderId="78" xfId="0" applyNumberFormat="1" applyFont="1" applyBorder="1" applyAlignment="1">
      <alignment horizontal="center" vertical="center" textRotation="255" shrinkToFit="1"/>
    </xf>
    <xf numFmtId="0" fontId="8" fillId="0" borderId="79" xfId="0" applyNumberFormat="1" applyFont="1" applyBorder="1" applyAlignment="1">
      <alignment horizontal="center" vertical="center" textRotation="255" shrinkToFit="1"/>
    </xf>
    <xf numFmtId="176" fontId="46" fillId="0" borderId="0" xfId="0" applyFont="1"/>
    <xf numFmtId="0" fontId="47" fillId="4" borderId="0" xfId="3" applyNumberFormat="1" applyFont="1" applyBorder="1" applyAlignment="1">
      <alignment horizontal="left" vertical="center" wrapText="1" shrinkToFit="1"/>
    </xf>
    <xf numFmtId="0" fontId="22" fillId="0" borderId="0" xfId="0" applyNumberFormat="1" applyFont="1" applyBorder="1" applyAlignment="1">
      <alignment horizontal="center"/>
    </xf>
    <xf numFmtId="0" fontId="22" fillId="0" borderId="0" xfId="0" applyNumberFormat="1" applyFont="1" applyBorder="1" applyAlignment="1"/>
    <xf numFmtId="0" fontId="8" fillId="0" borderId="0" xfId="0" applyNumberFormat="1" applyFont="1" applyBorder="1"/>
    <xf numFmtId="176" fontId="48" fillId="0" borderId="0" xfId="8" applyFont="1" applyAlignment="1" applyProtection="1">
      <alignment horizontal="center" vertical="center"/>
      <protection locked="0"/>
    </xf>
    <xf numFmtId="176" fontId="0" fillId="0" borderId="0" xfId="0"/>
    <xf numFmtId="0" fontId="8" fillId="0" borderId="0" xfId="0" applyNumberFormat="1" applyFont="1" applyFill="1" applyBorder="1" applyAlignment="1">
      <alignment horizontal="center" vertical="center" shrinkToFit="1"/>
    </xf>
    <xf numFmtId="176" fontId="46" fillId="0" borderId="0" xfId="0" applyFont="1" applyAlignment="1" applyProtection="1">
      <alignment vertical="center"/>
    </xf>
    <xf numFmtId="176" fontId="8" fillId="0" borderId="0" xfId="0" applyFont="1" applyAlignment="1" applyProtection="1"/>
    <xf numFmtId="0" fontId="46" fillId="0" borderId="0" xfId="0" applyNumberFormat="1" applyFont="1" applyAlignment="1" applyProtection="1">
      <alignment vertical="center"/>
    </xf>
    <xf numFmtId="0" fontId="15" fillId="0" borderId="0" xfId="0" applyNumberFormat="1" applyFont="1" applyAlignment="1" applyProtection="1">
      <alignment vertical="center"/>
    </xf>
    <xf numFmtId="176" fontId="46" fillId="0" borderId="0" xfId="0" applyFont="1" applyProtection="1"/>
    <xf numFmtId="176" fontId="49" fillId="6" borderId="0" xfId="0" applyFont="1" applyFill="1" applyBorder="1" applyAlignment="1" applyProtection="1">
      <alignment horizontal="center" vertical="center"/>
    </xf>
    <xf numFmtId="176" fontId="49" fillId="6" borderId="24" xfId="0" applyFont="1" applyFill="1" applyBorder="1" applyAlignment="1" applyProtection="1">
      <alignment horizontal="center" vertical="center"/>
    </xf>
    <xf numFmtId="176" fontId="38" fillId="6" borderId="11" xfId="0" applyFont="1" applyFill="1" applyBorder="1" applyAlignment="1" applyProtection="1">
      <alignment horizontal="center" vertical="center" shrinkToFit="1"/>
    </xf>
    <xf numFmtId="176" fontId="38" fillId="6" borderId="30" xfId="0" applyFont="1" applyFill="1" applyBorder="1" applyAlignment="1" applyProtection="1">
      <alignment horizontal="center" vertical="center" shrinkToFit="1"/>
    </xf>
    <xf numFmtId="0" fontId="50" fillId="6" borderId="13" xfId="0" applyNumberFormat="1" applyFont="1" applyFill="1" applyBorder="1" applyAlignment="1" applyProtection="1">
      <alignment horizontal="center" vertical="center" shrinkToFit="1"/>
    </xf>
    <xf numFmtId="0" fontId="50" fillId="6" borderId="0" xfId="0" applyNumberFormat="1" applyFont="1" applyFill="1" applyBorder="1" applyAlignment="1" applyProtection="1">
      <alignment horizontal="center" vertical="center" shrinkToFit="1"/>
    </xf>
    <xf numFmtId="0" fontId="46" fillId="0" borderId="11" xfId="0" applyNumberFormat="1" applyFont="1" applyBorder="1" applyAlignment="1" applyProtection="1">
      <alignment horizontal="center" vertical="center" wrapText="1"/>
    </xf>
    <xf numFmtId="0" fontId="46" fillId="0" borderId="80" xfId="0" applyNumberFormat="1" applyFont="1" applyBorder="1" applyAlignment="1" applyProtection="1">
      <alignment horizontal="center" vertical="center" wrapText="1"/>
    </xf>
    <xf numFmtId="0" fontId="46" fillId="0" borderId="81" xfId="0" applyNumberFormat="1" applyFont="1" applyBorder="1" applyAlignment="1" applyProtection="1">
      <alignment horizontal="center" vertical="center"/>
    </xf>
    <xf numFmtId="0" fontId="46" fillId="0" borderId="31" xfId="0" applyNumberFormat="1" applyFont="1" applyBorder="1" applyAlignment="1" applyProtection="1">
      <alignment horizontal="center" vertical="center"/>
    </xf>
    <xf numFmtId="0" fontId="17" fillId="6" borderId="11" xfId="0" applyNumberFormat="1" applyFont="1" applyFill="1" applyBorder="1" applyAlignment="1" applyProtection="1">
      <alignment vertical="center"/>
    </xf>
    <xf numFmtId="0" fontId="17" fillId="6" borderId="12" xfId="0" applyNumberFormat="1" applyFont="1" applyFill="1" applyBorder="1" applyAlignment="1" applyProtection="1">
      <alignment horizontal="right" vertical="top"/>
    </xf>
    <xf numFmtId="0" fontId="17" fillId="6" borderId="12" xfId="0" applyNumberFormat="1" applyFont="1" applyFill="1" applyBorder="1" applyAlignment="1" applyProtection="1">
      <alignment vertical="top"/>
    </xf>
    <xf numFmtId="0" fontId="17" fillId="6" borderId="13" xfId="0" applyNumberFormat="1" applyFont="1" applyFill="1" applyBorder="1" applyAlignment="1" applyProtection="1">
      <alignment vertical="top"/>
    </xf>
    <xf numFmtId="0" fontId="15" fillId="6" borderId="0" xfId="0" applyNumberFormat="1" applyFont="1" applyFill="1" applyAlignment="1" applyProtection="1">
      <alignment vertical="center"/>
    </xf>
    <xf numFmtId="0" fontId="17" fillId="0" borderId="65" xfId="0" applyNumberFormat="1" applyFont="1" applyBorder="1" applyAlignment="1" applyProtection="1">
      <alignment horizontal="center" vertical="center" textRotation="255" shrinkToFit="1"/>
    </xf>
    <xf numFmtId="0" fontId="17" fillId="0" borderId="61" xfId="0" applyNumberFormat="1" applyFont="1" applyBorder="1" applyAlignment="1" applyProtection="1">
      <alignment horizontal="center" vertical="center" textRotation="255" shrinkToFit="1"/>
    </xf>
    <xf numFmtId="0" fontId="17" fillId="0" borderId="66" xfId="0" applyNumberFormat="1" applyFont="1" applyBorder="1" applyAlignment="1" applyProtection="1">
      <alignment horizontal="center" vertical="center" textRotation="255" shrinkToFit="1"/>
    </xf>
    <xf numFmtId="181" fontId="46" fillId="6" borderId="82" xfId="0" applyNumberFormat="1" applyFont="1" applyFill="1" applyBorder="1" applyAlignment="1" applyProtection="1">
      <alignment horizontal="center" vertical="center" textRotation="255"/>
    </xf>
    <xf numFmtId="181" fontId="46" fillId="6" borderId="66" xfId="0" applyNumberFormat="1" applyFont="1" applyFill="1" applyBorder="1" applyAlignment="1" applyProtection="1">
      <alignment horizontal="center" vertical="center" textRotation="255"/>
    </xf>
    <xf numFmtId="181" fontId="46" fillId="6" borderId="47" xfId="0" applyNumberFormat="1" applyFont="1" applyFill="1" applyBorder="1" applyAlignment="1" applyProtection="1">
      <alignment horizontal="center" vertical="center" textRotation="255"/>
    </xf>
    <xf numFmtId="181" fontId="46" fillId="6" borderId="82" xfId="0" applyNumberFormat="1" applyFont="1" applyFill="1" applyBorder="1" applyAlignment="1" applyProtection="1">
      <alignment horizontal="center" vertical="center" textRotation="255" shrinkToFit="1"/>
    </xf>
    <xf numFmtId="181" fontId="46" fillId="6" borderId="66" xfId="0" applyNumberFormat="1" applyFont="1" applyFill="1" applyBorder="1" applyAlignment="1" applyProtection="1">
      <alignment horizontal="center" vertical="center" textRotation="255" shrinkToFit="1"/>
    </xf>
    <xf numFmtId="181" fontId="46" fillId="6" borderId="47" xfId="0" applyNumberFormat="1" applyFont="1" applyFill="1" applyBorder="1" applyAlignment="1" applyProtection="1">
      <alignment horizontal="center" vertical="center" textRotation="255" shrinkToFit="1"/>
    </xf>
    <xf numFmtId="0" fontId="46" fillId="0" borderId="65" xfId="0" applyNumberFormat="1" applyFont="1" applyBorder="1" applyAlignment="1" applyProtection="1">
      <alignment horizontal="center" vertical="center"/>
    </xf>
    <xf numFmtId="0" fontId="46" fillId="0" borderId="61" xfId="0" applyNumberFormat="1" applyFont="1" applyBorder="1" applyAlignment="1" applyProtection="1">
      <alignment horizontal="center" vertical="center"/>
    </xf>
    <xf numFmtId="0" fontId="46" fillId="0" borderId="66" xfId="0" applyNumberFormat="1" applyFont="1" applyBorder="1" applyAlignment="1" applyProtection="1">
      <alignment horizontal="center" vertical="center" textRotation="255"/>
    </xf>
    <xf numFmtId="0" fontId="46" fillId="0" borderId="61" xfId="0" applyNumberFormat="1" applyFont="1" applyBorder="1" applyAlignment="1" applyProtection="1">
      <alignment horizontal="center" vertical="center" textRotation="255"/>
    </xf>
    <xf numFmtId="0" fontId="46" fillId="0" borderId="66" xfId="0" applyNumberFormat="1" applyFont="1" applyBorder="1" applyAlignment="1" applyProtection="1">
      <alignment horizontal="center" vertical="center"/>
    </xf>
    <xf numFmtId="181" fontId="46" fillId="8" borderId="66" xfId="0" applyNumberFormat="1" applyFont="1" applyFill="1" applyBorder="1" applyAlignment="1" applyProtection="1">
      <alignment horizontal="center" vertical="center" textRotation="255"/>
      <protection locked="0"/>
    </xf>
    <xf numFmtId="181" fontId="46" fillId="8" borderId="47" xfId="0" applyNumberFormat="1" applyFont="1" applyFill="1" applyBorder="1" applyAlignment="1" applyProtection="1">
      <alignment horizontal="center" vertical="center" textRotation="255"/>
      <protection locked="0"/>
    </xf>
    <xf numFmtId="0" fontId="48" fillId="0" borderId="23" xfId="8" applyNumberFormat="1" applyFont="1" applyBorder="1" applyAlignment="1" applyProtection="1">
      <alignment horizontal="right"/>
      <protection locked="0"/>
    </xf>
    <xf numFmtId="176" fontId="38" fillId="6" borderId="23" xfId="0" applyFont="1" applyFill="1" applyBorder="1" applyAlignment="1" applyProtection="1">
      <alignment horizontal="center" vertical="center" shrinkToFit="1"/>
    </xf>
    <xf numFmtId="176" fontId="38" fillId="6" borderId="20" xfId="0" applyFont="1" applyFill="1" applyBorder="1" applyAlignment="1" applyProtection="1">
      <alignment horizontal="center" vertical="center" shrinkToFit="1"/>
    </xf>
    <xf numFmtId="0" fontId="50" fillId="6" borderId="24" xfId="0" applyNumberFormat="1" applyFont="1" applyFill="1" applyBorder="1" applyAlignment="1" applyProtection="1">
      <alignment horizontal="center" vertical="center" shrinkToFit="1"/>
    </xf>
    <xf numFmtId="0" fontId="46" fillId="0" borderId="23" xfId="0" applyNumberFormat="1" applyFont="1" applyBorder="1" applyAlignment="1" applyProtection="1">
      <alignment horizontal="center" vertical="center" wrapText="1"/>
    </xf>
    <xf numFmtId="0" fontId="46" fillId="0" borderId="22" xfId="0" applyNumberFormat="1" applyFont="1" applyBorder="1" applyAlignment="1" applyProtection="1">
      <alignment horizontal="center" vertical="center" wrapText="1"/>
    </xf>
    <xf numFmtId="0" fontId="46" fillId="0" borderId="21" xfId="0" applyNumberFormat="1" applyFont="1" applyBorder="1" applyAlignment="1" applyProtection="1">
      <alignment horizontal="center" vertical="center"/>
    </xf>
    <xf numFmtId="0" fontId="46" fillId="0" borderId="35" xfId="0" applyNumberFormat="1" applyFont="1" applyBorder="1" applyAlignment="1" applyProtection="1">
      <alignment horizontal="center" vertical="center"/>
    </xf>
    <xf numFmtId="0" fontId="17" fillId="6" borderId="23" xfId="0" applyNumberFormat="1" applyFont="1" applyFill="1" applyBorder="1" applyAlignment="1" applyProtection="1">
      <alignment vertical="center"/>
    </xf>
    <xf numFmtId="0" fontId="17" fillId="6" borderId="0" xfId="0" applyNumberFormat="1" applyFont="1" applyFill="1" applyBorder="1" applyAlignment="1" applyProtection="1">
      <alignment horizontal="left" vertical="top"/>
    </xf>
    <xf numFmtId="0" fontId="17" fillId="6" borderId="0" xfId="0" applyNumberFormat="1" applyFont="1" applyFill="1" applyBorder="1" applyAlignment="1" applyProtection="1">
      <alignment horizontal="left" vertical="top" wrapText="1"/>
    </xf>
    <xf numFmtId="0" fontId="17" fillId="6" borderId="0" xfId="0" applyNumberFormat="1" applyFont="1" applyFill="1" applyBorder="1" applyAlignment="1">
      <alignment horizontal="left" vertical="top" wrapText="1"/>
    </xf>
    <xf numFmtId="0" fontId="17" fillId="6" borderId="24" xfId="0" applyNumberFormat="1" applyFont="1" applyFill="1" applyBorder="1" applyAlignment="1">
      <alignment horizontal="left" vertical="top" wrapText="1"/>
    </xf>
    <xf numFmtId="0" fontId="12" fillId="6" borderId="23" xfId="0" applyNumberFormat="1" applyFont="1" applyFill="1" applyBorder="1" applyAlignment="1" applyProtection="1">
      <alignment horizontal="center" vertical="center" wrapText="1"/>
    </xf>
    <xf numFmtId="0" fontId="9" fillId="6" borderId="5" xfId="0" applyNumberFormat="1" applyFont="1" applyFill="1" applyBorder="1" applyAlignment="1" applyProtection="1">
      <alignment vertical="center"/>
    </xf>
    <xf numFmtId="0" fontId="17" fillId="6" borderId="4" xfId="0" applyNumberFormat="1" applyFont="1" applyFill="1" applyBorder="1" applyAlignment="1" applyProtection="1">
      <alignment horizontal="center" vertical="center" shrinkToFit="1"/>
    </xf>
    <xf numFmtId="0" fontId="8" fillId="6" borderId="5" xfId="0" applyNumberFormat="1" applyFont="1" applyFill="1" applyBorder="1" applyAlignment="1" applyProtection="1">
      <alignment vertical="center" shrinkToFit="1"/>
    </xf>
    <xf numFmtId="0" fontId="46" fillId="6" borderId="5" xfId="0" applyNumberFormat="1" applyFont="1" applyFill="1" applyBorder="1" applyAlignment="1" applyProtection="1">
      <alignment horizontal="center" vertical="center" wrapText="1"/>
    </xf>
    <xf numFmtId="0" fontId="12" fillId="6" borderId="6" xfId="0" applyNumberFormat="1" applyFont="1" applyFill="1" applyBorder="1" applyAlignment="1" applyProtection="1">
      <alignment vertical="center" wrapText="1"/>
    </xf>
    <xf numFmtId="0" fontId="12" fillId="6" borderId="55"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vertical="center"/>
    </xf>
    <xf numFmtId="0" fontId="17" fillId="0" borderId="4" xfId="0" applyNumberFormat="1" applyFont="1" applyFill="1" applyBorder="1" applyAlignment="1" applyProtection="1">
      <alignment horizontal="center" vertical="center" shrinkToFit="1"/>
    </xf>
    <xf numFmtId="0" fontId="8" fillId="0" borderId="10" xfId="0" applyNumberFormat="1" applyFont="1" applyBorder="1" applyAlignment="1" applyProtection="1">
      <alignment vertical="center" shrinkToFit="1"/>
      <protection locked="0"/>
    </xf>
    <xf numFmtId="0" fontId="46" fillId="0" borderId="5" xfId="0" applyNumberFormat="1" applyFont="1" applyFill="1" applyBorder="1" applyAlignment="1" applyProtection="1">
      <alignment horizontal="center" vertical="center" wrapText="1"/>
    </xf>
    <xf numFmtId="0" fontId="17" fillId="12" borderId="5" xfId="0" applyNumberFormat="1" applyFont="1" applyFill="1" applyBorder="1" applyAlignment="1" applyProtection="1">
      <alignment vertical="center" wrapText="1"/>
      <protection locked="0"/>
    </xf>
    <xf numFmtId="0" fontId="17" fillId="12" borderId="3" xfId="0" applyNumberFormat="1" applyFont="1" applyFill="1" applyBorder="1" applyAlignment="1" applyProtection="1">
      <alignment horizontal="left" vertical="center" wrapText="1"/>
      <protection locked="0"/>
    </xf>
    <xf numFmtId="0" fontId="17" fillId="12" borderId="55" xfId="0" applyNumberFormat="1" applyFont="1" applyFill="1" applyBorder="1" applyAlignment="1" applyProtection="1">
      <alignment horizontal="left" vertical="center" wrapText="1"/>
      <protection locked="0"/>
    </xf>
    <xf numFmtId="0" fontId="46" fillId="0" borderId="56" xfId="0" applyNumberFormat="1" applyFont="1" applyBorder="1" applyAlignment="1" applyProtection="1">
      <alignment horizontal="center" vertical="center" wrapText="1"/>
    </xf>
    <xf numFmtId="0" fontId="46" fillId="0" borderId="17" xfId="0" applyNumberFormat="1" applyFont="1" applyBorder="1" applyAlignment="1" applyProtection="1">
      <alignment horizontal="center" vertical="center" wrapText="1"/>
    </xf>
    <xf numFmtId="0" fontId="46" fillId="0" borderId="19" xfId="0" applyNumberFormat="1" applyFont="1" applyBorder="1" applyAlignment="1" applyProtection="1">
      <alignment horizontal="center" vertical="center"/>
    </xf>
    <xf numFmtId="0" fontId="46" fillId="0" borderId="42" xfId="0" applyNumberFormat="1" applyFont="1" applyBorder="1" applyAlignment="1" applyProtection="1">
      <alignment horizontal="center" vertical="center"/>
    </xf>
    <xf numFmtId="0" fontId="9" fillId="6" borderId="18" xfId="0" applyNumberFormat="1" applyFont="1" applyFill="1" applyBorder="1" applyAlignment="1" applyProtection="1">
      <alignment vertical="center"/>
    </xf>
    <xf numFmtId="0" fontId="17" fillId="6" borderId="22" xfId="0" applyNumberFormat="1" applyFont="1" applyFill="1" applyBorder="1" applyAlignment="1" applyProtection="1">
      <alignment horizontal="center" vertical="center" shrinkToFit="1"/>
    </xf>
    <xf numFmtId="0" fontId="46" fillId="6" borderId="20" xfId="0" applyNumberFormat="1" applyFont="1" applyFill="1" applyBorder="1" applyAlignment="1" applyProtection="1">
      <alignment horizontal="left" vertical="center" shrinkToFit="1"/>
    </xf>
    <xf numFmtId="0" fontId="46" fillId="6" borderId="20" xfId="0" applyNumberFormat="1" applyFont="1" applyFill="1" applyBorder="1" applyAlignment="1" applyProtection="1">
      <alignment horizontal="center" vertical="center" wrapText="1"/>
    </xf>
    <xf numFmtId="0" fontId="12" fillId="6" borderId="21" xfId="0" applyNumberFormat="1" applyFont="1" applyFill="1" applyBorder="1" applyAlignment="1" applyProtection="1">
      <alignment horizontal="left" vertical="center" wrapText="1"/>
    </xf>
    <xf numFmtId="0" fontId="12" fillId="6" borderId="24" xfId="0" applyNumberFormat="1" applyFont="1" applyFill="1" applyBorder="1" applyAlignment="1" applyProtection="1">
      <alignment horizontal="left" vertical="center" wrapText="1"/>
    </xf>
    <xf numFmtId="0" fontId="9" fillId="0" borderId="18" xfId="0" applyNumberFormat="1" applyFont="1" applyFill="1" applyBorder="1" applyAlignment="1" applyProtection="1">
      <alignment vertical="center"/>
    </xf>
    <xf numFmtId="0" fontId="17" fillId="0" borderId="22" xfId="0" applyNumberFormat="1" applyFont="1" applyFill="1" applyBorder="1" applyAlignment="1" applyProtection="1">
      <alignment horizontal="center" vertical="center" shrinkToFit="1"/>
    </xf>
    <xf numFmtId="0" fontId="46" fillId="0" borderId="20" xfId="0" applyNumberFormat="1" applyFont="1" applyFill="1" applyBorder="1" applyAlignment="1" applyProtection="1">
      <alignment horizontal="left" vertical="center" shrinkToFit="1"/>
    </xf>
    <xf numFmtId="176" fontId="46" fillId="0" borderId="0" xfId="0" applyFont="1" applyBorder="1" applyAlignment="1" applyProtection="1">
      <alignment shrinkToFit="1"/>
      <protection locked="0"/>
    </xf>
    <xf numFmtId="0" fontId="46" fillId="0"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left" vertical="center" wrapText="1"/>
    </xf>
    <xf numFmtId="0" fontId="17" fillId="12" borderId="0" xfId="0" applyNumberFormat="1" applyFont="1" applyFill="1" applyBorder="1" applyAlignment="1" applyProtection="1">
      <alignment horizontal="left" vertical="center" wrapText="1"/>
      <protection locked="0"/>
    </xf>
    <xf numFmtId="0" fontId="17" fillId="12" borderId="24" xfId="0" applyNumberFormat="1" applyFont="1" applyFill="1" applyBorder="1" applyAlignment="1" applyProtection="1">
      <alignment horizontal="left" vertical="center" wrapText="1"/>
      <protection locked="0"/>
    </xf>
    <xf numFmtId="0" fontId="46" fillId="0" borderId="36" xfId="0" applyNumberFormat="1" applyFont="1" applyBorder="1" applyAlignment="1" applyProtection="1">
      <alignment horizontal="center" vertical="center" shrinkToFit="1"/>
    </xf>
    <xf numFmtId="0" fontId="46" fillId="0" borderId="10" xfId="0" applyNumberFormat="1" applyFont="1" applyBorder="1" applyAlignment="1" applyProtection="1">
      <alignment horizontal="left" vertical="center" shrinkToFit="1"/>
    </xf>
    <xf numFmtId="0" fontId="46" fillId="0" borderId="10" xfId="0" applyNumberFormat="1" applyFont="1" applyBorder="1" applyAlignment="1" applyProtection="1">
      <alignment horizontal="center" vertical="center"/>
    </xf>
    <xf numFmtId="0" fontId="46" fillId="0" borderId="37" xfId="0" applyNumberFormat="1" applyFont="1" applyBorder="1" applyAlignment="1" applyProtection="1">
      <alignment horizontal="center" vertical="center"/>
    </xf>
    <xf numFmtId="0" fontId="9" fillId="6" borderId="54" xfId="0" applyNumberFormat="1" applyFont="1" applyFill="1" applyBorder="1" applyAlignment="1" applyProtection="1">
      <alignment horizontal="center" vertical="center" shrinkToFit="1"/>
    </xf>
    <xf numFmtId="0" fontId="41" fillId="6" borderId="5" xfId="0" applyNumberFormat="1" applyFont="1" applyFill="1" applyBorder="1" applyAlignment="1" applyProtection="1">
      <alignment horizontal="center" vertical="center" shrinkToFit="1"/>
    </xf>
    <xf numFmtId="0" fontId="9" fillId="12" borderId="54" xfId="0" applyNumberFormat="1" applyFont="1" applyFill="1" applyBorder="1" applyAlignment="1" applyProtection="1">
      <alignment horizontal="center" vertical="center" shrinkToFit="1"/>
      <protection locked="0"/>
    </xf>
    <xf numFmtId="0" fontId="41" fillId="12" borderId="5" xfId="0" applyNumberFormat="1" applyFont="1" applyFill="1" applyBorder="1" applyAlignment="1" applyProtection="1">
      <alignment horizontal="center" vertical="center" shrinkToFit="1"/>
      <protection locked="0"/>
    </xf>
    <xf numFmtId="0" fontId="9" fillId="6" borderId="23" xfId="0" applyNumberFormat="1" applyFont="1" applyFill="1" applyBorder="1" applyAlignment="1" applyProtection="1">
      <alignment horizontal="center" vertical="center" shrinkToFit="1"/>
    </xf>
    <xf numFmtId="0" fontId="41" fillId="6" borderId="20" xfId="0" applyNumberFormat="1" applyFont="1" applyFill="1" applyBorder="1" applyAlignment="1" applyProtection="1">
      <alignment horizontal="center" vertical="center" shrinkToFit="1"/>
    </xf>
    <xf numFmtId="0" fontId="46" fillId="6" borderId="18" xfId="0" applyNumberFormat="1" applyFont="1" applyFill="1" applyBorder="1" applyAlignment="1" applyProtection="1">
      <alignment horizontal="left" vertical="center" shrinkToFit="1"/>
    </xf>
    <xf numFmtId="0" fontId="9" fillId="12" borderId="23" xfId="0" applyNumberFormat="1" applyFont="1" applyFill="1" applyBorder="1" applyAlignment="1" applyProtection="1">
      <alignment horizontal="center" vertical="center" shrinkToFit="1"/>
      <protection locked="0"/>
    </xf>
    <xf numFmtId="0" fontId="41" fillId="12" borderId="20" xfId="0" applyNumberFormat="1" applyFont="1" applyFill="1" applyBorder="1" applyAlignment="1" applyProtection="1">
      <alignment horizontal="center" vertical="center" shrinkToFit="1"/>
      <protection locked="0"/>
    </xf>
    <xf numFmtId="0" fontId="46" fillId="0" borderId="18" xfId="0" applyNumberFormat="1" applyFont="1" applyFill="1" applyBorder="1" applyAlignment="1" applyProtection="1">
      <alignment horizontal="left" vertical="center" shrinkToFit="1"/>
    </xf>
    <xf numFmtId="176" fontId="38" fillId="6" borderId="56" xfId="0" applyFont="1" applyFill="1" applyBorder="1" applyAlignment="1" applyProtection="1">
      <alignment horizontal="center" vertical="center" shrinkToFit="1"/>
    </xf>
    <xf numFmtId="176" fontId="38" fillId="6" borderId="18" xfId="0" applyFont="1" applyFill="1" applyBorder="1" applyAlignment="1" applyProtection="1">
      <alignment horizontal="center" vertical="center" shrinkToFit="1"/>
    </xf>
    <xf numFmtId="0" fontId="50" fillId="6" borderId="75" xfId="0" applyNumberFormat="1" applyFont="1" applyFill="1" applyBorder="1" applyAlignment="1" applyProtection="1">
      <alignment horizontal="center" vertical="center" shrinkToFit="1"/>
    </xf>
    <xf numFmtId="0" fontId="8" fillId="8" borderId="5" xfId="0" applyNumberFormat="1" applyFont="1" applyFill="1" applyBorder="1" applyAlignment="1" applyProtection="1">
      <alignment horizontal="left" vertical="center" shrinkToFit="1"/>
      <protection locked="0"/>
    </xf>
    <xf numFmtId="0" fontId="15" fillId="6" borderId="54" xfId="0" applyNumberFormat="1" applyFont="1" applyFill="1" applyBorder="1" applyAlignment="1" applyProtection="1">
      <alignment horizontal="left" vertical="center" shrinkToFit="1"/>
    </xf>
    <xf numFmtId="176" fontId="8" fillId="0" borderId="5" xfId="0" applyNumberFormat="1" applyFont="1" applyBorder="1" applyAlignment="1" applyProtection="1">
      <alignment horizontal="center" vertical="center" shrinkToFit="1"/>
    </xf>
    <xf numFmtId="0" fontId="8" fillId="6" borderId="55" xfId="0" applyNumberFormat="1" applyFont="1" applyFill="1" applyBorder="1" applyAlignment="1" applyProtection="1">
      <alignment horizontal="left" vertical="center" shrinkToFit="1"/>
    </xf>
    <xf numFmtId="0" fontId="9" fillId="6" borderId="0" xfId="0" applyNumberFormat="1" applyFont="1" applyFill="1" applyBorder="1" applyAlignment="1" applyProtection="1">
      <alignment horizontal="left" vertical="center" shrinkToFit="1"/>
    </xf>
    <xf numFmtId="0" fontId="15" fillId="6" borderId="23" xfId="0" applyNumberFormat="1" applyFont="1" applyFill="1" applyBorder="1" applyAlignment="1" applyProtection="1">
      <alignment horizontal="left" vertical="center" shrinkToFit="1"/>
    </xf>
    <xf numFmtId="176" fontId="8" fillId="0" borderId="20" xfId="0" applyNumberFormat="1" applyFont="1" applyBorder="1" applyAlignment="1" applyProtection="1">
      <alignment horizontal="center" vertical="center" shrinkToFit="1"/>
    </xf>
    <xf numFmtId="0" fontId="8" fillId="6" borderId="24" xfId="0" applyNumberFormat="1" applyFont="1" applyFill="1" applyBorder="1" applyAlignment="1" applyProtection="1">
      <alignment horizontal="left" vertical="center" shrinkToFit="1"/>
    </xf>
    <xf numFmtId="0" fontId="9" fillId="6" borderId="56" xfId="0" applyNumberFormat="1" applyFont="1" applyFill="1" applyBorder="1" applyAlignment="1" applyProtection="1">
      <alignment horizontal="center" vertical="center" shrinkToFit="1"/>
    </xf>
    <xf numFmtId="0" fontId="41" fillId="6" borderId="18" xfId="0" applyNumberFormat="1" applyFont="1" applyFill="1" applyBorder="1" applyAlignment="1" applyProtection="1">
      <alignment horizontal="center" vertical="center" shrinkToFit="1"/>
    </xf>
    <xf numFmtId="0" fontId="17" fillId="6" borderId="17" xfId="0" applyNumberFormat="1" applyFont="1" applyFill="1" applyBorder="1" applyAlignment="1" applyProtection="1">
      <alignment horizontal="center" vertical="center" shrinkToFit="1"/>
    </xf>
    <xf numFmtId="0" fontId="9" fillId="12" borderId="56" xfId="0" applyNumberFormat="1" applyFont="1" applyFill="1" applyBorder="1" applyAlignment="1" applyProtection="1">
      <alignment horizontal="center" vertical="center" shrinkToFit="1"/>
      <protection locked="0"/>
    </xf>
    <xf numFmtId="0" fontId="41" fillId="12" borderId="18" xfId="0" applyNumberFormat="1" applyFont="1" applyFill="1" applyBorder="1" applyAlignment="1" applyProtection="1">
      <alignment horizontal="center" vertical="center" shrinkToFit="1"/>
      <protection locked="0"/>
    </xf>
    <xf numFmtId="0" fontId="17" fillId="0" borderId="17" xfId="0" applyNumberFormat="1" applyFont="1" applyFill="1" applyBorder="1" applyAlignment="1" applyProtection="1">
      <alignment horizontal="center" vertical="center" shrinkToFit="1"/>
    </xf>
    <xf numFmtId="0" fontId="46" fillId="0" borderId="10" xfId="0" applyNumberFormat="1" applyFont="1" applyBorder="1" applyAlignment="1" applyProtection="1">
      <alignment horizontal="center" vertical="center" shrinkToFit="1"/>
    </xf>
    <xf numFmtId="0" fontId="46" fillId="0" borderId="37" xfId="0" applyNumberFormat="1" applyFont="1" applyBorder="1" applyAlignment="1" applyProtection="1">
      <alignment horizontal="center" vertical="center" shrinkToFit="1"/>
    </xf>
    <xf numFmtId="0" fontId="46" fillId="6" borderId="52" xfId="0" applyNumberFormat="1" applyFont="1" applyFill="1" applyBorder="1" applyAlignment="1" applyProtection="1">
      <alignment horizontal="center" vertical="center" wrapText="1"/>
    </xf>
    <xf numFmtId="0" fontId="13" fillId="6" borderId="7" xfId="0" applyNumberFormat="1" applyFont="1" applyFill="1" applyBorder="1" applyAlignment="1" applyProtection="1">
      <alignment horizontal="center" textRotation="255" shrinkToFit="1"/>
    </xf>
    <xf numFmtId="0" fontId="13" fillId="6" borderId="8" xfId="0" applyNumberFormat="1" applyFont="1" applyFill="1" applyBorder="1" applyAlignment="1" applyProtection="1">
      <alignment horizontal="center" textRotation="255" shrinkToFit="1"/>
    </xf>
    <xf numFmtId="0" fontId="8" fillId="6" borderId="9" xfId="0" applyNumberFormat="1" applyFont="1" applyFill="1" applyBorder="1" applyAlignment="1" applyProtection="1">
      <alignment vertical="center" shrinkToFit="1"/>
    </xf>
    <xf numFmtId="0" fontId="8" fillId="8" borderId="9" xfId="0" applyNumberFormat="1" applyFont="1" applyFill="1" applyBorder="1" applyAlignment="1" applyProtection="1">
      <alignment vertical="center" shrinkToFit="1"/>
      <protection locked="0"/>
    </xf>
    <xf numFmtId="0" fontId="46" fillId="6" borderId="34" xfId="0" applyNumberFormat="1" applyFont="1" applyFill="1" applyBorder="1" applyAlignment="1" applyProtection="1">
      <alignment horizontal="center" vertical="center" wrapText="1"/>
    </xf>
    <xf numFmtId="0" fontId="46" fillId="6" borderId="18" xfId="0" applyNumberFormat="1" applyFont="1" applyFill="1" applyBorder="1" applyAlignment="1" applyProtection="1">
      <alignment horizontal="center" vertical="center" wrapText="1"/>
    </xf>
    <xf numFmtId="0" fontId="12" fillId="6" borderId="19" xfId="0" applyNumberFormat="1" applyFont="1" applyFill="1" applyBorder="1" applyAlignment="1" applyProtection="1">
      <alignment horizontal="left" vertical="center" wrapText="1"/>
    </xf>
    <xf numFmtId="0" fontId="12" fillId="6" borderId="75"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left" vertical="center" wrapText="1"/>
    </xf>
    <xf numFmtId="0" fontId="17" fillId="12" borderId="16" xfId="0" applyNumberFormat="1" applyFont="1" applyFill="1" applyBorder="1" applyAlignment="1" applyProtection="1">
      <alignment horizontal="left" vertical="center" wrapText="1"/>
      <protection locked="0"/>
    </xf>
    <xf numFmtId="0" fontId="17" fillId="12" borderId="75" xfId="0" applyNumberFormat="1" applyFont="1" applyFill="1" applyBorder="1" applyAlignment="1" applyProtection="1">
      <alignment horizontal="left" vertical="center" wrapText="1"/>
      <protection locked="0"/>
    </xf>
    <xf numFmtId="0" fontId="12" fillId="6" borderId="6" xfId="0" applyNumberFormat="1" applyFont="1" applyFill="1" applyBorder="1" applyAlignment="1" applyProtection="1">
      <alignment horizontal="left" vertical="center" wrapText="1"/>
    </xf>
    <xf numFmtId="0" fontId="17" fillId="12" borderId="6" xfId="0" applyNumberFormat="1" applyFont="1" applyFill="1" applyBorder="1" applyAlignment="1" applyProtection="1">
      <alignment horizontal="left" vertical="center" wrapText="1"/>
      <protection locked="0"/>
    </xf>
    <xf numFmtId="0" fontId="11" fillId="6" borderId="50" xfId="0" applyNumberFormat="1" applyFont="1" applyFill="1" applyBorder="1" applyAlignment="1" applyProtection="1">
      <alignment horizontal="center" vertical="center" shrinkToFit="1"/>
    </xf>
    <xf numFmtId="0" fontId="51" fillId="6" borderId="0" xfId="0" applyNumberFormat="1" applyFont="1" applyFill="1" applyBorder="1" applyAlignment="1" applyProtection="1">
      <alignment horizontal="center" vertical="center" shrinkToFit="1"/>
    </xf>
    <xf numFmtId="0" fontId="17" fillId="12" borderId="21" xfId="0" applyNumberFormat="1" applyFont="1" applyFill="1" applyBorder="1" applyAlignment="1" applyProtection="1">
      <alignment horizontal="left" vertical="center" wrapText="1"/>
      <protection locked="0"/>
    </xf>
    <xf numFmtId="0" fontId="46" fillId="0" borderId="43" xfId="0" applyNumberFormat="1" applyFont="1" applyBorder="1" applyAlignment="1" applyProtection="1">
      <alignment horizontal="center" vertical="center" shrinkToFit="1"/>
    </xf>
    <xf numFmtId="0" fontId="46" fillId="0" borderId="44" xfId="0" applyNumberFormat="1" applyFont="1" applyBorder="1" applyAlignment="1" applyProtection="1">
      <alignment horizontal="center" vertical="center" shrinkToFit="1"/>
    </xf>
    <xf numFmtId="0" fontId="46" fillId="0" borderId="45" xfId="0" applyNumberFormat="1" applyFont="1" applyBorder="1" applyAlignment="1" applyProtection="1">
      <alignment horizontal="center" vertical="center" shrinkToFit="1"/>
    </xf>
    <xf numFmtId="0" fontId="8" fillId="6" borderId="20" xfId="0" applyNumberFormat="1" applyFont="1" applyFill="1" applyBorder="1" applyAlignment="1" applyProtection="1">
      <alignment horizontal="center" vertical="center" shrinkToFit="1"/>
    </xf>
    <xf numFmtId="0" fontId="8" fillId="4" borderId="34" xfId="3" applyNumberFormat="1" applyFont="1" applyBorder="1" applyAlignment="1" applyProtection="1">
      <alignment horizontal="center" vertical="center"/>
    </xf>
    <xf numFmtId="0" fontId="8" fillId="8" borderId="83" xfId="0" applyNumberFormat="1" applyFont="1" applyFill="1" applyBorder="1" applyAlignment="1" applyProtection="1">
      <alignment vertical="center" shrinkToFit="1"/>
      <protection locked="0"/>
    </xf>
    <xf numFmtId="0" fontId="8" fillId="8" borderId="84" xfId="0" applyNumberFormat="1" applyFont="1" applyFill="1" applyBorder="1" applyAlignment="1" applyProtection="1">
      <alignment horizontal="center" vertical="center" shrinkToFit="1"/>
      <protection locked="0"/>
    </xf>
    <xf numFmtId="0" fontId="8" fillId="8" borderId="85" xfId="0" applyNumberFormat="1" applyFont="1" applyFill="1" applyBorder="1" applyAlignment="1" applyProtection="1">
      <alignment horizontal="center" vertical="center" shrinkToFit="1"/>
      <protection locked="0"/>
    </xf>
    <xf numFmtId="0" fontId="46" fillId="6" borderId="0" xfId="0" applyNumberFormat="1" applyFont="1" applyFill="1" applyAlignment="1" applyProtection="1">
      <alignment vertical="center"/>
    </xf>
    <xf numFmtId="0" fontId="46" fillId="0" borderId="83" xfId="0" applyNumberFormat="1" applyFont="1" applyFill="1" applyBorder="1" applyAlignment="1" applyProtection="1">
      <alignment horizontal="left" vertical="center" shrinkToFit="1"/>
    </xf>
    <xf numFmtId="0" fontId="46" fillId="0" borderId="0" xfId="0" applyNumberFormat="1" applyFont="1" applyFill="1" applyBorder="1" applyAlignment="1" applyProtection="1">
      <alignment horizontal="left" vertical="center" wrapText="1" shrinkToFit="1"/>
    </xf>
    <xf numFmtId="0" fontId="46" fillId="0" borderId="24" xfId="0" applyNumberFormat="1" applyFont="1" applyFill="1" applyBorder="1" applyAlignment="1" applyProtection="1">
      <alignment horizontal="left" vertical="center" wrapText="1" shrinkToFit="1"/>
    </xf>
    <xf numFmtId="0" fontId="11" fillId="6" borderId="55" xfId="0" applyNumberFormat="1" applyFont="1" applyFill="1" applyBorder="1" applyAlignment="1" applyProtection="1">
      <alignment horizontal="center" vertical="center" shrinkToFit="1"/>
    </xf>
    <xf numFmtId="0" fontId="11" fillId="6" borderId="75" xfId="0" applyNumberFormat="1" applyFont="1" applyFill="1" applyBorder="1" applyAlignment="1" applyProtection="1">
      <alignment horizontal="center" vertical="center" shrinkToFit="1"/>
    </xf>
    <xf numFmtId="0" fontId="8" fillId="6" borderId="50" xfId="0" applyNumberFormat="1" applyFont="1" applyFill="1" applyBorder="1" applyAlignment="1" applyProtection="1">
      <alignment horizontal="left" vertical="center" shrinkToFit="1"/>
    </xf>
    <xf numFmtId="0" fontId="13" fillId="6" borderId="7" xfId="0" applyNumberFormat="1" applyFont="1" applyFill="1" applyBorder="1" applyAlignment="1" applyProtection="1">
      <alignment horizontal="center" textRotation="255" wrapText="1" shrinkToFit="1"/>
    </xf>
    <xf numFmtId="0" fontId="13" fillId="6" borderId="8" xfId="0" applyNumberFormat="1" applyFont="1" applyFill="1" applyBorder="1" applyAlignment="1" applyProtection="1">
      <alignment horizontal="center" textRotation="255" wrapText="1" shrinkToFit="1"/>
    </xf>
    <xf numFmtId="0" fontId="17" fillId="12" borderId="19" xfId="0" applyNumberFormat="1" applyFont="1" applyFill="1" applyBorder="1" applyAlignment="1" applyProtection="1">
      <alignment horizontal="left" vertical="center" wrapText="1"/>
      <protection locked="0"/>
    </xf>
    <xf numFmtId="0" fontId="52" fillId="6" borderId="5" xfId="0" applyNumberFormat="1" applyFont="1" applyFill="1" applyBorder="1" applyAlignment="1" applyProtection="1">
      <alignment horizontal="center" vertical="center" wrapText="1"/>
    </xf>
    <xf numFmtId="0" fontId="13" fillId="0" borderId="5" xfId="0" applyNumberFormat="1" applyFont="1" applyFill="1" applyBorder="1" applyAlignment="1" applyProtection="1">
      <alignment horizontal="center" vertical="center" wrapText="1"/>
    </xf>
    <xf numFmtId="0" fontId="52" fillId="6" borderId="20" xfId="0" applyNumberFormat="1" applyFont="1" applyFill="1" applyBorder="1" applyAlignment="1" applyProtection="1">
      <alignment horizontal="center" vertical="center" wrapText="1"/>
    </xf>
    <xf numFmtId="0" fontId="13" fillId="0" borderId="20" xfId="0" applyNumberFormat="1" applyFont="1" applyFill="1" applyBorder="1" applyAlignment="1" applyProtection="1">
      <alignment horizontal="center" vertical="center" wrapText="1"/>
    </xf>
    <xf numFmtId="0" fontId="22" fillId="0" borderId="83" xfId="0" applyNumberFormat="1" applyFont="1" applyBorder="1" applyAlignment="1" applyProtection="1">
      <alignment vertical="center" shrinkToFit="1"/>
      <protection locked="0"/>
    </xf>
    <xf numFmtId="0" fontId="46" fillId="0" borderId="24" xfId="0" applyNumberFormat="1" applyFont="1" applyBorder="1" applyAlignment="1" applyProtection="1">
      <alignment vertical="center"/>
      <protection locked="0"/>
    </xf>
    <xf numFmtId="0" fontId="46" fillId="0" borderId="84" xfId="0" applyNumberFormat="1" applyFont="1" applyBorder="1" applyAlignment="1" applyProtection="1">
      <alignment horizontal="left" vertical="center" wrapText="1"/>
    </xf>
    <xf numFmtId="0" fontId="46" fillId="0" borderId="85" xfId="0" applyNumberFormat="1" applyFont="1" applyBorder="1" applyAlignment="1" applyProtection="1">
      <alignment horizontal="left" vertical="center" wrapText="1"/>
    </xf>
    <xf numFmtId="0" fontId="17" fillId="6" borderId="25" xfId="0" applyNumberFormat="1" applyFont="1" applyFill="1" applyBorder="1" applyAlignment="1" applyProtection="1">
      <alignment vertical="center"/>
    </xf>
    <xf numFmtId="0" fontId="17" fillId="6" borderId="26" xfId="0" applyNumberFormat="1" applyFont="1" applyFill="1" applyBorder="1" applyAlignment="1" applyProtection="1">
      <alignment horizontal="left" vertical="top"/>
    </xf>
    <xf numFmtId="0" fontId="17" fillId="6" borderId="26" xfId="0" applyNumberFormat="1" applyFont="1" applyFill="1" applyBorder="1" applyAlignment="1" applyProtection="1">
      <alignment horizontal="left" vertical="top" wrapText="1"/>
    </xf>
    <xf numFmtId="0" fontId="17" fillId="6" borderId="26" xfId="0" applyNumberFormat="1" applyFont="1" applyFill="1" applyBorder="1" applyAlignment="1">
      <alignment horizontal="left" vertical="top" wrapText="1"/>
    </xf>
    <xf numFmtId="0" fontId="17" fillId="6" borderId="27" xfId="0" applyNumberFormat="1" applyFont="1" applyFill="1" applyBorder="1" applyAlignment="1">
      <alignment horizontal="left" vertical="top" wrapText="1"/>
    </xf>
    <xf numFmtId="0" fontId="17" fillId="4" borderId="11" xfId="3" applyNumberFormat="1" applyFont="1" applyBorder="1" applyAlignment="1" applyProtection="1">
      <alignment horizontal="center" vertical="center"/>
    </xf>
    <xf numFmtId="0" fontId="17" fillId="4" borderId="80" xfId="3" applyNumberFormat="1" applyFont="1" applyBorder="1" applyAlignment="1" applyProtection="1">
      <alignment horizontal="center" vertical="center"/>
    </xf>
    <xf numFmtId="0" fontId="17" fillId="5" borderId="12" xfId="7" applyNumberFormat="1" applyFont="1" applyBorder="1" applyProtection="1">
      <alignment vertical="center"/>
    </xf>
    <xf numFmtId="0" fontId="17" fillId="5" borderId="13" xfId="7" applyNumberFormat="1" applyFont="1" applyBorder="1" applyProtection="1">
      <alignment vertical="center"/>
    </xf>
    <xf numFmtId="0" fontId="17" fillId="4" borderId="23" xfId="3" applyNumberFormat="1" applyFont="1" applyBorder="1" applyAlignment="1" applyProtection="1">
      <alignment horizontal="center" vertical="center"/>
    </xf>
    <xf numFmtId="0" fontId="17" fillId="4" borderId="22" xfId="3" applyNumberFormat="1" applyFont="1" applyBorder="1" applyAlignment="1" applyProtection="1">
      <alignment horizontal="center" vertical="center"/>
    </xf>
    <xf numFmtId="0" fontId="17" fillId="5" borderId="0" xfId="7" applyNumberFormat="1" applyFont="1" applyBorder="1" applyProtection="1">
      <alignment vertical="center"/>
    </xf>
    <xf numFmtId="0" fontId="17" fillId="5" borderId="24" xfId="7" applyNumberFormat="1" applyFont="1" applyBorder="1" applyProtection="1">
      <alignment vertical="center"/>
    </xf>
    <xf numFmtId="0" fontId="52" fillId="6" borderId="18" xfId="0" applyNumberFormat="1" applyFont="1" applyFill="1" applyBorder="1" applyAlignment="1" applyProtection="1">
      <alignment horizontal="center" vertical="center" wrapText="1"/>
    </xf>
    <xf numFmtId="0" fontId="13" fillId="0" borderId="18" xfId="0" applyNumberFormat="1" applyFont="1" applyFill="1" applyBorder="1" applyAlignment="1" applyProtection="1">
      <alignment horizontal="center" vertical="center" wrapText="1"/>
    </xf>
    <xf numFmtId="0" fontId="8" fillId="6" borderId="6" xfId="0" applyNumberFormat="1" applyFont="1" applyFill="1" applyBorder="1" applyAlignment="1" applyProtection="1">
      <alignment horizontal="center" vertical="center" shrinkToFit="1"/>
    </xf>
    <xf numFmtId="0" fontId="8" fillId="6" borderId="55" xfId="0" applyNumberFormat="1" applyFont="1" applyFill="1" applyBorder="1" applyAlignment="1" applyProtection="1">
      <alignment horizontal="center" vertical="center" shrinkToFit="1"/>
    </xf>
    <xf numFmtId="0" fontId="8" fillId="8" borderId="55" xfId="0" applyNumberFormat="1" applyFont="1" applyFill="1" applyBorder="1" applyAlignment="1" applyProtection="1">
      <alignment horizontal="center" vertical="center" shrinkToFit="1"/>
      <protection locked="0"/>
    </xf>
    <xf numFmtId="0" fontId="8" fillId="0" borderId="7" xfId="0" applyNumberFormat="1" applyFont="1" applyBorder="1" applyAlignment="1" applyProtection="1">
      <alignment vertical="center" shrinkToFit="1"/>
      <protection locked="0"/>
    </xf>
    <xf numFmtId="0" fontId="17" fillId="6" borderId="20" xfId="0" applyNumberFormat="1" applyFont="1" applyFill="1" applyBorder="1" applyAlignment="1" applyProtection="1">
      <alignment horizontal="left" vertical="center" shrinkToFit="1"/>
    </xf>
    <xf numFmtId="0" fontId="17" fillId="6" borderId="0" xfId="0" applyNumberFormat="1" applyFont="1" applyFill="1" applyBorder="1" applyAlignment="1" applyProtection="1">
      <alignment horizontal="left" vertical="center" wrapText="1" shrinkToFit="1"/>
    </xf>
    <xf numFmtId="0" fontId="17" fillId="6" borderId="24" xfId="0" applyNumberFormat="1" applyFont="1" applyFill="1" applyBorder="1" applyAlignment="1" applyProtection="1">
      <alignment horizontal="left" vertical="center" wrapText="1" shrinkToFit="1"/>
    </xf>
    <xf numFmtId="0" fontId="46" fillId="0" borderId="21" xfId="0" applyNumberFormat="1" applyFont="1" applyFill="1" applyBorder="1" applyAlignment="1" applyProtection="1">
      <alignment horizontal="left" vertical="center" shrinkToFit="1"/>
    </xf>
    <xf numFmtId="0" fontId="46" fillId="0" borderId="22" xfId="0" applyNumberFormat="1" applyFont="1" applyFill="1" applyBorder="1" applyAlignment="1" applyProtection="1">
      <alignment horizontal="left" vertical="center" shrinkToFit="1"/>
    </xf>
    <xf numFmtId="0" fontId="17" fillId="0" borderId="0" xfId="0" applyNumberFormat="1" applyFont="1" applyFill="1" applyBorder="1" applyAlignment="1" applyProtection="1">
      <alignment horizontal="left" vertical="center" wrapText="1" shrinkToFit="1"/>
    </xf>
    <xf numFmtId="0" fontId="17" fillId="0" borderId="24" xfId="0" applyNumberFormat="1" applyFont="1" applyFill="1" applyBorder="1" applyAlignment="1" applyProtection="1">
      <alignment horizontal="left" vertical="center" wrapText="1" shrinkToFit="1"/>
    </xf>
    <xf numFmtId="0" fontId="17" fillId="8" borderId="21" xfId="0" applyNumberFormat="1" applyFont="1" applyFill="1" applyBorder="1" applyAlignment="1" applyProtection="1">
      <alignment horizontal="left" vertical="center" wrapText="1" shrinkToFit="1"/>
      <protection locked="0"/>
    </xf>
    <xf numFmtId="0" fontId="17" fillId="8" borderId="24" xfId="0" applyNumberFormat="1" applyFont="1" applyFill="1" applyBorder="1" applyAlignment="1" applyProtection="1">
      <alignment horizontal="left" vertical="center" wrapText="1" shrinkToFit="1"/>
      <protection locked="0"/>
    </xf>
    <xf numFmtId="0" fontId="41" fillId="6" borderId="34" xfId="0" applyNumberFormat="1" applyFont="1" applyFill="1" applyBorder="1" applyAlignment="1" applyProtection="1">
      <alignment horizontal="right" shrinkToFit="1"/>
    </xf>
    <xf numFmtId="176" fontId="8" fillId="0" borderId="20" xfId="0" applyFont="1" applyBorder="1" applyAlignment="1" applyProtection="1">
      <alignment vertical="center" shrinkToFit="1"/>
    </xf>
    <xf numFmtId="0" fontId="13" fillId="6" borderId="41" xfId="0" applyNumberFormat="1" applyFont="1" applyFill="1" applyBorder="1" applyAlignment="1" applyProtection="1">
      <alignment shrinkToFit="1"/>
    </xf>
    <xf numFmtId="0" fontId="17" fillId="6" borderId="18" xfId="0" applyNumberFormat="1" applyFont="1" applyFill="1" applyBorder="1" applyAlignment="1" applyProtection="1">
      <alignment horizontal="left" vertical="center" shrinkToFit="1"/>
    </xf>
    <xf numFmtId="0" fontId="17" fillId="6" borderId="16" xfId="0" applyNumberFormat="1" applyFont="1" applyFill="1" applyBorder="1" applyAlignment="1" applyProtection="1">
      <alignment horizontal="left" vertical="center" wrapText="1" shrinkToFit="1"/>
    </xf>
    <xf numFmtId="0" fontId="17" fillId="6" borderId="75"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shrinkToFit="1"/>
    </xf>
    <xf numFmtId="0" fontId="46" fillId="0" borderId="17" xfId="0" applyNumberFormat="1" applyFont="1" applyFill="1" applyBorder="1" applyAlignment="1" applyProtection="1">
      <alignment horizontal="left" vertical="center" shrinkToFit="1"/>
    </xf>
    <xf numFmtId="0" fontId="17" fillId="0" borderId="16" xfId="0" applyNumberFormat="1" applyFont="1" applyFill="1" applyBorder="1" applyAlignment="1" applyProtection="1">
      <alignment horizontal="left" vertical="center" wrapText="1" shrinkToFit="1"/>
    </xf>
    <xf numFmtId="0" fontId="17" fillId="0" borderId="75" xfId="0" applyNumberFormat="1" applyFont="1" applyFill="1" applyBorder="1" applyAlignment="1" applyProtection="1">
      <alignment horizontal="left" vertical="center" wrapText="1" shrinkToFit="1"/>
    </xf>
    <xf numFmtId="0" fontId="17" fillId="8" borderId="19" xfId="0" applyNumberFormat="1" applyFont="1" applyFill="1" applyBorder="1" applyAlignment="1" applyProtection="1">
      <alignment horizontal="left" vertical="center" wrapText="1" shrinkToFit="1"/>
      <protection locked="0"/>
    </xf>
    <xf numFmtId="0" fontId="17" fillId="8" borderId="75" xfId="0" applyNumberFormat="1" applyFont="1" applyFill="1" applyBorder="1" applyAlignment="1" applyProtection="1">
      <alignment horizontal="left" vertical="center" wrapText="1" shrinkToFit="1"/>
      <protection locked="0"/>
    </xf>
    <xf numFmtId="0" fontId="8" fillId="0" borderId="20" xfId="0" applyNumberFormat="1" applyFont="1" applyBorder="1" applyAlignment="1" applyProtection="1">
      <alignment horizontal="center" vertical="center" shrinkToFit="1"/>
    </xf>
    <xf numFmtId="0" fontId="8" fillId="6" borderId="54" xfId="0" applyNumberFormat="1" applyFont="1" applyFill="1" applyBorder="1" applyAlignment="1" applyProtection="1">
      <alignment vertical="center" shrinkToFit="1"/>
    </xf>
    <xf numFmtId="0" fontId="8" fillId="6" borderId="3" xfId="0" applyNumberFormat="1" applyFont="1" applyFill="1" applyBorder="1" applyAlignment="1" applyProtection="1">
      <alignment vertical="center" shrinkToFit="1"/>
    </xf>
    <xf numFmtId="0" fontId="13" fillId="6" borderId="3" xfId="0" applyNumberFormat="1" applyFont="1" applyFill="1" applyBorder="1" applyAlignment="1" applyProtection="1">
      <alignment horizontal="left" vertical="center" wrapText="1"/>
    </xf>
    <xf numFmtId="0" fontId="13" fillId="6" borderId="4" xfId="0" applyNumberFormat="1" applyFont="1" applyFill="1" applyBorder="1" applyAlignment="1" applyProtection="1">
      <alignment horizontal="left" vertical="center" wrapText="1"/>
    </xf>
    <xf numFmtId="0" fontId="8" fillId="6" borderId="6" xfId="0" applyNumberFormat="1" applyFont="1" applyFill="1" applyBorder="1" applyAlignment="1" applyProtection="1">
      <alignment vertical="center" shrinkToFit="1"/>
    </xf>
    <xf numFmtId="0" fontId="13" fillId="6" borderId="55" xfId="0" applyNumberFormat="1" applyFont="1" applyFill="1" applyBorder="1" applyAlignment="1" applyProtection="1">
      <alignment horizontal="left" vertical="center" wrapText="1"/>
    </xf>
    <xf numFmtId="0" fontId="8" fillId="8" borderId="54" xfId="0" applyNumberFormat="1" applyFont="1" applyFill="1" applyBorder="1" applyAlignment="1" applyProtection="1">
      <alignment vertical="center" shrinkToFit="1"/>
      <protection locked="0"/>
    </xf>
    <xf numFmtId="0" fontId="13" fillId="12" borderId="3" xfId="0" applyNumberFormat="1" applyFont="1" applyFill="1" applyBorder="1" applyAlignment="1" applyProtection="1">
      <alignment horizontal="left" vertical="center" wrapText="1"/>
      <protection locked="0"/>
    </xf>
    <xf numFmtId="0" fontId="13" fillId="12" borderId="4" xfId="0" applyNumberFormat="1" applyFont="1" applyFill="1" applyBorder="1" applyAlignment="1" applyProtection="1">
      <alignment horizontal="left" vertical="center" wrapText="1"/>
      <protection locked="0"/>
    </xf>
    <xf numFmtId="176" fontId="46" fillId="0" borderId="3" xfId="0" applyFont="1" applyBorder="1" applyAlignment="1" applyProtection="1">
      <alignment vertical="center" shrinkToFit="1"/>
      <protection locked="0"/>
    </xf>
    <xf numFmtId="0" fontId="8" fillId="8" borderId="21" xfId="0" applyNumberFormat="1" applyFont="1" applyFill="1" applyBorder="1" applyAlignment="1" applyProtection="1">
      <alignment vertical="center" shrinkToFit="1"/>
      <protection locked="0"/>
    </xf>
    <xf numFmtId="0" fontId="13" fillId="12" borderId="55" xfId="0" applyNumberFormat="1" applyFont="1" applyFill="1" applyBorder="1" applyAlignment="1" applyProtection="1">
      <alignment horizontal="left" vertical="center" wrapText="1"/>
      <protection locked="0"/>
    </xf>
    <xf numFmtId="176" fontId="46" fillId="0" borderId="3" xfId="0" applyFont="1" applyBorder="1" applyProtection="1">
      <protection locked="0"/>
    </xf>
    <xf numFmtId="0" fontId="8" fillId="8" borderId="6" xfId="0" applyNumberFormat="1" applyFont="1" applyFill="1" applyBorder="1" applyAlignment="1" applyProtection="1">
      <alignment vertical="center" shrinkToFit="1"/>
      <protection locked="0"/>
    </xf>
    <xf numFmtId="176" fontId="49" fillId="6" borderId="0" xfId="0" applyFont="1" applyFill="1" applyBorder="1" applyAlignment="1" applyProtection="1">
      <alignment vertical="center"/>
    </xf>
    <xf numFmtId="0" fontId="46" fillId="6" borderId="23" xfId="0" applyNumberFormat="1" applyFont="1" applyFill="1" applyBorder="1" applyAlignment="1" applyProtection="1">
      <alignment horizontal="left" vertical="center" shrinkToFit="1"/>
    </xf>
    <xf numFmtId="0" fontId="12" fillId="6" borderId="0" xfId="0" applyNumberFormat="1" applyFont="1" applyFill="1" applyBorder="1" applyAlignment="1" applyProtection="1">
      <alignment horizontal="left" vertical="center" wrapText="1" shrinkToFit="1"/>
    </xf>
    <xf numFmtId="0" fontId="13" fillId="6" borderId="0" xfId="0" applyNumberFormat="1" applyFont="1" applyFill="1" applyBorder="1" applyAlignment="1" applyProtection="1">
      <alignment horizontal="left" vertical="center" wrapText="1"/>
    </xf>
    <xf numFmtId="0" fontId="13" fillId="6" borderId="22" xfId="0" applyNumberFormat="1" applyFont="1" applyFill="1" applyBorder="1" applyAlignment="1" applyProtection="1">
      <alignment horizontal="left" vertical="center" wrapText="1"/>
    </xf>
    <xf numFmtId="0" fontId="46" fillId="6" borderId="21" xfId="0" applyNumberFormat="1" applyFont="1" applyFill="1" applyBorder="1" applyAlignment="1" applyProtection="1">
      <alignment horizontal="left" vertical="center" shrinkToFit="1"/>
    </xf>
    <xf numFmtId="0" fontId="13" fillId="6" borderId="24" xfId="0" applyNumberFormat="1" applyFont="1" applyFill="1" applyBorder="1" applyAlignment="1" applyProtection="1">
      <alignment horizontal="left" vertical="center" wrapText="1"/>
    </xf>
    <xf numFmtId="0" fontId="13" fillId="12" borderId="0" xfId="0" applyNumberFormat="1" applyFont="1" applyFill="1" applyBorder="1" applyAlignment="1" applyProtection="1">
      <alignment horizontal="left" vertical="center" wrapText="1"/>
      <protection locked="0"/>
    </xf>
    <xf numFmtId="0" fontId="13" fillId="12" borderId="22" xfId="0" applyNumberFormat="1" applyFont="1" applyFill="1" applyBorder="1" applyAlignment="1" applyProtection="1">
      <alignment horizontal="left" vertical="center" wrapText="1"/>
      <protection locked="0"/>
    </xf>
    <xf numFmtId="0" fontId="13" fillId="12" borderId="24" xfId="0" applyNumberFormat="1" applyFont="1" applyFill="1" applyBorder="1" applyAlignment="1" applyProtection="1">
      <alignment horizontal="left" vertical="center" wrapText="1"/>
      <protection locked="0"/>
    </xf>
    <xf numFmtId="176" fontId="46" fillId="6" borderId="0" xfId="0" applyFont="1" applyFill="1" applyProtection="1"/>
    <xf numFmtId="176" fontId="46" fillId="0" borderId="0" xfId="0" applyFont="1" applyBorder="1" applyProtection="1">
      <protection locked="0"/>
    </xf>
    <xf numFmtId="0" fontId="8" fillId="6" borderId="3" xfId="0" applyNumberFormat="1" applyFont="1" applyFill="1" applyBorder="1" applyAlignment="1" applyProtection="1">
      <alignment vertical="center" shrinkToFit="1"/>
      <protection locked="0"/>
    </xf>
    <xf numFmtId="182" fontId="49" fillId="6" borderId="0" xfId="0" applyNumberFormat="1" applyFont="1" applyFill="1" applyBorder="1" applyAlignment="1" applyProtection="1">
      <alignment vertical="center"/>
    </xf>
    <xf numFmtId="176" fontId="52" fillId="0" borderId="0" xfId="0" applyFont="1" applyBorder="1" applyAlignment="1" applyProtection="1">
      <alignment horizontal="left" vertical="top"/>
      <protection locked="0"/>
    </xf>
    <xf numFmtId="0" fontId="15" fillId="6" borderId="25" xfId="0" applyNumberFormat="1" applyFont="1" applyFill="1" applyBorder="1" applyAlignment="1" applyProtection="1">
      <alignment horizontal="left" vertical="center" shrinkToFit="1"/>
    </xf>
    <xf numFmtId="0" fontId="8" fillId="0" borderId="39" xfId="0" applyNumberFormat="1" applyFont="1" applyBorder="1" applyAlignment="1" applyProtection="1">
      <alignment horizontal="center" vertical="center" shrinkToFit="1"/>
    </xf>
    <xf numFmtId="0" fontId="8" fillId="6" borderId="57" xfId="0" applyNumberFormat="1" applyFont="1" applyFill="1" applyBorder="1" applyAlignment="1" applyProtection="1">
      <alignment horizontal="left" vertical="center" shrinkToFit="1"/>
    </xf>
    <xf numFmtId="0" fontId="8" fillId="4" borderId="38" xfId="3" applyNumberFormat="1" applyFont="1" applyBorder="1" applyAlignment="1" applyProtection="1">
      <alignment horizontal="center" vertical="center"/>
    </xf>
    <xf numFmtId="0" fontId="46" fillId="0" borderId="86" xfId="0" applyNumberFormat="1" applyFont="1" applyBorder="1" applyAlignment="1" applyProtection="1">
      <alignment horizontal="left" vertical="center" shrinkToFit="1"/>
    </xf>
    <xf numFmtId="0" fontId="46" fillId="0" borderId="87" xfId="0" applyNumberFormat="1" applyFont="1" applyBorder="1" applyAlignment="1" applyProtection="1">
      <alignment horizontal="left" vertical="center" wrapText="1"/>
    </xf>
    <xf numFmtId="0" fontId="46" fillId="0" borderId="88" xfId="0" applyNumberFormat="1" applyFont="1" applyBorder="1" applyAlignment="1" applyProtection="1">
      <alignment horizontal="left" vertical="center" wrapText="1"/>
    </xf>
    <xf numFmtId="0" fontId="17" fillId="4" borderId="25" xfId="3" applyNumberFormat="1" applyFont="1" applyBorder="1" applyAlignment="1" applyProtection="1">
      <alignment horizontal="center" vertical="center"/>
    </xf>
    <xf numFmtId="0" fontId="17" fillId="4" borderId="89" xfId="3" applyNumberFormat="1" applyFont="1" applyBorder="1" applyAlignment="1" applyProtection="1">
      <alignment horizontal="center" vertical="center"/>
    </xf>
    <xf numFmtId="0" fontId="17" fillId="5" borderId="26" xfId="7" applyNumberFormat="1" applyFont="1" applyBorder="1" applyProtection="1">
      <alignment vertical="center"/>
    </xf>
    <xf numFmtId="0" fontId="17" fillId="5" borderId="27" xfId="7" applyNumberFormat="1" applyFont="1" applyBorder="1" applyProtection="1">
      <alignment vertical="center"/>
    </xf>
    <xf numFmtId="0" fontId="46" fillId="6" borderId="25" xfId="0" applyNumberFormat="1" applyFont="1" applyFill="1" applyBorder="1" applyAlignment="1" applyProtection="1">
      <alignment horizontal="left" vertical="center" shrinkToFit="1"/>
    </xf>
    <xf numFmtId="0" fontId="12" fillId="6" borderId="26" xfId="0" applyNumberFormat="1" applyFont="1" applyFill="1" applyBorder="1" applyAlignment="1" applyProtection="1">
      <alignment horizontal="left" vertical="center" wrapText="1" shrinkToFit="1"/>
    </xf>
    <xf numFmtId="0" fontId="13" fillId="6" borderId="26" xfId="0" applyNumberFormat="1" applyFont="1" applyFill="1" applyBorder="1" applyAlignment="1" applyProtection="1">
      <alignment horizontal="left" vertical="center" wrapText="1"/>
    </xf>
    <xf numFmtId="0" fontId="13" fillId="6" borderId="89" xfId="0" applyNumberFormat="1" applyFont="1" applyFill="1" applyBorder="1" applyAlignment="1" applyProtection="1">
      <alignment horizontal="left" vertical="center" wrapText="1"/>
    </xf>
    <xf numFmtId="0" fontId="46" fillId="6" borderId="90" xfId="0" applyNumberFormat="1" applyFont="1" applyFill="1" applyBorder="1" applyAlignment="1" applyProtection="1">
      <alignment horizontal="left" vertical="center" shrinkToFit="1"/>
    </xf>
    <xf numFmtId="0" fontId="13" fillId="6" borderId="27" xfId="0" applyNumberFormat="1" applyFont="1" applyFill="1" applyBorder="1" applyAlignment="1" applyProtection="1">
      <alignment horizontal="left" vertical="center" wrapText="1"/>
    </xf>
    <xf numFmtId="0" fontId="13" fillId="12" borderId="26" xfId="0" applyNumberFormat="1" applyFont="1" applyFill="1" applyBorder="1" applyAlignment="1" applyProtection="1">
      <alignment horizontal="left" vertical="center" wrapText="1"/>
      <protection locked="0"/>
    </xf>
    <xf numFmtId="0" fontId="13" fillId="12" borderId="89" xfId="0" applyNumberFormat="1" applyFont="1" applyFill="1" applyBorder="1" applyAlignment="1" applyProtection="1">
      <alignment horizontal="left" vertical="center" wrapText="1"/>
      <protection locked="0"/>
    </xf>
    <xf numFmtId="176" fontId="46" fillId="0" borderId="26" xfId="0" applyFont="1" applyBorder="1" applyProtection="1">
      <protection locked="0"/>
    </xf>
    <xf numFmtId="0" fontId="46" fillId="0" borderId="90" xfId="0" applyNumberFormat="1" applyFont="1" applyFill="1" applyBorder="1" applyAlignment="1" applyProtection="1">
      <alignment horizontal="left" vertical="center" shrinkToFit="1"/>
    </xf>
    <xf numFmtId="0" fontId="13" fillId="12" borderId="27" xfId="0" applyNumberFormat="1" applyFont="1" applyFill="1" applyBorder="1" applyAlignment="1" applyProtection="1">
      <alignment horizontal="left" vertical="center" wrapText="1"/>
      <protection locked="0"/>
    </xf>
    <xf numFmtId="0" fontId="49" fillId="6" borderId="0" xfId="0" applyNumberFormat="1" applyFont="1" applyFill="1" applyBorder="1" applyAlignment="1" applyProtection="1">
      <alignment horizontal="center" vertical="center"/>
    </xf>
    <xf numFmtId="0" fontId="46" fillId="0" borderId="65" xfId="0" applyNumberFormat="1" applyFont="1" applyBorder="1" applyAlignment="1" applyProtection="1">
      <alignment horizontal="center" vertical="center"/>
      <protection locked="0"/>
    </xf>
    <xf numFmtId="0" fontId="46" fillId="0" borderId="61" xfId="0" applyNumberFormat="1" applyFont="1" applyBorder="1" applyAlignment="1" applyProtection="1">
      <alignment horizontal="center" vertical="center"/>
      <protection locked="0"/>
    </xf>
    <xf numFmtId="0" fontId="9" fillId="0" borderId="23" xfId="0" applyNumberFormat="1" applyFont="1" applyBorder="1" applyAlignment="1">
      <alignment horizontal="right"/>
    </xf>
    <xf numFmtId="0" fontId="15" fillId="12" borderId="55" xfId="0" applyNumberFormat="1" applyFont="1" applyFill="1" applyBorder="1" applyAlignment="1" applyProtection="1">
      <alignment horizontal="left" vertical="center" wrapText="1"/>
      <protection locked="0"/>
    </xf>
    <xf numFmtId="0" fontId="46" fillId="0" borderId="21" xfId="0" applyNumberFormat="1" applyFont="1" applyFill="1" applyBorder="1" applyAlignment="1" applyProtection="1">
      <alignment horizontal="left" vertical="center" wrapText="1" shrinkToFit="1"/>
    </xf>
    <xf numFmtId="0" fontId="46" fillId="0" borderId="22" xfId="0" applyNumberFormat="1" applyFont="1" applyFill="1" applyBorder="1" applyAlignment="1" applyProtection="1">
      <alignment horizontal="left" vertical="center" wrapText="1" shrinkToFit="1"/>
    </xf>
    <xf numFmtId="0" fontId="46" fillId="0" borderId="19" xfId="0" applyNumberFormat="1" applyFont="1" applyFill="1" applyBorder="1" applyAlignment="1" applyProtection="1">
      <alignment horizontal="left" vertical="center" wrapText="1" shrinkToFit="1"/>
    </xf>
    <xf numFmtId="0" fontId="46" fillId="0" borderId="17" xfId="0" applyNumberFormat="1" applyFont="1" applyFill="1" applyBorder="1" applyAlignment="1" applyProtection="1">
      <alignment horizontal="left" vertical="center" wrapText="1" shrinkToFit="1"/>
    </xf>
    <xf numFmtId="0" fontId="46" fillId="0" borderId="23" xfId="0" applyNumberFormat="1" applyFont="1" applyFill="1" applyBorder="1" applyAlignment="1" applyProtection="1">
      <alignment horizontal="left" vertical="center" shrinkToFit="1"/>
    </xf>
    <xf numFmtId="0" fontId="49" fillId="12" borderId="0" xfId="0" applyNumberFormat="1" applyFont="1" applyFill="1" applyBorder="1" applyAlignment="1" applyProtection="1">
      <alignment horizontal="center" vertical="center" shrinkToFit="1"/>
      <protection locked="0"/>
    </xf>
    <xf numFmtId="0" fontId="49" fillId="6" borderId="0" xfId="0" applyNumberFormat="1" applyFont="1" applyFill="1" applyBorder="1" applyAlignment="1" applyProtection="1">
      <alignment vertical="center"/>
    </xf>
    <xf numFmtId="0" fontId="46" fillId="0" borderId="25" xfId="0" applyNumberFormat="1" applyFont="1" applyFill="1" applyBorder="1" applyAlignment="1" applyProtection="1">
      <alignment horizontal="left" vertical="center" shrinkToFit="1"/>
    </xf>
    <xf numFmtId="176" fontId="53" fillId="0" borderId="0" xfId="8" applyFont="1" applyAlignment="1" applyProtection="1">
      <alignment horizontal="center"/>
      <protection locked="0"/>
    </xf>
    <xf numFmtId="176" fontId="46" fillId="0" borderId="0" xfId="0" applyFont="1" applyAlignment="1" applyProtection="1">
      <alignment horizontal="center" vertical="center" shrinkToFit="1"/>
    </xf>
    <xf numFmtId="176" fontId="46" fillId="6" borderId="0" xfId="0" applyFont="1" applyFill="1" applyAlignment="1" applyProtection="1">
      <alignment horizontal="center" vertical="center" shrinkToFit="1"/>
    </xf>
    <xf numFmtId="0" fontId="8" fillId="0" borderId="0" xfId="0" applyNumberFormat="1" applyFont="1" applyAlignment="1" applyProtection="1">
      <alignment vertical="center"/>
    </xf>
    <xf numFmtId="0" fontId="46" fillId="6" borderId="0" xfId="0" applyNumberFormat="1" applyFont="1" applyFill="1" applyAlignment="1" applyProtection="1">
      <alignment horizontal="center" vertical="center" shrinkToFit="1"/>
    </xf>
    <xf numFmtId="0" fontId="46" fillId="0" borderId="0" xfId="0" applyNumberFormat="1" applyFont="1" applyAlignment="1" applyProtection="1">
      <alignment horizontal="center" vertical="center" shrinkToFit="1"/>
    </xf>
    <xf numFmtId="0" fontId="8" fillId="6" borderId="0" xfId="0" applyNumberFormat="1" applyFont="1" applyFill="1" applyBorder="1" applyAlignment="1">
      <alignment horizontal="center" vertical="center" shrinkToFit="1"/>
    </xf>
    <xf numFmtId="0" fontId="12" fillId="6" borderId="0" xfId="0" applyNumberFormat="1" applyFont="1" applyFill="1" applyAlignment="1">
      <alignment horizontal="center" vertical="center" shrinkToFit="1"/>
    </xf>
    <xf numFmtId="0" fontId="46" fillId="0" borderId="0" xfId="0" applyNumberFormat="1" applyFont="1" applyAlignment="1">
      <alignment horizontal="center" vertical="center" shrinkToFit="1"/>
    </xf>
    <xf numFmtId="176" fontId="54" fillId="6" borderId="0" xfId="0" applyFont="1" applyFill="1" applyAlignment="1" applyProtection="1">
      <alignment horizontal="center" vertical="center" shrinkToFit="1"/>
    </xf>
    <xf numFmtId="176" fontId="50" fillId="6" borderId="32" xfId="0" applyFont="1" applyFill="1" applyBorder="1" applyAlignment="1" applyProtection="1">
      <alignment horizontal="center" vertical="center" shrinkToFit="1"/>
    </xf>
    <xf numFmtId="0" fontId="50" fillId="6" borderId="33"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shrinkToFit="1"/>
    </xf>
    <xf numFmtId="0" fontId="55" fillId="6" borderId="0" xfId="0" applyNumberFormat="1" applyFont="1" applyFill="1" applyBorder="1" applyAlignment="1" applyProtection="1">
      <alignment vertical="center"/>
    </xf>
    <xf numFmtId="0" fontId="46" fillId="0" borderId="11" xfId="0" applyNumberFormat="1" applyFont="1" applyBorder="1" applyAlignment="1">
      <alignment horizontal="center" vertical="center" shrinkToFit="1"/>
    </xf>
    <xf numFmtId="0" fontId="46" fillId="0" borderId="13" xfId="0" applyNumberFormat="1" applyFont="1" applyBorder="1" applyAlignment="1">
      <alignment horizontal="center" vertical="center" shrinkToFit="1"/>
    </xf>
    <xf numFmtId="179" fontId="37" fillId="0" borderId="12" xfId="0" applyNumberFormat="1" applyFont="1" applyBorder="1" applyAlignment="1">
      <alignment horizontal="center" vertical="center" textRotation="255" shrinkToFit="1"/>
    </xf>
    <xf numFmtId="176" fontId="15" fillId="0" borderId="12" xfId="0" applyFont="1" applyBorder="1" applyAlignment="1">
      <alignment horizontal="center" vertical="center" textRotation="255" shrinkToFit="1"/>
    </xf>
    <xf numFmtId="176" fontId="15" fillId="0" borderId="13" xfId="0" applyFont="1" applyBorder="1" applyAlignment="1">
      <alignment horizontal="center" vertical="center" textRotation="255" shrinkToFit="1"/>
    </xf>
    <xf numFmtId="176" fontId="50" fillId="6" borderId="36" xfId="0" applyFont="1" applyFill="1" applyBorder="1" applyAlignment="1" applyProtection="1">
      <alignment horizontal="center" vertical="center" shrinkToFit="1"/>
    </xf>
    <xf numFmtId="0" fontId="50" fillId="6" borderId="37" xfId="0" applyNumberFormat="1" applyFont="1" applyFill="1" applyBorder="1" applyAlignment="1" applyProtection="1">
      <alignment horizontal="center" vertical="center" shrinkToFit="1"/>
    </xf>
    <xf numFmtId="0" fontId="46" fillId="0" borderId="23" xfId="0" applyNumberFormat="1" applyFont="1" applyBorder="1" applyAlignment="1">
      <alignment horizontal="center" vertical="center" shrinkToFit="1"/>
    </xf>
    <xf numFmtId="179" fontId="15" fillId="0" borderId="0" xfId="0" applyNumberFormat="1" applyFont="1" applyBorder="1" applyAlignment="1">
      <alignment horizontal="center" vertical="center" textRotation="255" shrinkToFit="1"/>
    </xf>
    <xf numFmtId="179" fontId="37" fillId="0" borderId="0" xfId="0" applyNumberFormat="1" applyFont="1" applyBorder="1" applyAlignment="1">
      <alignment horizontal="center" vertical="center" textRotation="255" shrinkToFit="1"/>
    </xf>
    <xf numFmtId="176" fontId="15" fillId="0" borderId="0" xfId="0" applyFont="1" applyBorder="1" applyAlignment="1">
      <alignment horizontal="center" vertical="center" textRotation="255" shrinkToFit="1"/>
    </xf>
    <xf numFmtId="176" fontId="15" fillId="0" borderId="24" xfId="0" applyFont="1" applyBorder="1" applyAlignment="1">
      <alignment horizontal="center" vertical="center" textRotation="255" shrinkToFit="1"/>
    </xf>
    <xf numFmtId="0" fontId="46" fillId="0" borderId="24" xfId="0" applyNumberFormat="1" applyFont="1" applyBorder="1" applyAlignment="1">
      <alignment horizontal="center" vertical="center" shrinkToFit="1"/>
    </xf>
    <xf numFmtId="0" fontId="9" fillId="0" borderId="11" xfId="0" applyNumberFormat="1" applyFont="1" applyBorder="1" applyAlignment="1" applyProtection="1">
      <alignment horizontal="center" vertical="center" textRotation="255" wrapText="1" shrinkToFit="1"/>
    </xf>
    <xf numFmtId="0" fontId="9" fillId="0" borderId="12" xfId="0" applyNumberFormat="1" applyFont="1" applyBorder="1" applyAlignment="1" applyProtection="1">
      <alignment horizontal="center" vertical="center" textRotation="255" wrapText="1" shrinkToFit="1"/>
    </xf>
    <xf numFmtId="0" fontId="9" fillId="0" borderId="13" xfId="0" applyNumberFormat="1" applyFont="1" applyBorder="1" applyAlignment="1" applyProtection="1">
      <alignment horizontal="center" vertical="center" textRotation="255" wrapText="1" shrinkToFit="1"/>
    </xf>
    <xf numFmtId="0" fontId="9" fillId="0" borderId="56" xfId="0" applyNumberFormat="1" applyFont="1" applyBorder="1" applyAlignment="1" applyProtection="1">
      <alignment horizontal="center" vertical="center" textRotation="255" wrapText="1" shrinkToFit="1"/>
    </xf>
    <xf numFmtId="0" fontId="9" fillId="0" borderId="16" xfId="0" applyNumberFormat="1" applyFont="1" applyBorder="1" applyAlignment="1" applyProtection="1">
      <alignment horizontal="center" vertical="center" textRotation="255" wrapText="1" shrinkToFit="1"/>
    </xf>
    <xf numFmtId="0" fontId="9" fillId="0" borderId="75" xfId="0" applyNumberFormat="1" applyFont="1" applyBorder="1" applyAlignment="1" applyProtection="1">
      <alignment horizontal="center" vertical="center" textRotation="255" wrapText="1" shrinkToFit="1"/>
    </xf>
    <xf numFmtId="0" fontId="17" fillId="0" borderId="11" xfId="0" applyNumberFormat="1" applyFont="1" applyBorder="1" applyAlignment="1">
      <alignment horizontal="center" vertical="center" textRotation="255" wrapText="1" shrinkToFit="1"/>
    </xf>
    <xf numFmtId="0" fontId="17" fillId="0" borderId="12" xfId="0" applyNumberFormat="1" applyFont="1" applyBorder="1" applyAlignment="1">
      <alignment horizontal="center" vertical="center" textRotation="255" wrapText="1" shrinkToFit="1"/>
    </xf>
    <xf numFmtId="0" fontId="17" fillId="0" borderId="13" xfId="0" applyNumberFormat="1" applyFont="1" applyBorder="1" applyAlignment="1">
      <alignment horizontal="center" vertical="center" textRotation="255" wrapText="1" shrinkToFit="1"/>
    </xf>
    <xf numFmtId="0" fontId="17" fillId="0" borderId="11" xfId="0" applyNumberFormat="1" applyFont="1" applyBorder="1" applyAlignment="1">
      <alignment horizontal="center" vertical="center" wrapText="1" shrinkToFit="1"/>
    </xf>
    <xf numFmtId="0" fontId="17" fillId="0" borderId="13" xfId="0" applyNumberFormat="1" applyFont="1" applyBorder="1" applyAlignment="1">
      <alignment horizontal="center" vertical="center" wrapText="1" shrinkToFit="1"/>
    </xf>
    <xf numFmtId="0" fontId="9" fillId="0" borderId="36" xfId="0" applyNumberFormat="1" applyFont="1" applyBorder="1" applyAlignment="1" applyProtection="1">
      <alignment horizontal="center" vertical="center" textRotation="255" shrinkToFit="1"/>
    </xf>
    <xf numFmtId="0" fontId="9" fillId="0" borderId="10" xfId="0" applyNumberFormat="1" applyFont="1" applyBorder="1" applyAlignment="1" applyProtection="1">
      <alignment horizontal="center" vertical="center" textRotation="255" shrinkToFit="1"/>
    </xf>
    <xf numFmtId="0" fontId="9" fillId="0" borderId="37" xfId="0" applyNumberFormat="1" applyFont="1" applyBorder="1" applyAlignment="1" applyProtection="1">
      <alignment horizontal="center" vertical="center" textRotation="255" shrinkToFit="1"/>
    </xf>
    <xf numFmtId="0" fontId="12" fillId="6" borderId="0" xfId="0" applyNumberFormat="1" applyFont="1" applyFill="1" applyBorder="1" applyAlignment="1">
      <alignment horizontal="center" vertical="center" shrinkToFit="1"/>
    </xf>
    <xf numFmtId="0" fontId="46" fillId="0" borderId="56" xfId="0" applyNumberFormat="1" applyFont="1" applyBorder="1" applyAlignment="1">
      <alignment horizontal="center" vertical="center" shrinkToFit="1"/>
    </xf>
    <xf numFmtId="0" fontId="46" fillId="0" borderId="75" xfId="0" applyNumberFormat="1" applyFont="1" applyBorder="1" applyAlignment="1">
      <alignment horizontal="center" vertical="center" shrinkToFit="1"/>
    </xf>
    <xf numFmtId="0" fontId="17" fillId="0" borderId="23" xfId="0" applyNumberFormat="1" applyFont="1" applyBorder="1" applyAlignment="1">
      <alignment horizontal="center" vertical="center" textRotation="255" wrapText="1" shrinkToFit="1"/>
    </xf>
    <xf numFmtId="0" fontId="17" fillId="0" borderId="0" xfId="0" applyNumberFormat="1" applyFont="1" applyBorder="1" applyAlignment="1">
      <alignment horizontal="center" vertical="center" textRotation="255" wrapText="1" shrinkToFit="1"/>
    </xf>
    <xf numFmtId="0" fontId="17" fillId="0" borderId="56" xfId="0" applyNumberFormat="1" applyFont="1" applyBorder="1" applyAlignment="1">
      <alignment horizontal="center" vertical="center" textRotation="255" wrapText="1" shrinkToFit="1"/>
    </xf>
    <xf numFmtId="0" fontId="17" fillId="0" borderId="16" xfId="0" applyNumberFormat="1" applyFont="1" applyBorder="1" applyAlignment="1">
      <alignment horizontal="center" vertical="center" textRotation="255" wrapText="1" shrinkToFit="1"/>
    </xf>
    <xf numFmtId="0" fontId="17" fillId="0" borderId="75" xfId="0" applyNumberFormat="1" applyFont="1" applyBorder="1" applyAlignment="1">
      <alignment horizontal="center" vertical="center" textRotation="255" wrapText="1" shrinkToFit="1"/>
    </xf>
    <xf numFmtId="0" fontId="17" fillId="0" borderId="23" xfId="0" applyNumberFormat="1" applyFont="1" applyBorder="1" applyAlignment="1">
      <alignment horizontal="center" vertical="center" wrapText="1" shrinkToFit="1"/>
    </xf>
    <xf numFmtId="0" fontId="17" fillId="0" borderId="24" xfId="0" applyNumberFormat="1" applyFont="1" applyBorder="1" applyAlignment="1">
      <alignment horizontal="center" vertical="center" wrapText="1" shrinkToFit="1"/>
    </xf>
    <xf numFmtId="0" fontId="12" fillId="0" borderId="54" xfId="0" applyNumberFormat="1" applyFont="1" applyBorder="1" applyAlignment="1">
      <alignment horizontal="center" vertical="center" shrinkToFit="1"/>
    </xf>
    <xf numFmtId="0" fontId="12" fillId="0" borderId="55" xfId="0" applyNumberFormat="1" applyFont="1" applyBorder="1" applyAlignment="1">
      <alignment horizontal="center" vertical="center" shrinkToFit="1"/>
    </xf>
    <xf numFmtId="0" fontId="13" fillId="0" borderId="54" xfId="0" applyNumberFormat="1" applyFont="1" applyBorder="1" applyAlignment="1">
      <alignment horizontal="center" vertical="center" textRotation="255" shrinkToFit="1"/>
    </xf>
    <xf numFmtId="0" fontId="13" fillId="0" borderId="3" xfId="0" applyNumberFormat="1" applyFont="1" applyBorder="1" applyAlignment="1">
      <alignment horizontal="center" vertical="center" shrinkToFit="1"/>
    </xf>
    <xf numFmtId="0" fontId="13" fillId="0" borderId="3" xfId="0" applyNumberFormat="1" applyFont="1" applyBorder="1" applyAlignment="1">
      <alignment horizontal="center" vertical="center" textRotation="255" shrinkToFit="1"/>
    </xf>
    <xf numFmtId="0" fontId="13" fillId="0" borderId="55" xfId="0" applyNumberFormat="1" applyFont="1" applyBorder="1" applyAlignment="1">
      <alignment horizontal="center" vertical="center" textRotation="255" shrinkToFit="1"/>
    </xf>
    <xf numFmtId="0" fontId="46" fillId="13" borderId="36" xfId="0" applyNumberFormat="1" applyFont="1" applyFill="1" applyBorder="1" applyAlignment="1" applyProtection="1">
      <alignment horizontal="center" vertical="center" shrinkToFit="1"/>
    </xf>
    <xf numFmtId="0" fontId="15" fillId="8" borderId="5" xfId="0" applyNumberFormat="1" applyFont="1" applyFill="1" applyBorder="1" applyAlignment="1" applyProtection="1">
      <alignment horizontal="center" vertical="center"/>
      <protection locked="0"/>
    </xf>
    <xf numFmtId="0" fontId="46" fillId="13" borderId="10" xfId="0" applyNumberFormat="1" applyFont="1" applyFill="1" applyBorder="1" applyAlignment="1" applyProtection="1">
      <alignment horizontal="center" vertical="center" shrinkToFit="1"/>
    </xf>
    <xf numFmtId="0" fontId="56" fillId="8" borderId="53" xfId="0" applyNumberFormat="1" applyFont="1" applyFill="1" applyBorder="1" applyAlignment="1" applyProtection="1">
      <alignment horizontal="center" vertical="center"/>
      <protection locked="0"/>
    </xf>
    <xf numFmtId="0" fontId="12" fillId="0" borderId="23" xfId="0" applyNumberFormat="1" applyFont="1" applyBorder="1" applyAlignment="1">
      <alignment horizontal="center" vertical="center" shrinkToFit="1"/>
    </xf>
    <xf numFmtId="0" fontId="12" fillId="0" borderId="24" xfId="0" applyNumberFormat="1" applyFont="1" applyBorder="1" applyAlignment="1">
      <alignment horizontal="center" vertical="center" shrinkToFit="1"/>
    </xf>
    <xf numFmtId="0" fontId="13" fillId="0" borderId="56" xfId="0" applyNumberFormat="1" applyFont="1" applyBorder="1" applyAlignment="1">
      <alignment horizontal="center" vertical="center" textRotation="255" shrinkToFit="1"/>
    </xf>
    <xf numFmtId="0" fontId="13" fillId="0" borderId="16" xfId="0" applyNumberFormat="1" applyFont="1" applyBorder="1" applyAlignment="1">
      <alignment horizontal="center" vertical="center" shrinkToFit="1"/>
    </xf>
    <xf numFmtId="0" fontId="13" fillId="0" borderId="16" xfId="0" applyNumberFormat="1" applyFont="1" applyBorder="1" applyAlignment="1">
      <alignment horizontal="center" vertical="center" textRotation="255" shrinkToFit="1"/>
    </xf>
    <xf numFmtId="0" fontId="13" fillId="0" borderId="75" xfId="0" applyNumberFormat="1" applyFont="1" applyBorder="1" applyAlignment="1">
      <alignment horizontal="center" vertical="center" textRotation="255" shrinkToFit="1"/>
    </xf>
    <xf numFmtId="0" fontId="12" fillId="0" borderId="56" xfId="0" applyNumberFormat="1" applyFont="1" applyBorder="1" applyAlignment="1">
      <alignment horizontal="center" vertical="center" shrinkToFit="1"/>
    </xf>
    <xf numFmtId="0" fontId="12" fillId="0" borderId="75" xfId="0" applyNumberFormat="1" applyFont="1" applyBorder="1" applyAlignment="1">
      <alignment horizontal="center" vertical="center" shrinkToFit="1"/>
    </xf>
    <xf numFmtId="0" fontId="8" fillId="6" borderId="0" xfId="0" applyNumberFormat="1" applyFont="1" applyFill="1" applyBorder="1" applyAlignment="1" applyProtection="1">
      <alignment horizontal="center" vertical="center" shrinkToFit="1"/>
    </xf>
    <xf numFmtId="0" fontId="15" fillId="8" borderId="20" xfId="0" applyNumberFormat="1" applyFont="1" applyFill="1" applyBorder="1" applyAlignment="1" applyProtection="1">
      <alignment horizontal="center" vertical="center"/>
      <protection locked="0"/>
    </xf>
    <xf numFmtId="0" fontId="15" fillId="8" borderId="35" xfId="0" applyNumberFormat="1" applyFont="1" applyFill="1" applyBorder="1" applyAlignment="1" applyProtection="1">
      <alignment horizontal="center" vertical="center"/>
      <protection locked="0"/>
    </xf>
    <xf numFmtId="0" fontId="46" fillId="14" borderId="54" xfId="0" applyNumberFormat="1" applyFont="1" applyFill="1" applyBorder="1" applyAlignment="1" applyProtection="1">
      <alignment horizontal="center" vertical="center" shrinkToFit="1"/>
      <protection locked="0"/>
    </xf>
    <xf numFmtId="0" fontId="46" fillId="14" borderId="3" xfId="0" applyNumberFormat="1" applyFont="1" applyFill="1" applyBorder="1" applyAlignment="1" applyProtection="1">
      <alignment horizontal="center" vertical="center" shrinkToFit="1"/>
      <protection locked="0"/>
    </xf>
    <xf numFmtId="0" fontId="46" fillId="14" borderId="4" xfId="0" applyNumberFormat="1" applyFont="1" applyFill="1" applyBorder="1" applyAlignment="1" applyProtection="1">
      <alignment horizontal="center" vertical="center" shrinkToFit="1"/>
      <protection locked="0"/>
    </xf>
    <xf numFmtId="0" fontId="46" fillId="14" borderId="55" xfId="0" applyNumberFormat="1" applyFont="1" applyFill="1" applyBorder="1" applyAlignment="1" applyProtection="1">
      <alignment horizontal="center" vertical="center" shrinkToFit="1"/>
      <protection locked="0"/>
    </xf>
    <xf numFmtId="0" fontId="46" fillId="0" borderId="54" xfId="0" applyNumberFormat="1" applyFont="1" applyBorder="1" applyAlignment="1">
      <alignment horizontal="center" vertical="center" shrinkToFit="1"/>
    </xf>
    <xf numFmtId="0" fontId="46" fillId="0" borderId="55" xfId="0" applyNumberFormat="1" applyFont="1" applyBorder="1" applyAlignment="1">
      <alignment horizontal="center" vertical="center" shrinkToFit="1"/>
    </xf>
    <xf numFmtId="0" fontId="15" fillId="8" borderId="20" xfId="0" applyNumberFormat="1" applyFont="1" applyFill="1" applyBorder="1" applyAlignment="1" applyProtection="1">
      <alignment horizontal="center" vertical="center" shrinkToFit="1"/>
      <protection locked="0"/>
    </xf>
    <xf numFmtId="0" fontId="15" fillId="8" borderId="35" xfId="0" applyNumberFormat="1" applyFont="1" applyFill="1" applyBorder="1" applyAlignment="1" applyProtection="1">
      <alignment horizontal="center" vertical="center" shrinkToFit="1"/>
      <protection locked="0"/>
    </xf>
    <xf numFmtId="0" fontId="46" fillId="14" borderId="23" xfId="0" applyNumberFormat="1" applyFont="1" applyFill="1" applyBorder="1" applyAlignment="1" applyProtection="1">
      <alignment horizontal="center" vertical="center" shrinkToFit="1"/>
      <protection locked="0"/>
    </xf>
    <xf numFmtId="0" fontId="46" fillId="14" borderId="0" xfId="0" applyNumberFormat="1" applyFont="1" applyFill="1" applyBorder="1" applyAlignment="1" applyProtection="1">
      <alignment horizontal="center" vertical="center" shrinkToFit="1"/>
      <protection locked="0"/>
    </xf>
    <xf numFmtId="0" fontId="46" fillId="14" borderId="22" xfId="0" applyNumberFormat="1" applyFont="1" applyFill="1" applyBorder="1" applyAlignment="1" applyProtection="1">
      <alignment horizontal="center" vertical="center" shrinkToFit="1"/>
      <protection locked="0"/>
    </xf>
    <xf numFmtId="0" fontId="46" fillId="14" borderId="24" xfId="0" applyNumberFormat="1" applyFont="1" applyFill="1" applyBorder="1" applyAlignment="1" applyProtection="1">
      <alignment horizontal="center" vertical="center" shrinkToFit="1"/>
      <protection locked="0"/>
    </xf>
    <xf numFmtId="0" fontId="41" fillId="6" borderId="52" xfId="0" applyNumberFormat="1" applyFont="1" applyFill="1" applyBorder="1" applyAlignment="1" applyProtection="1">
      <alignment horizontal="left" vertical="center" shrinkToFit="1"/>
    </xf>
    <xf numFmtId="0" fontId="41" fillId="6" borderId="50" xfId="0" applyNumberFormat="1" applyFont="1" applyFill="1" applyBorder="1" applyAlignment="1" applyProtection="1">
      <alignment horizontal="left" vertical="center" shrinkToFit="1"/>
    </xf>
    <xf numFmtId="0" fontId="46" fillId="14" borderId="91" xfId="0" applyNumberFormat="1" applyFont="1" applyFill="1" applyBorder="1" applyAlignment="1" applyProtection="1">
      <alignment horizontal="center" vertical="center" shrinkToFit="1"/>
      <protection locked="0"/>
    </xf>
    <xf numFmtId="0" fontId="46" fillId="14" borderId="92" xfId="0" applyNumberFormat="1" applyFont="1" applyFill="1" applyBorder="1" applyAlignment="1" applyProtection="1">
      <alignment horizontal="center" vertical="center" shrinkToFit="1"/>
      <protection locked="0"/>
    </xf>
    <xf numFmtId="0" fontId="46" fillId="14" borderId="93" xfId="0" applyNumberFormat="1" applyFont="1" applyFill="1" applyBorder="1" applyAlignment="1" applyProtection="1">
      <alignment horizontal="center" vertical="center" shrinkToFit="1"/>
      <protection locked="0"/>
    </xf>
    <xf numFmtId="0" fontId="46" fillId="14" borderId="94" xfId="0" applyNumberFormat="1" applyFont="1" applyFill="1" applyBorder="1" applyAlignment="1" applyProtection="1">
      <alignment horizontal="center" vertical="center" shrinkToFit="1"/>
      <protection locked="0"/>
    </xf>
    <xf numFmtId="0" fontId="41" fillId="6" borderId="34" xfId="0" applyNumberFormat="1" applyFont="1" applyFill="1" applyBorder="1" applyAlignment="1" applyProtection="1">
      <alignment horizontal="left" vertical="center" shrinkToFit="1"/>
    </xf>
    <xf numFmtId="0" fontId="9" fillId="6" borderId="24" xfId="0" applyNumberFormat="1" applyFont="1" applyFill="1" applyBorder="1" applyAlignment="1" applyProtection="1">
      <alignment horizontal="left" wrapText="1"/>
    </xf>
    <xf numFmtId="0" fontId="9" fillId="6" borderId="0" xfId="0" applyNumberFormat="1" applyFont="1" applyFill="1" applyBorder="1" applyAlignment="1">
      <alignment horizontal="left" wrapText="1"/>
    </xf>
    <xf numFmtId="0" fontId="13" fillId="15" borderId="23" xfId="0" applyNumberFormat="1" applyFont="1" applyFill="1" applyBorder="1" applyAlignment="1">
      <alignment horizontal="center" vertical="center" shrinkToFit="1"/>
    </xf>
    <xf numFmtId="0" fontId="13" fillId="15"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shrinkToFit="1"/>
      <protection locked="0"/>
    </xf>
    <xf numFmtId="0" fontId="46" fillId="8" borderId="96" xfId="0" applyNumberFormat="1" applyFont="1" applyFill="1" applyBorder="1" applyAlignment="1" applyProtection="1">
      <alignment horizontal="center" vertical="center" shrinkToFit="1"/>
      <protection locked="0"/>
    </xf>
    <xf numFmtId="0" fontId="46" fillId="8" borderId="97" xfId="0" applyNumberFormat="1" applyFont="1" applyFill="1" applyBorder="1" applyAlignment="1" applyProtection="1">
      <alignment horizontal="center" vertical="center" shrinkToFit="1"/>
      <protection locked="0"/>
    </xf>
    <xf numFmtId="0" fontId="41" fillId="8" borderId="20" xfId="0" applyNumberFormat="1" applyFont="1" applyFill="1" applyBorder="1" applyAlignment="1" applyProtection="1">
      <alignment horizontal="center" vertical="center" shrinkToFit="1"/>
      <protection locked="0"/>
    </xf>
    <xf numFmtId="0" fontId="41" fillId="8" borderId="35" xfId="0" applyNumberFormat="1" applyFont="1" applyFill="1" applyBorder="1" applyAlignment="1" applyProtection="1">
      <alignment horizontal="center" vertical="center" shrinkToFit="1"/>
      <protection locked="0"/>
    </xf>
    <xf numFmtId="0" fontId="17" fillId="0" borderId="56" xfId="0" applyNumberFormat="1" applyFont="1" applyBorder="1" applyAlignment="1">
      <alignment horizontal="center" vertical="center" wrapText="1" shrinkToFit="1"/>
    </xf>
    <xf numFmtId="0" fontId="17" fillId="0" borderId="75" xfId="0" applyNumberFormat="1" applyFont="1" applyBorder="1" applyAlignment="1">
      <alignment horizontal="center" vertical="center" wrapText="1" shrinkToFit="1"/>
    </xf>
    <xf numFmtId="0" fontId="46" fillId="8" borderId="23" xfId="0" applyNumberFormat="1" applyFont="1" applyFill="1" applyBorder="1" applyAlignment="1" applyProtection="1">
      <alignment horizontal="center" vertical="center" shrinkToFit="1"/>
      <protection locked="0"/>
    </xf>
    <xf numFmtId="0" fontId="46" fillId="8" borderId="0" xfId="0" applyNumberFormat="1" applyFont="1" applyFill="1" applyBorder="1" applyAlignment="1" applyProtection="1">
      <alignment horizontal="center" vertical="center" shrinkToFit="1"/>
      <protection locked="0"/>
    </xf>
    <xf numFmtId="0" fontId="46" fillId="8" borderId="24" xfId="0" applyNumberFormat="1" applyFont="1" applyFill="1" applyBorder="1" applyAlignment="1" applyProtection="1">
      <alignment horizontal="center" vertical="center" shrinkToFit="1"/>
      <protection locked="0"/>
    </xf>
    <xf numFmtId="0" fontId="46" fillId="0" borderId="3" xfId="0" applyNumberFormat="1" applyFont="1" applyBorder="1" applyAlignment="1">
      <alignment horizontal="center" vertical="center" wrapText="1" shrinkToFit="1"/>
    </xf>
    <xf numFmtId="0" fontId="46" fillId="0" borderId="55" xfId="0" applyNumberFormat="1" applyFont="1" applyBorder="1" applyAlignment="1">
      <alignment horizontal="center" vertical="center" wrapText="1" shrinkToFit="1"/>
    </xf>
    <xf numFmtId="0" fontId="11" fillId="6" borderId="0" xfId="0" applyNumberFormat="1" applyFont="1" applyFill="1" applyBorder="1" applyAlignment="1" applyProtection="1">
      <alignment horizontal="center" vertical="center"/>
    </xf>
    <xf numFmtId="0" fontId="12" fillId="6" borderId="0" xfId="0" applyNumberFormat="1" applyFont="1" applyFill="1" applyBorder="1" applyAlignment="1">
      <alignment vertical="center" shrinkToFit="1"/>
    </xf>
    <xf numFmtId="0" fontId="46" fillId="0" borderId="0" xfId="0" applyNumberFormat="1" applyFont="1" applyBorder="1" applyAlignment="1">
      <alignment horizontal="center" vertical="center" wrapText="1" shrinkToFit="1"/>
    </xf>
    <xf numFmtId="0" fontId="46" fillId="0" borderId="24" xfId="0" applyNumberFormat="1" applyFont="1" applyBorder="1" applyAlignment="1">
      <alignment horizontal="center" vertical="center" wrapText="1" shrinkToFit="1"/>
    </xf>
    <xf numFmtId="0" fontId="46" fillId="0" borderId="20" xfId="0" applyNumberFormat="1" applyFont="1" applyFill="1" applyBorder="1" applyAlignment="1" applyProtection="1">
      <alignment horizontal="center" shrinkToFit="1"/>
    </xf>
    <xf numFmtId="0" fontId="46" fillId="0" borderId="35" xfId="0" applyNumberFormat="1" applyFont="1" applyFill="1" applyBorder="1" applyAlignment="1" applyProtection="1">
      <alignment horizontal="center" shrinkToFit="1"/>
    </xf>
    <xf numFmtId="0" fontId="8" fillId="6" borderId="0" xfId="0" applyNumberFormat="1" applyFont="1" applyFill="1" applyBorder="1" applyAlignment="1" applyProtection="1">
      <alignment horizontal="left" vertical="center"/>
    </xf>
    <xf numFmtId="0" fontId="46" fillId="0" borderId="18" xfId="0" applyNumberFormat="1" applyFont="1" applyFill="1" applyBorder="1" applyAlignment="1" applyProtection="1">
      <alignment horizontal="center" shrinkToFit="1"/>
    </xf>
    <xf numFmtId="0" fontId="46" fillId="0" borderId="42" xfId="0" applyNumberFormat="1" applyFont="1" applyFill="1" applyBorder="1" applyAlignment="1" applyProtection="1">
      <alignment horizontal="center" shrinkToFit="1"/>
    </xf>
    <xf numFmtId="0" fontId="8" fillId="6" borderId="0" xfId="0" quotePrefix="1" applyNumberFormat="1" applyFont="1" applyFill="1" applyBorder="1" applyAlignment="1">
      <alignment horizontal="center" vertical="center" shrinkToFit="1"/>
    </xf>
    <xf numFmtId="0" fontId="46" fillId="0" borderId="16" xfId="0" applyNumberFormat="1" applyFont="1" applyBorder="1" applyAlignment="1">
      <alignment horizontal="center" vertical="center" wrapText="1" shrinkToFit="1"/>
    </xf>
    <xf numFmtId="0" fontId="46" fillId="0" borderId="75" xfId="0" applyNumberFormat="1" applyFont="1" applyBorder="1" applyAlignment="1">
      <alignment horizontal="center" vertical="center" wrapText="1" shrinkToFit="1"/>
    </xf>
    <xf numFmtId="0" fontId="46" fillId="8" borderId="91" xfId="0" applyNumberFormat="1" applyFont="1" applyFill="1" applyBorder="1" applyAlignment="1" applyProtection="1">
      <alignment horizontal="center" vertical="center" shrinkToFit="1"/>
      <protection locked="0"/>
    </xf>
    <xf numFmtId="0" fontId="46" fillId="8" borderId="92" xfId="0" applyNumberFormat="1" applyFont="1" applyFill="1" applyBorder="1" applyAlignment="1" applyProtection="1">
      <alignment horizontal="center" vertical="center" shrinkToFit="1"/>
      <protection locked="0"/>
    </xf>
    <xf numFmtId="0" fontId="46" fillId="8" borderId="94" xfId="0" applyNumberFormat="1" applyFont="1" applyFill="1" applyBorder="1" applyAlignment="1" applyProtection="1">
      <alignment horizontal="center" vertical="center" shrinkToFit="1"/>
      <protection locked="0"/>
    </xf>
    <xf numFmtId="0" fontId="46" fillId="16" borderId="23" xfId="0" applyNumberFormat="1" applyFont="1" applyFill="1" applyBorder="1" applyAlignment="1">
      <alignment horizontal="center" vertical="center" shrinkToFit="1"/>
    </xf>
    <xf numFmtId="0" fontId="46" fillId="16" borderId="24" xfId="0" applyNumberFormat="1" applyFont="1" applyFill="1" applyBorder="1" applyAlignment="1">
      <alignment horizontal="center" vertical="center" shrinkToFit="1"/>
    </xf>
    <xf numFmtId="0" fontId="46" fillId="8" borderId="95" xfId="0" applyNumberFormat="1" applyFont="1" applyFill="1" applyBorder="1" applyAlignment="1" applyProtection="1">
      <alignment horizontal="center" vertical="center" textRotation="255" shrinkToFit="1"/>
      <protection locked="0"/>
    </xf>
    <xf numFmtId="0" fontId="46" fillId="8" borderId="96" xfId="0" applyNumberFormat="1" applyFont="1" applyFill="1" applyBorder="1" applyAlignment="1" applyProtection="1">
      <alignment horizontal="center" vertical="center" textRotation="255" shrinkToFit="1"/>
      <protection locked="0"/>
    </xf>
    <xf numFmtId="0" fontId="46" fillId="8" borderId="97" xfId="0" applyNumberFormat="1" applyFont="1" applyFill="1" applyBorder="1" applyAlignment="1" applyProtection="1">
      <alignment horizontal="center" vertical="center" textRotation="255" shrinkToFit="1"/>
      <protection locked="0"/>
    </xf>
    <xf numFmtId="0" fontId="46" fillId="16" borderId="56" xfId="0" applyNumberFormat="1" applyFont="1" applyFill="1" applyBorder="1" applyAlignment="1">
      <alignment horizontal="center" vertical="center" shrinkToFit="1"/>
    </xf>
    <xf numFmtId="0" fontId="46" fillId="16" borderId="75" xfId="0" applyNumberFormat="1" applyFont="1" applyFill="1" applyBorder="1" applyAlignment="1">
      <alignment horizontal="center" vertical="center" shrinkToFit="1"/>
    </xf>
    <xf numFmtId="0" fontId="46" fillId="8" borderId="91" xfId="0" applyNumberFormat="1" applyFont="1" applyFill="1" applyBorder="1" applyAlignment="1" applyProtection="1">
      <alignment horizontal="center" vertical="center" textRotation="255" shrinkToFit="1"/>
      <protection locked="0"/>
    </xf>
    <xf numFmtId="0" fontId="46" fillId="8" borderId="92" xfId="0" applyNumberFormat="1" applyFont="1" applyFill="1" applyBorder="1" applyAlignment="1" applyProtection="1">
      <alignment horizontal="center" vertical="center" textRotation="255" shrinkToFit="1"/>
      <protection locked="0"/>
    </xf>
    <xf numFmtId="0" fontId="46" fillId="8" borderId="94" xfId="0" applyNumberFormat="1" applyFont="1" applyFill="1" applyBorder="1" applyAlignment="1" applyProtection="1">
      <alignment horizontal="center" vertical="center" textRotation="255" shrinkToFit="1"/>
      <protection locked="0"/>
    </xf>
    <xf numFmtId="0" fontId="13" fillId="17" borderId="54" xfId="0" applyNumberFormat="1" applyFont="1" applyFill="1" applyBorder="1" applyAlignment="1">
      <alignment horizontal="center" vertical="center" shrinkToFit="1"/>
    </xf>
    <xf numFmtId="0" fontId="13" fillId="17" borderId="55" xfId="0" applyNumberFormat="1" applyFont="1" applyFill="1" applyBorder="1" applyAlignment="1">
      <alignment horizontal="center" vertical="center" shrinkToFit="1"/>
    </xf>
    <xf numFmtId="0" fontId="46" fillId="8" borderId="54" xfId="0" applyNumberFormat="1" applyFont="1" applyFill="1" applyBorder="1" applyAlignment="1" applyProtection="1">
      <alignment horizontal="center" vertical="center" shrinkToFit="1"/>
      <protection locked="0"/>
    </xf>
    <xf numFmtId="0" fontId="46" fillId="8" borderId="98" xfId="0" applyNumberFormat="1" applyFont="1" applyFill="1" applyBorder="1" applyAlignment="1" applyProtection="1">
      <alignment horizontal="center" vertical="center" shrinkToFit="1"/>
      <protection locked="0"/>
    </xf>
    <xf numFmtId="0" fontId="46" fillId="8" borderId="99" xfId="0" applyNumberFormat="1" applyFont="1" applyFill="1" applyBorder="1" applyAlignment="1" applyProtection="1">
      <alignment horizontal="center" vertical="center" shrinkToFit="1"/>
      <protection locked="0"/>
    </xf>
    <xf numFmtId="0" fontId="46" fillId="8" borderId="100" xfId="0" applyNumberFormat="1" applyFont="1" applyFill="1" applyBorder="1" applyAlignment="1" applyProtection="1">
      <alignment horizontal="center" vertical="center" shrinkToFit="1"/>
      <protection locked="0"/>
    </xf>
    <xf numFmtId="0" fontId="13" fillId="17" borderId="23" xfId="0" applyNumberFormat="1" applyFont="1" applyFill="1" applyBorder="1" applyAlignment="1">
      <alignment horizontal="center" vertical="center" shrinkToFit="1"/>
    </xf>
    <xf numFmtId="0" fontId="13" fillId="17" borderId="24" xfId="0" applyNumberFormat="1" applyFont="1" applyFill="1" applyBorder="1" applyAlignment="1">
      <alignment horizontal="center" vertical="center" shrinkToFit="1"/>
    </xf>
    <xf numFmtId="0" fontId="46" fillId="8" borderId="101" xfId="0" applyNumberFormat="1" applyFont="1" applyFill="1" applyBorder="1" applyAlignment="1" applyProtection="1">
      <alignment horizontal="center" vertical="center" shrinkToFit="1"/>
      <protection locked="0"/>
    </xf>
    <xf numFmtId="0" fontId="46" fillId="8" borderId="102" xfId="0" applyNumberFormat="1" applyFont="1" applyFill="1" applyBorder="1" applyAlignment="1" applyProtection="1">
      <alignment horizontal="center" vertical="center" shrinkToFit="1"/>
      <protection locked="0"/>
    </xf>
    <xf numFmtId="0" fontId="46" fillId="8" borderId="85" xfId="0" applyNumberFormat="1" applyFont="1" applyFill="1" applyBorder="1" applyAlignment="1" applyProtection="1">
      <alignment horizontal="center" vertical="center" shrinkToFit="1"/>
      <protection locked="0"/>
    </xf>
    <xf numFmtId="0" fontId="50" fillId="6" borderId="50" xfId="0" applyNumberFormat="1" applyFont="1" applyFill="1" applyBorder="1" applyAlignment="1" applyProtection="1">
      <alignment horizontal="center" vertical="center" shrinkToFit="1"/>
    </xf>
    <xf numFmtId="0" fontId="8" fillId="6" borderId="0" xfId="0" applyNumberFormat="1" applyFont="1" applyFill="1" applyAlignment="1" applyProtection="1">
      <alignment vertical="center"/>
    </xf>
    <xf numFmtId="0" fontId="13" fillId="17" borderId="56" xfId="0" applyNumberFormat="1" applyFont="1" applyFill="1" applyBorder="1" applyAlignment="1">
      <alignment horizontal="center" vertical="center" shrinkToFit="1"/>
    </xf>
    <xf numFmtId="0" fontId="13" fillId="17" borderId="75" xfId="0" applyNumberFormat="1" applyFont="1" applyFill="1" applyBorder="1" applyAlignment="1">
      <alignment horizontal="center" vertical="center" shrinkToFit="1"/>
    </xf>
    <xf numFmtId="0" fontId="46" fillId="8" borderId="56" xfId="0" applyNumberFormat="1" applyFont="1" applyFill="1" applyBorder="1" applyAlignment="1" applyProtection="1">
      <alignment horizontal="center" vertical="center" shrinkToFit="1"/>
      <protection locked="0"/>
    </xf>
    <xf numFmtId="0" fontId="46" fillId="8" borderId="103" xfId="0" applyNumberFormat="1" applyFont="1" applyFill="1" applyBorder="1" applyAlignment="1" applyProtection="1">
      <alignment horizontal="center" vertical="center" shrinkToFit="1"/>
      <protection locked="0"/>
    </xf>
    <xf numFmtId="0" fontId="46" fillId="8" borderId="104" xfId="0" applyNumberFormat="1" applyFont="1" applyFill="1" applyBorder="1" applyAlignment="1" applyProtection="1">
      <alignment horizontal="center" vertical="center" shrinkToFit="1"/>
      <protection locked="0"/>
    </xf>
    <xf numFmtId="0" fontId="46" fillId="8" borderId="105" xfId="0" applyNumberFormat="1" applyFont="1" applyFill="1" applyBorder="1" applyAlignment="1" applyProtection="1">
      <alignment horizontal="center" vertical="center" shrinkToFit="1"/>
      <protection locked="0"/>
    </xf>
    <xf numFmtId="0" fontId="13" fillId="0" borderId="54" xfId="0" applyNumberFormat="1" applyFont="1" applyBorder="1" applyAlignment="1">
      <alignment horizontal="center" vertical="center" wrapText="1" shrinkToFit="1"/>
    </xf>
    <xf numFmtId="0" fontId="13" fillId="0" borderId="55" xfId="0" applyNumberFormat="1" applyFont="1" applyBorder="1" applyAlignment="1">
      <alignment horizontal="center" vertical="center" wrapText="1" shrinkToFit="1"/>
    </xf>
    <xf numFmtId="0" fontId="46" fillId="18" borderId="95" xfId="0" applyNumberFormat="1" applyFont="1" applyFill="1" applyBorder="1" applyAlignment="1" applyProtection="1">
      <alignment horizontal="center" vertical="center" textRotation="255" shrinkToFit="1"/>
      <protection locked="0"/>
    </xf>
    <xf numFmtId="0" fontId="46" fillId="18" borderId="96" xfId="0" applyNumberFormat="1" applyFont="1" applyFill="1" applyBorder="1" applyAlignment="1" applyProtection="1">
      <alignment horizontal="center" vertical="center" textRotation="255" shrinkToFit="1"/>
      <protection locked="0"/>
    </xf>
    <xf numFmtId="0" fontId="46" fillId="18" borderId="97" xfId="0" applyNumberFormat="1" applyFont="1" applyFill="1" applyBorder="1" applyAlignment="1" applyProtection="1">
      <alignment horizontal="center" vertical="center" textRotation="255" shrinkToFit="1"/>
      <protection locked="0"/>
    </xf>
    <xf numFmtId="0" fontId="46" fillId="14" borderId="56" xfId="0" applyNumberFormat="1" applyFont="1" applyFill="1" applyBorder="1" applyAlignment="1" applyProtection="1">
      <alignment horizontal="center" vertical="center" shrinkToFit="1"/>
      <protection locked="0"/>
    </xf>
    <xf numFmtId="0" fontId="46" fillId="14" borderId="16" xfId="0" applyNumberFormat="1" applyFont="1" applyFill="1" applyBorder="1" applyAlignment="1" applyProtection="1">
      <alignment horizontal="center" vertical="center" shrinkToFit="1"/>
      <protection locked="0"/>
    </xf>
    <xf numFmtId="0" fontId="46" fillId="14" borderId="17" xfId="0" applyNumberFormat="1" applyFont="1" applyFill="1" applyBorder="1" applyAlignment="1" applyProtection="1">
      <alignment horizontal="center" vertical="center" shrinkToFit="1"/>
      <protection locked="0"/>
    </xf>
    <xf numFmtId="0" fontId="46" fillId="14" borderId="75" xfId="0" applyNumberFormat="1" applyFont="1" applyFill="1" applyBorder="1" applyAlignment="1" applyProtection="1">
      <alignment horizontal="center" vertical="center" shrinkToFit="1"/>
      <protection locked="0"/>
    </xf>
    <xf numFmtId="0" fontId="13" fillId="0" borderId="56" xfId="0" applyNumberFormat="1" applyFont="1" applyBorder="1" applyAlignment="1">
      <alignment horizontal="center" vertical="center" wrapText="1" shrinkToFit="1"/>
    </xf>
    <xf numFmtId="0" fontId="13" fillId="0" borderId="75" xfId="0" applyNumberFormat="1" applyFont="1" applyBorder="1" applyAlignment="1">
      <alignment horizontal="center" vertical="center" wrapText="1" shrinkToFit="1"/>
    </xf>
    <xf numFmtId="0" fontId="46" fillId="18" borderId="56" xfId="0" applyNumberFormat="1" applyFont="1" applyFill="1" applyBorder="1" applyAlignment="1" applyProtection="1">
      <alignment horizontal="center" vertical="center" textRotation="255" shrinkToFit="1"/>
      <protection locked="0"/>
    </xf>
    <xf numFmtId="0" fontId="46" fillId="18" borderId="16" xfId="0" applyNumberFormat="1" applyFont="1" applyFill="1" applyBorder="1" applyAlignment="1" applyProtection="1">
      <alignment horizontal="center" vertical="center" textRotation="255" shrinkToFit="1"/>
      <protection locked="0"/>
    </xf>
    <xf numFmtId="0" fontId="46" fillId="18" borderId="75" xfId="0" applyNumberFormat="1" applyFont="1" applyFill="1" applyBorder="1" applyAlignment="1" applyProtection="1">
      <alignment horizontal="center" vertical="center" textRotation="255" shrinkToFit="1"/>
      <protection locked="0"/>
    </xf>
    <xf numFmtId="0" fontId="13" fillId="8" borderId="106" xfId="0" applyNumberFormat="1" applyFont="1" applyFill="1" applyBorder="1" applyAlignment="1" applyProtection="1">
      <alignment horizontal="center" vertical="center" wrapText="1" shrinkToFit="1"/>
      <protection locked="0"/>
    </xf>
    <xf numFmtId="0" fontId="46" fillId="15" borderId="54" xfId="0" applyNumberFormat="1" applyFont="1" applyFill="1" applyBorder="1" applyAlignment="1">
      <alignment horizontal="center" vertical="center" shrinkToFit="1"/>
    </xf>
    <xf numFmtId="0" fontId="46" fillId="15" borderId="55" xfId="0" applyNumberFormat="1" applyFont="1" applyFill="1" applyBorder="1" applyAlignment="1">
      <alignment horizontal="center" vertical="center" shrinkToFit="1"/>
    </xf>
    <xf numFmtId="0" fontId="46" fillId="18" borderId="54" xfId="0" applyNumberFormat="1" applyFont="1" applyFill="1" applyBorder="1" applyAlignment="1" applyProtection="1">
      <alignment horizontal="center" vertical="center" shrinkToFit="1"/>
      <protection locked="0"/>
    </xf>
    <xf numFmtId="0" fontId="46" fillId="18" borderId="3" xfId="0" applyNumberFormat="1" applyFont="1" applyFill="1" applyBorder="1" applyAlignment="1" applyProtection="1">
      <alignment horizontal="center" vertical="center" shrinkToFit="1"/>
      <protection locked="0"/>
    </xf>
    <xf numFmtId="0" fontId="46" fillId="18" borderId="55" xfId="0" applyNumberFormat="1" applyFont="1" applyFill="1" applyBorder="1" applyAlignment="1" applyProtection="1">
      <alignment horizontal="center" vertical="center" shrinkToFit="1"/>
      <protection locked="0"/>
    </xf>
    <xf numFmtId="0" fontId="13" fillId="8" borderId="107" xfId="0" applyNumberFormat="1" applyFont="1" applyFill="1" applyBorder="1" applyAlignment="1" applyProtection="1">
      <alignment horizontal="center" vertical="center" wrapText="1" shrinkToFit="1"/>
      <protection locked="0"/>
    </xf>
    <xf numFmtId="0" fontId="46" fillId="15" borderId="23" xfId="0" applyNumberFormat="1" applyFont="1" applyFill="1" applyBorder="1" applyAlignment="1">
      <alignment horizontal="center" vertical="center" shrinkToFit="1"/>
    </xf>
    <xf numFmtId="0" fontId="46" fillId="15" borderId="24" xfId="0" applyNumberFormat="1" applyFont="1" applyFill="1" applyBorder="1" applyAlignment="1">
      <alignment horizontal="center" vertical="center" shrinkToFit="1"/>
    </xf>
    <xf numFmtId="0" fontId="46" fillId="18" borderId="23" xfId="0" applyNumberFormat="1" applyFont="1" applyFill="1" applyBorder="1" applyAlignment="1" applyProtection="1">
      <alignment horizontal="center" vertical="center" shrinkToFit="1"/>
      <protection locked="0"/>
    </xf>
    <xf numFmtId="0" fontId="46" fillId="18" borderId="0" xfId="0" applyNumberFormat="1" applyFont="1" applyFill="1" applyBorder="1" applyAlignment="1" applyProtection="1">
      <alignment horizontal="center" vertical="center" shrinkToFit="1"/>
      <protection locked="0"/>
    </xf>
    <xf numFmtId="0" fontId="46" fillId="18" borderId="24" xfId="0" applyNumberFormat="1" applyFont="1" applyFill="1" applyBorder="1" applyAlignment="1" applyProtection="1">
      <alignment horizontal="center" vertical="center" shrinkToFit="1"/>
      <protection locked="0"/>
    </xf>
    <xf numFmtId="0" fontId="13" fillId="8" borderId="108" xfId="0" applyNumberFormat="1" applyFont="1" applyFill="1" applyBorder="1" applyAlignment="1" applyProtection="1">
      <alignment horizontal="center" vertical="center" wrapText="1" shrinkToFit="1"/>
      <protection locked="0"/>
    </xf>
    <xf numFmtId="0" fontId="46" fillId="0" borderId="4" xfId="0" applyNumberFormat="1" applyFont="1" applyBorder="1" applyAlignment="1">
      <alignment horizontal="center" vertical="center" shrinkToFit="1"/>
    </xf>
    <xf numFmtId="0" fontId="46" fillId="0" borderId="53" xfId="0" applyNumberFormat="1" applyFont="1" applyBorder="1" applyAlignment="1">
      <alignment horizontal="center" vertical="center" shrinkToFit="1"/>
    </xf>
    <xf numFmtId="0" fontId="46" fillId="15" borderId="56" xfId="0" applyNumberFormat="1" applyFont="1" applyFill="1" applyBorder="1" applyAlignment="1">
      <alignment horizontal="center" vertical="center" shrinkToFit="1"/>
    </xf>
    <xf numFmtId="0" fontId="46" fillId="15" borderId="75" xfId="0" applyNumberFormat="1" applyFont="1" applyFill="1" applyBorder="1" applyAlignment="1">
      <alignment horizontal="center" vertical="center" shrinkToFit="1"/>
    </xf>
    <xf numFmtId="0" fontId="46" fillId="18" borderId="56" xfId="0" applyNumberFormat="1" applyFont="1" applyFill="1" applyBorder="1" applyAlignment="1" applyProtection="1">
      <alignment horizontal="center" vertical="center" shrinkToFit="1"/>
      <protection locked="0"/>
    </xf>
    <xf numFmtId="0" fontId="46" fillId="18" borderId="16" xfId="0" applyNumberFormat="1" applyFont="1" applyFill="1" applyBorder="1" applyAlignment="1" applyProtection="1">
      <alignment horizontal="center" vertical="center" shrinkToFit="1"/>
      <protection locked="0"/>
    </xf>
    <xf numFmtId="0" fontId="46" fillId="18" borderId="75" xfId="0" applyNumberFormat="1" applyFont="1" applyFill="1" applyBorder="1" applyAlignment="1" applyProtection="1">
      <alignment horizontal="center" vertical="center" shrinkToFit="1"/>
      <protection locked="0"/>
    </xf>
    <xf numFmtId="0" fontId="46" fillId="0" borderId="22" xfId="0" applyNumberFormat="1" applyFont="1" applyBorder="1" applyAlignment="1">
      <alignment horizontal="center" vertical="center" shrinkToFit="1"/>
    </xf>
    <xf numFmtId="0" fontId="46" fillId="0" borderId="35" xfId="0" applyNumberFormat="1" applyFont="1" applyBorder="1" applyAlignment="1">
      <alignment horizontal="center" vertical="center" shrinkToFit="1"/>
    </xf>
    <xf numFmtId="183" fontId="46" fillId="8" borderId="22" xfId="0" applyNumberFormat="1" applyFont="1" applyFill="1" applyBorder="1" applyAlignment="1" applyProtection="1">
      <alignment horizontal="right" vertical="center" shrinkToFit="1"/>
      <protection locked="0"/>
    </xf>
    <xf numFmtId="183" fontId="46" fillId="8" borderId="35" xfId="0" applyNumberFormat="1" applyFont="1" applyFill="1" applyBorder="1" applyAlignment="1" applyProtection="1">
      <alignment horizontal="right" vertical="center" shrinkToFit="1"/>
      <protection locked="0"/>
    </xf>
    <xf numFmtId="184" fontId="46" fillId="8" borderId="22" xfId="0" applyNumberFormat="1" applyFont="1" applyFill="1" applyBorder="1" applyAlignment="1" applyProtection="1">
      <alignment horizontal="right" vertical="center" shrinkToFit="1"/>
      <protection locked="0"/>
    </xf>
    <xf numFmtId="184" fontId="46" fillId="8" borderId="35" xfId="0" applyNumberFormat="1" applyFont="1" applyFill="1" applyBorder="1" applyAlignment="1" applyProtection="1">
      <alignment horizontal="right" vertical="center" shrinkToFit="1"/>
      <protection locked="0"/>
    </xf>
    <xf numFmtId="184" fontId="46" fillId="8" borderId="17" xfId="0" applyNumberFormat="1" applyFont="1" applyFill="1" applyBorder="1" applyAlignment="1" applyProtection="1">
      <alignment horizontal="right" vertical="center" shrinkToFit="1"/>
      <protection locked="0"/>
    </xf>
    <xf numFmtId="184" fontId="46" fillId="8" borderId="42" xfId="0" applyNumberFormat="1" applyFont="1" applyFill="1" applyBorder="1" applyAlignment="1" applyProtection="1">
      <alignment horizontal="right" vertical="center" shrinkToFit="1"/>
      <protection locked="0"/>
    </xf>
    <xf numFmtId="176" fontId="50" fillId="6" borderId="52" xfId="0" applyFont="1" applyFill="1" applyBorder="1" applyAlignment="1" applyProtection="1">
      <alignment horizontal="center" vertical="center" shrinkToFit="1"/>
    </xf>
    <xf numFmtId="176" fontId="50" fillId="6" borderId="34" xfId="0" applyFont="1" applyFill="1" applyBorder="1" applyAlignment="1" applyProtection="1">
      <alignment horizontal="center" vertical="center" shrinkToFit="1"/>
    </xf>
    <xf numFmtId="176" fontId="50" fillId="6" borderId="41" xfId="0" applyFont="1" applyFill="1" applyBorder="1" applyAlignment="1" applyProtection="1">
      <alignment horizontal="center" vertical="center" shrinkToFit="1"/>
    </xf>
    <xf numFmtId="177" fontId="41" fillId="6" borderId="34" xfId="0" applyNumberFormat="1" applyFont="1" applyFill="1" applyBorder="1" applyAlignment="1" applyProtection="1">
      <alignment horizontal="center" vertical="center" shrinkToFit="1"/>
    </xf>
    <xf numFmtId="0" fontId="46" fillId="17" borderId="54" xfId="0" applyNumberFormat="1" applyFont="1" applyFill="1" applyBorder="1" applyAlignment="1">
      <alignment horizontal="center" vertical="center" shrinkToFit="1"/>
    </xf>
    <xf numFmtId="0" fontId="46" fillId="17" borderId="55" xfId="0" applyNumberFormat="1" applyFont="1" applyFill="1" applyBorder="1" applyAlignment="1">
      <alignment horizontal="center" vertical="center" shrinkToFit="1"/>
    </xf>
    <xf numFmtId="0" fontId="46" fillId="17" borderId="23" xfId="0" applyNumberFormat="1" applyFont="1" applyFill="1" applyBorder="1" applyAlignment="1">
      <alignment horizontal="center" vertical="center" shrinkToFit="1"/>
    </xf>
    <xf numFmtId="0" fontId="46" fillId="17" borderId="24" xfId="0" applyNumberFormat="1" applyFont="1" applyFill="1" applyBorder="1" applyAlignment="1">
      <alignment horizontal="center" vertical="center" shrinkToFit="1"/>
    </xf>
    <xf numFmtId="0" fontId="46" fillId="13" borderId="36" xfId="0" applyNumberFormat="1" applyFont="1" applyFill="1" applyBorder="1" applyAlignment="1" applyProtection="1">
      <alignment horizontal="center" vertical="center" wrapText="1" shrinkToFit="1"/>
    </xf>
    <xf numFmtId="0" fontId="46" fillId="13" borderId="10" xfId="0" applyNumberFormat="1" applyFont="1" applyFill="1" applyBorder="1" applyAlignment="1" applyProtection="1">
      <alignment horizontal="center" vertical="center" wrapText="1" shrinkToFit="1"/>
    </xf>
    <xf numFmtId="0" fontId="46" fillId="17" borderId="56" xfId="0" applyNumberFormat="1" applyFont="1" applyFill="1" applyBorder="1" applyAlignment="1">
      <alignment horizontal="center" vertical="center" shrinkToFit="1"/>
    </xf>
    <xf numFmtId="0" fontId="46" fillId="17" borderId="75" xfId="0" applyNumberFormat="1" applyFont="1" applyFill="1" applyBorder="1" applyAlignment="1">
      <alignment horizontal="center" vertical="center" shrinkToFit="1"/>
    </xf>
    <xf numFmtId="0" fontId="41" fillId="6" borderId="34" xfId="0" applyNumberFormat="1" applyFont="1" applyFill="1" applyBorder="1" applyAlignment="1" applyProtection="1">
      <alignment horizontal="center" vertical="center" shrinkToFit="1"/>
    </xf>
    <xf numFmtId="0" fontId="46" fillId="19" borderId="3" xfId="0" applyNumberFormat="1" applyFont="1" applyFill="1" applyBorder="1" applyAlignment="1">
      <alignment horizontal="center" vertical="center" wrapText="1" shrinkToFit="1"/>
    </xf>
    <xf numFmtId="0" fontId="46" fillId="19" borderId="55" xfId="0" applyNumberFormat="1" applyFont="1" applyFill="1" applyBorder="1" applyAlignment="1">
      <alignment horizontal="center" vertical="center" wrapText="1" shrinkToFit="1"/>
    </xf>
    <xf numFmtId="0" fontId="46" fillId="19" borderId="0" xfId="0" applyNumberFormat="1" applyFont="1" applyFill="1" applyBorder="1" applyAlignment="1">
      <alignment horizontal="center" vertical="center" wrapText="1" shrinkToFit="1"/>
    </xf>
    <xf numFmtId="0" fontId="46" fillId="19" borderId="24" xfId="0" applyNumberFormat="1" applyFont="1" applyFill="1" applyBorder="1" applyAlignment="1">
      <alignment horizontal="center" vertical="center" wrapText="1" shrinkToFit="1"/>
    </xf>
    <xf numFmtId="0" fontId="56" fillId="8" borderId="4" xfId="0" applyNumberFormat="1" applyFont="1" applyFill="1" applyBorder="1" applyAlignment="1" applyProtection="1">
      <alignment horizontal="center" vertical="center"/>
      <protection locked="0"/>
    </xf>
    <xf numFmtId="0" fontId="15" fillId="8" borderId="22" xfId="0" applyNumberFormat="1" applyFont="1" applyFill="1" applyBorder="1" applyAlignment="1" applyProtection="1">
      <alignment horizontal="center" vertical="center"/>
      <protection locked="0"/>
    </xf>
    <xf numFmtId="0" fontId="46" fillId="6" borderId="22" xfId="0" applyNumberFormat="1" applyFont="1" applyFill="1" applyBorder="1" applyAlignment="1">
      <alignment horizontal="left" vertical="center"/>
    </xf>
    <xf numFmtId="0" fontId="46" fillId="6" borderId="35" xfId="0" applyNumberFormat="1" applyFont="1" applyFill="1" applyBorder="1" applyAlignment="1">
      <alignment horizontal="left" vertical="center"/>
    </xf>
    <xf numFmtId="0" fontId="46" fillId="20" borderId="54" xfId="0" applyNumberFormat="1" applyFont="1" applyFill="1" applyBorder="1" applyAlignment="1" applyProtection="1">
      <alignment horizontal="center" vertical="center" shrinkToFit="1"/>
      <protection locked="0"/>
    </xf>
    <xf numFmtId="0" fontId="46" fillId="20" borderId="3" xfId="0" applyNumberFormat="1" applyFont="1" applyFill="1" applyBorder="1" applyAlignment="1" applyProtection="1">
      <alignment horizontal="center" vertical="center" shrinkToFit="1"/>
      <protection locked="0"/>
    </xf>
    <xf numFmtId="0" fontId="46" fillId="20" borderId="55" xfId="0" applyNumberFormat="1" applyFont="1" applyFill="1" applyBorder="1" applyAlignment="1" applyProtection="1">
      <alignment horizontal="center" vertical="center" shrinkToFit="1"/>
      <protection locked="0"/>
    </xf>
    <xf numFmtId="0" fontId="46" fillId="20" borderId="23" xfId="0" applyNumberFormat="1" applyFont="1" applyFill="1" applyBorder="1" applyAlignment="1" applyProtection="1">
      <alignment horizontal="center" vertical="center" shrinkToFit="1"/>
      <protection locked="0"/>
    </xf>
    <xf numFmtId="0" fontId="46" fillId="20" borderId="0" xfId="0" applyNumberFormat="1" applyFont="1" applyFill="1" applyBorder="1" applyAlignment="1" applyProtection="1">
      <alignment horizontal="center" vertical="center" shrinkToFit="1"/>
      <protection locked="0"/>
    </xf>
    <xf numFmtId="0" fontId="46" fillId="20" borderId="24" xfId="0" applyNumberFormat="1" applyFont="1" applyFill="1" applyBorder="1" applyAlignment="1" applyProtection="1">
      <alignment horizontal="center" vertical="center" shrinkToFit="1"/>
      <protection locked="0"/>
    </xf>
    <xf numFmtId="0" fontId="46" fillId="6" borderId="20" xfId="0" applyNumberFormat="1" applyFont="1" applyFill="1" applyBorder="1" applyAlignment="1">
      <alignment horizontal="left" vertical="center"/>
    </xf>
    <xf numFmtId="0" fontId="12" fillId="6" borderId="24" xfId="0" applyNumberFormat="1" applyFont="1" applyFill="1" applyBorder="1" applyAlignment="1">
      <alignment horizontal="center" vertical="center" shrinkToFit="1"/>
    </xf>
    <xf numFmtId="0" fontId="46" fillId="20" borderId="56" xfId="0" applyNumberFormat="1" applyFont="1" applyFill="1" applyBorder="1" applyAlignment="1" applyProtection="1">
      <alignment horizontal="center" vertical="center" shrinkToFit="1"/>
      <protection locked="0"/>
    </xf>
    <xf numFmtId="0" fontId="46" fillId="20" borderId="16" xfId="0" applyNumberFormat="1" applyFont="1" applyFill="1" applyBorder="1" applyAlignment="1" applyProtection="1">
      <alignment horizontal="center" vertical="center" shrinkToFit="1"/>
      <protection locked="0"/>
    </xf>
    <xf numFmtId="0" fontId="46" fillId="20" borderId="75" xfId="0" applyNumberFormat="1" applyFont="1" applyFill="1" applyBorder="1" applyAlignment="1" applyProtection="1">
      <alignment horizontal="center" vertical="center" shrinkToFit="1"/>
      <protection locked="0"/>
    </xf>
    <xf numFmtId="0" fontId="46" fillId="13" borderId="43" xfId="0" applyNumberFormat="1" applyFont="1" applyFill="1" applyBorder="1" applyAlignment="1" applyProtection="1">
      <alignment horizontal="center" vertical="center" shrinkToFit="1"/>
    </xf>
    <xf numFmtId="0" fontId="46" fillId="0" borderId="39" xfId="0" applyNumberFormat="1" applyFont="1" applyFill="1" applyBorder="1" applyAlignment="1" applyProtection="1">
      <alignment horizontal="center" shrinkToFit="1"/>
    </xf>
    <xf numFmtId="0" fontId="46" fillId="13" borderId="44" xfId="0" applyNumberFormat="1" applyFont="1" applyFill="1" applyBorder="1" applyAlignment="1" applyProtection="1">
      <alignment horizontal="center" vertical="center" shrinkToFit="1"/>
    </xf>
    <xf numFmtId="0" fontId="46" fillId="0" borderId="40" xfId="0" applyNumberFormat="1" applyFont="1" applyFill="1" applyBorder="1" applyAlignment="1" applyProtection="1">
      <alignment horizontal="center" shrinkToFit="1"/>
    </xf>
    <xf numFmtId="0" fontId="46" fillId="21" borderId="54" xfId="0" applyNumberFormat="1" applyFont="1" applyFill="1" applyBorder="1" applyAlignment="1" applyProtection="1">
      <alignment horizontal="center" vertical="center" textRotation="255" shrinkToFit="1"/>
      <protection locked="0"/>
    </xf>
    <xf numFmtId="0" fontId="46" fillId="21" borderId="3" xfId="0" applyNumberFormat="1" applyFont="1" applyFill="1" applyBorder="1" applyAlignment="1" applyProtection="1">
      <alignment horizontal="center" vertical="center" textRotation="255" shrinkToFit="1"/>
      <protection locked="0"/>
    </xf>
    <xf numFmtId="0" fontId="46" fillId="21" borderId="55" xfId="0" applyNumberFormat="1" applyFont="1" applyFill="1" applyBorder="1" applyAlignment="1" applyProtection="1">
      <alignment horizontal="center" vertical="center" textRotation="255" shrinkToFit="1"/>
      <protection locked="0"/>
    </xf>
    <xf numFmtId="0" fontId="46" fillId="21" borderId="23" xfId="0" applyNumberFormat="1" applyFont="1" applyFill="1" applyBorder="1" applyAlignment="1" applyProtection="1">
      <alignment horizontal="center" vertical="center" textRotation="255" shrinkToFit="1"/>
      <protection locked="0"/>
    </xf>
    <xf numFmtId="0" fontId="46" fillId="21" borderId="0" xfId="0" applyNumberFormat="1" applyFont="1" applyFill="1" applyBorder="1" applyAlignment="1" applyProtection="1">
      <alignment horizontal="center" vertical="center" textRotation="255" shrinkToFit="1"/>
      <protection locked="0"/>
    </xf>
    <xf numFmtId="0" fontId="46" fillId="21" borderId="24" xfId="0" applyNumberFormat="1" applyFont="1" applyFill="1" applyBorder="1" applyAlignment="1" applyProtection="1">
      <alignment horizontal="center" vertical="center" textRotation="255" shrinkToFit="1"/>
      <protection locked="0"/>
    </xf>
    <xf numFmtId="0" fontId="46" fillId="6" borderId="20" xfId="0" applyNumberFormat="1" applyFont="1" applyFill="1" applyBorder="1" applyAlignment="1">
      <alignment horizontal="right" vertical="center"/>
    </xf>
    <xf numFmtId="0" fontId="46" fillId="6" borderId="35" xfId="0" applyNumberFormat="1" applyFont="1" applyFill="1" applyBorder="1" applyAlignment="1">
      <alignment horizontal="right" vertical="center"/>
    </xf>
    <xf numFmtId="0" fontId="9" fillId="0" borderId="23" xfId="0" applyNumberFormat="1" applyFont="1" applyBorder="1" applyAlignment="1" applyProtection="1">
      <alignment horizontal="center" vertical="center" textRotation="255" wrapText="1" shrinkToFit="1"/>
    </xf>
    <xf numFmtId="0" fontId="9" fillId="0" borderId="0" xfId="0" applyNumberFormat="1" applyFont="1" applyBorder="1" applyAlignment="1" applyProtection="1">
      <alignment horizontal="center" vertical="center" textRotation="255" wrapText="1" shrinkToFit="1"/>
    </xf>
    <xf numFmtId="0" fontId="9" fillId="0" borderId="24" xfId="0" applyNumberFormat="1" applyFont="1" applyBorder="1" applyAlignment="1" applyProtection="1">
      <alignment horizontal="center" vertical="center" textRotation="255" wrapText="1" shrinkToFit="1"/>
    </xf>
    <xf numFmtId="0" fontId="13" fillId="16" borderId="54" xfId="0" applyNumberFormat="1" applyFont="1" applyFill="1" applyBorder="1" applyAlignment="1">
      <alignment horizontal="center" vertical="center" textRotation="255" wrapText="1" shrinkToFit="1"/>
    </xf>
    <xf numFmtId="0" fontId="13" fillId="16" borderId="55" xfId="0" applyNumberFormat="1" applyFont="1" applyFill="1" applyBorder="1" applyAlignment="1">
      <alignment horizontal="center" vertical="center" textRotation="255" wrapText="1" shrinkToFit="1"/>
    </xf>
    <xf numFmtId="0" fontId="13" fillId="16" borderId="54" xfId="0" applyNumberFormat="1" applyFont="1" applyFill="1" applyBorder="1" applyAlignment="1" applyProtection="1">
      <alignment horizontal="center" vertical="center" textRotation="255" wrapText="1" shrinkToFit="1"/>
      <protection locked="0"/>
    </xf>
    <xf numFmtId="0" fontId="13" fillId="16" borderId="3" xfId="0" applyNumberFormat="1" applyFont="1" applyFill="1" applyBorder="1" applyAlignment="1" applyProtection="1">
      <alignment horizontal="center" vertical="center" textRotation="255" wrapText="1" shrinkToFit="1"/>
      <protection locked="0"/>
    </xf>
    <xf numFmtId="0" fontId="41" fillId="6" borderId="53" xfId="0" applyNumberFormat="1" applyFont="1" applyFill="1" applyBorder="1" applyAlignment="1" applyProtection="1">
      <alignment horizontal="left" vertical="center" shrinkToFit="1"/>
    </xf>
    <xf numFmtId="0" fontId="46" fillId="13" borderId="54" xfId="0" applyNumberFormat="1" applyFont="1" applyFill="1" applyBorder="1" applyAlignment="1" applyProtection="1">
      <alignment horizontal="center" vertical="center" shrinkToFit="1"/>
    </xf>
    <xf numFmtId="0" fontId="46" fillId="13" borderId="3" xfId="0" applyNumberFormat="1" applyFont="1" applyFill="1" applyBorder="1" applyAlignment="1" applyProtection="1">
      <alignment horizontal="center" vertical="center" shrinkToFit="1"/>
    </xf>
    <xf numFmtId="0" fontId="15" fillId="8" borderId="53" xfId="0" applyNumberFormat="1" applyFont="1" applyFill="1" applyBorder="1" applyAlignment="1" applyProtection="1">
      <alignment horizontal="center" vertical="center"/>
      <protection locked="0"/>
    </xf>
    <xf numFmtId="0" fontId="13" fillId="16" borderId="56" xfId="0" applyNumberFormat="1" applyFont="1" applyFill="1" applyBorder="1" applyAlignment="1">
      <alignment horizontal="center" vertical="center" textRotation="255" wrapText="1" shrinkToFit="1"/>
    </xf>
    <xf numFmtId="0" fontId="13" fillId="16" borderId="75" xfId="0" applyNumberFormat="1" applyFont="1" applyFill="1" applyBorder="1" applyAlignment="1">
      <alignment horizontal="center" vertical="center" textRotation="255" wrapText="1" shrinkToFit="1"/>
    </xf>
    <xf numFmtId="0" fontId="13" fillId="16" borderId="56" xfId="0" applyNumberFormat="1" applyFont="1" applyFill="1" applyBorder="1" applyAlignment="1" applyProtection="1">
      <alignment horizontal="center" vertical="center" textRotation="255" wrapText="1" shrinkToFit="1"/>
      <protection locked="0"/>
    </xf>
    <xf numFmtId="0" fontId="13" fillId="16" borderId="16" xfId="0" applyNumberFormat="1" applyFont="1" applyFill="1" applyBorder="1" applyAlignment="1" applyProtection="1">
      <alignment horizontal="center" vertical="center" textRotation="255" wrapText="1" shrinkToFit="1"/>
      <protection locked="0"/>
    </xf>
    <xf numFmtId="0" fontId="41" fillId="6" borderId="35" xfId="0" applyNumberFormat="1" applyFont="1" applyFill="1" applyBorder="1" applyAlignment="1" applyProtection="1">
      <alignment horizontal="left" vertical="center" shrinkToFit="1"/>
    </xf>
    <xf numFmtId="0" fontId="46" fillId="13" borderId="23" xfId="0" applyNumberFormat="1" applyFont="1" applyFill="1" applyBorder="1" applyAlignment="1" applyProtection="1">
      <alignment horizontal="center" vertical="center" shrinkToFit="1"/>
    </xf>
    <xf numFmtId="0" fontId="46" fillId="13" borderId="0" xfId="0" applyNumberFormat="1" applyFont="1" applyFill="1" applyBorder="1" applyAlignment="1" applyProtection="1">
      <alignment horizontal="center" vertical="center" shrinkToFit="1"/>
    </xf>
    <xf numFmtId="0" fontId="55" fillId="6" borderId="0" xfId="0" applyNumberFormat="1" applyFont="1" applyFill="1" applyBorder="1" applyAlignment="1" applyProtection="1">
      <alignment horizontal="left" vertical="center"/>
    </xf>
    <xf numFmtId="0" fontId="46" fillId="6" borderId="0" xfId="0" applyNumberFormat="1" applyFont="1" applyFill="1" applyBorder="1" applyAlignment="1">
      <alignment horizontal="left" vertical="top" wrapText="1"/>
    </xf>
    <xf numFmtId="0" fontId="46" fillId="8" borderId="20" xfId="0" applyNumberFormat="1" applyFont="1" applyFill="1" applyBorder="1" applyAlignment="1" applyProtection="1">
      <alignment horizontal="center" vertical="center" wrapText="1" shrinkToFit="1"/>
      <protection locked="0"/>
    </xf>
    <xf numFmtId="0" fontId="46" fillId="8" borderId="35" xfId="0" applyNumberFormat="1" applyFont="1" applyFill="1" applyBorder="1" applyAlignment="1" applyProtection="1">
      <alignment horizontal="center" vertical="center" wrapText="1" shrinkToFit="1"/>
      <protection locked="0"/>
    </xf>
    <xf numFmtId="0" fontId="46" fillId="8" borderId="106" xfId="0" applyNumberFormat="1" applyFont="1" applyFill="1" applyBorder="1" applyAlignment="1" applyProtection="1">
      <alignment horizontal="center" vertical="center" shrinkToFit="1"/>
      <protection locked="0"/>
    </xf>
    <xf numFmtId="0" fontId="46" fillId="8" borderId="107" xfId="0" applyNumberFormat="1" applyFont="1" applyFill="1" applyBorder="1" applyAlignment="1" applyProtection="1">
      <alignment horizontal="center" vertical="center" shrinkToFit="1"/>
      <protection locked="0"/>
    </xf>
    <xf numFmtId="0" fontId="46" fillId="8" borderId="108" xfId="0" applyNumberFormat="1" applyFont="1" applyFill="1" applyBorder="1" applyAlignment="1" applyProtection="1">
      <alignment horizontal="center" vertical="center" shrinkToFit="1"/>
      <protection locked="0"/>
    </xf>
    <xf numFmtId="0" fontId="46" fillId="13" borderId="25" xfId="0" applyNumberFormat="1" applyFont="1" applyFill="1" applyBorder="1" applyAlignment="1" applyProtection="1">
      <alignment horizontal="center" vertical="center" shrinkToFit="1"/>
    </xf>
    <xf numFmtId="0" fontId="46" fillId="13" borderId="26" xfId="0" applyNumberFormat="1" applyFont="1" applyFill="1" applyBorder="1" applyAlignment="1" applyProtection="1">
      <alignment horizontal="center" vertical="center" shrinkToFit="1"/>
    </xf>
    <xf numFmtId="0" fontId="46" fillId="6" borderId="20" xfId="0" applyNumberFormat="1" applyFont="1" applyFill="1" applyBorder="1" applyAlignment="1">
      <alignment horizontal="right" vertical="center" wrapText="1" shrinkToFit="1"/>
    </xf>
    <xf numFmtId="0" fontId="46" fillId="6" borderId="35" xfId="0" applyNumberFormat="1" applyFont="1" applyFill="1" applyBorder="1" applyAlignment="1">
      <alignment horizontal="right" vertical="center" wrapText="1" shrinkToFit="1"/>
    </xf>
    <xf numFmtId="0" fontId="46" fillId="6" borderId="20" xfId="0" applyNumberFormat="1" applyFont="1" applyFill="1" applyBorder="1" applyAlignment="1">
      <alignment horizontal="center" vertical="center" shrinkToFit="1"/>
    </xf>
    <xf numFmtId="0" fontId="46" fillId="6" borderId="35" xfId="0" applyNumberFormat="1" applyFont="1" applyFill="1" applyBorder="1" applyAlignment="1">
      <alignment horizontal="center" vertical="center" shrinkToFit="1"/>
    </xf>
    <xf numFmtId="0" fontId="57" fillId="6" borderId="20" xfId="0" applyNumberFormat="1" applyFont="1" applyFill="1" applyBorder="1" applyAlignment="1" applyProtection="1">
      <alignment horizontal="center" vertical="center" shrinkToFit="1"/>
      <protection locked="0"/>
    </xf>
    <xf numFmtId="0" fontId="57" fillId="6" borderId="35" xfId="0" applyNumberFormat="1" applyFont="1" applyFill="1" applyBorder="1" applyAlignment="1" applyProtection="1">
      <alignment horizontal="center" vertical="center" shrinkToFit="1"/>
      <protection locked="0"/>
    </xf>
    <xf numFmtId="0" fontId="57" fillId="6" borderId="42" xfId="0" applyNumberFormat="1" applyFont="1" applyFill="1" applyBorder="1" applyAlignment="1" applyProtection="1">
      <alignment horizontal="center" vertical="center" shrinkToFit="1"/>
      <protection locked="0"/>
    </xf>
    <xf numFmtId="0" fontId="57" fillId="6" borderId="18" xfId="0" applyNumberFormat="1" applyFont="1" applyFill="1" applyBorder="1" applyAlignment="1" applyProtection="1">
      <alignment horizontal="center" vertical="center" shrinkToFit="1"/>
      <protection locked="0"/>
    </xf>
    <xf numFmtId="0" fontId="46" fillId="13" borderId="4" xfId="0" applyNumberFormat="1" applyFont="1" applyFill="1" applyBorder="1" applyAlignment="1" applyProtection="1">
      <alignment horizontal="center" vertical="center" shrinkToFit="1"/>
    </xf>
    <xf numFmtId="0" fontId="46" fillId="19" borderId="6" xfId="0" applyNumberFormat="1" applyFont="1" applyFill="1" applyBorder="1" applyAlignment="1">
      <alignment horizontal="center" vertical="center" wrapText="1" shrinkToFit="1"/>
    </xf>
    <xf numFmtId="0" fontId="46" fillId="13" borderId="22" xfId="0" applyNumberFormat="1" applyFont="1" applyFill="1" applyBorder="1" applyAlignment="1" applyProtection="1">
      <alignment horizontal="center" vertical="center" shrinkToFit="1"/>
    </xf>
    <xf numFmtId="0" fontId="46" fillId="19" borderId="21" xfId="0" applyNumberFormat="1" applyFont="1" applyFill="1" applyBorder="1" applyAlignment="1">
      <alignment horizontal="center" vertical="center" wrapText="1" shrinkToFit="1"/>
    </xf>
    <xf numFmtId="0" fontId="46" fillId="19" borderId="19" xfId="0" applyNumberFormat="1" applyFont="1" applyFill="1" applyBorder="1" applyAlignment="1">
      <alignment horizontal="center" vertical="center" wrapText="1" shrinkToFit="1"/>
    </xf>
    <xf numFmtId="0" fontId="46" fillId="19" borderId="75" xfId="0" applyNumberFormat="1" applyFont="1" applyFill="1" applyBorder="1" applyAlignment="1">
      <alignment horizontal="center" vertical="center" wrapText="1" shrinkToFit="1"/>
    </xf>
    <xf numFmtId="176" fontId="46" fillId="19" borderId="21" xfId="0" applyFont="1" applyFill="1" applyBorder="1" applyAlignment="1">
      <alignment horizontal="center" vertical="center"/>
    </xf>
    <xf numFmtId="176" fontId="46" fillId="19" borderId="35" xfId="0" applyFont="1" applyFill="1" applyBorder="1" applyAlignment="1">
      <alignment horizontal="center" vertical="center"/>
    </xf>
    <xf numFmtId="176" fontId="46" fillId="19" borderId="19" xfId="0" applyFont="1" applyFill="1" applyBorder="1" applyAlignment="1">
      <alignment horizontal="center" vertical="center"/>
    </xf>
    <xf numFmtId="176" fontId="46" fillId="19" borderId="42" xfId="0" applyFont="1" applyFill="1" applyBorder="1" applyAlignment="1">
      <alignment horizontal="center" vertical="center"/>
    </xf>
    <xf numFmtId="183" fontId="46" fillId="8" borderId="21" xfId="0" applyNumberFormat="1" applyFont="1" applyFill="1" applyBorder="1" applyAlignment="1" applyProtection="1">
      <alignment horizontal="right" vertical="center" shrinkToFit="1"/>
      <protection locked="0"/>
    </xf>
    <xf numFmtId="0" fontId="55" fillId="6" borderId="16" xfId="0" applyNumberFormat="1" applyFont="1" applyFill="1" applyBorder="1" applyAlignment="1" applyProtection="1">
      <alignment horizontal="left" vertical="center"/>
    </xf>
    <xf numFmtId="0" fontId="46" fillId="6" borderId="16" xfId="0" applyNumberFormat="1" applyFont="1" applyFill="1" applyBorder="1" applyAlignment="1">
      <alignment horizontal="left" vertical="top" wrapText="1"/>
    </xf>
    <xf numFmtId="0" fontId="58" fillId="8" borderId="5" xfId="0" applyNumberFormat="1" applyFont="1" applyFill="1" applyBorder="1" applyAlignment="1" applyProtection="1">
      <alignment horizontal="center" vertical="center"/>
      <protection locked="0"/>
    </xf>
    <xf numFmtId="0" fontId="56" fillId="8" borderId="5" xfId="0" applyNumberFormat="1" applyFont="1" applyFill="1" applyBorder="1" applyAlignment="1" applyProtection="1">
      <alignment horizontal="center" vertical="center"/>
      <protection locked="0"/>
    </xf>
    <xf numFmtId="0" fontId="46" fillId="13" borderId="56" xfId="0" applyNumberFormat="1" applyFont="1" applyFill="1" applyBorder="1" applyAlignment="1" applyProtection="1">
      <alignment horizontal="center" vertical="center" shrinkToFit="1"/>
    </xf>
    <xf numFmtId="0" fontId="46" fillId="0" borderId="18" xfId="0" applyNumberFormat="1" applyFont="1" applyFill="1" applyBorder="1" applyAlignment="1" applyProtection="1">
      <alignment shrinkToFit="1"/>
    </xf>
    <xf numFmtId="0" fontId="46" fillId="13" borderId="17" xfId="0" applyNumberFormat="1" applyFont="1" applyFill="1" applyBorder="1" applyAlignment="1" applyProtection="1">
      <alignment horizontal="center" vertical="center" shrinkToFit="1"/>
    </xf>
    <xf numFmtId="0" fontId="46" fillId="0" borderId="42" xfId="0" applyNumberFormat="1" applyFont="1" applyFill="1" applyBorder="1" applyAlignment="1" applyProtection="1">
      <alignment shrinkToFit="1"/>
    </xf>
    <xf numFmtId="184" fontId="46" fillId="8" borderId="21" xfId="0" applyNumberFormat="1" applyFont="1" applyFill="1" applyBorder="1" applyAlignment="1" applyProtection="1">
      <alignment horizontal="right" vertical="center" shrinkToFit="1"/>
      <protection locked="0"/>
    </xf>
    <xf numFmtId="0" fontId="46" fillId="0" borderId="109" xfId="0" applyNumberFormat="1" applyFont="1" applyBorder="1" applyAlignment="1" applyProtection="1">
      <alignment horizontal="center" vertical="center" shrinkToFit="1"/>
    </xf>
    <xf numFmtId="0" fontId="46" fillId="0" borderId="110" xfId="0" applyNumberFormat="1" applyFont="1" applyBorder="1" applyAlignment="1" applyProtection="1">
      <alignment horizontal="center" vertical="center" shrinkToFit="1"/>
    </xf>
    <xf numFmtId="0" fontId="8" fillId="6" borderId="20" xfId="0" applyNumberFormat="1" applyFont="1" applyFill="1" applyBorder="1" applyAlignment="1">
      <alignment horizontal="left" vertical="center" shrinkToFit="1"/>
    </xf>
    <xf numFmtId="0" fontId="46" fillId="0" borderId="111" xfId="0" applyNumberFormat="1" applyFont="1" applyBorder="1" applyAlignment="1" applyProtection="1">
      <alignment horizontal="center" vertical="center" shrinkToFit="1"/>
    </xf>
    <xf numFmtId="0" fontId="46" fillId="0" borderId="69" xfId="0" applyNumberFormat="1" applyFont="1" applyBorder="1" applyAlignment="1" applyProtection="1">
      <alignment horizontal="center" vertical="center" shrinkToFit="1"/>
    </xf>
    <xf numFmtId="0" fontId="46" fillId="0" borderId="21" xfId="0" applyNumberFormat="1" applyFont="1" applyBorder="1" applyAlignment="1">
      <alignment horizontal="center" vertical="center" shrinkToFit="1"/>
    </xf>
    <xf numFmtId="0" fontId="46" fillId="22" borderId="106" xfId="0" applyNumberFormat="1" applyFont="1" applyFill="1" applyBorder="1" applyAlignment="1" applyProtection="1">
      <alignment horizontal="center" vertical="center" shrinkToFit="1"/>
      <protection locked="0"/>
    </xf>
    <xf numFmtId="0" fontId="46" fillId="22" borderId="99" xfId="0" applyNumberFormat="1" applyFont="1" applyFill="1" applyBorder="1" applyAlignment="1" applyProtection="1">
      <alignment horizontal="center" vertical="center" shrinkToFit="1"/>
      <protection locked="0"/>
    </xf>
    <xf numFmtId="0" fontId="46" fillId="22" borderId="112" xfId="0" applyNumberFormat="1" applyFont="1" applyFill="1" applyBorder="1" applyAlignment="1" applyProtection="1">
      <alignment horizontal="center" vertical="center" shrinkToFit="1"/>
      <protection locked="0"/>
    </xf>
    <xf numFmtId="0" fontId="41" fillId="6" borderId="38" xfId="0" applyNumberFormat="1" applyFont="1" applyFill="1" applyBorder="1" applyAlignment="1" applyProtection="1">
      <alignment horizontal="center" vertical="center" shrinkToFit="1"/>
    </xf>
    <xf numFmtId="0" fontId="41" fillId="6" borderId="40" xfId="0" applyNumberFormat="1" applyFont="1" applyFill="1" applyBorder="1" applyAlignment="1" applyProtection="1">
      <alignment horizontal="left" vertical="center" shrinkToFit="1"/>
    </xf>
    <xf numFmtId="0" fontId="46" fillId="0" borderId="39" xfId="0" applyNumberFormat="1" applyFont="1" applyFill="1" applyBorder="1" applyAlignment="1" applyProtection="1">
      <alignment shrinkToFit="1"/>
    </xf>
    <xf numFmtId="0" fontId="46" fillId="0" borderId="113" xfId="0" applyNumberFormat="1" applyFont="1" applyBorder="1" applyAlignment="1" applyProtection="1">
      <alignment horizontal="center" vertical="center" shrinkToFit="1"/>
    </xf>
    <xf numFmtId="0" fontId="46" fillId="0" borderId="114" xfId="0" applyNumberFormat="1" applyFont="1" applyBorder="1" applyAlignment="1" applyProtection="1">
      <alignment horizontal="center" vertical="center" shrinkToFit="1"/>
    </xf>
    <xf numFmtId="0" fontId="57" fillId="6" borderId="18" xfId="0" applyNumberFormat="1" applyFont="1" applyFill="1" applyBorder="1" applyAlignment="1" applyProtection="1">
      <alignment horizontal="left" vertical="center" shrinkToFit="1"/>
    </xf>
    <xf numFmtId="0" fontId="12" fillId="0" borderId="25" xfId="0" applyNumberFormat="1" applyFont="1" applyBorder="1" applyAlignment="1">
      <alignment horizontal="center" vertical="center" shrinkToFit="1"/>
    </xf>
    <xf numFmtId="0" fontId="12" fillId="0" borderId="27" xfId="0" applyNumberFormat="1" applyFont="1" applyBorder="1" applyAlignment="1">
      <alignment horizontal="center" vertical="center" shrinkToFit="1"/>
    </xf>
    <xf numFmtId="0" fontId="46" fillId="22" borderId="115" xfId="0" applyNumberFormat="1" applyFont="1" applyFill="1" applyBorder="1" applyAlignment="1" applyProtection="1">
      <alignment horizontal="center" vertical="center" shrinkToFit="1"/>
      <protection locked="0"/>
    </xf>
    <xf numFmtId="0" fontId="46" fillId="22" borderId="116" xfId="0" applyNumberFormat="1" applyFont="1" applyFill="1" applyBorder="1" applyAlignment="1" applyProtection="1">
      <alignment horizontal="center" vertical="center" shrinkToFit="1"/>
      <protection locked="0"/>
    </xf>
    <xf numFmtId="0" fontId="46" fillId="22" borderId="117" xfId="0" applyNumberFormat="1" applyFont="1" applyFill="1" applyBorder="1" applyAlignment="1" applyProtection="1">
      <alignment horizontal="center" vertical="center" shrinkToFit="1"/>
      <protection locked="0"/>
    </xf>
    <xf numFmtId="184" fontId="46" fillId="8" borderId="90" xfId="0" applyNumberFormat="1" applyFont="1" applyFill="1" applyBorder="1" applyAlignment="1" applyProtection="1">
      <alignment horizontal="right" vertical="center" shrinkToFit="1"/>
      <protection locked="0"/>
    </xf>
    <xf numFmtId="184" fontId="46" fillId="8" borderId="40" xfId="0" applyNumberFormat="1" applyFont="1" applyFill="1" applyBorder="1" applyAlignment="1" applyProtection="1">
      <alignment horizontal="right" vertical="center" shrinkToFit="1"/>
      <protection locked="0"/>
    </xf>
    <xf numFmtId="176" fontId="53" fillId="0" borderId="0" xfId="8" applyFont="1" applyAlignment="1" applyProtection="1">
      <alignment horizontal="center" vertical="center"/>
      <protection locked="0"/>
    </xf>
    <xf numFmtId="0" fontId="17" fillId="6" borderId="0" xfId="0" applyNumberFormat="1" applyFont="1" applyFill="1" applyBorder="1" applyAlignment="1">
      <alignment vertical="top" wrapText="1"/>
    </xf>
    <xf numFmtId="176" fontId="15" fillId="6" borderId="0" xfId="0" applyFont="1" applyFill="1" applyAlignment="1">
      <alignment vertical="center" shrinkToFit="1"/>
    </xf>
    <xf numFmtId="176" fontId="9" fillId="6" borderId="0" xfId="0" applyFont="1" applyFill="1" applyAlignment="1">
      <alignment vertical="center"/>
    </xf>
    <xf numFmtId="176" fontId="46" fillId="6" borderId="0" xfId="0" applyFont="1" applyFill="1" applyAlignment="1">
      <alignment vertical="center"/>
    </xf>
    <xf numFmtId="0" fontId="46" fillId="6" borderId="0" xfId="0" applyNumberFormat="1" applyFont="1" applyFill="1" applyAlignment="1">
      <alignment vertical="center"/>
    </xf>
    <xf numFmtId="176" fontId="59" fillId="6" borderId="22" xfId="0" applyFont="1" applyFill="1" applyBorder="1" applyAlignment="1" applyProtection="1">
      <alignment horizontal="center" vertical="center"/>
    </xf>
    <xf numFmtId="176" fontId="15" fillId="6" borderId="5" xfId="6" applyNumberFormat="1" applyFont="1" applyFill="1" applyBorder="1" applyAlignment="1" applyProtection="1">
      <alignment horizontal="center" vertical="center" shrinkToFit="1"/>
    </xf>
    <xf numFmtId="0" fontId="15" fillId="6" borderId="5" xfId="6" applyNumberFormat="1" applyFont="1" applyFill="1" applyBorder="1" applyAlignment="1" applyProtection="1">
      <alignment horizontal="center" vertical="center" shrinkToFit="1"/>
    </xf>
    <xf numFmtId="0" fontId="15" fillId="6" borderId="21" xfId="0" applyNumberFormat="1" applyFont="1" applyFill="1" applyBorder="1" applyAlignment="1" applyProtection="1">
      <alignment horizontal="left" vertical="center" shrinkToFit="1"/>
    </xf>
    <xf numFmtId="0" fontId="15" fillId="6" borderId="6" xfId="0" applyNumberFormat="1" applyFont="1" applyFill="1" applyBorder="1" applyAlignment="1">
      <alignment horizontal="center" vertical="center" shrinkToFit="1"/>
    </xf>
    <xf numFmtId="0" fontId="15" fillId="6" borderId="4" xfId="0" applyNumberFormat="1" applyFont="1" applyFill="1" applyBorder="1" applyAlignment="1">
      <alignment horizontal="center" vertical="center" shrinkToFit="1"/>
    </xf>
    <xf numFmtId="176" fontId="15" fillId="23" borderId="7" xfId="0" applyFont="1" applyFill="1" applyBorder="1" applyAlignment="1">
      <alignment horizontal="center" vertical="center" wrapText="1" shrinkToFit="1"/>
    </xf>
    <xf numFmtId="176" fontId="15" fillId="23" borderId="8" xfId="0" applyFont="1" applyFill="1" applyBorder="1" applyAlignment="1">
      <alignment horizontal="center" vertical="center" wrapText="1" shrinkToFit="1"/>
    </xf>
    <xf numFmtId="176" fontId="15" fillId="23" borderId="9" xfId="0" applyFont="1" applyFill="1" applyBorder="1" applyAlignment="1">
      <alignment horizontal="center" vertical="center" wrapText="1" shrinkToFit="1"/>
    </xf>
    <xf numFmtId="176" fontId="15" fillId="23" borderId="10" xfId="0" applyFont="1" applyFill="1" applyBorder="1" applyAlignment="1">
      <alignment horizontal="center" vertical="center" shrinkToFit="1"/>
    </xf>
    <xf numFmtId="176" fontId="46" fillId="24" borderId="8" xfId="0" applyFont="1" applyFill="1" applyBorder="1" applyAlignment="1">
      <alignment horizontal="center" vertical="center" wrapText="1" shrinkToFit="1"/>
    </xf>
    <xf numFmtId="176" fontId="46" fillId="25" borderId="6" xfId="0" applyFont="1" applyFill="1" applyBorder="1" applyAlignment="1">
      <alignment horizontal="center" vertical="center" wrapText="1" shrinkToFit="1"/>
    </xf>
    <xf numFmtId="176" fontId="46" fillId="25" borderId="3" xfId="0" applyFont="1" applyFill="1" applyBorder="1" applyAlignment="1">
      <alignment horizontal="center" vertical="center" shrinkToFit="1"/>
    </xf>
    <xf numFmtId="176" fontId="46" fillId="25" borderId="4" xfId="0" applyFont="1" applyFill="1" applyBorder="1" applyAlignment="1">
      <alignment horizontal="center" vertical="center" shrinkToFit="1"/>
    </xf>
    <xf numFmtId="176" fontId="17" fillId="24" borderId="3" xfId="0" applyFont="1" applyFill="1" applyBorder="1" applyAlignment="1">
      <alignment horizontal="center" vertical="center" shrinkToFit="1"/>
    </xf>
    <xf numFmtId="176" fontId="15" fillId="25" borderId="7" xfId="0" applyFont="1" applyFill="1" applyBorder="1" applyAlignment="1">
      <alignment horizontal="center" vertical="center" shrinkToFit="1"/>
    </xf>
    <xf numFmtId="176" fontId="15" fillId="25" borderId="8" xfId="0" applyFont="1" applyFill="1" applyBorder="1" applyAlignment="1">
      <alignment horizontal="center" vertical="center" shrinkToFit="1"/>
    </xf>
    <xf numFmtId="176" fontId="15" fillId="25" borderId="9" xfId="0" applyFont="1" applyFill="1" applyBorder="1" applyAlignment="1">
      <alignment horizontal="center" vertical="center" shrinkToFit="1"/>
    </xf>
    <xf numFmtId="176" fontId="15" fillId="6" borderId="10" xfId="0" applyFont="1" applyFill="1" applyBorder="1" applyAlignment="1">
      <alignment horizontal="left" vertical="center" shrinkToFit="1"/>
    </xf>
    <xf numFmtId="176" fontId="15" fillId="6" borderId="5" xfId="0" applyFont="1" applyFill="1" applyBorder="1" applyAlignment="1" applyProtection="1">
      <alignment horizontal="left" vertical="top" wrapText="1"/>
    </xf>
    <xf numFmtId="176" fontId="59" fillId="6" borderId="0" xfId="0" applyFont="1" applyFill="1" applyBorder="1" applyAlignment="1" applyProtection="1">
      <alignment horizontal="center" vertical="center"/>
    </xf>
    <xf numFmtId="176" fontId="15" fillId="6" borderId="20" xfId="6" applyNumberFormat="1" applyFont="1" applyFill="1" applyBorder="1" applyAlignment="1" applyProtection="1">
      <alignment horizontal="center" vertical="center" shrinkToFit="1"/>
    </xf>
    <xf numFmtId="0" fontId="15" fillId="6" borderId="18" xfId="6" applyNumberFormat="1" applyFont="1" applyFill="1" applyBorder="1" applyAlignment="1" applyProtection="1">
      <alignment horizontal="center" vertical="center" shrinkToFit="1"/>
    </xf>
    <xf numFmtId="0" fontId="15" fillId="6" borderId="0" xfId="0" applyNumberFormat="1" applyFont="1" applyFill="1" applyBorder="1" applyAlignment="1" applyProtection="1">
      <alignment horizontal="left" vertical="center" shrinkToFit="1"/>
    </xf>
    <xf numFmtId="0" fontId="15" fillId="6" borderId="21" xfId="0" applyNumberFormat="1" applyFont="1" applyFill="1" applyBorder="1" applyAlignment="1">
      <alignment horizontal="center" vertical="center" shrinkToFit="1"/>
    </xf>
    <xf numFmtId="0" fontId="15" fillId="6" borderId="22" xfId="0" applyNumberFormat="1" applyFont="1" applyFill="1" applyBorder="1" applyAlignment="1">
      <alignment horizontal="center" vertical="center" shrinkToFit="1"/>
    </xf>
    <xf numFmtId="176" fontId="15" fillId="6" borderId="22" xfId="6" applyFont="1" applyFill="1" applyBorder="1" applyAlignment="1">
      <alignment horizontal="center" vertical="center" wrapText="1" shrinkToFit="1"/>
    </xf>
    <xf numFmtId="176" fontId="15" fillId="6" borderId="20" xfId="6" applyFont="1" applyFill="1" applyBorder="1" applyAlignment="1">
      <alignment horizontal="center" vertical="center" shrinkToFit="1"/>
    </xf>
    <xf numFmtId="176" fontId="15" fillId="6" borderId="21" xfId="6" applyFont="1" applyFill="1" applyBorder="1" applyAlignment="1">
      <alignment horizontal="center" vertical="center" shrinkToFit="1"/>
    </xf>
    <xf numFmtId="176" fontId="15" fillId="6" borderId="4" xfId="6" applyFont="1" applyFill="1" applyBorder="1" applyAlignment="1">
      <alignment horizontal="center" vertical="center" shrinkToFit="1"/>
    </xf>
    <xf numFmtId="176" fontId="15" fillId="6" borderId="5" xfId="6" applyFont="1" applyFill="1" applyBorder="1" applyAlignment="1">
      <alignment horizontal="center" vertical="center" shrinkToFit="1"/>
    </xf>
    <xf numFmtId="176" fontId="15" fillId="6" borderId="6" xfId="6" applyFont="1" applyFill="1" applyBorder="1" applyAlignment="1">
      <alignment horizontal="center" vertical="center" shrinkToFit="1"/>
    </xf>
    <xf numFmtId="176" fontId="15" fillId="6" borderId="5" xfId="0" applyFont="1" applyFill="1" applyBorder="1" applyAlignment="1">
      <alignment horizontal="left" vertical="center" shrinkToFit="1"/>
    </xf>
    <xf numFmtId="176" fontId="15" fillId="6" borderId="3" xfId="6" applyFont="1" applyFill="1" applyBorder="1" applyAlignment="1">
      <alignment horizontal="center" vertical="center" shrinkToFit="1"/>
    </xf>
    <xf numFmtId="176" fontId="15" fillId="6" borderId="20" xfId="0" applyFont="1" applyFill="1" applyBorder="1" applyAlignment="1" applyProtection="1">
      <alignment horizontal="left" vertical="top" wrapText="1"/>
    </xf>
    <xf numFmtId="177" fontId="55" fillId="6" borderId="5" xfId="0" applyNumberFormat="1" applyFont="1" applyFill="1" applyBorder="1" applyAlignment="1" applyProtection="1">
      <alignment horizontal="right" vertical="center"/>
    </xf>
    <xf numFmtId="0" fontId="15" fillId="6" borderId="4" xfId="0" applyNumberFormat="1" applyFont="1" applyFill="1" applyBorder="1" applyAlignment="1" applyProtection="1">
      <alignment horizontal="left" vertical="center"/>
    </xf>
    <xf numFmtId="0" fontId="15" fillId="6" borderId="5" xfId="6" applyNumberFormat="1" applyFont="1" applyFill="1" applyBorder="1" applyAlignment="1" applyProtection="1">
      <alignment vertical="center" shrinkToFit="1"/>
    </xf>
    <xf numFmtId="176" fontId="15" fillId="6" borderId="22" xfId="6" applyFont="1" applyFill="1" applyBorder="1" applyAlignment="1">
      <alignment horizontal="center" vertical="center" shrinkToFit="1"/>
    </xf>
    <xf numFmtId="176" fontId="15" fillId="6" borderId="20" xfId="0" applyFont="1" applyFill="1" applyBorder="1" applyAlignment="1">
      <alignment horizontal="left" vertical="center" shrinkToFit="1"/>
    </xf>
    <xf numFmtId="176" fontId="15" fillId="6" borderId="0" xfId="6" applyFont="1" applyFill="1" applyBorder="1" applyAlignment="1">
      <alignment horizontal="center" vertical="center" shrinkToFit="1"/>
    </xf>
    <xf numFmtId="177" fontId="55" fillId="6" borderId="20" xfId="0" applyNumberFormat="1" applyFont="1" applyFill="1" applyBorder="1" applyAlignment="1" applyProtection="1">
      <alignment horizontal="right" vertical="center"/>
    </xf>
    <xf numFmtId="0" fontId="15" fillId="6" borderId="22" xfId="0" applyNumberFormat="1" applyFont="1" applyFill="1" applyBorder="1" applyAlignment="1" applyProtection="1">
      <alignment horizontal="left" vertical="center"/>
    </xf>
    <xf numFmtId="0" fontId="15" fillId="6" borderId="20" xfId="6" applyNumberFormat="1" applyFont="1" applyFill="1" applyBorder="1" applyAlignment="1" applyProtection="1">
      <alignment horizontal="center" vertical="center" shrinkToFit="1"/>
    </xf>
    <xf numFmtId="0" fontId="15" fillId="6" borderId="20" xfId="0" applyNumberFormat="1" applyFont="1" applyFill="1" applyBorder="1" applyAlignment="1" applyProtection="1">
      <alignment horizontal="left" vertical="center"/>
    </xf>
    <xf numFmtId="0" fontId="15" fillId="6" borderId="18" xfId="0" applyNumberFormat="1" applyFont="1" applyFill="1" applyBorder="1" applyAlignment="1" applyProtection="1">
      <alignment horizontal="left" vertical="center"/>
    </xf>
    <xf numFmtId="0" fontId="15" fillId="6" borderId="19" xfId="0" applyNumberFormat="1" applyFont="1" applyFill="1" applyBorder="1" applyAlignment="1">
      <alignment horizontal="center" vertical="center" shrinkToFit="1"/>
    </xf>
    <xf numFmtId="0" fontId="15" fillId="6" borderId="17" xfId="0" applyNumberFormat="1" applyFont="1" applyFill="1" applyBorder="1" applyAlignment="1">
      <alignment horizontal="center" vertical="center" shrinkToFit="1"/>
    </xf>
    <xf numFmtId="176" fontId="15" fillId="6" borderId="17" xfId="6" applyFont="1" applyFill="1" applyBorder="1" applyAlignment="1">
      <alignment horizontal="center" vertical="center" wrapText="1" shrinkToFit="1"/>
    </xf>
    <xf numFmtId="176" fontId="15" fillId="6" borderId="18" xfId="0" applyFont="1" applyFill="1" applyBorder="1" applyAlignment="1">
      <alignment horizontal="center" vertical="center" shrinkToFit="1"/>
    </xf>
    <xf numFmtId="176" fontId="15" fillId="6" borderId="19" xfId="0" applyFont="1" applyFill="1" applyBorder="1" applyAlignment="1">
      <alignment horizontal="center" vertical="center" shrinkToFit="1"/>
    </xf>
    <xf numFmtId="176" fontId="15" fillId="6" borderId="17" xfId="0" applyFont="1" applyFill="1" applyBorder="1" applyAlignment="1">
      <alignment horizontal="center" vertical="center" shrinkToFit="1"/>
    </xf>
    <xf numFmtId="176" fontId="15" fillId="6" borderId="18" xfId="0" applyFont="1" applyFill="1" applyBorder="1" applyAlignment="1">
      <alignment horizontal="left" vertical="center" shrinkToFit="1"/>
    </xf>
    <xf numFmtId="176" fontId="15" fillId="6" borderId="16" xfId="0" applyFont="1" applyFill="1" applyBorder="1" applyAlignment="1">
      <alignment horizontal="center" vertical="center" shrinkToFit="1"/>
    </xf>
    <xf numFmtId="38" fontId="41" fillId="6" borderId="4" xfId="9" applyFont="1" applyFill="1" applyBorder="1" applyAlignment="1" applyProtection="1">
      <alignment horizontal="center" vertical="center" shrinkToFit="1"/>
    </xf>
    <xf numFmtId="38" fontId="41" fillId="6" borderId="5"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shrinkToFit="1"/>
    </xf>
    <xf numFmtId="38" fontId="41" fillId="6" borderId="6" xfId="9" applyFont="1" applyFill="1" applyBorder="1" applyAlignment="1" applyProtection="1">
      <alignment horizontal="center" vertical="center" wrapText="1" shrinkToFit="1"/>
    </xf>
    <xf numFmtId="38" fontId="41" fillId="6" borderId="3" xfId="9" applyFont="1" applyFill="1" applyBorder="1" applyAlignment="1" applyProtection="1">
      <alignment horizontal="center" vertical="center" shrinkToFit="1"/>
    </xf>
    <xf numFmtId="38" fontId="41" fillId="6" borderId="22" xfId="9" applyFont="1" applyFill="1" applyBorder="1" applyAlignment="1" applyProtection="1">
      <alignment horizontal="center" vertical="center" shrinkToFit="1"/>
    </xf>
    <xf numFmtId="38" fontId="41" fillId="6" borderId="20"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shrinkToFit="1"/>
    </xf>
    <xf numFmtId="38" fontId="41" fillId="6" borderId="21" xfId="9" applyFont="1" applyFill="1" applyBorder="1" applyAlignment="1" applyProtection="1">
      <alignment horizontal="center" vertical="center" wrapText="1" shrinkToFit="1"/>
    </xf>
    <xf numFmtId="38" fontId="41" fillId="6" borderId="0" xfId="9" applyFont="1" applyFill="1" applyBorder="1" applyAlignment="1" applyProtection="1">
      <alignment horizontal="center" vertical="center" shrinkToFit="1"/>
    </xf>
    <xf numFmtId="176" fontId="55" fillId="6" borderId="20" xfId="6" applyFont="1" applyFill="1" applyBorder="1" applyAlignment="1" applyProtection="1">
      <alignment horizontal="center" vertical="center" shrinkToFit="1"/>
    </xf>
    <xf numFmtId="38" fontId="41" fillId="6" borderId="17" xfId="9" applyFont="1" applyFill="1" applyBorder="1" applyAlignment="1" applyProtection="1">
      <alignment horizontal="center" vertical="center" shrinkToFit="1"/>
    </xf>
    <xf numFmtId="38" fontId="41" fillId="6" borderId="18"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shrinkToFit="1"/>
    </xf>
    <xf numFmtId="38" fontId="41" fillId="6" borderId="19" xfId="9" applyFont="1" applyFill="1" applyBorder="1" applyAlignment="1" applyProtection="1">
      <alignment horizontal="center" vertical="center" wrapText="1" shrinkToFit="1"/>
    </xf>
    <xf numFmtId="38" fontId="41" fillId="6" borderId="16" xfId="9" applyFont="1" applyFill="1" applyBorder="1" applyAlignment="1" applyProtection="1">
      <alignment horizontal="center" vertical="center" shrinkToFit="1"/>
    </xf>
    <xf numFmtId="177" fontId="55" fillId="6" borderId="20" xfId="0" applyNumberFormat="1" applyFont="1" applyFill="1" applyBorder="1" applyAlignment="1" applyProtection="1">
      <alignment horizontal="left" vertical="center"/>
    </xf>
    <xf numFmtId="0" fontId="41" fillId="26" borderId="4" xfId="0" applyNumberFormat="1" applyFont="1" applyFill="1" applyBorder="1" applyAlignment="1" applyProtection="1">
      <alignment horizontal="center" vertical="center"/>
      <protection locked="0"/>
    </xf>
    <xf numFmtId="0" fontId="41" fillId="26" borderId="4" xfId="0" applyNumberFormat="1" applyFont="1" applyFill="1" applyBorder="1" applyAlignment="1" applyProtection="1">
      <alignment horizontal="center" vertical="center" shrinkToFit="1"/>
      <protection locked="0"/>
    </xf>
    <xf numFmtId="0" fontId="41" fillId="26" borderId="6" xfId="0" applyNumberFormat="1" applyFont="1" applyFill="1" applyBorder="1" applyAlignment="1" applyProtection="1">
      <alignment horizontal="center" vertical="center"/>
      <protection locked="0"/>
    </xf>
    <xf numFmtId="0" fontId="41" fillId="26" borderId="5" xfId="0" applyNumberFormat="1" applyFont="1" applyFill="1" applyBorder="1" applyAlignment="1" applyProtection="1">
      <alignment horizontal="center" vertical="center"/>
      <protection locked="0"/>
    </xf>
    <xf numFmtId="0" fontId="41" fillId="26" borderId="3"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protection locked="0"/>
    </xf>
    <xf numFmtId="0" fontId="41" fillId="26" borderId="17" xfId="0" applyNumberFormat="1" applyFont="1" applyFill="1" applyBorder="1" applyAlignment="1" applyProtection="1">
      <alignment horizontal="center" vertical="center" shrinkToFit="1"/>
      <protection locked="0"/>
    </xf>
    <xf numFmtId="0" fontId="41" fillId="26" borderId="19" xfId="0" applyNumberFormat="1" applyFont="1" applyFill="1" applyBorder="1" applyAlignment="1" applyProtection="1">
      <alignment horizontal="center" vertical="center"/>
      <protection locked="0"/>
    </xf>
    <xf numFmtId="0" fontId="41" fillId="26" borderId="18" xfId="0" applyNumberFormat="1" applyFont="1" applyFill="1" applyBorder="1" applyAlignment="1" applyProtection="1">
      <alignment horizontal="center" vertical="center"/>
      <protection locked="0"/>
    </xf>
    <xf numFmtId="0" fontId="41" fillId="26" borderId="16" xfId="0" applyNumberFormat="1" applyFont="1" applyFill="1" applyBorder="1" applyAlignment="1" applyProtection="1">
      <alignment horizontal="center" vertical="center"/>
      <protection locked="0"/>
    </xf>
    <xf numFmtId="0" fontId="15" fillId="6" borderId="10" xfId="0" applyNumberFormat="1" applyFont="1" applyFill="1" applyBorder="1" applyAlignment="1">
      <alignment horizontal="center" vertical="center" shrinkToFit="1"/>
    </xf>
    <xf numFmtId="0" fontId="15" fillId="6" borderId="118" xfId="0" applyNumberFormat="1" applyFont="1" applyFill="1" applyBorder="1" applyAlignment="1">
      <alignment horizontal="center" vertical="center" shrinkToFit="1"/>
    </xf>
    <xf numFmtId="0" fontId="15" fillId="26" borderId="119" xfId="0" applyNumberFormat="1" applyFont="1" applyFill="1" applyBorder="1" applyAlignment="1" applyProtection="1">
      <alignment horizontal="center" vertical="center" shrinkToFit="1"/>
      <protection locked="0"/>
    </xf>
    <xf numFmtId="0" fontId="15" fillId="26" borderId="120" xfId="0" applyNumberFormat="1" applyFont="1" applyFill="1" applyBorder="1" applyAlignment="1" applyProtection="1">
      <alignment horizontal="center" vertical="center" shrinkToFit="1"/>
      <protection locked="0"/>
    </xf>
    <xf numFmtId="0" fontId="15" fillId="26" borderId="118" xfId="0" applyNumberFormat="1" applyFont="1" applyFill="1" applyBorder="1" applyAlignment="1" applyProtection="1">
      <alignment horizontal="center" vertical="center" shrinkToFit="1"/>
      <protection locked="0"/>
    </xf>
    <xf numFmtId="0" fontId="15" fillId="26" borderId="121" xfId="0" applyNumberFormat="1" applyFont="1" applyFill="1" applyBorder="1" applyAlignment="1" applyProtection="1">
      <alignment horizontal="center" vertical="center" shrinkToFit="1"/>
      <protection locked="0"/>
    </xf>
    <xf numFmtId="0" fontId="15" fillId="6" borderId="122" xfId="0" applyNumberFormat="1" applyFont="1" applyFill="1" applyBorder="1" applyAlignment="1">
      <alignment horizontal="center" vertical="center" shrinkToFit="1"/>
    </xf>
    <xf numFmtId="0" fontId="15" fillId="26" borderId="123" xfId="0" applyNumberFormat="1" applyFont="1" applyFill="1" applyBorder="1" applyAlignment="1" applyProtection="1">
      <alignment horizontal="center" vertical="center" shrinkToFit="1"/>
      <protection locked="0"/>
    </xf>
    <xf numFmtId="0" fontId="15" fillId="26" borderId="124" xfId="0" applyNumberFormat="1" applyFont="1" applyFill="1" applyBorder="1" applyAlignment="1" applyProtection="1">
      <alignment horizontal="center" vertical="center" shrinkToFit="1"/>
      <protection locked="0"/>
    </xf>
    <xf numFmtId="0" fontId="15" fillId="26" borderId="122" xfId="0" applyNumberFormat="1" applyFont="1" applyFill="1" applyBorder="1" applyAlignment="1" applyProtection="1">
      <alignment horizontal="center" vertical="center" shrinkToFit="1"/>
      <protection locked="0"/>
    </xf>
    <xf numFmtId="0" fontId="15" fillId="26" borderId="125" xfId="0" applyNumberFormat="1" applyFont="1" applyFill="1" applyBorder="1" applyAlignment="1" applyProtection="1">
      <alignment horizontal="center" vertical="center" shrinkToFit="1"/>
      <protection locked="0"/>
    </xf>
    <xf numFmtId="177" fontId="55" fillId="6" borderId="18" xfId="0" applyNumberFormat="1" applyFont="1" applyFill="1" applyBorder="1" applyAlignment="1" applyProtection="1">
      <alignment horizontal="left" vertical="center"/>
    </xf>
    <xf numFmtId="0" fontId="15" fillId="6" borderId="17" xfId="0" applyNumberFormat="1" applyFont="1" applyFill="1" applyBorder="1" applyAlignment="1" applyProtection="1">
      <alignment horizontal="left" vertical="center"/>
    </xf>
    <xf numFmtId="0" fontId="15" fillId="6" borderId="126" xfId="0" applyNumberFormat="1" applyFont="1" applyFill="1" applyBorder="1" applyAlignment="1">
      <alignment horizontal="center" vertical="center" shrinkToFit="1"/>
    </xf>
    <xf numFmtId="185" fontId="15" fillId="6" borderId="127" xfId="0" applyNumberFormat="1" applyFont="1" applyFill="1" applyBorder="1" applyAlignment="1">
      <alignment horizontal="center" vertical="center" shrinkToFit="1"/>
    </xf>
    <xf numFmtId="185" fontId="15" fillId="6" borderId="128" xfId="0" applyNumberFormat="1" applyFont="1" applyFill="1" applyBorder="1" applyAlignment="1">
      <alignment horizontal="center" vertical="center" shrinkToFit="1"/>
    </xf>
    <xf numFmtId="185" fontId="15" fillId="6" borderId="126" xfId="0" applyNumberFormat="1" applyFont="1" applyFill="1" applyBorder="1" applyAlignment="1">
      <alignment horizontal="center" vertical="center" shrinkToFit="1"/>
    </xf>
    <xf numFmtId="176" fontId="15" fillId="6" borderId="18" xfId="0" applyFont="1" applyFill="1" applyBorder="1" applyAlignment="1" applyProtection="1">
      <alignment horizontal="left" vertical="top" wrapText="1"/>
    </xf>
    <xf numFmtId="0" fontId="9" fillId="6" borderId="0" xfId="0" applyNumberFormat="1" applyFont="1" applyFill="1" applyAlignment="1">
      <alignment vertical="center"/>
    </xf>
    <xf numFmtId="0" fontId="8" fillId="6" borderId="0" xfId="0" applyNumberFormat="1" applyFont="1" applyFill="1" applyAlignment="1">
      <alignment vertical="center"/>
    </xf>
    <xf numFmtId="176" fontId="8" fillId="6" borderId="0" xfId="0" applyFont="1" applyFill="1" applyAlignment="1">
      <alignment vertical="center"/>
    </xf>
    <xf numFmtId="176" fontId="22" fillId="6" borderId="0" xfId="0" applyFont="1" applyFill="1" applyAlignment="1" applyProtection="1">
      <alignment vertical="center"/>
      <protection locked="0"/>
    </xf>
    <xf numFmtId="176" fontId="15" fillId="10" borderId="6" xfId="0" applyFont="1" applyFill="1" applyBorder="1" applyAlignment="1">
      <alignment horizontal="left" vertical="top" wrapText="1"/>
    </xf>
    <xf numFmtId="176" fontId="15" fillId="10" borderId="3" xfId="0" applyFont="1" applyFill="1" applyBorder="1" applyAlignment="1">
      <alignment horizontal="left" vertical="top" wrapText="1"/>
    </xf>
    <xf numFmtId="176" fontId="15" fillId="10" borderId="4" xfId="0" applyFont="1" applyFill="1" applyBorder="1" applyAlignment="1">
      <alignment horizontal="left" vertical="top" wrapText="1"/>
    </xf>
    <xf numFmtId="176" fontId="15" fillId="0" borderId="21" xfId="0" applyFont="1" applyFill="1" applyBorder="1" applyAlignment="1">
      <alignment vertical="top" wrapText="1"/>
    </xf>
    <xf numFmtId="176" fontId="15" fillId="10" borderId="6" xfId="0" applyFont="1" applyFill="1" applyBorder="1" applyAlignment="1">
      <alignment horizontal="left" vertical="center" wrapText="1"/>
    </xf>
    <xf numFmtId="176" fontId="15" fillId="10" borderId="3" xfId="0" applyFont="1" applyFill="1" applyBorder="1" applyAlignment="1">
      <alignment horizontal="left" vertical="center" wrapText="1"/>
    </xf>
    <xf numFmtId="176" fontId="15" fillId="10" borderId="4" xfId="0" applyFont="1" applyFill="1" applyBorder="1" applyAlignment="1">
      <alignment horizontal="left" vertical="center" wrapText="1"/>
    </xf>
    <xf numFmtId="176" fontId="15" fillId="0" borderId="0" xfId="0" applyFont="1" applyAlignment="1">
      <alignment horizontal="left" vertical="top" wrapText="1"/>
    </xf>
    <xf numFmtId="176" fontId="15" fillId="10" borderId="5" xfId="0" applyFont="1" applyFill="1" applyBorder="1" applyAlignment="1">
      <alignment horizontal="left" vertical="top" wrapText="1"/>
    </xf>
    <xf numFmtId="176" fontId="15" fillId="10" borderId="21" xfId="0" applyFont="1" applyFill="1" applyBorder="1" applyAlignment="1">
      <alignment horizontal="left" vertical="top" wrapText="1"/>
    </xf>
    <xf numFmtId="176" fontId="15" fillId="10" borderId="0" xfId="0" applyFont="1" applyFill="1" applyBorder="1" applyAlignment="1">
      <alignment horizontal="left" vertical="top" wrapText="1"/>
    </xf>
    <xf numFmtId="176" fontId="15" fillId="10" borderId="22" xfId="0" applyFont="1" applyFill="1" applyBorder="1" applyAlignment="1">
      <alignment horizontal="left" vertical="top" wrapText="1"/>
    </xf>
    <xf numFmtId="176" fontId="15" fillId="10" borderId="21" xfId="0" applyFont="1" applyFill="1" applyBorder="1" applyAlignment="1">
      <alignment horizontal="left" vertical="center" wrapText="1"/>
    </xf>
    <xf numFmtId="176" fontId="15" fillId="10" borderId="0" xfId="0" applyFont="1" applyFill="1" applyBorder="1" applyAlignment="1">
      <alignment horizontal="left" vertical="center" wrapText="1"/>
    </xf>
    <xf numFmtId="176" fontId="15" fillId="10" borderId="22" xfId="0" applyFont="1" applyFill="1" applyBorder="1" applyAlignment="1">
      <alignment horizontal="left" vertical="center" wrapText="1"/>
    </xf>
    <xf numFmtId="176" fontId="15" fillId="10" borderId="20" xfId="0" applyFont="1" applyFill="1" applyBorder="1" applyAlignment="1">
      <alignment horizontal="left" vertical="top" wrapText="1"/>
    </xf>
    <xf numFmtId="176" fontId="15" fillId="10" borderId="19" xfId="0" applyFont="1" applyFill="1" applyBorder="1" applyAlignment="1">
      <alignment horizontal="left" vertical="top" wrapText="1"/>
    </xf>
    <xf numFmtId="176" fontId="15" fillId="10" borderId="16" xfId="0" applyFont="1" applyFill="1" applyBorder="1" applyAlignment="1">
      <alignment horizontal="left" vertical="top" wrapText="1"/>
    </xf>
    <xf numFmtId="176" fontId="15" fillId="10" borderId="17" xfId="0" applyFont="1" applyFill="1" applyBorder="1" applyAlignment="1">
      <alignment horizontal="left" vertical="top" wrapText="1"/>
    </xf>
    <xf numFmtId="176" fontId="15" fillId="10" borderId="19" xfId="0" applyFont="1" applyFill="1" applyBorder="1" applyAlignment="1">
      <alignment horizontal="left" vertical="center" wrapText="1"/>
    </xf>
    <xf numFmtId="176" fontId="15" fillId="10" borderId="16" xfId="0" applyFont="1" applyFill="1" applyBorder="1" applyAlignment="1">
      <alignment horizontal="left" vertical="center" wrapText="1"/>
    </xf>
    <xf numFmtId="176" fontId="15" fillId="10" borderId="17" xfId="0" applyFont="1" applyFill="1" applyBorder="1" applyAlignment="1">
      <alignment horizontal="left" vertical="center" wrapText="1"/>
    </xf>
    <xf numFmtId="176" fontId="15" fillId="10" borderId="18" xfId="0" applyFont="1" applyFill="1" applyBorder="1" applyAlignment="1">
      <alignment horizontal="left" vertical="top" wrapText="1"/>
    </xf>
    <xf numFmtId="176" fontId="33" fillId="0" borderId="0" xfId="0" applyFont="1" applyAlignment="1"/>
    <xf numFmtId="176" fontId="32" fillId="6" borderId="0" xfId="0" applyFont="1" applyFill="1" applyAlignment="1">
      <alignment horizontal="center" vertical="center"/>
    </xf>
    <xf numFmtId="176" fontId="31" fillId="6" borderId="0" xfId="0" applyFont="1" applyFill="1" applyAlignment="1">
      <alignment horizontal="justify" vertical="center"/>
    </xf>
    <xf numFmtId="176" fontId="33" fillId="6" borderId="0" xfId="0" applyFont="1" applyFill="1" applyAlignment="1"/>
    <xf numFmtId="176" fontId="31" fillId="6" borderId="0" xfId="0" applyFont="1" applyFill="1" applyAlignment="1">
      <alignment horizontal="left" vertical="center"/>
    </xf>
    <xf numFmtId="0" fontId="31" fillId="11" borderId="0" xfId="0" applyNumberFormat="1" applyFont="1" applyFill="1" applyBorder="1" applyAlignment="1" applyProtection="1">
      <alignment horizontal="center" vertical="center" shrinkToFit="1"/>
      <protection locked="0"/>
    </xf>
    <xf numFmtId="176" fontId="31" fillId="6" borderId="0" xfId="0" applyFont="1" applyFill="1" applyAlignment="1">
      <alignment horizontal="left" vertical="center" shrinkToFit="1"/>
    </xf>
    <xf numFmtId="176" fontId="31" fillId="6" borderId="6" xfId="0" applyFont="1" applyFill="1" applyBorder="1" applyAlignment="1">
      <alignment horizontal="center" vertical="center"/>
    </xf>
    <xf numFmtId="176" fontId="60" fillId="6" borderId="4" xfId="0" applyFont="1" applyFill="1" applyBorder="1" applyAlignment="1">
      <alignment horizontal="center" vertical="center" shrinkToFit="1"/>
    </xf>
    <xf numFmtId="0" fontId="31" fillId="6" borderId="10" xfId="0" applyNumberFormat="1" applyFont="1" applyFill="1" applyBorder="1" applyAlignment="1">
      <alignment horizontal="center" vertical="center"/>
    </xf>
    <xf numFmtId="176" fontId="31" fillId="0" borderId="0" xfId="0" applyFont="1" applyAlignment="1"/>
    <xf numFmtId="176" fontId="31" fillId="6" borderId="21" xfId="0" applyFont="1" applyFill="1" applyBorder="1" applyAlignment="1">
      <alignment horizontal="center" vertical="center"/>
    </xf>
    <xf numFmtId="176" fontId="60" fillId="6" borderId="22" xfId="0" applyFont="1" applyFill="1" applyBorder="1" applyAlignment="1">
      <alignment horizontal="center" vertical="center" shrinkToFit="1"/>
    </xf>
    <xf numFmtId="0" fontId="61" fillId="11" borderId="20" xfId="0" applyNumberFormat="1" applyFont="1" applyFill="1" applyBorder="1" applyAlignment="1" applyProtection="1">
      <alignment horizontal="center" vertical="center" shrinkToFit="1"/>
      <protection locked="0"/>
    </xf>
    <xf numFmtId="0" fontId="61" fillId="6" borderId="5" xfId="0" applyNumberFormat="1" applyFont="1" applyFill="1" applyBorder="1" applyAlignment="1">
      <alignment horizontal="center" vertical="center"/>
    </xf>
    <xf numFmtId="58" fontId="31" fillId="6" borderId="0" xfId="0" applyNumberFormat="1" applyFont="1" applyFill="1" applyBorder="1" applyAlignment="1" applyProtection="1">
      <alignment horizontal="right" vertical="center"/>
    </xf>
    <xf numFmtId="176" fontId="31" fillId="6" borderId="0" xfId="0" applyFont="1" applyFill="1" applyAlignment="1">
      <alignment horizontal="center" vertical="center"/>
    </xf>
    <xf numFmtId="0" fontId="61" fillId="6" borderId="20" xfId="0" applyNumberFormat="1" applyFont="1" applyFill="1" applyBorder="1" applyAlignment="1">
      <alignment horizontal="center" vertical="center"/>
    </xf>
    <xf numFmtId="176" fontId="31" fillId="6" borderId="19" xfId="0" applyFont="1" applyFill="1" applyBorder="1" applyAlignment="1">
      <alignment horizontal="center" vertical="center"/>
    </xf>
    <xf numFmtId="176" fontId="60" fillId="6" borderId="17" xfId="0" applyFont="1" applyFill="1" applyBorder="1" applyAlignment="1">
      <alignment horizontal="center" vertical="center" shrinkToFit="1"/>
    </xf>
    <xf numFmtId="0" fontId="31" fillId="6" borderId="20" xfId="0" applyNumberFormat="1" applyFont="1" applyFill="1" applyBorder="1" applyAlignment="1">
      <alignment horizontal="center" vertical="center"/>
    </xf>
    <xf numFmtId="0" fontId="31" fillId="6" borderId="0" xfId="0" applyNumberFormat="1" applyFont="1" applyFill="1" applyAlignment="1">
      <alignment horizontal="left" vertical="center" shrinkToFit="1"/>
    </xf>
    <xf numFmtId="0" fontId="33" fillId="6" borderId="0" xfId="0" applyNumberFormat="1" applyFont="1" applyFill="1" applyAlignment="1">
      <alignment horizontal="left" vertical="center"/>
    </xf>
    <xf numFmtId="176" fontId="31" fillId="6" borderId="4" xfId="0" applyFont="1" applyFill="1" applyBorder="1" applyAlignment="1">
      <alignment horizontal="center" vertical="center"/>
    </xf>
    <xf numFmtId="176" fontId="31" fillId="6" borderId="22" xfId="0" applyFont="1" applyFill="1" applyBorder="1" applyAlignment="1">
      <alignment horizontal="center" vertical="center"/>
    </xf>
    <xf numFmtId="176" fontId="36" fillId="6" borderId="0" xfId="0" applyFont="1" applyFill="1" applyAlignment="1">
      <alignment horizontal="center" vertical="center"/>
    </xf>
    <xf numFmtId="176" fontId="31" fillId="6" borderId="17" xfId="0" applyFont="1" applyFill="1" applyBorder="1" applyAlignment="1">
      <alignment horizontal="center" vertical="center"/>
    </xf>
    <xf numFmtId="0" fontId="31" fillId="0" borderId="18" xfId="0" applyNumberFormat="1" applyFont="1" applyBorder="1" applyAlignment="1">
      <alignment horizontal="center" vertical="center"/>
    </xf>
    <xf numFmtId="0" fontId="31" fillId="6" borderId="18" xfId="0" applyNumberFormat="1" applyFont="1" applyFill="1" applyBorder="1" applyAlignment="1">
      <alignment horizontal="center" vertical="center"/>
    </xf>
    <xf numFmtId="176" fontId="62" fillId="6" borderId="0" xfId="0" applyFont="1" applyFill="1" applyAlignment="1" applyProtection="1">
      <protection locked="0"/>
    </xf>
    <xf numFmtId="176" fontId="63" fillId="6" borderId="0" xfId="0" applyFont="1" applyFill="1" applyAlignment="1">
      <alignment vertical="center" shrinkToFit="1"/>
    </xf>
    <xf numFmtId="176" fontId="33" fillId="6" borderId="0" xfId="0" applyFont="1" applyFill="1" applyAlignment="1">
      <alignment vertical="center"/>
    </xf>
    <xf numFmtId="0" fontId="33" fillId="6" borderId="0" xfId="0" applyNumberFormat="1" applyFont="1" applyFill="1" applyAlignment="1">
      <alignment vertical="center"/>
    </xf>
    <xf numFmtId="0" fontId="63" fillId="6" borderId="0" xfId="0" applyNumberFormat="1" applyFont="1" applyFill="1" applyAlignment="1">
      <alignment vertical="center"/>
    </xf>
    <xf numFmtId="0" fontId="64" fillId="6" borderId="0" xfId="0" applyNumberFormat="1" applyFont="1" applyFill="1" applyAlignment="1">
      <alignment vertical="center"/>
    </xf>
    <xf numFmtId="176" fontId="65" fillId="6" borderId="22" xfId="0" applyFont="1" applyFill="1" applyBorder="1" applyAlignment="1" applyProtection="1">
      <alignment horizontal="center" vertical="center"/>
    </xf>
    <xf numFmtId="176" fontId="63" fillId="6" borderId="5" xfId="6" applyNumberFormat="1" applyFont="1" applyFill="1" applyBorder="1" applyAlignment="1" applyProtection="1">
      <alignment horizontal="center" vertical="center" shrinkToFit="1"/>
    </xf>
    <xf numFmtId="0" fontId="63" fillId="6" borderId="5" xfId="6" applyNumberFormat="1" applyFont="1" applyFill="1" applyBorder="1" applyAlignment="1" applyProtection="1">
      <alignment horizontal="center" vertical="center" shrinkToFit="1"/>
    </xf>
    <xf numFmtId="0" fontId="63" fillId="6" borderId="21" xfId="0" applyNumberFormat="1" applyFont="1" applyFill="1" applyBorder="1" applyAlignment="1">
      <alignment horizontal="left" vertical="center" wrapText="1"/>
    </xf>
    <xf numFmtId="0" fontId="64" fillId="6" borderId="0" xfId="0" applyNumberFormat="1" applyFont="1" applyFill="1" applyAlignment="1">
      <alignment horizontal="center" vertical="center" shrinkToFit="1"/>
    </xf>
    <xf numFmtId="0" fontId="64" fillId="6" borderId="0" xfId="0" applyNumberFormat="1" applyFont="1" applyFill="1" applyAlignment="1">
      <alignment vertical="center" shrinkToFit="1"/>
    </xf>
    <xf numFmtId="176" fontId="65" fillId="6" borderId="0" xfId="0" applyFont="1" applyFill="1" applyBorder="1" applyAlignment="1" applyProtection="1">
      <alignment horizontal="center" vertical="center"/>
    </xf>
    <xf numFmtId="176" fontId="63" fillId="6" borderId="20" xfId="6" applyNumberFormat="1" applyFont="1" applyFill="1" applyBorder="1" applyAlignment="1" applyProtection="1">
      <alignment horizontal="center" vertical="center" shrinkToFit="1"/>
    </xf>
    <xf numFmtId="0" fontId="63" fillId="6" borderId="18" xfId="6" applyNumberFormat="1" applyFont="1" applyFill="1" applyBorder="1" applyAlignment="1" applyProtection="1">
      <alignment horizontal="center" vertical="center" shrinkToFit="1"/>
    </xf>
    <xf numFmtId="0" fontId="64" fillId="6" borderId="0" xfId="0" applyNumberFormat="1" applyFont="1" applyFill="1" applyAlignment="1">
      <alignment horizontal="left" vertical="center" shrinkToFit="1"/>
    </xf>
    <xf numFmtId="0" fontId="64" fillId="0" borderId="0" xfId="0" applyNumberFormat="1" applyFont="1" applyAlignment="1">
      <alignment horizontal="left" vertical="center" shrinkToFit="1"/>
    </xf>
    <xf numFmtId="0" fontId="15" fillId="6" borderId="0" xfId="0" applyNumberFormat="1" applyFont="1" applyFill="1" applyAlignment="1">
      <alignment vertical="center" shrinkToFit="1"/>
    </xf>
    <xf numFmtId="0" fontId="15" fillId="6" borderId="0" xfId="0" applyNumberFormat="1" applyFont="1" applyFill="1" applyAlignment="1">
      <alignment vertical="center"/>
    </xf>
    <xf numFmtId="177" fontId="64" fillId="6" borderId="5" xfId="0" applyNumberFormat="1" applyFont="1" applyFill="1" applyBorder="1" applyAlignment="1" applyProtection="1">
      <alignment horizontal="right" vertical="center"/>
    </xf>
    <xf numFmtId="0" fontId="32" fillId="6" borderId="4" xfId="0" applyNumberFormat="1" applyFont="1" applyFill="1" applyBorder="1" applyAlignment="1" applyProtection="1">
      <alignment horizontal="left" vertical="center"/>
    </xf>
    <xf numFmtId="0" fontId="63" fillId="6" borderId="129" xfId="6" applyNumberFormat="1" applyFont="1" applyFill="1" applyBorder="1" applyAlignment="1" applyProtection="1">
      <alignment vertical="center" shrinkToFit="1"/>
    </xf>
    <xf numFmtId="0" fontId="64" fillId="0" borderId="5" xfId="0" applyNumberFormat="1" applyFont="1" applyBorder="1" applyAlignment="1">
      <alignment horizontal="center" vertical="center" shrinkToFit="1"/>
    </xf>
    <xf numFmtId="0" fontId="64" fillId="0" borderId="5" xfId="0" applyNumberFormat="1" applyFont="1" applyBorder="1" applyAlignment="1">
      <alignment horizontal="center" vertical="center"/>
    </xf>
    <xf numFmtId="177" fontId="64" fillId="6" borderId="20" xfId="0" applyNumberFormat="1" applyFont="1" applyFill="1" applyBorder="1" applyAlignment="1" applyProtection="1">
      <alignment horizontal="right" vertical="center"/>
    </xf>
    <xf numFmtId="0" fontId="32" fillId="6" borderId="22" xfId="0" applyNumberFormat="1" applyFont="1" applyFill="1" applyBorder="1" applyAlignment="1" applyProtection="1">
      <alignment horizontal="left" vertical="center"/>
    </xf>
    <xf numFmtId="0" fontId="63" fillId="6" borderId="20" xfId="6" applyNumberFormat="1" applyFont="1" applyFill="1" applyBorder="1" applyAlignment="1" applyProtection="1">
      <alignment horizontal="center" vertical="center" shrinkToFit="1"/>
    </xf>
    <xf numFmtId="0" fontId="63" fillId="6" borderId="20" xfId="0" applyNumberFormat="1" applyFont="1" applyFill="1" applyBorder="1" applyAlignment="1" applyProtection="1">
      <alignment horizontal="center" vertical="center"/>
    </xf>
    <xf numFmtId="0" fontId="64" fillId="0" borderId="20" xfId="0" applyNumberFormat="1" applyFont="1" applyBorder="1" applyAlignment="1">
      <alignment horizontal="center" vertical="center" shrinkToFit="1"/>
    </xf>
    <xf numFmtId="0" fontId="64" fillId="0" borderId="20" xfId="0" applyNumberFormat="1" applyFont="1" applyBorder="1" applyAlignment="1">
      <alignment horizontal="center" vertical="center"/>
    </xf>
    <xf numFmtId="0" fontId="63" fillId="6" borderId="18" xfId="0" applyNumberFormat="1" applyFont="1" applyFill="1" applyBorder="1" applyAlignment="1" applyProtection="1">
      <alignment horizontal="center" vertical="center"/>
    </xf>
    <xf numFmtId="0" fontId="64" fillId="0" borderId="18" xfId="0" applyNumberFormat="1" applyFont="1" applyBorder="1" applyAlignment="1">
      <alignment horizontal="center" vertical="center" shrinkToFit="1"/>
    </xf>
    <xf numFmtId="0" fontId="64" fillId="0" borderId="18" xfId="0" applyNumberFormat="1" applyFont="1" applyBorder="1" applyAlignment="1">
      <alignment horizontal="center" vertical="center"/>
    </xf>
    <xf numFmtId="0" fontId="64" fillId="11" borderId="5" xfId="0" applyNumberFormat="1" applyFont="1" applyFill="1" applyBorder="1" applyAlignment="1" applyProtection="1">
      <alignment horizontal="center" vertical="center" shrinkToFit="1"/>
      <protection locked="0"/>
    </xf>
    <xf numFmtId="176" fontId="64" fillId="6" borderId="20" xfId="6" applyFont="1" applyFill="1" applyBorder="1" applyAlignment="1" applyProtection="1">
      <alignment horizontal="center" vertical="center" shrinkToFit="1"/>
    </xf>
    <xf numFmtId="0" fontId="64" fillId="11" borderId="20" xfId="0" applyNumberFormat="1" applyFont="1" applyFill="1" applyBorder="1" applyAlignment="1" applyProtection="1">
      <alignment horizontal="center" vertical="center" shrinkToFit="1"/>
      <protection locked="0"/>
    </xf>
    <xf numFmtId="177" fontId="64" fillId="6" borderId="20" xfId="0" applyNumberFormat="1" applyFont="1" applyFill="1" applyBorder="1" applyAlignment="1" applyProtection="1">
      <alignment horizontal="left" vertical="center"/>
    </xf>
    <xf numFmtId="177" fontId="64" fillId="6" borderId="18" xfId="0" applyNumberFormat="1" applyFont="1" applyFill="1" applyBorder="1" applyAlignment="1" applyProtection="1">
      <alignment horizontal="left" vertical="center"/>
    </xf>
    <xf numFmtId="0" fontId="32" fillId="6" borderId="17" xfId="0" applyNumberFormat="1" applyFont="1" applyFill="1" applyBorder="1" applyAlignment="1" applyProtection="1">
      <alignment horizontal="left" vertical="center"/>
    </xf>
    <xf numFmtId="176" fontId="66" fillId="0" borderId="0" xfId="8" applyFont="1" applyAlignment="1" applyProtection="1">
      <alignment horizontal="center" vertical="center"/>
      <protection locked="0"/>
    </xf>
    <xf numFmtId="0" fontId="67" fillId="0" borderId="0" xfId="5" applyFont="1">
      <alignment vertical="center"/>
    </xf>
    <xf numFmtId="0" fontId="68" fillId="0" borderId="24" xfId="5" applyFont="1" applyBorder="1" applyAlignment="1">
      <alignment horizontal="center" vertical="center"/>
    </xf>
    <xf numFmtId="0" fontId="69" fillId="0" borderId="130" xfId="5" applyFont="1" applyBorder="1" applyAlignment="1">
      <alignment horizontal="center" vertical="center"/>
    </xf>
    <xf numFmtId="0" fontId="69" fillId="0" borderId="131" xfId="5" applyFont="1" applyBorder="1" applyAlignment="1">
      <alignment horizontal="center" vertical="center"/>
    </xf>
    <xf numFmtId="0" fontId="69" fillId="0" borderId="132" xfId="5" applyFont="1" applyBorder="1" applyAlignment="1">
      <alignment horizontal="center" vertical="center"/>
    </xf>
    <xf numFmtId="0" fontId="67" fillId="0" borderId="32" xfId="5" applyFont="1" applyBorder="1" applyAlignment="1">
      <alignment horizontal="center" vertical="center" shrinkToFit="1"/>
    </xf>
    <xf numFmtId="0" fontId="67" fillId="0" borderId="133" xfId="5" applyFont="1" applyBorder="1" applyAlignment="1">
      <alignment horizontal="center" vertical="center" shrinkToFit="1"/>
    </xf>
    <xf numFmtId="0" fontId="67" fillId="0" borderId="61" xfId="5" applyFont="1" applyBorder="1" applyAlignment="1">
      <alignment horizontal="center" vertical="center"/>
    </xf>
    <xf numFmtId="0" fontId="67" fillId="0" borderId="48" xfId="5" applyFont="1" applyBorder="1" applyAlignment="1">
      <alignment horizontal="center" vertical="center"/>
    </xf>
    <xf numFmtId="0" fontId="67" fillId="0" borderId="33" xfId="5" applyFont="1" applyBorder="1" applyAlignment="1">
      <alignment horizontal="center" vertical="center"/>
    </xf>
    <xf numFmtId="0" fontId="67" fillId="0" borderId="0" xfId="5" applyFont="1" applyAlignment="1">
      <alignment horizontal="left" vertical="center" shrinkToFit="1"/>
    </xf>
    <xf numFmtId="0" fontId="67" fillId="0" borderId="36" xfId="5" applyFont="1" applyBorder="1" applyAlignment="1">
      <alignment horizontal="center" vertical="center"/>
    </xf>
    <xf numFmtId="0" fontId="67" fillId="0" borderId="134" xfId="5" applyFont="1" applyBorder="1" applyAlignment="1">
      <alignment horizontal="center" vertical="center"/>
    </xf>
    <xf numFmtId="0" fontId="67" fillId="8" borderId="9" xfId="5" applyFont="1" applyFill="1" applyBorder="1" applyProtection="1">
      <alignment vertical="center"/>
      <protection locked="0"/>
    </xf>
    <xf numFmtId="0" fontId="67" fillId="8" borderId="10" xfId="5" applyFont="1" applyFill="1" applyBorder="1" applyProtection="1">
      <alignment vertical="center"/>
      <protection locked="0"/>
    </xf>
    <xf numFmtId="0" fontId="67" fillId="8" borderId="37" xfId="5" applyFont="1" applyFill="1" applyBorder="1" applyProtection="1">
      <alignment vertical="center"/>
      <protection locked="0"/>
    </xf>
    <xf numFmtId="0" fontId="70" fillId="8" borderId="29" xfId="5" applyFont="1" applyFill="1" applyBorder="1" applyAlignment="1" applyProtection="1">
      <alignment horizontal="left" vertical="center" shrinkToFit="1"/>
      <protection locked="0"/>
    </xf>
    <xf numFmtId="177" fontId="9" fillId="8" borderId="30" xfId="5" applyNumberFormat="1" applyFont="1" applyFill="1" applyBorder="1" applyAlignment="1" applyProtection="1">
      <alignment horizontal="right" vertical="center" shrinkToFit="1"/>
      <protection locked="0"/>
    </xf>
    <xf numFmtId="0" fontId="70" fillId="8" borderId="30" xfId="5" applyFont="1" applyFill="1" applyBorder="1" applyAlignment="1" applyProtection="1">
      <alignment horizontal="center" vertical="center" shrinkToFit="1"/>
      <protection locked="0"/>
    </xf>
    <xf numFmtId="0" fontId="69" fillId="0" borderId="31" xfId="5" applyFont="1" applyBorder="1" applyAlignment="1">
      <alignment horizontal="center" vertical="center" shrinkToFit="1"/>
    </xf>
    <xf numFmtId="0" fontId="67" fillId="8" borderId="9" xfId="5" applyFont="1" applyFill="1" applyBorder="1" applyAlignment="1" applyProtection="1">
      <alignment horizontal="center" vertical="center"/>
      <protection locked="0"/>
    </xf>
    <xf numFmtId="0" fontId="67" fillId="8" borderId="10" xfId="5" applyFont="1" applyFill="1" applyBorder="1" applyAlignment="1" applyProtection="1">
      <alignment horizontal="center" vertical="center"/>
      <protection locked="0"/>
    </xf>
    <xf numFmtId="0" fontId="67" fillId="8" borderId="37" xfId="5" applyFont="1" applyFill="1" applyBorder="1" applyAlignment="1" applyProtection="1">
      <alignment horizontal="center" vertical="center"/>
      <protection locked="0"/>
    </xf>
    <xf numFmtId="0" fontId="70" fillId="8" borderId="34" xfId="5" applyFont="1" applyFill="1" applyBorder="1" applyAlignment="1" applyProtection="1">
      <alignment horizontal="left" vertical="center" shrinkToFit="1"/>
      <protection locked="0"/>
    </xf>
    <xf numFmtId="177" fontId="9" fillId="8" borderId="20" xfId="5" applyNumberFormat="1" applyFont="1" applyFill="1" applyBorder="1" applyAlignment="1" applyProtection="1">
      <alignment horizontal="right" vertical="center" shrinkToFit="1"/>
      <protection locked="0"/>
    </xf>
    <xf numFmtId="0" fontId="70" fillId="8" borderId="20" xfId="5" applyFont="1" applyFill="1" applyBorder="1" applyAlignment="1" applyProtection="1">
      <alignment horizontal="center" vertical="center" shrinkToFit="1"/>
      <protection locked="0"/>
    </xf>
    <xf numFmtId="186" fontId="69" fillId="8" borderId="53" xfId="5" applyNumberFormat="1" applyFont="1" applyFill="1" applyBorder="1" applyAlignment="1" applyProtection="1">
      <alignment horizontal="right" vertical="center" shrinkToFit="1"/>
      <protection locked="0"/>
    </xf>
    <xf numFmtId="0" fontId="67" fillId="0" borderId="58" xfId="5" applyFont="1" applyBorder="1" applyAlignment="1">
      <alignment horizontal="center" vertical="center" wrapText="1"/>
    </xf>
    <xf numFmtId="0" fontId="67" fillId="0" borderId="135" xfId="5" applyFont="1" applyBorder="1" applyAlignment="1">
      <alignment horizontal="center" vertical="center" shrinkToFit="1"/>
    </xf>
    <xf numFmtId="186" fontId="69" fillId="8" borderId="42" xfId="5" applyNumberFormat="1" applyFont="1" applyFill="1" applyBorder="1" applyAlignment="1" applyProtection="1">
      <alignment horizontal="right" vertical="center" shrinkToFit="1"/>
      <protection locked="0"/>
    </xf>
    <xf numFmtId="0" fontId="67" fillId="0" borderId="52" xfId="5" applyFont="1" applyBorder="1" applyAlignment="1">
      <alignment horizontal="center" vertical="center"/>
    </xf>
    <xf numFmtId="0" fontId="67" fillId="0" borderId="136" xfId="5" applyFont="1" applyBorder="1" applyAlignment="1">
      <alignment horizontal="center" vertical="center"/>
    </xf>
    <xf numFmtId="176" fontId="67" fillId="8" borderId="4" xfId="0" applyFont="1" applyFill="1" applyBorder="1" applyAlignment="1" applyProtection="1">
      <alignment vertical="center" shrinkToFit="1"/>
      <protection locked="0"/>
    </xf>
    <xf numFmtId="176" fontId="67" fillId="8" borderId="55" xfId="0" applyFont="1" applyFill="1" applyBorder="1" applyAlignment="1" applyProtection="1">
      <alignment vertical="center" shrinkToFit="1"/>
      <protection locked="0"/>
    </xf>
    <xf numFmtId="186" fontId="69" fillId="0" borderId="35" xfId="5" applyNumberFormat="1" applyFont="1" applyFill="1" applyBorder="1" applyAlignment="1" applyProtection="1">
      <alignment horizontal="right" vertical="center" shrinkToFit="1"/>
      <protection locked="0"/>
    </xf>
    <xf numFmtId="0" fontId="67" fillId="0" borderId="77" xfId="5" applyFont="1" applyBorder="1" applyAlignment="1">
      <alignment horizontal="center" vertical="center"/>
    </xf>
    <xf numFmtId="0" fontId="67" fillId="0" borderId="78" xfId="5" applyFont="1" applyBorder="1" applyAlignment="1">
      <alignment horizontal="center" vertical="center"/>
    </xf>
    <xf numFmtId="0" fontId="67" fillId="0" borderId="79" xfId="5" applyFont="1" applyBorder="1" applyAlignment="1">
      <alignment horizontal="center" vertical="center"/>
    </xf>
    <xf numFmtId="177" fontId="9" fillId="6" borderId="20" xfId="5" applyNumberFormat="1" applyFont="1" applyFill="1" applyBorder="1" applyAlignment="1">
      <alignment horizontal="center" vertical="center" shrinkToFit="1"/>
    </xf>
    <xf numFmtId="0" fontId="70" fillId="8" borderId="18" xfId="5" applyFont="1" applyFill="1" applyBorder="1" applyAlignment="1" applyProtection="1">
      <alignment horizontal="center" vertical="center" shrinkToFit="1"/>
      <protection locked="0"/>
    </xf>
    <xf numFmtId="0" fontId="69" fillId="0" borderId="53" xfId="5" applyFont="1" applyBorder="1" applyAlignment="1">
      <alignment horizontal="center" vertical="center" shrinkToFit="1"/>
    </xf>
    <xf numFmtId="0" fontId="67" fillId="0" borderId="47" xfId="5" applyFont="1" applyBorder="1" applyAlignment="1">
      <alignment horizontal="center" vertical="center"/>
    </xf>
    <xf numFmtId="179" fontId="9" fillId="8" borderId="20" xfId="5" applyNumberFormat="1" applyFont="1" applyFill="1" applyBorder="1" applyAlignment="1" applyProtection="1">
      <alignment horizontal="center" vertical="center" shrinkToFit="1"/>
      <protection locked="0"/>
    </xf>
    <xf numFmtId="0" fontId="71" fillId="0" borderId="5" xfId="5" applyFont="1" applyBorder="1" applyAlignment="1">
      <alignment horizontal="center" vertical="center" shrinkToFit="1"/>
    </xf>
    <xf numFmtId="186" fontId="69" fillId="8" borderId="37" xfId="5" applyNumberFormat="1" applyFont="1" applyFill="1" applyBorder="1" applyAlignment="1" applyProtection="1">
      <alignment vertical="center" shrinkToFit="1"/>
      <protection locked="0"/>
    </xf>
    <xf numFmtId="0" fontId="67" fillId="0" borderId="0" xfId="5" applyFont="1" applyBorder="1" applyAlignment="1">
      <alignment horizontal="center" vertical="center"/>
    </xf>
    <xf numFmtId="0" fontId="71" fillId="0" borderId="20" xfId="5" applyFont="1" applyBorder="1" applyAlignment="1">
      <alignment horizontal="center" vertical="center" shrinkToFit="1"/>
    </xf>
    <xf numFmtId="186" fontId="69" fillId="0" borderId="42" xfId="5" applyNumberFormat="1" applyFont="1" applyFill="1" applyBorder="1" applyAlignment="1" applyProtection="1">
      <alignment horizontal="center" vertical="center" shrinkToFit="1"/>
      <protection locked="0"/>
    </xf>
    <xf numFmtId="186" fontId="69" fillId="0" borderId="53" xfId="5" applyNumberFormat="1" applyFont="1" applyBorder="1" applyAlignment="1" applyProtection="1">
      <alignment horizontal="right" vertical="center" shrinkToFit="1"/>
      <protection locked="0"/>
    </xf>
    <xf numFmtId="0" fontId="70" fillId="8" borderId="38" xfId="5" applyFont="1" applyFill="1" applyBorder="1" applyAlignment="1" applyProtection="1">
      <alignment horizontal="left" vertical="center" shrinkToFit="1"/>
      <protection locked="0"/>
    </xf>
    <xf numFmtId="0" fontId="72" fillId="6" borderId="39" xfId="5" applyNumberFormat="1" applyFont="1" applyFill="1" applyBorder="1" applyAlignment="1" applyProtection="1">
      <alignment vertical="center" shrinkToFit="1"/>
    </xf>
    <xf numFmtId="49" fontId="8" fillId="8" borderId="39" xfId="5" applyNumberFormat="1" applyFont="1" applyFill="1" applyBorder="1" applyAlignment="1" applyProtection="1">
      <alignment horizontal="left" vertical="center"/>
      <protection locked="0"/>
    </xf>
    <xf numFmtId="186" fontId="69" fillId="0" borderId="40" xfId="5" applyNumberFormat="1" applyFont="1" applyBorder="1" applyAlignment="1" applyProtection="1">
      <alignment horizontal="right" vertical="center" shrinkToFit="1"/>
      <protection locked="0"/>
    </xf>
    <xf numFmtId="0" fontId="67" fillId="0" borderId="43" xfId="5" applyFont="1" applyBorder="1" applyAlignment="1">
      <alignment horizontal="center" vertical="center"/>
    </xf>
    <xf numFmtId="0" fontId="67" fillId="0" borderId="137" xfId="5" applyFont="1" applyBorder="1" applyAlignment="1">
      <alignment horizontal="center" vertical="center"/>
    </xf>
    <xf numFmtId="176" fontId="67" fillId="8" borderId="138" xfId="0" applyFont="1" applyFill="1" applyBorder="1" applyAlignment="1" applyProtection="1">
      <alignment vertical="center" shrinkToFit="1"/>
      <protection locked="0"/>
    </xf>
    <xf numFmtId="176" fontId="67" fillId="8" borderId="57" xfId="0" applyFont="1" applyFill="1" applyBorder="1" applyAlignment="1" applyProtection="1">
      <alignment vertical="center" shrinkToFit="1"/>
      <protection locked="0"/>
    </xf>
    <xf numFmtId="0" fontId="5" fillId="0" borderId="0" xfId="5">
      <alignment vertical="center"/>
    </xf>
    <xf numFmtId="0" fontId="67" fillId="0" borderId="0" xfId="5" applyFont="1" applyBorder="1" applyAlignment="1">
      <alignment vertical="center"/>
    </xf>
    <xf numFmtId="0" fontId="9" fillId="6" borderId="39" xfId="5" applyNumberFormat="1" applyFont="1" applyFill="1" applyBorder="1" applyAlignment="1" applyProtection="1">
      <alignment vertical="center" shrinkToFit="1"/>
    </xf>
    <xf numFmtId="0" fontId="67" fillId="0" borderId="10" xfId="5" applyFont="1" applyBorder="1">
      <alignment vertical="center"/>
    </xf>
    <xf numFmtId="0" fontId="67" fillId="0" borderId="7" xfId="5" applyFont="1" applyBorder="1" applyAlignment="1">
      <alignment horizontal="center" vertical="center"/>
    </xf>
    <xf numFmtId="0" fontId="67" fillId="0" borderId="8" xfId="5" applyFont="1" applyBorder="1" applyAlignment="1">
      <alignment horizontal="center" vertical="center"/>
    </xf>
    <xf numFmtId="0" fontId="67" fillId="0" borderId="9" xfId="5" applyFont="1" applyBorder="1" applyAlignment="1">
      <alignment horizontal="center" vertical="center"/>
    </xf>
    <xf numFmtId="0" fontId="73" fillId="0" borderId="0" xfId="0" applyNumberFormat="1" applyFont="1"/>
    <xf numFmtId="0" fontId="8" fillId="0" borderId="10" xfId="0" applyNumberFormat="1" applyFont="1" applyBorder="1"/>
    <xf numFmtId="0" fontId="73" fillId="0" borderId="10" xfId="0" applyNumberFormat="1" applyFont="1" applyBorder="1"/>
  </cellXfs>
  <cellStyles count="10">
    <cellStyle name="どちらでもない" xfId="1" builtinId="28"/>
    <cellStyle name="入力" xfId="2" builtinId="20"/>
    <cellStyle name="悪い" xfId="3" builtinId="27"/>
    <cellStyle name="標準" xfId="0" builtinId="0"/>
    <cellStyle name="標準 2" xfId="4"/>
    <cellStyle name="標準_利用者名簿（宿泊用）" xfId="5"/>
    <cellStyle name="標準_食数変更" xfId="6"/>
    <cellStyle name="良い" xfId="7" builtinId="26"/>
    <cellStyle name="ハイパーリンク" xfId="8" builtinId="8"/>
    <cellStyle name="桁区切り" xfId="9" builtinId="6"/>
  </cellStyles>
  <dxfs count="388">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rgb="FF9C5700"/>
      </font>
      <fill>
        <patternFill patternType="solid">
          <bgColor rgb="FFFFEB9C"/>
        </patternFill>
      </fill>
    </dxf>
    <dxf>
      <font>
        <color theme="0"/>
      </font>
      <fill>
        <patternFill patternType="solid">
          <bgColor rgb="FF0070C0"/>
        </patternFill>
      </fill>
    </dxf>
    <dxf>
      <font>
        <color rgb="FF9C5700"/>
      </font>
      <fill>
        <patternFill patternType="solid">
          <bgColor rgb="FFFFEB9C"/>
        </patternFill>
      </fill>
    </dxf>
    <dxf>
      <font>
        <color rgb="FF9C0006"/>
      </font>
      <fill>
        <patternFill patternType="solid">
          <bgColor rgb="FFFFC7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rgb="FF006100"/>
      </font>
      <fill>
        <patternFill patternType="solid">
          <bgColor rgb="FFC6EFCE"/>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rgb="FF9C5700"/>
      </font>
      <fill>
        <patternFill patternType="solid">
          <bgColor rgb="FFFFEB9C"/>
        </patternFill>
      </fill>
    </dxf>
    <dxf>
      <font>
        <color theme="0"/>
      </font>
      <fill>
        <patternFill patternType="solid">
          <bgColor rgb="FF0070C0"/>
        </patternFill>
      </fill>
    </dxf>
    <dxf>
      <font>
        <color rgb="FF006100"/>
      </font>
      <fill>
        <patternFill patternType="solid">
          <bgColor rgb="FFC6EF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ill>
        <patternFill patternType="solid">
          <bgColor rgb="FF0070C0"/>
        </patternFill>
      </fill>
    </dxf>
    <dxf>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FF0000"/>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dxf>
    <dxf>
      <font>
        <color rgb="FF9C5700"/>
      </font>
      <fill>
        <patternFill patternType="solid">
          <bgColor rgb="FFFFEB9C"/>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theme="0"/>
      </font>
    </dxf>
    <dxf>
      <font>
        <color theme="0"/>
      </font>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theme="0"/>
      </font>
      <fill>
        <patternFill patternType="solid">
          <bgColor rgb="FF0070C0"/>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
      <font>
        <color rgb="FF006100"/>
      </font>
      <fill>
        <patternFill patternType="solid">
          <bgColor rgb="FFC6EFCE"/>
        </patternFill>
      </fill>
    </dxf>
    <dxf>
      <font>
        <color rgb="FF9C0006"/>
      </font>
      <fill>
        <patternFill patternType="solid">
          <bgColor rgb="FFFFC7CE"/>
        </patternFill>
      </fill>
    </dxf>
  </dxfs>
  <tableStyles count="0" defaultTableStyle="TableStyleMedium2" defaultPivotStyle="PivotStyleLight16"/>
  <colors>
    <mruColors>
      <color rgb="FFFFF9FF"/>
      <color rgb="FFFBF3FF"/>
      <color rgb="FFFFFD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theme" Target="theme/theme1.xml" /><Relationship Id="rId17" Type="http://schemas.openxmlformats.org/officeDocument/2006/relationships/sharedStrings" Target="sharedStrings.xml" /><Relationship Id="rId18" Type="http://schemas.openxmlformats.org/officeDocument/2006/relationships/styles" Target="styles.xml" /></Relationships>
</file>

<file path=xl/ctrlProps/ctrlProp1.xml><?xml version="1.0" encoding="utf-8"?>
<formControlPr xmlns="http://schemas.microsoft.com/office/spreadsheetml/2009/9/main" objectType="CheckBox" fmlaLink="$L$19" lockText="1" noThreeD="1"/>
</file>

<file path=xl/ctrlProps/ctrlProp10.xml><?xml version="1.0" encoding="utf-8"?>
<formControlPr xmlns="http://schemas.microsoft.com/office/spreadsheetml/2009/9/main" objectType="CheckBox" fmlaLink="K42" lockText="1" noThreeD="1"/>
</file>

<file path=xl/ctrlProps/ctrlProp100.xml><?xml version="1.0" encoding="utf-8"?>
<formControlPr xmlns="http://schemas.microsoft.com/office/spreadsheetml/2009/9/main" objectType="CheckBox" fmlaLink="AI60" lockText="1" noThreeD="1"/>
</file>

<file path=xl/ctrlProps/ctrlProp101.xml><?xml version="1.0" encoding="utf-8"?>
<formControlPr xmlns="http://schemas.microsoft.com/office/spreadsheetml/2009/9/main" objectType="CheckBox" fmlaLink="AJ60" lockText="1" noThreeD="1"/>
</file>

<file path=xl/ctrlProps/ctrlProp102.xml><?xml version="1.0" encoding="utf-8"?>
<formControlPr xmlns="http://schemas.microsoft.com/office/spreadsheetml/2009/9/main" objectType="CheckBox" fmlaLink="$AP$60" lockText="1" noThreeD="1"/>
</file>

<file path=xl/ctrlProps/ctrlProp103.xml><?xml version="1.0" encoding="utf-8"?>
<formControlPr xmlns="http://schemas.microsoft.com/office/spreadsheetml/2009/9/main" objectType="CheckBox" fmlaLink="$AR$60" lockText="1" noThreeD="1"/>
</file>

<file path=xl/ctrlProps/ctrlProp104.xml><?xml version="1.0" encoding="utf-8"?>
<formControlPr xmlns="http://schemas.microsoft.com/office/spreadsheetml/2009/9/main" objectType="CheckBox" fmlaLink="$AM$60" lockText="1" noThreeD="1"/>
</file>

<file path=xl/ctrlProps/ctrlProp105.xml><?xml version="1.0" encoding="utf-8"?>
<formControlPr xmlns="http://schemas.microsoft.com/office/spreadsheetml/2009/9/main" objectType="CheckBox" fmlaLink="$AN$60" lockText="1" noThreeD="1"/>
</file>

<file path=xl/ctrlProps/ctrlProp106.xml><?xml version="1.0" encoding="utf-8"?>
<formControlPr xmlns="http://schemas.microsoft.com/office/spreadsheetml/2009/9/main" objectType="CheckBox" fmlaLink="$B$60" lockText="1" noThreeD="1"/>
</file>

<file path=xl/ctrlProps/ctrlProp107.xml><?xml version="1.0" encoding="utf-8"?>
<formControlPr xmlns="http://schemas.microsoft.com/office/spreadsheetml/2009/9/main" objectType="CheckBox" fmlaLink="$F$60" lockText="1" noThreeD="1"/>
</file>

<file path=xl/ctrlProps/ctrlProp108.xml><?xml version="1.0" encoding="utf-8"?>
<formControlPr xmlns="http://schemas.microsoft.com/office/spreadsheetml/2009/9/main" objectType="CheckBox" fmlaLink="$Z$8" lockText="1" noThreeD="1"/>
</file>

<file path=xl/ctrlProps/ctrlProp109.xml><?xml version="1.0" encoding="utf-8"?>
<formControlPr xmlns="http://schemas.microsoft.com/office/spreadsheetml/2009/9/main" objectType="CheckBox" fmlaLink="$Z$9" lockText="1" noThreeD="1"/>
</file>

<file path=xl/ctrlProps/ctrlProp11.xml><?xml version="1.0" encoding="utf-8"?>
<formControlPr xmlns="http://schemas.microsoft.com/office/spreadsheetml/2009/9/main" objectType="CheckBox" fmlaLink="L42" lockText="1" noThreeD="1"/>
</file>

<file path=xl/ctrlProps/ctrlProp110.xml><?xml version="1.0" encoding="utf-8"?>
<formControlPr xmlns="http://schemas.microsoft.com/office/spreadsheetml/2009/9/main" objectType="CheckBox" fmlaLink="$J$69" lockText="1" noThreeD="1"/>
</file>

<file path=xl/ctrlProps/ctrlProp111.xml><?xml version="1.0" encoding="utf-8"?>
<formControlPr xmlns="http://schemas.microsoft.com/office/spreadsheetml/2009/9/main" objectType="CheckBox" fmlaLink="K69" lockText="1" noThreeD="1"/>
</file>

<file path=xl/ctrlProps/ctrlProp112.xml><?xml version="1.0" encoding="utf-8"?>
<formControlPr xmlns="http://schemas.microsoft.com/office/spreadsheetml/2009/9/main" objectType="CheckBox" fmlaLink="L69" lockText="1" noThreeD="1"/>
</file>

<file path=xl/ctrlProps/ctrlProp113.xml><?xml version="1.0" encoding="utf-8"?>
<formControlPr xmlns="http://schemas.microsoft.com/office/spreadsheetml/2009/9/main" objectType="CheckBox" fmlaLink="M69" lockText="1" noThreeD="1"/>
</file>

<file path=xl/ctrlProps/ctrlProp114.xml><?xml version="1.0" encoding="utf-8"?>
<formControlPr xmlns="http://schemas.microsoft.com/office/spreadsheetml/2009/9/main" objectType="CheckBox" fmlaLink="N69" lockText="1" noThreeD="1"/>
</file>

<file path=xl/ctrlProps/ctrlProp115.xml><?xml version="1.0" encoding="utf-8"?>
<formControlPr xmlns="http://schemas.microsoft.com/office/spreadsheetml/2009/9/main" objectType="CheckBox" fmlaLink="O69" lockText="1" noThreeD="1"/>
</file>

<file path=xl/ctrlProps/ctrlProp116.xml><?xml version="1.0" encoding="utf-8"?>
<formControlPr xmlns="http://schemas.microsoft.com/office/spreadsheetml/2009/9/main" objectType="CheckBox" fmlaLink="P69" lockText="1" noThreeD="1"/>
</file>

<file path=xl/ctrlProps/ctrlProp117.xml><?xml version="1.0" encoding="utf-8"?>
<formControlPr xmlns="http://schemas.microsoft.com/office/spreadsheetml/2009/9/main" objectType="CheckBox" fmlaLink="Q69" lockText="1" noThreeD="1"/>
</file>

<file path=xl/ctrlProps/ctrlProp118.xml><?xml version="1.0" encoding="utf-8"?>
<formControlPr xmlns="http://schemas.microsoft.com/office/spreadsheetml/2009/9/main" objectType="CheckBox" fmlaLink="R69" lockText="1" noThreeD="1"/>
</file>

<file path=xl/ctrlProps/ctrlProp119.xml><?xml version="1.0" encoding="utf-8"?>
<formControlPr xmlns="http://schemas.microsoft.com/office/spreadsheetml/2009/9/main" objectType="CheckBox" fmlaLink="S69" lockText="1" noThreeD="1"/>
</file>

<file path=xl/ctrlProps/ctrlProp12.xml><?xml version="1.0" encoding="utf-8"?>
<formControlPr xmlns="http://schemas.microsoft.com/office/spreadsheetml/2009/9/main" objectType="CheckBox" fmlaLink="M42" lockText="1" noThreeD="1"/>
</file>

<file path=xl/ctrlProps/ctrlProp120.xml><?xml version="1.0" encoding="utf-8"?>
<formControlPr xmlns="http://schemas.microsoft.com/office/spreadsheetml/2009/9/main" objectType="CheckBox" fmlaLink="T69" lockText="1" noThreeD="1"/>
</file>

<file path=xl/ctrlProps/ctrlProp121.xml><?xml version="1.0" encoding="utf-8"?>
<formControlPr xmlns="http://schemas.microsoft.com/office/spreadsheetml/2009/9/main" objectType="CheckBox" fmlaLink="U69" lockText="1" noThreeD="1"/>
</file>

<file path=xl/ctrlProps/ctrlProp122.xml><?xml version="1.0" encoding="utf-8"?>
<formControlPr xmlns="http://schemas.microsoft.com/office/spreadsheetml/2009/9/main" objectType="CheckBox" fmlaLink="V69" lockText="1" noThreeD="1"/>
</file>

<file path=xl/ctrlProps/ctrlProp123.xml><?xml version="1.0" encoding="utf-8"?>
<formControlPr xmlns="http://schemas.microsoft.com/office/spreadsheetml/2009/9/main" objectType="CheckBox" fmlaLink="W69" lockText="1" noThreeD="1"/>
</file>

<file path=xl/ctrlProps/ctrlProp124.xml><?xml version="1.0" encoding="utf-8"?>
<formControlPr xmlns="http://schemas.microsoft.com/office/spreadsheetml/2009/9/main" objectType="CheckBox" fmlaLink="X69" lockText="1" noThreeD="1"/>
</file>

<file path=xl/ctrlProps/ctrlProp125.xml><?xml version="1.0" encoding="utf-8"?>
<formControlPr xmlns="http://schemas.microsoft.com/office/spreadsheetml/2009/9/main" objectType="CheckBox" fmlaLink="Y69" lockText="1" noThreeD="1"/>
</file>

<file path=xl/ctrlProps/ctrlProp126.xml><?xml version="1.0" encoding="utf-8"?>
<formControlPr xmlns="http://schemas.microsoft.com/office/spreadsheetml/2009/9/main" objectType="CheckBox" fmlaLink="Z69" lockText="1" noThreeD="1"/>
</file>

<file path=xl/ctrlProps/ctrlProp127.xml><?xml version="1.0" encoding="utf-8"?>
<formControlPr xmlns="http://schemas.microsoft.com/office/spreadsheetml/2009/9/main" objectType="CheckBox" fmlaLink="AA69" lockText="1" noThreeD="1"/>
</file>

<file path=xl/ctrlProps/ctrlProp128.xml><?xml version="1.0" encoding="utf-8"?>
<formControlPr xmlns="http://schemas.microsoft.com/office/spreadsheetml/2009/9/main" objectType="CheckBox" fmlaLink="AB69" lockText="1" noThreeD="1"/>
</file>

<file path=xl/ctrlProps/ctrlProp129.xml><?xml version="1.0" encoding="utf-8"?>
<formControlPr xmlns="http://schemas.microsoft.com/office/spreadsheetml/2009/9/main" objectType="CheckBox" fmlaLink="AC69" lockText="1" noThreeD="1"/>
</file>

<file path=xl/ctrlProps/ctrlProp13.xml><?xml version="1.0" encoding="utf-8"?>
<formControlPr xmlns="http://schemas.microsoft.com/office/spreadsheetml/2009/9/main" objectType="CheckBox" fmlaLink="N42" lockText="1" noThreeD="1"/>
</file>

<file path=xl/ctrlProps/ctrlProp130.xml><?xml version="1.0" encoding="utf-8"?>
<formControlPr xmlns="http://schemas.microsoft.com/office/spreadsheetml/2009/9/main" objectType="CheckBox" fmlaLink="AD69" lockText="1" noThreeD="1"/>
</file>

<file path=xl/ctrlProps/ctrlProp131.xml><?xml version="1.0" encoding="utf-8"?>
<formControlPr xmlns="http://schemas.microsoft.com/office/spreadsheetml/2009/9/main" objectType="CheckBox" fmlaLink="AE69" lockText="1" noThreeD="1"/>
</file>

<file path=xl/ctrlProps/ctrlProp132.xml><?xml version="1.0" encoding="utf-8"?>
<formControlPr xmlns="http://schemas.microsoft.com/office/spreadsheetml/2009/9/main" objectType="CheckBox" fmlaLink="AF69" lockText="1" noThreeD="1"/>
</file>

<file path=xl/ctrlProps/ctrlProp133.xml><?xml version="1.0" encoding="utf-8"?>
<formControlPr xmlns="http://schemas.microsoft.com/office/spreadsheetml/2009/9/main" objectType="CheckBox" fmlaLink="AG69" lockText="1" noThreeD="1"/>
</file>

<file path=xl/ctrlProps/ctrlProp134.xml><?xml version="1.0" encoding="utf-8"?>
<formControlPr xmlns="http://schemas.microsoft.com/office/spreadsheetml/2009/9/main" objectType="CheckBox" fmlaLink="AH69" lockText="1" noThreeD="1"/>
</file>

<file path=xl/ctrlProps/ctrlProp135.xml><?xml version="1.0" encoding="utf-8"?>
<formControlPr xmlns="http://schemas.microsoft.com/office/spreadsheetml/2009/9/main" objectType="CheckBox" fmlaLink="AI69" lockText="1" noThreeD="1"/>
</file>

<file path=xl/ctrlProps/ctrlProp136.xml><?xml version="1.0" encoding="utf-8"?>
<formControlPr xmlns="http://schemas.microsoft.com/office/spreadsheetml/2009/9/main" objectType="CheckBox" fmlaLink="AJ69" lockText="1" noThreeD="1"/>
</file>

<file path=xl/ctrlProps/ctrlProp137.xml><?xml version="1.0" encoding="utf-8"?>
<formControlPr xmlns="http://schemas.microsoft.com/office/spreadsheetml/2009/9/main" objectType="CheckBox" fmlaLink="$AP$69" lockText="1" noThreeD="1"/>
</file>

<file path=xl/ctrlProps/ctrlProp138.xml><?xml version="1.0" encoding="utf-8"?>
<formControlPr xmlns="http://schemas.microsoft.com/office/spreadsheetml/2009/9/main" objectType="CheckBox" fmlaLink="$AR$69" lockText="1" noThreeD="1"/>
</file>

<file path=xl/ctrlProps/ctrlProp139.xml><?xml version="1.0" encoding="utf-8"?>
<formControlPr xmlns="http://schemas.microsoft.com/office/spreadsheetml/2009/9/main" objectType="CheckBox" fmlaLink="$AM$69" lockText="1" noThreeD="1"/>
</file>

<file path=xl/ctrlProps/ctrlProp14.xml><?xml version="1.0" encoding="utf-8"?>
<formControlPr xmlns="http://schemas.microsoft.com/office/spreadsheetml/2009/9/main" objectType="CheckBox" fmlaLink="O42" lockText="1" noThreeD="1"/>
</file>

<file path=xl/ctrlProps/ctrlProp140.xml><?xml version="1.0" encoding="utf-8"?>
<formControlPr xmlns="http://schemas.microsoft.com/office/spreadsheetml/2009/9/main" objectType="CheckBox" fmlaLink="$AN$69" lockText="1" noThreeD="1"/>
</file>

<file path=xl/ctrlProps/ctrlProp141.xml><?xml version="1.0" encoding="utf-8"?>
<formControlPr xmlns="http://schemas.microsoft.com/office/spreadsheetml/2009/9/main" objectType="CheckBox" fmlaLink="$B$69" lockText="1" noThreeD="1"/>
</file>

<file path=xl/ctrlProps/ctrlProp142.xml><?xml version="1.0" encoding="utf-8"?>
<formControlPr xmlns="http://schemas.microsoft.com/office/spreadsheetml/2009/9/main" objectType="CheckBox" fmlaLink="$F$69" lockText="1" noThreeD="1"/>
</file>

<file path=xl/ctrlProps/ctrlProp143.xml><?xml version="1.0" encoding="utf-8"?>
<formControlPr xmlns="http://schemas.microsoft.com/office/spreadsheetml/2009/9/main" objectType="CheckBox" fmlaLink="$AK$42" lockText="1" noThreeD="1"/>
</file>

<file path=xl/ctrlProps/ctrlProp144.xml><?xml version="1.0" encoding="utf-8"?>
<formControlPr xmlns="http://schemas.microsoft.com/office/spreadsheetml/2009/9/main" objectType="CheckBox" fmlaLink="$AK$51" lockText="1" noThreeD="1"/>
</file>

<file path=xl/ctrlProps/ctrlProp145.xml><?xml version="1.0" encoding="utf-8"?>
<formControlPr xmlns="http://schemas.microsoft.com/office/spreadsheetml/2009/9/main" objectType="CheckBox" fmlaLink="$AK$60" lockText="1" noThreeD="1"/>
</file>

<file path=xl/ctrlProps/ctrlProp146.xml><?xml version="1.0" encoding="utf-8"?>
<formControlPr xmlns="http://schemas.microsoft.com/office/spreadsheetml/2009/9/main" objectType="CheckBox" fmlaLink="$AK$69" lockText="1" noThreeD="1"/>
</file>

<file path=xl/ctrlProps/ctrlProp147.xml><?xml version="1.0" encoding="utf-8"?>
<formControlPr xmlns="http://schemas.microsoft.com/office/spreadsheetml/2009/9/main" objectType="CheckBox" fmlaLink="$AL$42" noThreeD="1"/>
</file>

<file path=xl/ctrlProps/ctrlProp148.xml><?xml version="1.0" encoding="utf-8"?>
<formControlPr xmlns="http://schemas.microsoft.com/office/spreadsheetml/2009/9/main" objectType="CheckBox" fmlaLink="$AL$51" noThreeD="1"/>
</file>

<file path=xl/ctrlProps/ctrlProp149.xml><?xml version="1.0" encoding="utf-8"?>
<formControlPr xmlns="http://schemas.microsoft.com/office/spreadsheetml/2009/9/main" objectType="CheckBox" fmlaLink="$AL$60" noThreeD="1"/>
</file>

<file path=xl/ctrlProps/ctrlProp15.xml><?xml version="1.0" encoding="utf-8"?>
<formControlPr xmlns="http://schemas.microsoft.com/office/spreadsheetml/2009/9/main" objectType="CheckBox" fmlaLink="P42" lockText="1" noThreeD="1"/>
</file>

<file path=xl/ctrlProps/ctrlProp150.xml><?xml version="1.0" encoding="utf-8"?>
<formControlPr xmlns="http://schemas.microsoft.com/office/spreadsheetml/2009/9/main" objectType="CheckBox" fmlaLink="$AL$69" noThreeD="1"/>
</file>

<file path=xl/ctrlProps/ctrlProp151.xml><?xml version="1.0" encoding="utf-8"?>
<formControlPr xmlns="http://schemas.microsoft.com/office/spreadsheetml/2009/9/main" objectType="CheckBox" fmlaLink="J13" lockText="1" noThreeD="1"/>
</file>

<file path=xl/ctrlProps/ctrlProp152.xml><?xml version="1.0" encoding="utf-8"?>
<formControlPr xmlns="http://schemas.microsoft.com/office/spreadsheetml/2009/9/main" objectType="CheckBox" fmlaLink="K13" lockText="1" noThreeD="1"/>
</file>

<file path=xl/ctrlProps/ctrlProp153.xml><?xml version="1.0" encoding="utf-8"?>
<formControlPr xmlns="http://schemas.microsoft.com/office/spreadsheetml/2009/9/main" objectType="CheckBox" fmlaLink="L13" lockText="1" noThreeD="1"/>
</file>

<file path=xl/ctrlProps/ctrlProp154.xml><?xml version="1.0" encoding="utf-8"?>
<formControlPr xmlns="http://schemas.microsoft.com/office/spreadsheetml/2009/9/main" objectType="CheckBox" fmlaLink="M13" lockText="1" noThreeD="1"/>
</file>

<file path=xl/ctrlProps/ctrlProp155.xml><?xml version="1.0" encoding="utf-8"?>
<formControlPr xmlns="http://schemas.microsoft.com/office/spreadsheetml/2009/9/main" objectType="CheckBox" fmlaLink="N13" lockText="1" noThreeD="1"/>
</file>

<file path=xl/ctrlProps/ctrlProp156.xml><?xml version="1.0" encoding="utf-8"?>
<formControlPr xmlns="http://schemas.microsoft.com/office/spreadsheetml/2009/9/main" objectType="CheckBox" fmlaLink="O13" lockText="1" noThreeD="1"/>
</file>

<file path=xl/ctrlProps/ctrlProp157.xml><?xml version="1.0" encoding="utf-8"?>
<formControlPr xmlns="http://schemas.microsoft.com/office/spreadsheetml/2009/9/main" objectType="CheckBox" fmlaLink="P13" lockText="1" noThreeD="1"/>
</file>

<file path=xl/ctrlProps/ctrlProp158.xml><?xml version="1.0" encoding="utf-8"?>
<formControlPr xmlns="http://schemas.microsoft.com/office/spreadsheetml/2009/9/main" objectType="CheckBox" fmlaLink="Q13" lockText="1" noThreeD="1"/>
</file>

<file path=xl/ctrlProps/ctrlProp159.xml><?xml version="1.0" encoding="utf-8"?>
<formControlPr xmlns="http://schemas.microsoft.com/office/spreadsheetml/2009/9/main" objectType="CheckBox" fmlaLink="R13" lockText="1" noThreeD="1"/>
</file>

<file path=xl/ctrlProps/ctrlProp16.xml><?xml version="1.0" encoding="utf-8"?>
<formControlPr xmlns="http://schemas.microsoft.com/office/spreadsheetml/2009/9/main" objectType="CheckBox" fmlaLink="Q42" lockText="1" noThreeD="1"/>
</file>

<file path=xl/ctrlProps/ctrlProp160.xml><?xml version="1.0" encoding="utf-8"?>
<formControlPr xmlns="http://schemas.microsoft.com/office/spreadsheetml/2009/9/main" objectType="CheckBox" fmlaLink="S13" lockText="1" noThreeD="1"/>
</file>

<file path=xl/ctrlProps/ctrlProp161.xml><?xml version="1.0" encoding="utf-8"?>
<formControlPr xmlns="http://schemas.microsoft.com/office/spreadsheetml/2009/9/main" objectType="CheckBox" fmlaLink="T13" lockText="1" noThreeD="1"/>
</file>

<file path=xl/ctrlProps/ctrlProp162.xml><?xml version="1.0" encoding="utf-8"?>
<formControlPr xmlns="http://schemas.microsoft.com/office/spreadsheetml/2009/9/main" objectType="CheckBox" fmlaLink="U13" lockText="1" noThreeD="1"/>
</file>

<file path=xl/ctrlProps/ctrlProp163.xml><?xml version="1.0" encoding="utf-8"?>
<formControlPr xmlns="http://schemas.microsoft.com/office/spreadsheetml/2009/9/main" objectType="CheckBox" fmlaLink="V13" lockText="1" noThreeD="1"/>
</file>

<file path=xl/ctrlProps/ctrlProp164.xml><?xml version="1.0" encoding="utf-8"?>
<formControlPr xmlns="http://schemas.microsoft.com/office/spreadsheetml/2009/9/main" objectType="CheckBox" fmlaLink="W13" lockText="1" noThreeD="1"/>
</file>

<file path=xl/ctrlProps/ctrlProp165.xml><?xml version="1.0" encoding="utf-8"?>
<formControlPr xmlns="http://schemas.microsoft.com/office/spreadsheetml/2009/9/main" objectType="CheckBox" fmlaLink="X13" lockText="1" noThreeD="1"/>
</file>

<file path=xl/ctrlProps/ctrlProp166.xml><?xml version="1.0" encoding="utf-8"?>
<formControlPr xmlns="http://schemas.microsoft.com/office/spreadsheetml/2009/9/main" objectType="CheckBox" fmlaLink="Y13" lockText="1" noThreeD="1"/>
</file>

<file path=xl/ctrlProps/ctrlProp167.xml><?xml version="1.0" encoding="utf-8"?>
<formControlPr xmlns="http://schemas.microsoft.com/office/spreadsheetml/2009/9/main" objectType="CheckBox" fmlaLink="Z13" lockText="1" noThreeD="1"/>
</file>

<file path=xl/ctrlProps/ctrlProp168.xml><?xml version="1.0" encoding="utf-8"?>
<formControlPr xmlns="http://schemas.microsoft.com/office/spreadsheetml/2009/9/main" objectType="CheckBox" fmlaLink="AA13" lockText="1" noThreeD="1"/>
</file>

<file path=xl/ctrlProps/ctrlProp169.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R42" lockText="1" noThreeD="1"/>
</file>

<file path=xl/ctrlProps/ctrlProp170.xml><?xml version="1.0" encoding="utf-8"?>
<formControlPr xmlns="http://schemas.microsoft.com/office/spreadsheetml/2009/9/main" objectType="CheckBox" fmlaLink="AC13" lockText="1" noThreeD="1"/>
</file>

<file path=xl/ctrlProps/ctrlProp171.xml><?xml version="1.0" encoding="utf-8"?>
<formControlPr xmlns="http://schemas.microsoft.com/office/spreadsheetml/2009/9/main" objectType="CheckBox" fmlaLink="AD13" lockText="1" noThreeD="1"/>
</file>

<file path=xl/ctrlProps/ctrlProp172.xml><?xml version="1.0" encoding="utf-8"?>
<formControlPr xmlns="http://schemas.microsoft.com/office/spreadsheetml/2009/9/main" objectType="CheckBox" fmlaLink="AE13" lockText="1" noThreeD="1"/>
</file>

<file path=xl/ctrlProps/ctrlProp173.xml><?xml version="1.0" encoding="utf-8"?>
<formControlPr xmlns="http://schemas.microsoft.com/office/spreadsheetml/2009/9/main" objectType="CheckBox" fmlaLink="AF13" lockText="1" noThreeD="1"/>
</file>

<file path=xl/ctrlProps/ctrlProp174.xml><?xml version="1.0" encoding="utf-8"?>
<formControlPr xmlns="http://schemas.microsoft.com/office/spreadsheetml/2009/9/main" objectType="CheckBox" fmlaLink="AG13" lockText="1" noThreeD="1"/>
</file>

<file path=xl/ctrlProps/ctrlProp175.xml><?xml version="1.0" encoding="utf-8"?>
<formControlPr xmlns="http://schemas.microsoft.com/office/spreadsheetml/2009/9/main" objectType="CheckBox" fmlaLink="AH13" lockText="1" noThreeD="1"/>
</file>

<file path=xl/ctrlProps/ctrlProp176.xml><?xml version="1.0" encoding="utf-8"?>
<formControlPr xmlns="http://schemas.microsoft.com/office/spreadsheetml/2009/9/main" objectType="CheckBox" fmlaLink="AI13" lockText="1" noThreeD="1"/>
</file>

<file path=xl/ctrlProps/ctrlProp177.xml><?xml version="1.0" encoding="utf-8"?>
<formControlPr xmlns="http://schemas.microsoft.com/office/spreadsheetml/2009/9/main" objectType="CheckBox" fmlaLink="AJ13" lockText="1" noThreeD="1"/>
</file>

<file path=xl/ctrlProps/ctrlProp178.xml><?xml version="1.0" encoding="utf-8"?>
<formControlPr xmlns="http://schemas.microsoft.com/office/spreadsheetml/2009/9/main" objectType="CheckBox" fmlaLink="$AP$13" lockText="1" noThreeD="1"/>
</file>

<file path=xl/ctrlProps/ctrlProp179.xml><?xml version="1.0" encoding="utf-8"?>
<formControlPr xmlns="http://schemas.microsoft.com/office/spreadsheetml/2009/9/main" objectType="CheckBox" fmlaLink="$AR$13" lockText="1" noThreeD="1"/>
</file>

<file path=xl/ctrlProps/ctrlProp18.xml><?xml version="1.0" encoding="utf-8"?>
<formControlPr xmlns="http://schemas.microsoft.com/office/spreadsheetml/2009/9/main" objectType="CheckBox" fmlaLink="S42" lockText="1" noThreeD="1"/>
</file>

<file path=xl/ctrlProps/ctrlProp180.xml><?xml version="1.0" encoding="utf-8"?>
<formControlPr xmlns="http://schemas.microsoft.com/office/spreadsheetml/2009/9/main" objectType="CheckBox" fmlaLink="$AM$13" lockText="1" noThreeD="1"/>
</file>

<file path=xl/ctrlProps/ctrlProp181.xml><?xml version="1.0" encoding="utf-8"?>
<formControlPr xmlns="http://schemas.microsoft.com/office/spreadsheetml/2009/9/main" objectType="CheckBox" fmlaLink="$AN$13" lockText="1" noThreeD="1"/>
</file>

<file path=xl/ctrlProps/ctrlProp182.xml><?xml version="1.0" encoding="utf-8"?>
<formControlPr xmlns="http://schemas.microsoft.com/office/spreadsheetml/2009/9/main" objectType="CheckBox" fmlaLink="$B$13" lockText="1" noThreeD="1"/>
</file>

<file path=xl/ctrlProps/ctrlProp183.xml><?xml version="1.0" encoding="utf-8"?>
<formControlPr xmlns="http://schemas.microsoft.com/office/spreadsheetml/2009/9/main" objectType="CheckBox" fmlaLink="$F$13" lockText="1" noThreeD="1"/>
</file>

<file path=xl/ctrlProps/ctrlProp184.xml><?xml version="1.0" encoding="utf-8"?>
<formControlPr xmlns="http://schemas.microsoft.com/office/spreadsheetml/2009/9/main" objectType="CheckBox" fmlaLink="J22" lockText="1" noThreeD="1"/>
</file>

<file path=xl/ctrlProps/ctrlProp185.xml><?xml version="1.0" encoding="utf-8"?>
<formControlPr xmlns="http://schemas.microsoft.com/office/spreadsheetml/2009/9/main" objectType="CheckBox" fmlaLink="K22" lockText="1" noThreeD="1"/>
</file>

<file path=xl/ctrlProps/ctrlProp186.xml><?xml version="1.0" encoding="utf-8"?>
<formControlPr xmlns="http://schemas.microsoft.com/office/spreadsheetml/2009/9/main" objectType="CheckBox" fmlaLink="L22" lockText="1" noThreeD="1"/>
</file>

<file path=xl/ctrlProps/ctrlProp187.xml><?xml version="1.0" encoding="utf-8"?>
<formControlPr xmlns="http://schemas.microsoft.com/office/spreadsheetml/2009/9/main" objectType="CheckBox" fmlaLink="M22" lockText="1" noThreeD="1"/>
</file>

<file path=xl/ctrlProps/ctrlProp188.xml><?xml version="1.0" encoding="utf-8"?>
<formControlPr xmlns="http://schemas.microsoft.com/office/spreadsheetml/2009/9/main" objectType="CheckBox" fmlaLink="N22" lockText="1" noThreeD="1"/>
</file>

<file path=xl/ctrlProps/ctrlProp189.xml><?xml version="1.0" encoding="utf-8"?>
<formControlPr xmlns="http://schemas.microsoft.com/office/spreadsheetml/2009/9/main" objectType="CheckBox" fmlaLink="O22" lockText="1" noThreeD="1"/>
</file>

<file path=xl/ctrlProps/ctrlProp19.xml><?xml version="1.0" encoding="utf-8"?>
<formControlPr xmlns="http://schemas.microsoft.com/office/spreadsheetml/2009/9/main" objectType="CheckBox" fmlaLink="T42" lockText="1" noThreeD="1"/>
</file>

<file path=xl/ctrlProps/ctrlProp190.xml><?xml version="1.0" encoding="utf-8"?>
<formControlPr xmlns="http://schemas.microsoft.com/office/spreadsheetml/2009/9/main" objectType="CheckBox" fmlaLink="P22" lockText="1" noThreeD="1"/>
</file>

<file path=xl/ctrlProps/ctrlProp191.xml><?xml version="1.0" encoding="utf-8"?>
<formControlPr xmlns="http://schemas.microsoft.com/office/spreadsheetml/2009/9/main" objectType="CheckBox" fmlaLink="Q22" lockText="1" noThreeD="1"/>
</file>

<file path=xl/ctrlProps/ctrlProp192.xml><?xml version="1.0" encoding="utf-8"?>
<formControlPr xmlns="http://schemas.microsoft.com/office/spreadsheetml/2009/9/main" objectType="CheckBox" fmlaLink="R22" lockText="1" noThreeD="1"/>
</file>

<file path=xl/ctrlProps/ctrlProp193.xml><?xml version="1.0" encoding="utf-8"?>
<formControlPr xmlns="http://schemas.microsoft.com/office/spreadsheetml/2009/9/main" objectType="CheckBox" fmlaLink="S22" lockText="1" noThreeD="1"/>
</file>

<file path=xl/ctrlProps/ctrlProp194.xml><?xml version="1.0" encoding="utf-8"?>
<formControlPr xmlns="http://schemas.microsoft.com/office/spreadsheetml/2009/9/main" objectType="CheckBox" fmlaLink="T22" lockText="1" noThreeD="1"/>
</file>

<file path=xl/ctrlProps/ctrlProp195.xml><?xml version="1.0" encoding="utf-8"?>
<formControlPr xmlns="http://schemas.microsoft.com/office/spreadsheetml/2009/9/main" objectType="CheckBox" fmlaLink="U22" lockText="1" noThreeD="1"/>
</file>

<file path=xl/ctrlProps/ctrlProp196.xml><?xml version="1.0" encoding="utf-8"?>
<formControlPr xmlns="http://schemas.microsoft.com/office/spreadsheetml/2009/9/main" objectType="CheckBox" fmlaLink="V22" lockText="1" noThreeD="1"/>
</file>

<file path=xl/ctrlProps/ctrlProp197.xml><?xml version="1.0" encoding="utf-8"?>
<formControlPr xmlns="http://schemas.microsoft.com/office/spreadsheetml/2009/9/main" objectType="CheckBox" fmlaLink="W22" lockText="1" noThreeD="1"/>
</file>

<file path=xl/ctrlProps/ctrlProp198.xml><?xml version="1.0" encoding="utf-8"?>
<formControlPr xmlns="http://schemas.microsoft.com/office/spreadsheetml/2009/9/main" objectType="CheckBox" fmlaLink="X22" lockText="1" noThreeD="1"/>
</file>

<file path=xl/ctrlProps/ctrlProp199.xml><?xml version="1.0" encoding="utf-8"?>
<formControlPr xmlns="http://schemas.microsoft.com/office/spreadsheetml/2009/9/main" objectType="CheckBox" fmlaLink="Y22" lockText="1" noThreeD="1"/>
</file>

<file path=xl/ctrlProps/ctrlProp2.xml><?xml version="1.0" encoding="utf-8"?>
<formControlPr xmlns="http://schemas.microsoft.com/office/spreadsheetml/2009/9/main" objectType="CheckBox" fmlaLink="$F$19" lockText="1" noThreeD="1"/>
</file>

<file path=xl/ctrlProps/ctrlProp20.xml><?xml version="1.0" encoding="utf-8"?>
<formControlPr xmlns="http://schemas.microsoft.com/office/spreadsheetml/2009/9/main" objectType="CheckBox" fmlaLink="U42" lockText="1" noThreeD="1"/>
</file>

<file path=xl/ctrlProps/ctrlProp200.xml><?xml version="1.0" encoding="utf-8"?>
<formControlPr xmlns="http://schemas.microsoft.com/office/spreadsheetml/2009/9/main" objectType="CheckBox" fmlaLink="Z22" lockText="1" noThreeD="1"/>
</file>

<file path=xl/ctrlProps/ctrlProp201.xml><?xml version="1.0" encoding="utf-8"?>
<formControlPr xmlns="http://schemas.microsoft.com/office/spreadsheetml/2009/9/main" objectType="CheckBox" fmlaLink="AA22" lockText="1" noThreeD="1"/>
</file>

<file path=xl/ctrlProps/ctrlProp202.xml><?xml version="1.0" encoding="utf-8"?>
<formControlPr xmlns="http://schemas.microsoft.com/office/spreadsheetml/2009/9/main" objectType="CheckBox" fmlaLink="AB22" lockText="1" noThreeD="1"/>
</file>

<file path=xl/ctrlProps/ctrlProp203.xml><?xml version="1.0" encoding="utf-8"?>
<formControlPr xmlns="http://schemas.microsoft.com/office/spreadsheetml/2009/9/main" objectType="CheckBox" fmlaLink="AC22" lockText="1" noThreeD="1"/>
</file>

<file path=xl/ctrlProps/ctrlProp204.xml><?xml version="1.0" encoding="utf-8"?>
<formControlPr xmlns="http://schemas.microsoft.com/office/spreadsheetml/2009/9/main" objectType="CheckBox" fmlaLink="AD22" lockText="1" noThreeD="1"/>
</file>

<file path=xl/ctrlProps/ctrlProp205.xml><?xml version="1.0" encoding="utf-8"?>
<formControlPr xmlns="http://schemas.microsoft.com/office/spreadsheetml/2009/9/main" objectType="CheckBox" fmlaLink="AE22" lockText="1" noThreeD="1"/>
</file>

<file path=xl/ctrlProps/ctrlProp206.xml><?xml version="1.0" encoding="utf-8"?>
<formControlPr xmlns="http://schemas.microsoft.com/office/spreadsheetml/2009/9/main" objectType="CheckBox" fmlaLink="AF22" lockText="1" noThreeD="1"/>
</file>

<file path=xl/ctrlProps/ctrlProp207.xml><?xml version="1.0" encoding="utf-8"?>
<formControlPr xmlns="http://schemas.microsoft.com/office/spreadsheetml/2009/9/main" objectType="CheckBox" fmlaLink="AG22" lockText="1" noThreeD="1"/>
</file>

<file path=xl/ctrlProps/ctrlProp208.xml><?xml version="1.0" encoding="utf-8"?>
<formControlPr xmlns="http://schemas.microsoft.com/office/spreadsheetml/2009/9/main" objectType="CheckBox" fmlaLink="AH22" lockText="1" noThreeD="1"/>
</file>

<file path=xl/ctrlProps/ctrlProp209.xml><?xml version="1.0" encoding="utf-8"?>
<formControlPr xmlns="http://schemas.microsoft.com/office/spreadsheetml/2009/9/main" objectType="CheckBox" fmlaLink="AI22" lockText="1" noThreeD="1"/>
</file>

<file path=xl/ctrlProps/ctrlProp21.xml><?xml version="1.0" encoding="utf-8"?>
<formControlPr xmlns="http://schemas.microsoft.com/office/spreadsheetml/2009/9/main" objectType="CheckBox" fmlaLink="V42" lockText="1" noThreeD="1"/>
</file>

<file path=xl/ctrlProps/ctrlProp210.xml><?xml version="1.0" encoding="utf-8"?>
<formControlPr xmlns="http://schemas.microsoft.com/office/spreadsheetml/2009/9/main" objectType="CheckBox" fmlaLink="AJ22" lockText="1" noThreeD="1"/>
</file>

<file path=xl/ctrlProps/ctrlProp211.xml><?xml version="1.0" encoding="utf-8"?>
<formControlPr xmlns="http://schemas.microsoft.com/office/spreadsheetml/2009/9/main" objectType="CheckBox" fmlaLink="$AP$22" lockText="1" noThreeD="1"/>
</file>

<file path=xl/ctrlProps/ctrlProp212.xml><?xml version="1.0" encoding="utf-8"?>
<formControlPr xmlns="http://schemas.microsoft.com/office/spreadsheetml/2009/9/main" objectType="CheckBox" fmlaLink="$AR$22" lockText="1" noThreeD="1"/>
</file>

<file path=xl/ctrlProps/ctrlProp213.xml><?xml version="1.0" encoding="utf-8"?>
<formControlPr xmlns="http://schemas.microsoft.com/office/spreadsheetml/2009/9/main" objectType="CheckBox" fmlaLink="$AM$22" lockText="1" noThreeD="1"/>
</file>

<file path=xl/ctrlProps/ctrlProp214.xml><?xml version="1.0" encoding="utf-8"?>
<formControlPr xmlns="http://schemas.microsoft.com/office/spreadsheetml/2009/9/main" objectType="CheckBox" fmlaLink="$AN$22" lockText="1" noThreeD="1"/>
</file>

<file path=xl/ctrlProps/ctrlProp215.xml><?xml version="1.0" encoding="utf-8"?>
<formControlPr xmlns="http://schemas.microsoft.com/office/spreadsheetml/2009/9/main" objectType="CheckBox" fmlaLink="$B$22" lockText="1" noThreeD="1"/>
</file>

<file path=xl/ctrlProps/ctrlProp216.xml><?xml version="1.0" encoding="utf-8"?>
<formControlPr xmlns="http://schemas.microsoft.com/office/spreadsheetml/2009/9/main" objectType="CheckBox" fmlaLink="$F$22" lockText="1" noThreeD="1"/>
</file>

<file path=xl/ctrlProps/ctrlProp217.xml><?xml version="1.0" encoding="utf-8"?>
<formControlPr xmlns="http://schemas.microsoft.com/office/spreadsheetml/2009/9/main" objectType="CheckBox" fmlaLink="J31" lockText="1" noThreeD="1"/>
</file>

<file path=xl/ctrlProps/ctrlProp218.xml><?xml version="1.0" encoding="utf-8"?>
<formControlPr xmlns="http://schemas.microsoft.com/office/spreadsheetml/2009/9/main" objectType="CheckBox" fmlaLink="K31" lockText="1" noThreeD="1"/>
</file>

<file path=xl/ctrlProps/ctrlProp219.xml><?xml version="1.0" encoding="utf-8"?>
<formControlPr xmlns="http://schemas.microsoft.com/office/spreadsheetml/2009/9/main" objectType="CheckBox" fmlaLink="L31" lockText="1" noThreeD="1"/>
</file>

<file path=xl/ctrlProps/ctrlProp22.xml><?xml version="1.0" encoding="utf-8"?>
<formControlPr xmlns="http://schemas.microsoft.com/office/spreadsheetml/2009/9/main" objectType="CheckBox" fmlaLink="W42" lockText="1" noThreeD="1"/>
</file>

<file path=xl/ctrlProps/ctrlProp220.xml><?xml version="1.0" encoding="utf-8"?>
<formControlPr xmlns="http://schemas.microsoft.com/office/spreadsheetml/2009/9/main" objectType="CheckBox" fmlaLink="M31" lockText="1" noThreeD="1"/>
</file>

<file path=xl/ctrlProps/ctrlProp221.xml><?xml version="1.0" encoding="utf-8"?>
<formControlPr xmlns="http://schemas.microsoft.com/office/spreadsheetml/2009/9/main" objectType="CheckBox" fmlaLink="N31" lockText="1" noThreeD="1"/>
</file>

<file path=xl/ctrlProps/ctrlProp222.xml><?xml version="1.0" encoding="utf-8"?>
<formControlPr xmlns="http://schemas.microsoft.com/office/spreadsheetml/2009/9/main" objectType="CheckBox" fmlaLink="O31" lockText="1" noThreeD="1"/>
</file>

<file path=xl/ctrlProps/ctrlProp223.xml><?xml version="1.0" encoding="utf-8"?>
<formControlPr xmlns="http://schemas.microsoft.com/office/spreadsheetml/2009/9/main" objectType="CheckBox" fmlaLink="P31" lockText="1" noThreeD="1"/>
</file>

<file path=xl/ctrlProps/ctrlProp224.xml><?xml version="1.0" encoding="utf-8"?>
<formControlPr xmlns="http://schemas.microsoft.com/office/spreadsheetml/2009/9/main" objectType="CheckBox" fmlaLink="Q31" lockText="1" noThreeD="1"/>
</file>

<file path=xl/ctrlProps/ctrlProp225.xml><?xml version="1.0" encoding="utf-8"?>
<formControlPr xmlns="http://schemas.microsoft.com/office/spreadsheetml/2009/9/main" objectType="CheckBox" fmlaLink="R31" lockText="1" noThreeD="1"/>
</file>

<file path=xl/ctrlProps/ctrlProp226.xml><?xml version="1.0" encoding="utf-8"?>
<formControlPr xmlns="http://schemas.microsoft.com/office/spreadsheetml/2009/9/main" objectType="CheckBox" fmlaLink="S31" lockText="1" noThreeD="1"/>
</file>

<file path=xl/ctrlProps/ctrlProp227.xml><?xml version="1.0" encoding="utf-8"?>
<formControlPr xmlns="http://schemas.microsoft.com/office/spreadsheetml/2009/9/main" objectType="CheckBox" fmlaLink="T31" lockText="1" noThreeD="1"/>
</file>

<file path=xl/ctrlProps/ctrlProp228.xml><?xml version="1.0" encoding="utf-8"?>
<formControlPr xmlns="http://schemas.microsoft.com/office/spreadsheetml/2009/9/main" objectType="CheckBox" fmlaLink="U31" lockText="1" noThreeD="1"/>
</file>

<file path=xl/ctrlProps/ctrlProp229.xml><?xml version="1.0" encoding="utf-8"?>
<formControlPr xmlns="http://schemas.microsoft.com/office/spreadsheetml/2009/9/main" objectType="CheckBox" fmlaLink="V31" lockText="1" noThreeD="1"/>
</file>

<file path=xl/ctrlProps/ctrlProp23.xml><?xml version="1.0" encoding="utf-8"?>
<formControlPr xmlns="http://schemas.microsoft.com/office/spreadsheetml/2009/9/main" objectType="CheckBox" fmlaLink="X42" lockText="1" noThreeD="1"/>
</file>

<file path=xl/ctrlProps/ctrlProp230.xml><?xml version="1.0" encoding="utf-8"?>
<formControlPr xmlns="http://schemas.microsoft.com/office/spreadsheetml/2009/9/main" objectType="CheckBox" fmlaLink="W31" lockText="1" noThreeD="1"/>
</file>

<file path=xl/ctrlProps/ctrlProp231.xml><?xml version="1.0" encoding="utf-8"?>
<formControlPr xmlns="http://schemas.microsoft.com/office/spreadsheetml/2009/9/main" objectType="CheckBox" fmlaLink="X31" lockText="1" noThreeD="1"/>
</file>

<file path=xl/ctrlProps/ctrlProp232.xml><?xml version="1.0" encoding="utf-8"?>
<formControlPr xmlns="http://schemas.microsoft.com/office/spreadsheetml/2009/9/main" objectType="CheckBox" fmlaLink="Y31" lockText="1" noThreeD="1"/>
</file>

<file path=xl/ctrlProps/ctrlProp233.xml><?xml version="1.0" encoding="utf-8"?>
<formControlPr xmlns="http://schemas.microsoft.com/office/spreadsheetml/2009/9/main" objectType="CheckBox" fmlaLink="Z31" lockText="1" noThreeD="1"/>
</file>

<file path=xl/ctrlProps/ctrlProp234.xml><?xml version="1.0" encoding="utf-8"?>
<formControlPr xmlns="http://schemas.microsoft.com/office/spreadsheetml/2009/9/main" objectType="CheckBox" fmlaLink="AA31" lockText="1" noThreeD="1"/>
</file>

<file path=xl/ctrlProps/ctrlProp235.xml><?xml version="1.0" encoding="utf-8"?>
<formControlPr xmlns="http://schemas.microsoft.com/office/spreadsheetml/2009/9/main" objectType="CheckBox" fmlaLink="AB31" lockText="1" noThreeD="1"/>
</file>

<file path=xl/ctrlProps/ctrlProp236.xml><?xml version="1.0" encoding="utf-8"?>
<formControlPr xmlns="http://schemas.microsoft.com/office/spreadsheetml/2009/9/main" objectType="CheckBox" fmlaLink="AC31" lockText="1" noThreeD="1"/>
</file>

<file path=xl/ctrlProps/ctrlProp237.xml><?xml version="1.0" encoding="utf-8"?>
<formControlPr xmlns="http://schemas.microsoft.com/office/spreadsheetml/2009/9/main" objectType="CheckBox" fmlaLink="AD31" lockText="1" noThreeD="1"/>
</file>

<file path=xl/ctrlProps/ctrlProp238.xml><?xml version="1.0" encoding="utf-8"?>
<formControlPr xmlns="http://schemas.microsoft.com/office/spreadsheetml/2009/9/main" objectType="CheckBox" fmlaLink="AE31" lockText="1" noThreeD="1"/>
</file>

<file path=xl/ctrlProps/ctrlProp239.xml><?xml version="1.0" encoding="utf-8"?>
<formControlPr xmlns="http://schemas.microsoft.com/office/spreadsheetml/2009/9/main" objectType="CheckBox" fmlaLink="AF31" lockText="1" noThreeD="1"/>
</file>

<file path=xl/ctrlProps/ctrlProp24.xml><?xml version="1.0" encoding="utf-8"?>
<formControlPr xmlns="http://schemas.microsoft.com/office/spreadsheetml/2009/9/main" objectType="CheckBox" fmlaLink="Y42" lockText="1" noThreeD="1"/>
</file>

<file path=xl/ctrlProps/ctrlProp240.xml><?xml version="1.0" encoding="utf-8"?>
<formControlPr xmlns="http://schemas.microsoft.com/office/spreadsheetml/2009/9/main" objectType="CheckBox" fmlaLink="AG31" lockText="1" noThreeD="1"/>
</file>

<file path=xl/ctrlProps/ctrlProp241.xml><?xml version="1.0" encoding="utf-8"?>
<formControlPr xmlns="http://schemas.microsoft.com/office/spreadsheetml/2009/9/main" objectType="CheckBox" fmlaLink="AH31" lockText="1" noThreeD="1"/>
</file>

<file path=xl/ctrlProps/ctrlProp242.xml><?xml version="1.0" encoding="utf-8"?>
<formControlPr xmlns="http://schemas.microsoft.com/office/spreadsheetml/2009/9/main" objectType="CheckBox" fmlaLink="AI31" lockText="1" noThreeD="1"/>
</file>

<file path=xl/ctrlProps/ctrlProp243.xml><?xml version="1.0" encoding="utf-8"?>
<formControlPr xmlns="http://schemas.microsoft.com/office/spreadsheetml/2009/9/main" objectType="CheckBox" fmlaLink="AJ31" lockText="1" noThreeD="1"/>
</file>

<file path=xl/ctrlProps/ctrlProp244.xml><?xml version="1.0" encoding="utf-8"?>
<formControlPr xmlns="http://schemas.microsoft.com/office/spreadsheetml/2009/9/main" objectType="CheckBox" fmlaLink="$AP$31" lockText="1" noThreeD="1"/>
</file>

<file path=xl/ctrlProps/ctrlProp245.xml><?xml version="1.0" encoding="utf-8"?>
<formControlPr xmlns="http://schemas.microsoft.com/office/spreadsheetml/2009/9/main" objectType="CheckBox" fmlaLink="$AR$31" lockText="1" noThreeD="1"/>
</file>

<file path=xl/ctrlProps/ctrlProp246.xml><?xml version="1.0" encoding="utf-8"?>
<formControlPr xmlns="http://schemas.microsoft.com/office/spreadsheetml/2009/9/main" objectType="CheckBox" fmlaLink="$AM$31" lockText="1" noThreeD="1"/>
</file>

<file path=xl/ctrlProps/ctrlProp247.xml><?xml version="1.0" encoding="utf-8"?>
<formControlPr xmlns="http://schemas.microsoft.com/office/spreadsheetml/2009/9/main" objectType="CheckBox" fmlaLink="$AN$31" lockText="1" noThreeD="1"/>
</file>

<file path=xl/ctrlProps/ctrlProp248.xml><?xml version="1.0" encoding="utf-8"?>
<formControlPr xmlns="http://schemas.microsoft.com/office/spreadsheetml/2009/9/main" objectType="CheckBox" fmlaLink="$B$31" lockText="1" noThreeD="1"/>
</file>

<file path=xl/ctrlProps/ctrlProp249.xml><?xml version="1.0" encoding="utf-8"?>
<formControlPr xmlns="http://schemas.microsoft.com/office/spreadsheetml/2009/9/main" objectType="CheckBox" fmlaLink="$F$31" lockText="1" noThreeD="1"/>
</file>

<file path=xl/ctrlProps/ctrlProp25.xml><?xml version="1.0" encoding="utf-8"?>
<formControlPr xmlns="http://schemas.microsoft.com/office/spreadsheetml/2009/9/main" objectType="CheckBox" fmlaLink="Z42" lockText="1" noThreeD="1"/>
</file>

<file path=xl/ctrlProps/ctrlProp250.xml><?xml version="1.0" encoding="utf-8"?>
<formControlPr xmlns="http://schemas.microsoft.com/office/spreadsheetml/2009/9/main" objectType="CheckBox" fmlaLink="$J$40" lockText="1" noThreeD="1"/>
</file>

<file path=xl/ctrlProps/ctrlProp251.xml><?xml version="1.0" encoding="utf-8"?>
<formControlPr xmlns="http://schemas.microsoft.com/office/spreadsheetml/2009/9/main" objectType="CheckBox" fmlaLink="K40" lockText="1" noThreeD="1"/>
</file>

<file path=xl/ctrlProps/ctrlProp252.xml><?xml version="1.0" encoding="utf-8"?>
<formControlPr xmlns="http://schemas.microsoft.com/office/spreadsheetml/2009/9/main" objectType="CheckBox" fmlaLink="L40" lockText="1" noThreeD="1"/>
</file>

<file path=xl/ctrlProps/ctrlProp253.xml><?xml version="1.0" encoding="utf-8"?>
<formControlPr xmlns="http://schemas.microsoft.com/office/spreadsheetml/2009/9/main" objectType="CheckBox" fmlaLink="M40" lockText="1" noThreeD="1"/>
</file>

<file path=xl/ctrlProps/ctrlProp254.xml><?xml version="1.0" encoding="utf-8"?>
<formControlPr xmlns="http://schemas.microsoft.com/office/spreadsheetml/2009/9/main" objectType="CheckBox" fmlaLink="N40" lockText="1" noThreeD="1"/>
</file>

<file path=xl/ctrlProps/ctrlProp255.xml><?xml version="1.0" encoding="utf-8"?>
<formControlPr xmlns="http://schemas.microsoft.com/office/spreadsheetml/2009/9/main" objectType="CheckBox" fmlaLink="O40" lockText="1" noThreeD="1"/>
</file>

<file path=xl/ctrlProps/ctrlProp256.xml><?xml version="1.0" encoding="utf-8"?>
<formControlPr xmlns="http://schemas.microsoft.com/office/spreadsheetml/2009/9/main" objectType="CheckBox" fmlaLink="P40" lockText="1" noThreeD="1"/>
</file>

<file path=xl/ctrlProps/ctrlProp257.xml><?xml version="1.0" encoding="utf-8"?>
<formControlPr xmlns="http://schemas.microsoft.com/office/spreadsheetml/2009/9/main" objectType="CheckBox" fmlaLink="Q40" lockText="1" noThreeD="1"/>
</file>

<file path=xl/ctrlProps/ctrlProp258.xml><?xml version="1.0" encoding="utf-8"?>
<formControlPr xmlns="http://schemas.microsoft.com/office/spreadsheetml/2009/9/main" objectType="CheckBox" fmlaLink="R40" lockText="1" noThreeD="1"/>
</file>

<file path=xl/ctrlProps/ctrlProp259.xml><?xml version="1.0" encoding="utf-8"?>
<formControlPr xmlns="http://schemas.microsoft.com/office/spreadsheetml/2009/9/main" objectType="CheckBox" fmlaLink="S40" lockText="1" noThreeD="1"/>
</file>

<file path=xl/ctrlProps/ctrlProp26.xml><?xml version="1.0" encoding="utf-8"?>
<formControlPr xmlns="http://schemas.microsoft.com/office/spreadsheetml/2009/9/main" objectType="CheckBox" fmlaLink="AA42" lockText="1" noThreeD="1"/>
</file>

<file path=xl/ctrlProps/ctrlProp260.xml><?xml version="1.0" encoding="utf-8"?>
<formControlPr xmlns="http://schemas.microsoft.com/office/spreadsheetml/2009/9/main" objectType="CheckBox" fmlaLink="T40" lockText="1" noThreeD="1"/>
</file>

<file path=xl/ctrlProps/ctrlProp261.xml><?xml version="1.0" encoding="utf-8"?>
<formControlPr xmlns="http://schemas.microsoft.com/office/spreadsheetml/2009/9/main" objectType="CheckBox" fmlaLink="U40" lockText="1" noThreeD="1"/>
</file>

<file path=xl/ctrlProps/ctrlProp262.xml><?xml version="1.0" encoding="utf-8"?>
<formControlPr xmlns="http://schemas.microsoft.com/office/spreadsheetml/2009/9/main" objectType="CheckBox" fmlaLink="V40" lockText="1" noThreeD="1"/>
</file>

<file path=xl/ctrlProps/ctrlProp263.xml><?xml version="1.0" encoding="utf-8"?>
<formControlPr xmlns="http://schemas.microsoft.com/office/spreadsheetml/2009/9/main" objectType="CheckBox" fmlaLink="W40" lockText="1" noThreeD="1"/>
</file>

<file path=xl/ctrlProps/ctrlProp264.xml><?xml version="1.0" encoding="utf-8"?>
<formControlPr xmlns="http://schemas.microsoft.com/office/spreadsheetml/2009/9/main" objectType="CheckBox" fmlaLink="X40" lockText="1" noThreeD="1"/>
</file>

<file path=xl/ctrlProps/ctrlProp265.xml><?xml version="1.0" encoding="utf-8"?>
<formControlPr xmlns="http://schemas.microsoft.com/office/spreadsheetml/2009/9/main" objectType="CheckBox" fmlaLink="Y40" lockText="1" noThreeD="1"/>
</file>

<file path=xl/ctrlProps/ctrlProp266.xml><?xml version="1.0" encoding="utf-8"?>
<formControlPr xmlns="http://schemas.microsoft.com/office/spreadsheetml/2009/9/main" objectType="CheckBox" fmlaLink="Z40" lockText="1" noThreeD="1"/>
</file>

<file path=xl/ctrlProps/ctrlProp267.xml><?xml version="1.0" encoding="utf-8"?>
<formControlPr xmlns="http://schemas.microsoft.com/office/spreadsheetml/2009/9/main" objectType="CheckBox" fmlaLink="AA40" lockText="1" noThreeD="1"/>
</file>

<file path=xl/ctrlProps/ctrlProp268.xml><?xml version="1.0" encoding="utf-8"?>
<formControlPr xmlns="http://schemas.microsoft.com/office/spreadsheetml/2009/9/main" objectType="CheckBox" fmlaLink="AB40" lockText="1" noThreeD="1"/>
</file>

<file path=xl/ctrlProps/ctrlProp269.xml><?xml version="1.0" encoding="utf-8"?>
<formControlPr xmlns="http://schemas.microsoft.com/office/spreadsheetml/2009/9/main" objectType="CheckBox" fmlaLink="AC40" lockText="1" noThreeD="1"/>
</file>

<file path=xl/ctrlProps/ctrlProp27.xml><?xml version="1.0" encoding="utf-8"?>
<formControlPr xmlns="http://schemas.microsoft.com/office/spreadsheetml/2009/9/main" objectType="CheckBox" fmlaLink="AB42" lockText="1" noThreeD="1"/>
</file>

<file path=xl/ctrlProps/ctrlProp270.xml><?xml version="1.0" encoding="utf-8"?>
<formControlPr xmlns="http://schemas.microsoft.com/office/spreadsheetml/2009/9/main" objectType="CheckBox" fmlaLink="AD40" lockText="1" noThreeD="1"/>
</file>

<file path=xl/ctrlProps/ctrlProp271.xml><?xml version="1.0" encoding="utf-8"?>
<formControlPr xmlns="http://schemas.microsoft.com/office/spreadsheetml/2009/9/main" objectType="CheckBox" fmlaLink="AE40" lockText="1" noThreeD="1"/>
</file>

<file path=xl/ctrlProps/ctrlProp272.xml><?xml version="1.0" encoding="utf-8"?>
<formControlPr xmlns="http://schemas.microsoft.com/office/spreadsheetml/2009/9/main" objectType="CheckBox" fmlaLink="AF40" lockText="1" noThreeD="1"/>
</file>

<file path=xl/ctrlProps/ctrlProp273.xml><?xml version="1.0" encoding="utf-8"?>
<formControlPr xmlns="http://schemas.microsoft.com/office/spreadsheetml/2009/9/main" objectType="CheckBox" fmlaLink="AG40" lockText="1" noThreeD="1"/>
</file>

<file path=xl/ctrlProps/ctrlProp274.xml><?xml version="1.0" encoding="utf-8"?>
<formControlPr xmlns="http://schemas.microsoft.com/office/spreadsheetml/2009/9/main" objectType="CheckBox" fmlaLink="AH40" lockText="1" noThreeD="1"/>
</file>

<file path=xl/ctrlProps/ctrlProp275.xml><?xml version="1.0" encoding="utf-8"?>
<formControlPr xmlns="http://schemas.microsoft.com/office/spreadsheetml/2009/9/main" objectType="CheckBox" fmlaLink="AI40" lockText="1" noThreeD="1"/>
</file>

<file path=xl/ctrlProps/ctrlProp276.xml><?xml version="1.0" encoding="utf-8"?>
<formControlPr xmlns="http://schemas.microsoft.com/office/spreadsheetml/2009/9/main" objectType="CheckBox" fmlaLink="AJ40" lockText="1" noThreeD="1"/>
</file>

<file path=xl/ctrlProps/ctrlProp277.xml><?xml version="1.0" encoding="utf-8"?>
<formControlPr xmlns="http://schemas.microsoft.com/office/spreadsheetml/2009/9/main" objectType="CheckBox" fmlaLink="$AP$40" lockText="1" noThreeD="1"/>
</file>

<file path=xl/ctrlProps/ctrlProp278.xml><?xml version="1.0" encoding="utf-8"?>
<formControlPr xmlns="http://schemas.microsoft.com/office/spreadsheetml/2009/9/main" objectType="CheckBox" fmlaLink="$AR$40" lockText="1" noThreeD="1"/>
</file>

<file path=xl/ctrlProps/ctrlProp279.xml><?xml version="1.0" encoding="utf-8"?>
<formControlPr xmlns="http://schemas.microsoft.com/office/spreadsheetml/2009/9/main" objectType="CheckBox" fmlaLink="$AM$40" lockText="1" noThreeD="1"/>
</file>

<file path=xl/ctrlProps/ctrlProp28.xml><?xml version="1.0" encoding="utf-8"?>
<formControlPr xmlns="http://schemas.microsoft.com/office/spreadsheetml/2009/9/main" objectType="CheckBox" fmlaLink="AC42" lockText="1" noThreeD="1"/>
</file>

<file path=xl/ctrlProps/ctrlProp280.xml><?xml version="1.0" encoding="utf-8"?>
<formControlPr xmlns="http://schemas.microsoft.com/office/spreadsheetml/2009/9/main" objectType="CheckBox" fmlaLink="$AN$40" lockText="1" noThreeD="1"/>
</file>

<file path=xl/ctrlProps/ctrlProp281.xml><?xml version="1.0" encoding="utf-8"?>
<formControlPr xmlns="http://schemas.microsoft.com/office/spreadsheetml/2009/9/main" objectType="CheckBox" fmlaLink="$B$40" lockText="1" noThreeD="1"/>
</file>

<file path=xl/ctrlProps/ctrlProp282.xml><?xml version="1.0" encoding="utf-8"?>
<formControlPr xmlns="http://schemas.microsoft.com/office/spreadsheetml/2009/9/main" objectType="CheckBox" fmlaLink="$F$40" lockText="1" noThreeD="1"/>
</file>

<file path=xl/ctrlProps/ctrlProp283.xml><?xml version="1.0" encoding="utf-8"?>
<formControlPr xmlns="http://schemas.microsoft.com/office/spreadsheetml/2009/9/main" objectType="CheckBox" fmlaLink="$J$49" lockText="1" noThreeD="1"/>
</file>

<file path=xl/ctrlProps/ctrlProp284.xml><?xml version="1.0" encoding="utf-8"?>
<formControlPr xmlns="http://schemas.microsoft.com/office/spreadsheetml/2009/9/main" objectType="CheckBox" fmlaLink="K49" lockText="1" noThreeD="1"/>
</file>

<file path=xl/ctrlProps/ctrlProp285.xml><?xml version="1.0" encoding="utf-8"?>
<formControlPr xmlns="http://schemas.microsoft.com/office/spreadsheetml/2009/9/main" objectType="CheckBox" fmlaLink="L49" lockText="1" noThreeD="1"/>
</file>

<file path=xl/ctrlProps/ctrlProp286.xml><?xml version="1.0" encoding="utf-8"?>
<formControlPr xmlns="http://schemas.microsoft.com/office/spreadsheetml/2009/9/main" objectType="CheckBox" fmlaLink="M49" lockText="1" noThreeD="1"/>
</file>

<file path=xl/ctrlProps/ctrlProp287.xml><?xml version="1.0" encoding="utf-8"?>
<formControlPr xmlns="http://schemas.microsoft.com/office/spreadsheetml/2009/9/main" objectType="CheckBox" fmlaLink="N49" lockText="1" noThreeD="1"/>
</file>

<file path=xl/ctrlProps/ctrlProp288.xml><?xml version="1.0" encoding="utf-8"?>
<formControlPr xmlns="http://schemas.microsoft.com/office/spreadsheetml/2009/9/main" objectType="CheckBox" fmlaLink="O49" lockText="1" noThreeD="1"/>
</file>

<file path=xl/ctrlProps/ctrlProp289.xml><?xml version="1.0" encoding="utf-8"?>
<formControlPr xmlns="http://schemas.microsoft.com/office/spreadsheetml/2009/9/main" objectType="CheckBox" fmlaLink="P49" lockText="1" noThreeD="1"/>
</file>

<file path=xl/ctrlProps/ctrlProp29.xml><?xml version="1.0" encoding="utf-8"?>
<formControlPr xmlns="http://schemas.microsoft.com/office/spreadsheetml/2009/9/main" objectType="CheckBox" fmlaLink="AD42" lockText="1" noThreeD="1"/>
</file>

<file path=xl/ctrlProps/ctrlProp290.xml><?xml version="1.0" encoding="utf-8"?>
<formControlPr xmlns="http://schemas.microsoft.com/office/spreadsheetml/2009/9/main" objectType="CheckBox" fmlaLink="Q49" lockText="1" noThreeD="1"/>
</file>

<file path=xl/ctrlProps/ctrlProp291.xml><?xml version="1.0" encoding="utf-8"?>
<formControlPr xmlns="http://schemas.microsoft.com/office/spreadsheetml/2009/9/main" objectType="CheckBox" fmlaLink="R49" lockText="1" noThreeD="1"/>
</file>

<file path=xl/ctrlProps/ctrlProp292.xml><?xml version="1.0" encoding="utf-8"?>
<formControlPr xmlns="http://schemas.microsoft.com/office/spreadsheetml/2009/9/main" objectType="CheckBox" fmlaLink="S49" lockText="1" noThreeD="1"/>
</file>

<file path=xl/ctrlProps/ctrlProp293.xml><?xml version="1.0" encoding="utf-8"?>
<formControlPr xmlns="http://schemas.microsoft.com/office/spreadsheetml/2009/9/main" objectType="CheckBox" fmlaLink="T49" lockText="1" noThreeD="1"/>
</file>

<file path=xl/ctrlProps/ctrlProp294.xml><?xml version="1.0" encoding="utf-8"?>
<formControlPr xmlns="http://schemas.microsoft.com/office/spreadsheetml/2009/9/main" objectType="CheckBox" fmlaLink="U49" lockText="1" noThreeD="1"/>
</file>

<file path=xl/ctrlProps/ctrlProp295.xml><?xml version="1.0" encoding="utf-8"?>
<formControlPr xmlns="http://schemas.microsoft.com/office/spreadsheetml/2009/9/main" objectType="CheckBox" fmlaLink="V49" lockText="1" noThreeD="1"/>
</file>

<file path=xl/ctrlProps/ctrlProp296.xml><?xml version="1.0" encoding="utf-8"?>
<formControlPr xmlns="http://schemas.microsoft.com/office/spreadsheetml/2009/9/main" objectType="CheckBox" fmlaLink="W49" lockText="1" noThreeD="1"/>
</file>

<file path=xl/ctrlProps/ctrlProp297.xml><?xml version="1.0" encoding="utf-8"?>
<formControlPr xmlns="http://schemas.microsoft.com/office/spreadsheetml/2009/9/main" objectType="CheckBox" fmlaLink="X49" lockText="1" noThreeD="1"/>
</file>

<file path=xl/ctrlProps/ctrlProp298.xml><?xml version="1.0" encoding="utf-8"?>
<formControlPr xmlns="http://schemas.microsoft.com/office/spreadsheetml/2009/9/main" objectType="CheckBox" fmlaLink="Y49" lockText="1" noThreeD="1"/>
</file>

<file path=xl/ctrlProps/ctrlProp299.xml><?xml version="1.0" encoding="utf-8"?>
<formControlPr xmlns="http://schemas.microsoft.com/office/spreadsheetml/2009/9/main" objectType="CheckBox" fmlaLink="Z49" lockText="1" noThreeD="1"/>
</file>

<file path=xl/ctrlProps/ctrlProp3.xml><?xml version="1.0" encoding="utf-8"?>
<formControlPr xmlns="http://schemas.microsoft.com/office/spreadsheetml/2009/9/main" objectType="CheckBox" fmlaLink="$F$25" lockText="1" noThreeD="1"/>
</file>

<file path=xl/ctrlProps/ctrlProp30.xml><?xml version="1.0" encoding="utf-8"?>
<formControlPr xmlns="http://schemas.microsoft.com/office/spreadsheetml/2009/9/main" objectType="CheckBox" fmlaLink="AE42" lockText="1" noThreeD="1"/>
</file>

<file path=xl/ctrlProps/ctrlProp300.xml><?xml version="1.0" encoding="utf-8"?>
<formControlPr xmlns="http://schemas.microsoft.com/office/spreadsheetml/2009/9/main" objectType="CheckBox" fmlaLink="AA49" lockText="1" noThreeD="1"/>
</file>

<file path=xl/ctrlProps/ctrlProp301.xml><?xml version="1.0" encoding="utf-8"?>
<formControlPr xmlns="http://schemas.microsoft.com/office/spreadsheetml/2009/9/main" objectType="CheckBox" fmlaLink="AB49" lockText="1" noThreeD="1"/>
</file>

<file path=xl/ctrlProps/ctrlProp302.xml><?xml version="1.0" encoding="utf-8"?>
<formControlPr xmlns="http://schemas.microsoft.com/office/spreadsheetml/2009/9/main" objectType="CheckBox" fmlaLink="AC49" lockText="1" noThreeD="1"/>
</file>

<file path=xl/ctrlProps/ctrlProp303.xml><?xml version="1.0" encoding="utf-8"?>
<formControlPr xmlns="http://schemas.microsoft.com/office/spreadsheetml/2009/9/main" objectType="CheckBox" fmlaLink="AD49" lockText="1" noThreeD="1"/>
</file>

<file path=xl/ctrlProps/ctrlProp304.xml><?xml version="1.0" encoding="utf-8"?>
<formControlPr xmlns="http://schemas.microsoft.com/office/spreadsheetml/2009/9/main" objectType="CheckBox" fmlaLink="AE49" lockText="1" noThreeD="1"/>
</file>

<file path=xl/ctrlProps/ctrlProp305.xml><?xml version="1.0" encoding="utf-8"?>
<formControlPr xmlns="http://schemas.microsoft.com/office/spreadsheetml/2009/9/main" objectType="CheckBox" fmlaLink="AF49" lockText="1" noThreeD="1"/>
</file>

<file path=xl/ctrlProps/ctrlProp306.xml><?xml version="1.0" encoding="utf-8"?>
<formControlPr xmlns="http://schemas.microsoft.com/office/spreadsheetml/2009/9/main" objectType="CheckBox" fmlaLink="AG49" lockText="1" noThreeD="1"/>
</file>

<file path=xl/ctrlProps/ctrlProp307.xml><?xml version="1.0" encoding="utf-8"?>
<formControlPr xmlns="http://schemas.microsoft.com/office/spreadsheetml/2009/9/main" objectType="CheckBox" fmlaLink="AH49" lockText="1" noThreeD="1"/>
</file>

<file path=xl/ctrlProps/ctrlProp308.xml><?xml version="1.0" encoding="utf-8"?>
<formControlPr xmlns="http://schemas.microsoft.com/office/spreadsheetml/2009/9/main" objectType="CheckBox" fmlaLink="AI49" lockText="1" noThreeD="1"/>
</file>

<file path=xl/ctrlProps/ctrlProp309.xml><?xml version="1.0" encoding="utf-8"?>
<formControlPr xmlns="http://schemas.microsoft.com/office/spreadsheetml/2009/9/main" objectType="CheckBox" fmlaLink="AJ49" lockText="1" noThreeD="1"/>
</file>

<file path=xl/ctrlProps/ctrlProp31.xml><?xml version="1.0" encoding="utf-8"?>
<formControlPr xmlns="http://schemas.microsoft.com/office/spreadsheetml/2009/9/main" objectType="CheckBox" fmlaLink="AF42" lockText="1" noThreeD="1"/>
</file>

<file path=xl/ctrlProps/ctrlProp310.xml><?xml version="1.0" encoding="utf-8"?>
<formControlPr xmlns="http://schemas.microsoft.com/office/spreadsheetml/2009/9/main" objectType="CheckBox" fmlaLink="$AP$49" lockText="1" noThreeD="1"/>
</file>

<file path=xl/ctrlProps/ctrlProp311.xml><?xml version="1.0" encoding="utf-8"?>
<formControlPr xmlns="http://schemas.microsoft.com/office/spreadsheetml/2009/9/main" objectType="CheckBox" fmlaLink="$AR$49" lockText="1" noThreeD="1"/>
</file>

<file path=xl/ctrlProps/ctrlProp312.xml><?xml version="1.0" encoding="utf-8"?>
<formControlPr xmlns="http://schemas.microsoft.com/office/spreadsheetml/2009/9/main" objectType="CheckBox" fmlaLink="$AM$49" lockText="1" noThreeD="1"/>
</file>

<file path=xl/ctrlProps/ctrlProp313.xml><?xml version="1.0" encoding="utf-8"?>
<formControlPr xmlns="http://schemas.microsoft.com/office/spreadsheetml/2009/9/main" objectType="CheckBox" fmlaLink="$AN$49" lockText="1" noThreeD="1"/>
</file>

<file path=xl/ctrlProps/ctrlProp314.xml><?xml version="1.0" encoding="utf-8"?>
<formControlPr xmlns="http://schemas.microsoft.com/office/spreadsheetml/2009/9/main" objectType="CheckBox" fmlaLink="$B$49" lockText="1" noThreeD="1"/>
</file>

<file path=xl/ctrlProps/ctrlProp315.xml><?xml version="1.0" encoding="utf-8"?>
<formControlPr xmlns="http://schemas.microsoft.com/office/spreadsheetml/2009/9/main" objectType="CheckBox" fmlaLink="$F$49" lockText="1" noThreeD="1"/>
</file>

<file path=xl/ctrlProps/ctrlProp316.xml><?xml version="1.0" encoding="utf-8"?>
<formControlPr xmlns="http://schemas.microsoft.com/office/spreadsheetml/2009/9/main" objectType="CheckBox" fmlaLink="$J$58" lockText="1" noThreeD="1"/>
</file>

<file path=xl/ctrlProps/ctrlProp317.xml><?xml version="1.0" encoding="utf-8"?>
<formControlPr xmlns="http://schemas.microsoft.com/office/spreadsheetml/2009/9/main" objectType="CheckBox" fmlaLink="K58" lockText="1" noThreeD="1"/>
</file>

<file path=xl/ctrlProps/ctrlProp318.xml><?xml version="1.0" encoding="utf-8"?>
<formControlPr xmlns="http://schemas.microsoft.com/office/spreadsheetml/2009/9/main" objectType="CheckBox" fmlaLink="L58" lockText="1" noThreeD="1"/>
</file>

<file path=xl/ctrlProps/ctrlProp319.xml><?xml version="1.0" encoding="utf-8"?>
<formControlPr xmlns="http://schemas.microsoft.com/office/spreadsheetml/2009/9/main" objectType="CheckBox" fmlaLink="M58" lockText="1" noThreeD="1"/>
</file>

<file path=xl/ctrlProps/ctrlProp32.xml><?xml version="1.0" encoding="utf-8"?>
<formControlPr xmlns="http://schemas.microsoft.com/office/spreadsheetml/2009/9/main" objectType="CheckBox" fmlaLink="AG42" lockText="1" noThreeD="1"/>
</file>

<file path=xl/ctrlProps/ctrlProp320.xml><?xml version="1.0" encoding="utf-8"?>
<formControlPr xmlns="http://schemas.microsoft.com/office/spreadsheetml/2009/9/main" objectType="CheckBox" fmlaLink="N58" lockText="1" noThreeD="1"/>
</file>

<file path=xl/ctrlProps/ctrlProp321.xml><?xml version="1.0" encoding="utf-8"?>
<formControlPr xmlns="http://schemas.microsoft.com/office/spreadsheetml/2009/9/main" objectType="CheckBox" fmlaLink="O58" lockText="1" noThreeD="1"/>
</file>

<file path=xl/ctrlProps/ctrlProp322.xml><?xml version="1.0" encoding="utf-8"?>
<formControlPr xmlns="http://schemas.microsoft.com/office/spreadsheetml/2009/9/main" objectType="CheckBox" fmlaLink="P58" lockText="1" noThreeD="1"/>
</file>

<file path=xl/ctrlProps/ctrlProp323.xml><?xml version="1.0" encoding="utf-8"?>
<formControlPr xmlns="http://schemas.microsoft.com/office/spreadsheetml/2009/9/main" objectType="CheckBox" fmlaLink="Q58" lockText="1" noThreeD="1"/>
</file>

<file path=xl/ctrlProps/ctrlProp324.xml><?xml version="1.0" encoding="utf-8"?>
<formControlPr xmlns="http://schemas.microsoft.com/office/spreadsheetml/2009/9/main" objectType="CheckBox" fmlaLink="R58" lockText="1" noThreeD="1"/>
</file>

<file path=xl/ctrlProps/ctrlProp325.xml><?xml version="1.0" encoding="utf-8"?>
<formControlPr xmlns="http://schemas.microsoft.com/office/spreadsheetml/2009/9/main" objectType="CheckBox" fmlaLink="S58" lockText="1" noThreeD="1"/>
</file>

<file path=xl/ctrlProps/ctrlProp326.xml><?xml version="1.0" encoding="utf-8"?>
<formControlPr xmlns="http://schemas.microsoft.com/office/spreadsheetml/2009/9/main" objectType="CheckBox" fmlaLink="T58" lockText="1" noThreeD="1"/>
</file>

<file path=xl/ctrlProps/ctrlProp327.xml><?xml version="1.0" encoding="utf-8"?>
<formControlPr xmlns="http://schemas.microsoft.com/office/spreadsheetml/2009/9/main" objectType="CheckBox" fmlaLink="U58" lockText="1" noThreeD="1"/>
</file>

<file path=xl/ctrlProps/ctrlProp328.xml><?xml version="1.0" encoding="utf-8"?>
<formControlPr xmlns="http://schemas.microsoft.com/office/spreadsheetml/2009/9/main" objectType="CheckBox" fmlaLink="V58" lockText="1" noThreeD="1"/>
</file>

<file path=xl/ctrlProps/ctrlProp329.xml><?xml version="1.0" encoding="utf-8"?>
<formControlPr xmlns="http://schemas.microsoft.com/office/spreadsheetml/2009/9/main" objectType="CheckBox" fmlaLink="W58" lockText="1" noThreeD="1"/>
</file>

<file path=xl/ctrlProps/ctrlProp33.xml><?xml version="1.0" encoding="utf-8"?>
<formControlPr xmlns="http://schemas.microsoft.com/office/spreadsheetml/2009/9/main" objectType="CheckBox" fmlaLink="AH42" lockText="1" noThreeD="1"/>
</file>

<file path=xl/ctrlProps/ctrlProp330.xml><?xml version="1.0" encoding="utf-8"?>
<formControlPr xmlns="http://schemas.microsoft.com/office/spreadsheetml/2009/9/main" objectType="CheckBox" fmlaLink="X58" lockText="1" noThreeD="1"/>
</file>

<file path=xl/ctrlProps/ctrlProp331.xml><?xml version="1.0" encoding="utf-8"?>
<formControlPr xmlns="http://schemas.microsoft.com/office/spreadsheetml/2009/9/main" objectType="CheckBox" fmlaLink="Y58" lockText="1" noThreeD="1"/>
</file>

<file path=xl/ctrlProps/ctrlProp332.xml><?xml version="1.0" encoding="utf-8"?>
<formControlPr xmlns="http://schemas.microsoft.com/office/spreadsheetml/2009/9/main" objectType="CheckBox" fmlaLink="Z58" lockText="1" noThreeD="1"/>
</file>

<file path=xl/ctrlProps/ctrlProp333.xml><?xml version="1.0" encoding="utf-8"?>
<formControlPr xmlns="http://schemas.microsoft.com/office/spreadsheetml/2009/9/main" objectType="CheckBox" fmlaLink="AA58" lockText="1" noThreeD="1"/>
</file>

<file path=xl/ctrlProps/ctrlProp334.xml><?xml version="1.0" encoding="utf-8"?>
<formControlPr xmlns="http://schemas.microsoft.com/office/spreadsheetml/2009/9/main" objectType="CheckBox" fmlaLink="AB58" lockText="1" noThreeD="1"/>
</file>

<file path=xl/ctrlProps/ctrlProp335.xml><?xml version="1.0" encoding="utf-8"?>
<formControlPr xmlns="http://schemas.microsoft.com/office/spreadsheetml/2009/9/main" objectType="CheckBox" fmlaLink="AC58" lockText="1" noThreeD="1"/>
</file>

<file path=xl/ctrlProps/ctrlProp336.xml><?xml version="1.0" encoding="utf-8"?>
<formControlPr xmlns="http://schemas.microsoft.com/office/spreadsheetml/2009/9/main" objectType="CheckBox" fmlaLink="AD58" lockText="1" noThreeD="1"/>
</file>

<file path=xl/ctrlProps/ctrlProp337.xml><?xml version="1.0" encoding="utf-8"?>
<formControlPr xmlns="http://schemas.microsoft.com/office/spreadsheetml/2009/9/main" objectType="CheckBox" fmlaLink="AE58" lockText="1" noThreeD="1"/>
</file>

<file path=xl/ctrlProps/ctrlProp338.xml><?xml version="1.0" encoding="utf-8"?>
<formControlPr xmlns="http://schemas.microsoft.com/office/spreadsheetml/2009/9/main" objectType="CheckBox" fmlaLink="AF58" lockText="1" noThreeD="1"/>
</file>

<file path=xl/ctrlProps/ctrlProp339.xml><?xml version="1.0" encoding="utf-8"?>
<formControlPr xmlns="http://schemas.microsoft.com/office/spreadsheetml/2009/9/main" objectType="CheckBox" fmlaLink="AG58" lockText="1" noThreeD="1"/>
</file>

<file path=xl/ctrlProps/ctrlProp34.xml><?xml version="1.0" encoding="utf-8"?>
<formControlPr xmlns="http://schemas.microsoft.com/office/spreadsheetml/2009/9/main" objectType="CheckBox" fmlaLink="AI42" lockText="1" noThreeD="1"/>
</file>

<file path=xl/ctrlProps/ctrlProp340.xml><?xml version="1.0" encoding="utf-8"?>
<formControlPr xmlns="http://schemas.microsoft.com/office/spreadsheetml/2009/9/main" objectType="CheckBox" fmlaLink="AH58" lockText="1" noThreeD="1"/>
</file>

<file path=xl/ctrlProps/ctrlProp341.xml><?xml version="1.0" encoding="utf-8"?>
<formControlPr xmlns="http://schemas.microsoft.com/office/spreadsheetml/2009/9/main" objectType="CheckBox" fmlaLink="AI58" lockText="1" noThreeD="1"/>
</file>

<file path=xl/ctrlProps/ctrlProp342.xml><?xml version="1.0" encoding="utf-8"?>
<formControlPr xmlns="http://schemas.microsoft.com/office/spreadsheetml/2009/9/main" objectType="CheckBox" fmlaLink="AJ58" lockText="1" noThreeD="1"/>
</file>

<file path=xl/ctrlProps/ctrlProp343.xml><?xml version="1.0" encoding="utf-8"?>
<formControlPr xmlns="http://schemas.microsoft.com/office/spreadsheetml/2009/9/main" objectType="CheckBox" fmlaLink="$AP$58" lockText="1" noThreeD="1"/>
</file>

<file path=xl/ctrlProps/ctrlProp344.xml><?xml version="1.0" encoding="utf-8"?>
<formControlPr xmlns="http://schemas.microsoft.com/office/spreadsheetml/2009/9/main" objectType="CheckBox" fmlaLink="$AR$58" lockText="1" noThreeD="1"/>
</file>

<file path=xl/ctrlProps/ctrlProp345.xml><?xml version="1.0" encoding="utf-8"?>
<formControlPr xmlns="http://schemas.microsoft.com/office/spreadsheetml/2009/9/main" objectType="CheckBox" fmlaLink="$AM$58" lockText="1" noThreeD="1"/>
</file>

<file path=xl/ctrlProps/ctrlProp346.xml><?xml version="1.0" encoding="utf-8"?>
<formControlPr xmlns="http://schemas.microsoft.com/office/spreadsheetml/2009/9/main" objectType="CheckBox" fmlaLink="$AN$58" lockText="1" noThreeD="1"/>
</file>

<file path=xl/ctrlProps/ctrlProp347.xml><?xml version="1.0" encoding="utf-8"?>
<formControlPr xmlns="http://schemas.microsoft.com/office/spreadsheetml/2009/9/main" objectType="CheckBox" fmlaLink="$B$58" lockText="1" noThreeD="1"/>
</file>

<file path=xl/ctrlProps/ctrlProp348.xml><?xml version="1.0" encoding="utf-8"?>
<formControlPr xmlns="http://schemas.microsoft.com/office/spreadsheetml/2009/9/main" objectType="CheckBox" fmlaLink="$F$58" lockText="1" noThreeD="1"/>
</file>

<file path=xl/ctrlProps/ctrlProp349.xml><?xml version="1.0" encoding="utf-8"?>
<formControlPr xmlns="http://schemas.microsoft.com/office/spreadsheetml/2009/9/main" objectType="CheckBox" fmlaLink="$AK$58" lockText="1" noThreeD="1"/>
</file>

<file path=xl/ctrlProps/ctrlProp35.xml><?xml version="1.0" encoding="utf-8"?>
<formControlPr xmlns="http://schemas.microsoft.com/office/spreadsheetml/2009/9/main" objectType="CheckBox" fmlaLink="AJ42" lockText="1" noThreeD="1"/>
</file>

<file path=xl/ctrlProps/ctrlProp350.xml><?xml version="1.0" encoding="utf-8"?>
<formControlPr xmlns="http://schemas.microsoft.com/office/spreadsheetml/2009/9/main" objectType="CheckBox" fmlaLink="$AK$49" lockText="1" noThreeD="1"/>
</file>

<file path=xl/ctrlProps/ctrlProp351.xml><?xml version="1.0" encoding="utf-8"?>
<formControlPr xmlns="http://schemas.microsoft.com/office/spreadsheetml/2009/9/main" objectType="CheckBox" fmlaLink="$AK$40" lockText="1" noThreeD="1"/>
</file>

<file path=xl/ctrlProps/ctrlProp352.xml><?xml version="1.0" encoding="utf-8"?>
<formControlPr xmlns="http://schemas.microsoft.com/office/spreadsheetml/2009/9/main" objectType="CheckBox" fmlaLink="$AK$31" lockText="1" noThreeD="1"/>
</file>

<file path=xl/ctrlProps/ctrlProp353.xml><?xml version="1.0" encoding="utf-8"?>
<formControlPr xmlns="http://schemas.microsoft.com/office/spreadsheetml/2009/9/main" objectType="CheckBox" fmlaLink="$AK$22" lockText="1" noThreeD="1"/>
</file>

<file path=xl/ctrlProps/ctrlProp354.xml><?xml version="1.0" encoding="utf-8"?>
<formControlPr xmlns="http://schemas.microsoft.com/office/spreadsheetml/2009/9/main" objectType="CheckBox" fmlaLink="$AK$13" lockText="1" noThreeD="1"/>
</file>

<file path=xl/ctrlProps/ctrlProp355.xml><?xml version="1.0" encoding="utf-8"?>
<formControlPr xmlns="http://schemas.microsoft.com/office/spreadsheetml/2009/9/main" objectType="CheckBox" fmlaLink="$AL$13" noThreeD="1"/>
</file>

<file path=xl/ctrlProps/ctrlProp356.xml><?xml version="1.0" encoding="utf-8"?>
<formControlPr xmlns="http://schemas.microsoft.com/office/spreadsheetml/2009/9/main" objectType="CheckBox" fmlaLink="$AL$22" noThreeD="1"/>
</file>

<file path=xl/ctrlProps/ctrlProp357.xml><?xml version="1.0" encoding="utf-8"?>
<formControlPr xmlns="http://schemas.microsoft.com/office/spreadsheetml/2009/9/main" objectType="CheckBox" fmlaLink="$AL$31" noThreeD="1"/>
</file>

<file path=xl/ctrlProps/ctrlProp358.xml><?xml version="1.0" encoding="utf-8"?>
<formControlPr xmlns="http://schemas.microsoft.com/office/spreadsheetml/2009/9/main" objectType="CheckBox" fmlaLink="$AL$40" noThreeD="1"/>
</file>

<file path=xl/ctrlProps/ctrlProp359.xml><?xml version="1.0" encoding="utf-8"?>
<formControlPr xmlns="http://schemas.microsoft.com/office/spreadsheetml/2009/9/main" objectType="CheckBox" fmlaLink="$AL$49" noThreeD="1"/>
</file>

<file path=xl/ctrlProps/ctrlProp36.xml><?xml version="1.0" encoding="utf-8"?>
<formControlPr xmlns="http://schemas.microsoft.com/office/spreadsheetml/2009/9/main" objectType="CheckBox" fmlaLink="$AP$42" lockText="1" noThreeD="1"/>
</file>

<file path=xl/ctrlProps/ctrlProp360.xml><?xml version="1.0" encoding="utf-8"?>
<formControlPr xmlns="http://schemas.microsoft.com/office/spreadsheetml/2009/9/main" objectType="CheckBox" fmlaLink="$AL$58" noThreeD="1"/>
</file>

<file path=xl/ctrlProps/ctrlProp361.xml><?xml version="1.0" encoding="utf-8"?>
<formControlPr xmlns="http://schemas.microsoft.com/office/spreadsheetml/2009/9/main" objectType="CheckBox" fmlaLink="$K$21" lockText="1" noThreeD="1"/>
</file>

<file path=xl/ctrlProps/ctrlProp362.xml><?xml version="1.0" encoding="utf-8"?>
<formControlPr xmlns="http://schemas.microsoft.com/office/spreadsheetml/2009/9/main" objectType="CheckBox" fmlaLink="$K$17" lockText="1" noThreeD="1"/>
</file>

<file path=xl/ctrlProps/ctrlProp363.xml><?xml version="1.0" encoding="utf-8"?>
<formControlPr xmlns="http://schemas.microsoft.com/office/spreadsheetml/2009/9/main" objectType="CheckBox" fmlaLink="$K$18" lockText="1" noThreeD="1"/>
</file>

<file path=xl/ctrlProps/ctrlProp364.xml><?xml version="1.0" encoding="utf-8"?>
<formControlPr xmlns="http://schemas.microsoft.com/office/spreadsheetml/2009/9/main" objectType="CheckBox" fmlaLink="$K$19" lockText="1" noThreeD="1"/>
</file>

<file path=xl/ctrlProps/ctrlProp365.xml><?xml version="1.0" encoding="utf-8"?>
<formControlPr xmlns="http://schemas.microsoft.com/office/spreadsheetml/2009/9/main" objectType="CheckBox" fmlaLink="$K$20" lockText="1" noThreeD="1"/>
</file>

<file path=xl/ctrlProps/ctrlProp37.xml><?xml version="1.0" encoding="utf-8"?>
<formControlPr xmlns="http://schemas.microsoft.com/office/spreadsheetml/2009/9/main" objectType="CheckBox" fmlaLink="$AR$42" lockText="1" noThreeD="1"/>
</file>

<file path=xl/ctrlProps/ctrlProp38.xml><?xml version="1.0" encoding="utf-8"?>
<formControlPr xmlns="http://schemas.microsoft.com/office/spreadsheetml/2009/9/main" objectType="CheckBox" fmlaLink="$AM$42" lockText="1" noThreeD="1"/>
</file>

<file path=xl/ctrlProps/ctrlProp39.xml><?xml version="1.0" encoding="utf-8"?>
<formControlPr xmlns="http://schemas.microsoft.com/office/spreadsheetml/2009/9/main" objectType="CheckBox" fmlaLink="$AN$42" lockText="1" noThreeD="1"/>
</file>

<file path=xl/ctrlProps/ctrlProp4.xml><?xml version="1.0" encoding="utf-8"?>
<formControlPr xmlns="http://schemas.microsoft.com/office/spreadsheetml/2009/9/main" objectType="CheckBox" fmlaLink="$H$26" lockText="1" noThreeD="1"/>
</file>

<file path=xl/ctrlProps/ctrlProp40.xml><?xml version="1.0" encoding="utf-8"?>
<formControlPr xmlns="http://schemas.microsoft.com/office/spreadsheetml/2009/9/main" objectType="CheckBox" fmlaLink="$B$42" lockText="1" noThreeD="1"/>
</file>

<file path=xl/ctrlProps/ctrlProp41.xml><?xml version="1.0" encoding="utf-8"?>
<formControlPr xmlns="http://schemas.microsoft.com/office/spreadsheetml/2009/9/main" objectType="CheckBox" fmlaLink="$F$42" lockText="1" noThreeD="1"/>
</file>

<file path=xl/ctrlProps/ctrlProp42.xml><?xml version="1.0" encoding="utf-8"?>
<formControlPr xmlns="http://schemas.microsoft.com/office/spreadsheetml/2009/9/main" objectType="CheckBox" fmlaLink="J51" lockText="1" noThreeD="1"/>
</file>

<file path=xl/ctrlProps/ctrlProp43.xml><?xml version="1.0" encoding="utf-8"?>
<formControlPr xmlns="http://schemas.microsoft.com/office/spreadsheetml/2009/9/main" objectType="CheckBox" fmlaLink="K51" lockText="1" noThreeD="1"/>
</file>

<file path=xl/ctrlProps/ctrlProp44.xml><?xml version="1.0" encoding="utf-8"?>
<formControlPr xmlns="http://schemas.microsoft.com/office/spreadsheetml/2009/9/main" objectType="CheckBox" fmlaLink="L51" lockText="1" noThreeD="1"/>
</file>

<file path=xl/ctrlProps/ctrlProp45.xml><?xml version="1.0" encoding="utf-8"?>
<formControlPr xmlns="http://schemas.microsoft.com/office/spreadsheetml/2009/9/main" objectType="CheckBox" fmlaLink="M51" lockText="1" noThreeD="1"/>
</file>

<file path=xl/ctrlProps/ctrlProp46.xml><?xml version="1.0" encoding="utf-8"?>
<formControlPr xmlns="http://schemas.microsoft.com/office/spreadsheetml/2009/9/main" objectType="CheckBox" fmlaLink="N51" lockText="1" noThreeD="1"/>
</file>

<file path=xl/ctrlProps/ctrlProp47.xml><?xml version="1.0" encoding="utf-8"?>
<formControlPr xmlns="http://schemas.microsoft.com/office/spreadsheetml/2009/9/main" objectType="CheckBox" fmlaLink="O51" lockText="1" noThreeD="1"/>
</file>

<file path=xl/ctrlProps/ctrlProp48.xml><?xml version="1.0" encoding="utf-8"?>
<formControlPr xmlns="http://schemas.microsoft.com/office/spreadsheetml/2009/9/main" objectType="CheckBox" fmlaLink="P51" lockText="1" noThreeD="1"/>
</file>

<file path=xl/ctrlProps/ctrlProp49.xml><?xml version="1.0" encoding="utf-8"?>
<formControlPr xmlns="http://schemas.microsoft.com/office/spreadsheetml/2009/9/main" objectType="CheckBox" fmlaLink="Q51" lockText="1" noThreeD="1"/>
</file>

<file path=xl/ctrlProps/ctrlProp5.xml><?xml version="1.0" encoding="utf-8"?>
<formControlPr xmlns="http://schemas.microsoft.com/office/spreadsheetml/2009/9/main" objectType="CheckBox" fmlaLink="$N$26" lockText="1" noThreeD="1"/>
</file>

<file path=xl/ctrlProps/ctrlProp50.xml><?xml version="1.0" encoding="utf-8"?>
<formControlPr xmlns="http://schemas.microsoft.com/office/spreadsheetml/2009/9/main" objectType="CheckBox" fmlaLink="R51" lockText="1" noThreeD="1"/>
</file>

<file path=xl/ctrlProps/ctrlProp51.xml><?xml version="1.0" encoding="utf-8"?>
<formControlPr xmlns="http://schemas.microsoft.com/office/spreadsheetml/2009/9/main" objectType="CheckBox" fmlaLink="S51" lockText="1" noThreeD="1"/>
</file>

<file path=xl/ctrlProps/ctrlProp52.xml><?xml version="1.0" encoding="utf-8"?>
<formControlPr xmlns="http://schemas.microsoft.com/office/spreadsheetml/2009/9/main" objectType="CheckBox" fmlaLink="T51" lockText="1" noThreeD="1"/>
</file>

<file path=xl/ctrlProps/ctrlProp53.xml><?xml version="1.0" encoding="utf-8"?>
<formControlPr xmlns="http://schemas.microsoft.com/office/spreadsheetml/2009/9/main" objectType="CheckBox" fmlaLink="U51" lockText="1" noThreeD="1"/>
</file>

<file path=xl/ctrlProps/ctrlProp54.xml><?xml version="1.0" encoding="utf-8"?>
<formControlPr xmlns="http://schemas.microsoft.com/office/spreadsheetml/2009/9/main" objectType="CheckBox" fmlaLink="V51" lockText="1" noThreeD="1"/>
</file>

<file path=xl/ctrlProps/ctrlProp55.xml><?xml version="1.0" encoding="utf-8"?>
<formControlPr xmlns="http://schemas.microsoft.com/office/spreadsheetml/2009/9/main" objectType="CheckBox" fmlaLink="W51" lockText="1" noThreeD="1"/>
</file>

<file path=xl/ctrlProps/ctrlProp56.xml><?xml version="1.0" encoding="utf-8"?>
<formControlPr xmlns="http://schemas.microsoft.com/office/spreadsheetml/2009/9/main" objectType="CheckBox" fmlaLink="X51" lockText="1" noThreeD="1"/>
</file>

<file path=xl/ctrlProps/ctrlProp57.xml><?xml version="1.0" encoding="utf-8"?>
<formControlPr xmlns="http://schemas.microsoft.com/office/spreadsheetml/2009/9/main" objectType="CheckBox" fmlaLink="Y51" lockText="1" noThreeD="1"/>
</file>

<file path=xl/ctrlProps/ctrlProp58.xml><?xml version="1.0" encoding="utf-8"?>
<formControlPr xmlns="http://schemas.microsoft.com/office/spreadsheetml/2009/9/main" objectType="CheckBox" fmlaLink="Z51" lockText="1" noThreeD="1"/>
</file>

<file path=xl/ctrlProps/ctrlProp59.xml><?xml version="1.0" encoding="utf-8"?>
<formControlPr xmlns="http://schemas.microsoft.com/office/spreadsheetml/2009/9/main" objectType="CheckBox" fmlaLink="AA51" lockText="1" noThreeD="1"/>
</file>

<file path=xl/ctrlProps/ctrlProp6.xml><?xml version="1.0" encoding="utf-8"?>
<formControlPr xmlns="http://schemas.microsoft.com/office/spreadsheetml/2009/9/main" objectType="CheckBox" fmlaLink="$Q$28" lockText="1" noThreeD="1"/>
</file>

<file path=xl/ctrlProps/ctrlProp60.xml><?xml version="1.0" encoding="utf-8"?>
<formControlPr xmlns="http://schemas.microsoft.com/office/spreadsheetml/2009/9/main" objectType="CheckBox" fmlaLink="AB51" lockText="1" noThreeD="1"/>
</file>

<file path=xl/ctrlProps/ctrlProp61.xml><?xml version="1.0" encoding="utf-8"?>
<formControlPr xmlns="http://schemas.microsoft.com/office/spreadsheetml/2009/9/main" objectType="CheckBox" fmlaLink="AC51" lockText="1" noThreeD="1"/>
</file>

<file path=xl/ctrlProps/ctrlProp62.xml><?xml version="1.0" encoding="utf-8"?>
<formControlPr xmlns="http://schemas.microsoft.com/office/spreadsheetml/2009/9/main" objectType="CheckBox" fmlaLink="AD51" lockText="1" noThreeD="1"/>
</file>

<file path=xl/ctrlProps/ctrlProp63.xml><?xml version="1.0" encoding="utf-8"?>
<formControlPr xmlns="http://schemas.microsoft.com/office/spreadsheetml/2009/9/main" objectType="CheckBox" fmlaLink="AE51" lockText="1" noThreeD="1"/>
</file>

<file path=xl/ctrlProps/ctrlProp64.xml><?xml version="1.0" encoding="utf-8"?>
<formControlPr xmlns="http://schemas.microsoft.com/office/spreadsheetml/2009/9/main" objectType="CheckBox" fmlaLink="AF51" lockText="1" noThreeD="1"/>
</file>

<file path=xl/ctrlProps/ctrlProp65.xml><?xml version="1.0" encoding="utf-8"?>
<formControlPr xmlns="http://schemas.microsoft.com/office/spreadsheetml/2009/9/main" objectType="CheckBox" fmlaLink="AG51" lockText="1" noThreeD="1"/>
</file>

<file path=xl/ctrlProps/ctrlProp66.xml><?xml version="1.0" encoding="utf-8"?>
<formControlPr xmlns="http://schemas.microsoft.com/office/spreadsheetml/2009/9/main" objectType="CheckBox" fmlaLink="AH51" lockText="1" noThreeD="1"/>
</file>

<file path=xl/ctrlProps/ctrlProp67.xml><?xml version="1.0" encoding="utf-8"?>
<formControlPr xmlns="http://schemas.microsoft.com/office/spreadsheetml/2009/9/main" objectType="CheckBox" fmlaLink="AI51" lockText="1" noThreeD="1"/>
</file>

<file path=xl/ctrlProps/ctrlProp68.xml><?xml version="1.0" encoding="utf-8"?>
<formControlPr xmlns="http://schemas.microsoft.com/office/spreadsheetml/2009/9/main" objectType="CheckBox" fmlaLink="AJ51" lockText="1" noThreeD="1"/>
</file>

<file path=xl/ctrlProps/ctrlProp69.xml><?xml version="1.0" encoding="utf-8"?>
<formControlPr xmlns="http://schemas.microsoft.com/office/spreadsheetml/2009/9/main" objectType="CheckBox" fmlaLink="$AP$51" lockText="1" noThreeD="1"/>
</file>

<file path=xl/ctrlProps/ctrlProp7.xml><?xml version="1.0" encoding="utf-8"?>
<formControlPr xmlns="http://schemas.microsoft.com/office/spreadsheetml/2009/9/main" objectType="CheckBox" fmlaLink="$L$20" lockText="1" noThreeD="1"/>
</file>

<file path=xl/ctrlProps/ctrlProp70.xml><?xml version="1.0" encoding="utf-8"?>
<formControlPr xmlns="http://schemas.microsoft.com/office/spreadsheetml/2009/9/main" objectType="CheckBox" fmlaLink="$AR$51" lockText="1" noThreeD="1"/>
</file>

<file path=xl/ctrlProps/ctrlProp71.xml><?xml version="1.0" encoding="utf-8"?>
<formControlPr xmlns="http://schemas.microsoft.com/office/spreadsheetml/2009/9/main" objectType="CheckBox" fmlaLink="$AM$51" lockText="1" noThreeD="1"/>
</file>

<file path=xl/ctrlProps/ctrlProp72.xml><?xml version="1.0" encoding="utf-8"?>
<formControlPr xmlns="http://schemas.microsoft.com/office/spreadsheetml/2009/9/main" objectType="CheckBox" fmlaLink="$AN$51" lockText="1" noThreeD="1"/>
</file>

<file path=xl/ctrlProps/ctrlProp73.xml><?xml version="1.0" encoding="utf-8"?>
<formControlPr xmlns="http://schemas.microsoft.com/office/spreadsheetml/2009/9/main" objectType="CheckBox" fmlaLink="$B$51" lockText="1" noThreeD="1"/>
</file>

<file path=xl/ctrlProps/ctrlProp74.xml><?xml version="1.0" encoding="utf-8"?>
<formControlPr xmlns="http://schemas.microsoft.com/office/spreadsheetml/2009/9/main" objectType="CheckBox" fmlaLink="$F$51" lockText="1" noThreeD="1"/>
</file>

<file path=xl/ctrlProps/ctrlProp75.xml><?xml version="1.0" encoding="utf-8"?>
<formControlPr xmlns="http://schemas.microsoft.com/office/spreadsheetml/2009/9/main" objectType="CheckBox" fmlaLink="J60" lockText="1" noThreeD="1"/>
</file>

<file path=xl/ctrlProps/ctrlProp76.xml><?xml version="1.0" encoding="utf-8"?>
<formControlPr xmlns="http://schemas.microsoft.com/office/spreadsheetml/2009/9/main" objectType="CheckBox" fmlaLink="K60" lockText="1" noThreeD="1"/>
</file>

<file path=xl/ctrlProps/ctrlProp77.xml><?xml version="1.0" encoding="utf-8"?>
<formControlPr xmlns="http://schemas.microsoft.com/office/spreadsheetml/2009/9/main" objectType="CheckBox" fmlaLink="L60" lockText="1" noThreeD="1"/>
</file>

<file path=xl/ctrlProps/ctrlProp78.xml><?xml version="1.0" encoding="utf-8"?>
<formControlPr xmlns="http://schemas.microsoft.com/office/spreadsheetml/2009/9/main" objectType="CheckBox" fmlaLink="M60" lockText="1" noThreeD="1"/>
</file>

<file path=xl/ctrlProps/ctrlProp79.xml><?xml version="1.0" encoding="utf-8"?>
<formControlPr xmlns="http://schemas.microsoft.com/office/spreadsheetml/2009/9/main" objectType="CheckBox" fmlaLink="N60" lockText="1" noThreeD="1"/>
</file>

<file path=xl/ctrlProps/ctrlProp8.xml><?xml version="1.0" encoding="utf-8"?>
<formControlPr xmlns="http://schemas.microsoft.com/office/spreadsheetml/2009/9/main" objectType="CheckBox" fmlaLink="$F$20" lockText="1" noThreeD="1"/>
</file>

<file path=xl/ctrlProps/ctrlProp80.xml><?xml version="1.0" encoding="utf-8"?>
<formControlPr xmlns="http://schemas.microsoft.com/office/spreadsheetml/2009/9/main" objectType="CheckBox" fmlaLink="O60" lockText="1" noThreeD="1"/>
</file>

<file path=xl/ctrlProps/ctrlProp81.xml><?xml version="1.0" encoding="utf-8"?>
<formControlPr xmlns="http://schemas.microsoft.com/office/spreadsheetml/2009/9/main" objectType="CheckBox" fmlaLink="P60" lockText="1" noThreeD="1"/>
</file>

<file path=xl/ctrlProps/ctrlProp82.xml><?xml version="1.0" encoding="utf-8"?>
<formControlPr xmlns="http://schemas.microsoft.com/office/spreadsheetml/2009/9/main" objectType="CheckBox" fmlaLink="Q60" lockText="1" noThreeD="1"/>
</file>

<file path=xl/ctrlProps/ctrlProp83.xml><?xml version="1.0" encoding="utf-8"?>
<formControlPr xmlns="http://schemas.microsoft.com/office/spreadsheetml/2009/9/main" objectType="CheckBox" fmlaLink="R60" lockText="1" noThreeD="1"/>
</file>

<file path=xl/ctrlProps/ctrlProp84.xml><?xml version="1.0" encoding="utf-8"?>
<formControlPr xmlns="http://schemas.microsoft.com/office/spreadsheetml/2009/9/main" objectType="CheckBox" fmlaLink="S60" lockText="1" noThreeD="1"/>
</file>

<file path=xl/ctrlProps/ctrlProp85.xml><?xml version="1.0" encoding="utf-8"?>
<formControlPr xmlns="http://schemas.microsoft.com/office/spreadsheetml/2009/9/main" objectType="CheckBox" fmlaLink="T60" lockText="1" noThreeD="1"/>
</file>

<file path=xl/ctrlProps/ctrlProp86.xml><?xml version="1.0" encoding="utf-8"?>
<formControlPr xmlns="http://schemas.microsoft.com/office/spreadsheetml/2009/9/main" objectType="CheckBox" fmlaLink="U60" lockText="1" noThreeD="1"/>
</file>

<file path=xl/ctrlProps/ctrlProp87.xml><?xml version="1.0" encoding="utf-8"?>
<formControlPr xmlns="http://schemas.microsoft.com/office/spreadsheetml/2009/9/main" objectType="CheckBox" fmlaLink="V60" lockText="1" noThreeD="1"/>
</file>

<file path=xl/ctrlProps/ctrlProp88.xml><?xml version="1.0" encoding="utf-8"?>
<formControlPr xmlns="http://schemas.microsoft.com/office/spreadsheetml/2009/9/main" objectType="CheckBox" fmlaLink="W60" lockText="1" noThreeD="1"/>
</file>

<file path=xl/ctrlProps/ctrlProp89.xml><?xml version="1.0" encoding="utf-8"?>
<formControlPr xmlns="http://schemas.microsoft.com/office/spreadsheetml/2009/9/main" objectType="CheckBox" fmlaLink="X60" lockText="1" noThreeD="1"/>
</file>

<file path=xl/ctrlProps/ctrlProp9.xml><?xml version="1.0" encoding="utf-8"?>
<formControlPr xmlns="http://schemas.microsoft.com/office/spreadsheetml/2009/9/main" objectType="CheckBox" fmlaLink="J42" lockText="1" noThreeD="1"/>
</file>

<file path=xl/ctrlProps/ctrlProp90.xml><?xml version="1.0" encoding="utf-8"?>
<formControlPr xmlns="http://schemas.microsoft.com/office/spreadsheetml/2009/9/main" objectType="CheckBox" fmlaLink="Y60" lockText="1" noThreeD="1"/>
</file>

<file path=xl/ctrlProps/ctrlProp91.xml><?xml version="1.0" encoding="utf-8"?>
<formControlPr xmlns="http://schemas.microsoft.com/office/spreadsheetml/2009/9/main" objectType="CheckBox" fmlaLink="Z60" lockText="1" noThreeD="1"/>
</file>

<file path=xl/ctrlProps/ctrlProp92.xml><?xml version="1.0" encoding="utf-8"?>
<formControlPr xmlns="http://schemas.microsoft.com/office/spreadsheetml/2009/9/main" objectType="CheckBox" fmlaLink="AA60" lockText="1" noThreeD="1"/>
</file>

<file path=xl/ctrlProps/ctrlProp93.xml><?xml version="1.0" encoding="utf-8"?>
<formControlPr xmlns="http://schemas.microsoft.com/office/spreadsheetml/2009/9/main" objectType="CheckBox" fmlaLink="AB60" lockText="1" noThreeD="1"/>
</file>

<file path=xl/ctrlProps/ctrlProp94.xml><?xml version="1.0" encoding="utf-8"?>
<formControlPr xmlns="http://schemas.microsoft.com/office/spreadsheetml/2009/9/main" objectType="CheckBox" fmlaLink="AC60" lockText="1" noThreeD="1"/>
</file>

<file path=xl/ctrlProps/ctrlProp95.xml><?xml version="1.0" encoding="utf-8"?>
<formControlPr xmlns="http://schemas.microsoft.com/office/spreadsheetml/2009/9/main" objectType="CheckBox" fmlaLink="AD60" lockText="1" noThreeD="1"/>
</file>

<file path=xl/ctrlProps/ctrlProp96.xml><?xml version="1.0" encoding="utf-8"?>
<formControlPr xmlns="http://schemas.microsoft.com/office/spreadsheetml/2009/9/main" objectType="CheckBox" fmlaLink="AE60" lockText="1" noThreeD="1"/>
</file>

<file path=xl/ctrlProps/ctrlProp97.xml><?xml version="1.0" encoding="utf-8"?>
<formControlPr xmlns="http://schemas.microsoft.com/office/spreadsheetml/2009/9/main" objectType="CheckBox" fmlaLink="AF60" lockText="1" noThreeD="1"/>
</file>

<file path=xl/ctrlProps/ctrlProp98.xml><?xml version="1.0" encoding="utf-8"?>
<formControlPr xmlns="http://schemas.microsoft.com/office/spreadsheetml/2009/9/main" objectType="CheckBox" fmlaLink="AG60" lockText="1" noThreeD="1"/>
</file>

<file path=xl/ctrlProps/ctrlProp99.xml><?xml version="1.0" encoding="utf-8"?>
<formControlPr xmlns="http://schemas.microsoft.com/office/spreadsheetml/2009/9/main" objectType="CheckBox" fmlaLink="AH60"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45720</xdr:colOff>
      <xdr:row>27</xdr:row>
      <xdr:rowOff>243840</xdr:rowOff>
    </xdr:from>
    <xdr:to xmlns:xdr="http://schemas.openxmlformats.org/drawingml/2006/spreadsheetDrawing">
      <xdr:col>7</xdr:col>
      <xdr:colOff>228600</xdr:colOff>
      <xdr:row>28</xdr:row>
      <xdr:rowOff>151765</xdr:rowOff>
    </xdr:to>
    <xdr:sp macro="" textlink="">
      <xdr:nvSpPr>
        <xdr:cNvPr id="2" name="右矢印 1"/>
        <xdr:cNvSpPr/>
      </xdr:nvSpPr>
      <xdr:spPr>
        <a:xfrm>
          <a:off x="3712210" y="6539865"/>
          <a:ext cx="182880" cy="171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18</xdr:row>
          <xdr:rowOff>38735</xdr:rowOff>
        </xdr:from>
        <xdr:to xmlns:xdr="http://schemas.openxmlformats.org/drawingml/2006/spreadsheetDrawing">
          <xdr:col>10</xdr:col>
          <xdr:colOff>0</xdr:colOff>
          <xdr:row>18</xdr:row>
          <xdr:rowOff>228600</xdr:rowOff>
        </xdr:to>
        <xdr:sp textlink="">
          <xdr:nvSpPr>
            <xdr:cNvPr id="1026" name="チェック 2" hidden="1">
              <a:extLst>
                <a:ext uri="{63B3BB69-23CF-44E3-9099-C40C66FF867C}">
                  <a14:compatExt spid="_x0000_s1026"/>
                </a:ext>
              </a:extLst>
            </xdr:cNvPr>
            <xdr:cNvSpPr>
              <a:spLocks noRot="1" noChangeShapeType="1"/>
            </xdr:cNvSpPr>
          </xdr:nvSpPr>
          <xdr:spPr>
            <a:xfrm>
              <a:off x="4624705" y="4096385"/>
              <a:ext cx="215900"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18</xdr:row>
          <xdr:rowOff>38735</xdr:rowOff>
        </xdr:from>
        <xdr:to xmlns:xdr="http://schemas.openxmlformats.org/drawingml/2006/spreadsheetDrawing">
          <xdr:col>4</xdr:col>
          <xdr:colOff>0</xdr:colOff>
          <xdr:row>18</xdr:row>
          <xdr:rowOff>228600</xdr:rowOff>
        </xdr:to>
        <xdr:sp textlink="">
          <xdr:nvSpPr>
            <xdr:cNvPr id="1027" name="チェック 3" hidden="1">
              <a:extLst>
                <a:ext uri="{63B3BB69-23CF-44E3-9099-C40C66FF867C}">
                  <a14:compatExt spid="_x0000_s1027"/>
                </a:ext>
              </a:extLst>
            </xdr:cNvPr>
            <xdr:cNvSpPr>
              <a:spLocks noRot="1" noChangeShapeType="1"/>
            </xdr:cNvSpPr>
          </xdr:nvSpPr>
          <xdr:spPr>
            <a:xfrm>
              <a:off x="1909445" y="4096385"/>
              <a:ext cx="247015" cy="1898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24</xdr:row>
          <xdr:rowOff>38735</xdr:rowOff>
        </xdr:from>
        <xdr:to xmlns:xdr="http://schemas.openxmlformats.org/drawingml/2006/spreadsheetDrawing">
          <xdr:col>4</xdr:col>
          <xdr:colOff>0</xdr:colOff>
          <xdr:row>24</xdr:row>
          <xdr:rowOff>228600</xdr:rowOff>
        </xdr:to>
        <xdr:sp textlink="">
          <xdr:nvSpPr>
            <xdr:cNvPr id="1029" name="チェック 5" hidden="1">
              <a:extLst>
                <a:ext uri="{63B3BB69-23CF-44E3-9099-C40C66FF867C}">
                  <a14:compatExt spid="_x0000_s1029"/>
                </a:ext>
              </a:extLst>
            </xdr:cNvPr>
            <xdr:cNvSpPr>
              <a:spLocks noRot="1" noChangeShapeType="1"/>
            </xdr:cNvSpPr>
          </xdr:nvSpPr>
          <xdr:spPr>
            <a:xfrm>
              <a:off x="1909445" y="5579110"/>
              <a:ext cx="247015" cy="189865"/>
            </a:xfrm>
            <a:prstGeom prst="rect"/>
          </xdr:spPr>
        </xdr:sp>
        <xdr:clientData/>
      </xdr:twoCellAnchor>
    </mc:Choice>
    <mc:Fallback/>
  </mc:AlternateContent>
  <xdr:twoCellAnchor>
    <xdr:from xmlns:xdr="http://schemas.openxmlformats.org/drawingml/2006/spreadsheetDrawing">
      <xdr:col>5</xdr:col>
      <xdr:colOff>53340</xdr:colOff>
      <xdr:row>18</xdr:row>
      <xdr:rowOff>53975</xdr:rowOff>
    </xdr:from>
    <xdr:to xmlns:xdr="http://schemas.openxmlformats.org/drawingml/2006/spreadsheetDrawing">
      <xdr:col>5</xdr:col>
      <xdr:colOff>236220</xdr:colOff>
      <xdr:row>18</xdr:row>
      <xdr:rowOff>228600</xdr:rowOff>
    </xdr:to>
    <xdr:sp macro="" textlink="">
      <xdr:nvSpPr>
        <xdr:cNvPr id="6" name="右矢印 5"/>
        <xdr:cNvSpPr/>
      </xdr:nvSpPr>
      <xdr:spPr>
        <a:xfrm>
          <a:off x="2825115" y="4111625"/>
          <a:ext cx="182880" cy="1746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a:latin typeface="HG丸ｺﾞｼｯｸM-PRO"/>
            <a:ea typeface="HG丸ｺﾞｼｯｸM-PRO"/>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101600</xdr:colOff>
          <xdr:row>27</xdr:row>
          <xdr:rowOff>139700</xdr:rowOff>
        </xdr:from>
        <xdr:to xmlns:xdr="http://schemas.openxmlformats.org/drawingml/2006/spreadsheetDrawing">
          <xdr:col>6</xdr:col>
          <xdr:colOff>25400</xdr:colOff>
          <xdr:row>28</xdr:row>
          <xdr:rowOff>62865</xdr:rowOff>
        </xdr:to>
        <xdr:sp textlink="">
          <xdr:nvSpPr>
            <xdr:cNvPr id="1032" name="チェック 8" hidden="1">
              <a:extLst>
                <a:ext uri="{63B3BB69-23CF-44E3-9099-C40C66FF867C}">
                  <a14:compatExt spid="_x0000_s1032"/>
                </a:ext>
              </a:extLst>
            </xdr:cNvPr>
            <xdr:cNvSpPr>
              <a:spLocks noRot="1" noChangeShapeType="1"/>
            </xdr:cNvSpPr>
          </xdr:nvSpPr>
          <xdr:spPr>
            <a:xfrm>
              <a:off x="2873375" y="6435725"/>
              <a:ext cx="2032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25</xdr:row>
          <xdr:rowOff>151765</xdr:rowOff>
        </xdr:from>
        <xdr:to xmlns:xdr="http://schemas.openxmlformats.org/drawingml/2006/spreadsheetDrawing">
          <xdr:col>10</xdr:col>
          <xdr:colOff>444500</xdr:colOff>
          <xdr:row>26</xdr:row>
          <xdr:rowOff>76200</xdr:rowOff>
        </xdr:to>
        <xdr:sp textlink="">
          <xdr:nvSpPr>
            <xdr:cNvPr id="1039" name="チェック 15" hidden="1">
              <a:extLst>
                <a:ext uri="{63B3BB69-23CF-44E3-9099-C40C66FF867C}">
                  <a14:compatExt spid="_x0000_s1039"/>
                </a:ext>
              </a:extLst>
            </xdr:cNvPr>
            <xdr:cNvSpPr>
              <a:spLocks noRot="1" noChangeShapeType="1"/>
            </xdr:cNvSpPr>
          </xdr:nvSpPr>
          <xdr:spPr>
            <a:xfrm>
              <a:off x="5018405" y="5920740"/>
              <a:ext cx="266700" cy="1879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177800</xdr:colOff>
          <xdr:row>28</xdr:row>
          <xdr:rowOff>177800</xdr:rowOff>
        </xdr:from>
        <xdr:to xmlns:xdr="http://schemas.openxmlformats.org/drawingml/2006/spreadsheetDrawing">
          <xdr:col>10</xdr:col>
          <xdr:colOff>444500</xdr:colOff>
          <xdr:row>29</xdr:row>
          <xdr:rowOff>100965</xdr:rowOff>
        </xdr:to>
        <xdr:sp textlink="">
          <xdr:nvSpPr>
            <xdr:cNvPr id="1041" name="チェック 17" hidden="1">
              <a:extLst>
                <a:ext uri="{63B3BB69-23CF-44E3-9099-C40C66FF867C}">
                  <a14:compatExt spid="_x0000_s1041"/>
                </a:ext>
              </a:extLst>
            </xdr:cNvPr>
            <xdr:cNvSpPr>
              <a:spLocks noRot="1" noChangeShapeType="1"/>
            </xdr:cNvSpPr>
          </xdr:nvSpPr>
          <xdr:spPr>
            <a:xfrm>
              <a:off x="5018405" y="6737350"/>
              <a:ext cx="266700" cy="1866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63500</xdr:colOff>
          <xdr:row>19</xdr:row>
          <xdr:rowOff>38735</xdr:rowOff>
        </xdr:from>
        <xdr:to xmlns:xdr="http://schemas.openxmlformats.org/drawingml/2006/spreadsheetDrawing">
          <xdr:col>10</xdr:col>
          <xdr:colOff>0</xdr:colOff>
          <xdr:row>19</xdr:row>
          <xdr:rowOff>339725</xdr:rowOff>
        </xdr:to>
        <xdr:sp textlink="">
          <xdr:nvSpPr>
            <xdr:cNvPr id="1042" name="チェック 18" hidden="1">
              <a:extLst>
                <a:ext uri="{63B3BB69-23CF-44E3-9099-C40C66FF867C}">
                  <a14:compatExt spid="_x0000_s1042"/>
                </a:ext>
              </a:extLst>
            </xdr:cNvPr>
            <xdr:cNvSpPr>
              <a:spLocks noRot="1" noChangeShapeType="1"/>
            </xdr:cNvSpPr>
          </xdr:nvSpPr>
          <xdr:spPr>
            <a:xfrm>
              <a:off x="4624705" y="4324985"/>
              <a:ext cx="215900" cy="300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xdr:col>
          <xdr:colOff>177800</xdr:colOff>
          <xdr:row>19</xdr:row>
          <xdr:rowOff>38735</xdr:rowOff>
        </xdr:from>
        <xdr:to xmlns:xdr="http://schemas.openxmlformats.org/drawingml/2006/spreadsheetDrawing">
          <xdr:col>4</xdr:col>
          <xdr:colOff>0</xdr:colOff>
          <xdr:row>19</xdr:row>
          <xdr:rowOff>339725</xdr:rowOff>
        </xdr:to>
        <xdr:sp textlink="">
          <xdr:nvSpPr>
            <xdr:cNvPr id="1043" name="チェック 19" hidden="1">
              <a:extLst>
                <a:ext uri="{63B3BB69-23CF-44E3-9099-C40C66FF867C}">
                  <a14:compatExt spid="_x0000_s1043"/>
                </a:ext>
              </a:extLst>
            </xdr:cNvPr>
            <xdr:cNvSpPr>
              <a:spLocks noRot="1" noChangeShapeType="1"/>
            </xdr:cNvSpPr>
          </xdr:nvSpPr>
          <xdr:spPr>
            <a:xfrm>
              <a:off x="1909445" y="4324985"/>
              <a:ext cx="247015" cy="300990"/>
            </a:xfrm>
            <a:prstGeom prst="rect"/>
          </xdr:spPr>
        </xdr:sp>
        <xdr:clientData/>
      </xdr:twoCellAnchor>
    </mc:Choice>
    <mc:Fallback/>
  </mc:AlternateContent>
  <xdr:twoCellAnchor>
    <xdr:from xmlns:xdr="http://schemas.openxmlformats.org/drawingml/2006/spreadsheetDrawing">
      <xdr:col>5</xdr:col>
      <xdr:colOff>241935</xdr:colOff>
      <xdr:row>8</xdr:row>
      <xdr:rowOff>102870</xdr:rowOff>
    </xdr:from>
    <xdr:to xmlns:xdr="http://schemas.openxmlformats.org/drawingml/2006/spreadsheetDrawing">
      <xdr:col>19</xdr:col>
      <xdr:colOff>12065</xdr:colOff>
      <xdr:row>13</xdr:row>
      <xdr:rowOff>220345</xdr:rowOff>
    </xdr:to>
    <xdr:grpSp>
      <xdr:nvGrpSpPr>
        <xdr:cNvPr id="1044" name="グループ 30"/>
        <xdr:cNvGrpSpPr/>
      </xdr:nvGrpSpPr>
      <xdr:grpSpPr>
        <a:xfrm>
          <a:off x="3013710" y="1874520"/>
          <a:ext cx="6299200" cy="1260475"/>
          <a:chOff x="3275939" y="1877209"/>
          <a:chExt cx="6933930" cy="1260438"/>
        </a:xfrm>
      </xdr:grpSpPr>
      <xdr:cxnSp macro="">
        <xdr:nvCxnSpPr>
          <xdr:cNvPr id="1045" name="図形 31"/>
          <xdr:cNvCxnSpPr/>
        </xdr:nvCxnSpPr>
        <xdr:spPr>
          <a:xfrm flipH="1" flipV="1">
            <a:off x="3275939" y="2315584"/>
            <a:ext cx="6933930" cy="37651"/>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6" name="図形 32"/>
          <xdr:cNvCxnSpPr/>
        </xdr:nvCxnSpPr>
        <xdr:spPr>
          <a:xfrm flipH="1" flipV="1">
            <a:off x="3285473" y="2553148"/>
            <a:ext cx="6916463" cy="58449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47" name="図形 33"/>
          <xdr:cNvCxnSpPr/>
        </xdr:nvCxnSpPr>
        <xdr:spPr>
          <a:xfrm flipH="1">
            <a:off x="3324206" y="1877209"/>
            <a:ext cx="6876408" cy="1999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8</xdr:col>
      <xdr:colOff>207010</xdr:colOff>
      <xdr:row>4</xdr:row>
      <xdr:rowOff>144780</xdr:rowOff>
    </xdr:from>
    <xdr:to xmlns:xdr="http://schemas.openxmlformats.org/drawingml/2006/spreadsheetDrawing">
      <xdr:col>19</xdr:col>
      <xdr:colOff>32385</xdr:colOff>
      <xdr:row>35</xdr:row>
      <xdr:rowOff>143510</xdr:rowOff>
    </xdr:to>
    <xdr:grpSp>
      <xdr:nvGrpSpPr>
        <xdr:cNvPr id="2" name="グループ 1"/>
        <xdr:cNvGrpSpPr/>
      </xdr:nvGrpSpPr>
      <xdr:grpSpPr>
        <a:xfrm>
          <a:off x="3453130" y="1265555"/>
          <a:ext cx="4377690" cy="9638030"/>
          <a:chOff x="3780950" y="1267946"/>
          <a:chExt cx="4840693" cy="9457092"/>
        </a:xfrm>
      </xdr:grpSpPr>
      <xdr:cxnSp macro="">
        <xdr:nvCxnSpPr>
          <xdr:cNvPr id="3" name="図形 2"/>
          <xdr:cNvCxnSpPr/>
        </xdr:nvCxnSpPr>
        <xdr:spPr>
          <a:xfrm flipH="1" flipV="1">
            <a:off x="7857790" y="1267946"/>
            <a:ext cx="743723"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4" name="図形 3"/>
          <xdr:cNvCxnSpPr/>
        </xdr:nvCxnSpPr>
        <xdr:spPr>
          <a:xfrm flipH="1">
            <a:off x="3780950" y="6793006"/>
            <a:ext cx="4840693" cy="62741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5" name="図形 4"/>
          <xdr:cNvCxnSpPr/>
        </xdr:nvCxnSpPr>
        <xdr:spPr>
          <a:xfrm flipH="1" flipV="1">
            <a:off x="7705474" y="7495615"/>
            <a:ext cx="878097" cy="695213"/>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 name="図形 5"/>
          <xdr:cNvCxnSpPr/>
        </xdr:nvCxnSpPr>
        <xdr:spPr>
          <a:xfrm flipH="1" flipV="1">
            <a:off x="5238629" y="3857065"/>
            <a:ext cx="333794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 name="図形 6"/>
          <xdr:cNvCxnSpPr/>
        </xdr:nvCxnSpPr>
        <xdr:spPr>
          <a:xfrm flipH="1">
            <a:off x="5743193" y="2833407"/>
            <a:ext cx="2852193" cy="498438"/>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8" name="直線 7"/>
          <xdr:cNvSpPr/>
        </xdr:nvSpPr>
        <xdr:spPr>
          <a:xfrm flipH="1">
            <a:off x="7820109" y="10725038"/>
            <a:ext cx="752521" cy="0"/>
          </a:xfrm>
          <a:prstGeom prst="line">
            <a:avLst/>
          </a:prstGeom>
          <a:noFill/>
          <a:ln>
            <a:headEnd type="none"/>
            <a:tailEnd type="triangle"/>
          </a:ln>
        </xdr:spPr>
        <xdr:style>
          <a:lnRef idx="1">
            <a:schemeClr val="accent1"/>
          </a:lnRef>
          <a:fillRef idx="0">
            <a:schemeClr val="accent1"/>
          </a:fillRef>
          <a:effectRef idx="0">
            <a:schemeClr val="accent1"/>
          </a:effectRef>
          <a:fontRef idx="minor">
            <a:schemeClr val="tx1"/>
          </a:fontRef>
        </xdr:style>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40</xdr:row>
          <xdr:rowOff>25400</xdr:rowOff>
        </xdr:from>
        <xdr:to xmlns:xdr="http://schemas.openxmlformats.org/drawingml/2006/spreadsheetDrawing">
          <xdr:col>9</xdr:col>
          <xdr:colOff>215900</xdr:colOff>
          <xdr:row>40</xdr:row>
          <xdr:rowOff>254000</xdr:rowOff>
        </xdr:to>
        <xdr:sp textlink="">
          <xdr:nvSpPr>
            <xdr:cNvPr id="12290" name="チェック 2" hidden="1">
              <a:extLst>
                <a:ext uri="{63B3BB69-23CF-44E3-9099-C40C66FF867C}">
                  <a14:compatExt spid="_x0000_s12290"/>
                </a:ext>
              </a:extLst>
            </xdr:cNvPr>
            <xdr:cNvSpPr>
              <a:spLocks noRot="1" noChangeShapeType="1"/>
            </xdr:cNvSpPr>
          </xdr:nvSpPr>
          <xdr:spPr>
            <a:xfrm>
              <a:off x="21031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40</xdr:row>
          <xdr:rowOff>25400</xdr:rowOff>
        </xdr:from>
        <xdr:to xmlns:xdr="http://schemas.openxmlformats.org/drawingml/2006/spreadsheetDrawing">
          <xdr:col>10</xdr:col>
          <xdr:colOff>215900</xdr:colOff>
          <xdr:row>40</xdr:row>
          <xdr:rowOff>254000</xdr:rowOff>
        </xdr:to>
        <xdr:sp textlink="">
          <xdr:nvSpPr>
            <xdr:cNvPr id="12317" name="チェック 29" hidden="1">
              <a:extLst>
                <a:ext uri="{63B3BB69-23CF-44E3-9099-C40C66FF867C}">
                  <a14:compatExt spid="_x0000_s12317"/>
                </a:ext>
              </a:extLst>
            </xdr:cNvPr>
            <xdr:cNvSpPr>
              <a:spLocks noRot="1" noChangeShapeType="1"/>
            </xdr:cNvSpPr>
          </xdr:nvSpPr>
          <xdr:spPr>
            <a:xfrm>
              <a:off x="23374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40</xdr:row>
          <xdr:rowOff>25400</xdr:rowOff>
        </xdr:from>
        <xdr:to xmlns:xdr="http://schemas.openxmlformats.org/drawingml/2006/spreadsheetDrawing">
          <xdr:col>11</xdr:col>
          <xdr:colOff>215900</xdr:colOff>
          <xdr:row>40</xdr:row>
          <xdr:rowOff>254000</xdr:rowOff>
        </xdr:to>
        <xdr:sp textlink="">
          <xdr:nvSpPr>
            <xdr:cNvPr id="12318" name="チェック 30" hidden="1">
              <a:extLst>
                <a:ext uri="{63B3BB69-23CF-44E3-9099-C40C66FF867C}">
                  <a14:compatExt spid="_x0000_s12318"/>
                </a:ext>
              </a:extLst>
            </xdr:cNvPr>
            <xdr:cNvSpPr>
              <a:spLocks noRot="1" noChangeShapeType="1"/>
            </xdr:cNvSpPr>
          </xdr:nvSpPr>
          <xdr:spPr>
            <a:xfrm>
              <a:off x="25717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40</xdr:row>
          <xdr:rowOff>25400</xdr:rowOff>
        </xdr:from>
        <xdr:to xmlns:xdr="http://schemas.openxmlformats.org/drawingml/2006/spreadsheetDrawing">
          <xdr:col>12</xdr:col>
          <xdr:colOff>215900</xdr:colOff>
          <xdr:row>40</xdr:row>
          <xdr:rowOff>254000</xdr:rowOff>
        </xdr:to>
        <xdr:sp textlink="">
          <xdr:nvSpPr>
            <xdr:cNvPr id="12322" name="チェック 34" hidden="1">
              <a:extLst>
                <a:ext uri="{63B3BB69-23CF-44E3-9099-C40C66FF867C}">
                  <a14:compatExt spid="_x0000_s12322"/>
                </a:ext>
              </a:extLst>
            </xdr:cNvPr>
            <xdr:cNvSpPr>
              <a:spLocks noRot="1" noChangeShapeType="1"/>
            </xdr:cNvSpPr>
          </xdr:nvSpPr>
          <xdr:spPr>
            <a:xfrm>
              <a:off x="28060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40</xdr:row>
          <xdr:rowOff>25400</xdr:rowOff>
        </xdr:from>
        <xdr:to xmlns:xdr="http://schemas.openxmlformats.org/drawingml/2006/spreadsheetDrawing">
          <xdr:col>13</xdr:col>
          <xdr:colOff>215900</xdr:colOff>
          <xdr:row>40</xdr:row>
          <xdr:rowOff>254000</xdr:rowOff>
        </xdr:to>
        <xdr:sp textlink="">
          <xdr:nvSpPr>
            <xdr:cNvPr id="12323" name="チェック 35" hidden="1">
              <a:extLst>
                <a:ext uri="{63B3BB69-23CF-44E3-9099-C40C66FF867C}">
                  <a14:compatExt spid="_x0000_s12323"/>
                </a:ext>
              </a:extLst>
            </xdr:cNvPr>
            <xdr:cNvSpPr>
              <a:spLocks noRot="1" noChangeShapeType="1"/>
            </xdr:cNvSpPr>
          </xdr:nvSpPr>
          <xdr:spPr>
            <a:xfrm>
              <a:off x="30403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40</xdr:row>
          <xdr:rowOff>25400</xdr:rowOff>
        </xdr:from>
        <xdr:to xmlns:xdr="http://schemas.openxmlformats.org/drawingml/2006/spreadsheetDrawing">
          <xdr:col>14</xdr:col>
          <xdr:colOff>215900</xdr:colOff>
          <xdr:row>40</xdr:row>
          <xdr:rowOff>254000</xdr:rowOff>
        </xdr:to>
        <xdr:sp textlink="">
          <xdr:nvSpPr>
            <xdr:cNvPr id="12324" name="チェック 36" hidden="1">
              <a:extLst>
                <a:ext uri="{63B3BB69-23CF-44E3-9099-C40C66FF867C}">
                  <a14:compatExt spid="_x0000_s12324"/>
                </a:ext>
              </a:extLst>
            </xdr:cNvPr>
            <xdr:cNvSpPr>
              <a:spLocks noRot="1" noChangeShapeType="1"/>
            </xdr:cNvSpPr>
          </xdr:nvSpPr>
          <xdr:spPr>
            <a:xfrm>
              <a:off x="32746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40</xdr:row>
          <xdr:rowOff>25400</xdr:rowOff>
        </xdr:from>
        <xdr:to xmlns:xdr="http://schemas.openxmlformats.org/drawingml/2006/spreadsheetDrawing">
          <xdr:col>15</xdr:col>
          <xdr:colOff>215900</xdr:colOff>
          <xdr:row>40</xdr:row>
          <xdr:rowOff>254000</xdr:rowOff>
        </xdr:to>
        <xdr:sp textlink="">
          <xdr:nvSpPr>
            <xdr:cNvPr id="12325" name="チェック 37" hidden="1">
              <a:extLst>
                <a:ext uri="{63B3BB69-23CF-44E3-9099-C40C66FF867C}">
                  <a14:compatExt spid="_x0000_s12325"/>
                </a:ext>
              </a:extLst>
            </xdr:cNvPr>
            <xdr:cNvSpPr>
              <a:spLocks noRot="1" noChangeShapeType="1"/>
            </xdr:cNvSpPr>
          </xdr:nvSpPr>
          <xdr:spPr>
            <a:xfrm>
              <a:off x="35090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40</xdr:row>
          <xdr:rowOff>25400</xdr:rowOff>
        </xdr:from>
        <xdr:to xmlns:xdr="http://schemas.openxmlformats.org/drawingml/2006/spreadsheetDrawing">
          <xdr:col>16</xdr:col>
          <xdr:colOff>215900</xdr:colOff>
          <xdr:row>40</xdr:row>
          <xdr:rowOff>254000</xdr:rowOff>
        </xdr:to>
        <xdr:sp textlink="">
          <xdr:nvSpPr>
            <xdr:cNvPr id="12326" name="チェック 38" hidden="1">
              <a:extLst>
                <a:ext uri="{63B3BB69-23CF-44E3-9099-C40C66FF867C}">
                  <a14:compatExt spid="_x0000_s12326"/>
                </a:ext>
              </a:extLst>
            </xdr:cNvPr>
            <xdr:cNvSpPr>
              <a:spLocks noRot="1" noChangeShapeType="1"/>
            </xdr:cNvSpPr>
          </xdr:nvSpPr>
          <xdr:spPr>
            <a:xfrm>
              <a:off x="37433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40</xdr:row>
          <xdr:rowOff>25400</xdr:rowOff>
        </xdr:from>
        <xdr:to xmlns:xdr="http://schemas.openxmlformats.org/drawingml/2006/spreadsheetDrawing">
          <xdr:col>17</xdr:col>
          <xdr:colOff>215900</xdr:colOff>
          <xdr:row>40</xdr:row>
          <xdr:rowOff>254000</xdr:rowOff>
        </xdr:to>
        <xdr:sp textlink="">
          <xdr:nvSpPr>
            <xdr:cNvPr id="12327" name="チェック 39" hidden="1">
              <a:extLst>
                <a:ext uri="{63B3BB69-23CF-44E3-9099-C40C66FF867C}">
                  <a14:compatExt spid="_x0000_s12327"/>
                </a:ext>
              </a:extLst>
            </xdr:cNvPr>
            <xdr:cNvSpPr>
              <a:spLocks noRot="1" noChangeShapeType="1"/>
            </xdr:cNvSpPr>
          </xdr:nvSpPr>
          <xdr:spPr>
            <a:xfrm>
              <a:off x="397764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40</xdr:row>
          <xdr:rowOff>25400</xdr:rowOff>
        </xdr:from>
        <xdr:to xmlns:xdr="http://schemas.openxmlformats.org/drawingml/2006/spreadsheetDrawing">
          <xdr:col>18</xdr:col>
          <xdr:colOff>215900</xdr:colOff>
          <xdr:row>40</xdr:row>
          <xdr:rowOff>254000</xdr:rowOff>
        </xdr:to>
        <xdr:sp textlink="">
          <xdr:nvSpPr>
            <xdr:cNvPr id="12328" name="チェック 40" hidden="1">
              <a:extLst>
                <a:ext uri="{63B3BB69-23CF-44E3-9099-C40C66FF867C}">
                  <a14:compatExt spid="_x0000_s12328"/>
                </a:ext>
              </a:extLst>
            </xdr:cNvPr>
            <xdr:cNvSpPr>
              <a:spLocks noRot="1" noChangeShapeType="1"/>
            </xdr:cNvSpPr>
          </xdr:nvSpPr>
          <xdr:spPr>
            <a:xfrm>
              <a:off x="421195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40</xdr:row>
          <xdr:rowOff>25400</xdr:rowOff>
        </xdr:from>
        <xdr:to xmlns:xdr="http://schemas.openxmlformats.org/drawingml/2006/spreadsheetDrawing">
          <xdr:col>19</xdr:col>
          <xdr:colOff>215900</xdr:colOff>
          <xdr:row>40</xdr:row>
          <xdr:rowOff>254000</xdr:rowOff>
        </xdr:to>
        <xdr:sp textlink="">
          <xdr:nvSpPr>
            <xdr:cNvPr id="12329" name="チェック 41" hidden="1">
              <a:extLst>
                <a:ext uri="{63B3BB69-23CF-44E3-9099-C40C66FF867C}">
                  <a14:compatExt spid="_x0000_s12329"/>
                </a:ext>
              </a:extLst>
            </xdr:cNvPr>
            <xdr:cNvSpPr>
              <a:spLocks noRot="1" noChangeShapeType="1"/>
            </xdr:cNvSpPr>
          </xdr:nvSpPr>
          <xdr:spPr>
            <a:xfrm>
              <a:off x="444627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40</xdr:row>
          <xdr:rowOff>25400</xdr:rowOff>
        </xdr:from>
        <xdr:to xmlns:xdr="http://schemas.openxmlformats.org/drawingml/2006/spreadsheetDrawing">
          <xdr:col>20</xdr:col>
          <xdr:colOff>215900</xdr:colOff>
          <xdr:row>40</xdr:row>
          <xdr:rowOff>254000</xdr:rowOff>
        </xdr:to>
        <xdr:sp textlink="">
          <xdr:nvSpPr>
            <xdr:cNvPr id="12330" name="チェック 42" hidden="1">
              <a:extLst>
                <a:ext uri="{63B3BB69-23CF-44E3-9099-C40C66FF867C}">
                  <a14:compatExt spid="_x0000_s12330"/>
                </a:ext>
              </a:extLst>
            </xdr:cNvPr>
            <xdr:cNvSpPr>
              <a:spLocks noRot="1" noChangeShapeType="1"/>
            </xdr:cNvSpPr>
          </xdr:nvSpPr>
          <xdr:spPr>
            <a:xfrm>
              <a:off x="468058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40</xdr:row>
          <xdr:rowOff>25400</xdr:rowOff>
        </xdr:from>
        <xdr:to xmlns:xdr="http://schemas.openxmlformats.org/drawingml/2006/spreadsheetDrawing">
          <xdr:col>21</xdr:col>
          <xdr:colOff>215900</xdr:colOff>
          <xdr:row>40</xdr:row>
          <xdr:rowOff>254000</xdr:rowOff>
        </xdr:to>
        <xdr:sp textlink="">
          <xdr:nvSpPr>
            <xdr:cNvPr id="12331" name="チェック 43" hidden="1">
              <a:extLst>
                <a:ext uri="{63B3BB69-23CF-44E3-9099-C40C66FF867C}">
                  <a14:compatExt spid="_x0000_s12331"/>
                </a:ext>
              </a:extLst>
            </xdr:cNvPr>
            <xdr:cNvSpPr>
              <a:spLocks noRot="1" noChangeShapeType="1"/>
            </xdr:cNvSpPr>
          </xdr:nvSpPr>
          <xdr:spPr>
            <a:xfrm>
              <a:off x="491490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40</xdr:row>
          <xdr:rowOff>25400</xdr:rowOff>
        </xdr:from>
        <xdr:to xmlns:xdr="http://schemas.openxmlformats.org/drawingml/2006/spreadsheetDrawing">
          <xdr:col>22</xdr:col>
          <xdr:colOff>215900</xdr:colOff>
          <xdr:row>40</xdr:row>
          <xdr:rowOff>254000</xdr:rowOff>
        </xdr:to>
        <xdr:sp textlink="">
          <xdr:nvSpPr>
            <xdr:cNvPr id="12332" name="チェック 44" hidden="1">
              <a:extLst>
                <a:ext uri="{63B3BB69-23CF-44E3-9099-C40C66FF867C}">
                  <a14:compatExt spid="_x0000_s12332"/>
                </a:ext>
              </a:extLst>
            </xdr:cNvPr>
            <xdr:cNvSpPr>
              <a:spLocks noRot="1" noChangeShapeType="1"/>
            </xdr:cNvSpPr>
          </xdr:nvSpPr>
          <xdr:spPr>
            <a:xfrm>
              <a:off x="514921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40</xdr:row>
          <xdr:rowOff>25400</xdr:rowOff>
        </xdr:from>
        <xdr:to xmlns:xdr="http://schemas.openxmlformats.org/drawingml/2006/spreadsheetDrawing">
          <xdr:col>23</xdr:col>
          <xdr:colOff>215900</xdr:colOff>
          <xdr:row>40</xdr:row>
          <xdr:rowOff>254000</xdr:rowOff>
        </xdr:to>
        <xdr:sp textlink="">
          <xdr:nvSpPr>
            <xdr:cNvPr id="12333" name="チェック 45" hidden="1">
              <a:extLst>
                <a:ext uri="{63B3BB69-23CF-44E3-9099-C40C66FF867C}">
                  <a14:compatExt spid="_x0000_s12333"/>
                </a:ext>
              </a:extLst>
            </xdr:cNvPr>
            <xdr:cNvSpPr>
              <a:spLocks noRot="1" noChangeShapeType="1"/>
            </xdr:cNvSpPr>
          </xdr:nvSpPr>
          <xdr:spPr>
            <a:xfrm>
              <a:off x="538353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40</xdr:row>
          <xdr:rowOff>25400</xdr:rowOff>
        </xdr:from>
        <xdr:to xmlns:xdr="http://schemas.openxmlformats.org/drawingml/2006/spreadsheetDrawing">
          <xdr:col>24</xdr:col>
          <xdr:colOff>215900</xdr:colOff>
          <xdr:row>40</xdr:row>
          <xdr:rowOff>254000</xdr:rowOff>
        </xdr:to>
        <xdr:sp textlink="">
          <xdr:nvSpPr>
            <xdr:cNvPr id="12334" name="チェック 46" hidden="1">
              <a:extLst>
                <a:ext uri="{63B3BB69-23CF-44E3-9099-C40C66FF867C}">
                  <a14:compatExt spid="_x0000_s12334"/>
                </a:ext>
              </a:extLst>
            </xdr:cNvPr>
            <xdr:cNvSpPr>
              <a:spLocks noRot="1" noChangeShapeType="1"/>
            </xdr:cNvSpPr>
          </xdr:nvSpPr>
          <xdr:spPr>
            <a:xfrm>
              <a:off x="561784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40</xdr:row>
          <xdr:rowOff>25400</xdr:rowOff>
        </xdr:from>
        <xdr:to xmlns:xdr="http://schemas.openxmlformats.org/drawingml/2006/spreadsheetDrawing">
          <xdr:col>25</xdr:col>
          <xdr:colOff>215900</xdr:colOff>
          <xdr:row>40</xdr:row>
          <xdr:rowOff>254000</xdr:rowOff>
        </xdr:to>
        <xdr:sp textlink="">
          <xdr:nvSpPr>
            <xdr:cNvPr id="12335" name="チェック 47" hidden="1">
              <a:extLst>
                <a:ext uri="{63B3BB69-23CF-44E3-9099-C40C66FF867C}">
                  <a14:compatExt spid="_x0000_s12335"/>
                </a:ext>
              </a:extLst>
            </xdr:cNvPr>
            <xdr:cNvSpPr>
              <a:spLocks noRot="1" noChangeShapeType="1"/>
            </xdr:cNvSpPr>
          </xdr:nvSpPr>
          <xdr:spPr>
            <a:xfrm>
              <a:off x="585216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40</xdr:row>
          <xdr:rowOff>25400</xdr:rowOff>
        </xdr:from>
        <xdr:to xmlns:xdr="http://schemas.openxmlformats.org/drawingml/2006/spreadsheetDrawing">
          <xdr:col>26</xdr:col>
          <xdr:colOff>215900</xdr:colOff>
          <xdr:row>40</xdr:row>
          <xdr:rowOff>254000</xdr:rowOff>
        </xdr:to>
        <xdr:sp textlink="">
          <xdr:nvSpPr>
            <xdr:cNvPr id="12336" name="チェック 48" hidden="1">
              <a:extLst>
                <a:ext uri="{63B3BB69-23CF-44E3-9099-C40C66FF867C}">
                  <a14:compatExt spid="_x0000_s12336"/>
                </a:ext>
              </a:extLst>
            </xdr:cNvPr>
            <xdr:cNvSpPr>
              <a:spLocks noRot="1" noChangeShapeType="1"/>
            </xdr:cNvSpPr>
          </xdr:nvSpPr>
          <xdr:spPr>
            <a:xfrm>
              <a:off x="608647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40</xdr:row>
          <xdr:rowOff>25400</xdr:rowOff>
        </xdr:from>
        <xdr:to xmlns:xdr="http://schemas.openxmlformats.org/drawingml/2006/spreadsheetDrawing">
          <xdr:col>27</xdr:col>
          <xdr:colOff>215900</xdr:colOff>
          <xdr:row>40</xdr:row>
          <xdr:rowOff>254000</xdr:rowOff>
        </xdr:to>
        <xdr:sp textlink="">
          <xdr:nvSpPr>
            <xdr:cNvPr id="12337" name="チェック 49" hidden="1">
              <a:extLst>
                <a:ext uri="{63B3BB69-23CF-44E3-9099-C40C66FF867C}">
                  <a14:compatExt spid="_x0000_s12337"/>
                </a:ext>
              </a:extLst>
            </xdr:cNvPr>
            <xdr:cNvSpPr>
              <a:spLocks noRot="1" noChangeShapeType="1"/>
            </xdr:cNvSpPr>
          </xdr:nvSpPr>
          <xdr:spPr>
            <a:xfrm>
              <a:off x="632079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40</xdr:row>
          <xdr:rowOff>25400</xdr:rowOff>
        </xdr:from>
        <xdr:to xmlns:xdr="http://schemas.openxmlformats.org/drawingml/2006/spreadsheetDrawing">
          <xdr:col>28</xdr:col>
          <xdr:colOff>215900</xdr:colOff>
          <xdr:row>40</xdr:row>
          <xdr:rowOff>254000</xdr:rowOff>
        </xdr:to>
        <xdr:sp textlink="">
          <xdr:nvSpPr>
            <xdr:cNvPr id="12338" name="チェック 50" hidden="1">
              <a:extLst>
                <a:ext uri="{63B3BB69-23CF-44E3-9099-C40C66FF867C}">
                  <a14:compatExt spid="_x0000_s12338"/>
                </a:ext>
              </a:extLst>
            </xdr:cNvPr>
            <xdr:cNvSpPr>
              <a:spLocks noRot="1" noChangeShapeType="1"/>
            </xdr:cNvSpPr>
          </xdr:nvSpPr>
          <xdr:spPr>
            <a:xfrm>
              <a:off x="655510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40</xdr:row>
          <xdr:rowOff>25400</xdr:rowOff>
        </xdr:from>
        <xdr:to xmlns:xdr="http://schemas.openxmlformats.org/drawingml/2006/spreadsheetDrawing">
          <xdr:col>29</xdr:col>
          <xdr:colOff>215900</xdr:colOff>
          <xdr:row>40</xdr:row>
          <xdr:rowOff>254000</xdr:rowOff>
        </xdr:to>
        <xdr:sp textlink="">
          <xdr:nvSpPr>
            <xdr:cNvPr id="12339" name="チェック 51" hidden="1">
              <a:extLst>
                <a:ext uri="{63B3BB69-23CF-44E3-9099-C40C66FF867C}">
                  <a14:compatExt spid="_x0000_s12339"/>
                </a:ext>
              </a:extLst>
            </xdr:cNvPr>
            <xdr:cNvSpPr>
              <a:spLocks noRot="1" noChangeShapeType="1"/>
            </xdr:cNvSpPr>
          </xdr:nvSpPr>
          <xdr:spPr>
            <a:xfrm>
              <a:off x="678942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40</xdr:row>
          <xdr:rowOff>25400</xdr:rowOff>
        </xdr:from>
        <xdr:to xmlns:xdr="http://schemas.openxmlformats.org/drawingml/2006/spreadsheetDrawing">
          <xdr:col>30</xdr:col>
          <xdr:colOff>215900</xdr:colOff>
          <xdr:row>40</xdr:row>
          <xdr:rowOff>254000</xdr:rowOff>
        </xdr:to>
        <xdr:sp textlink="">
          <xdr:nvSpPr>
            <xdr:cNvPr id="12340" name="チェック 52" hidden="1">
              <a:extLst>
                <a:ext uri="{63B3BB69-23CF-44E3-9099-C40C66FF867C}">
                  <a14:compatExt spid="_x0000_s12340"/>
                </a:ext>
              </a:extLst>
            </xdr:cNvPr>
            <xdr:cNvSpPr>
              <a:spLocks noRot="1" noChangeShapeType="1"/>
            </xdr:cNvSpPr>
          </xdr:nvSpPr>
          <xdr:spPr>
            <a:xfrm>
              <a:off x="702373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40</xdr:row>
          <xdr:rowOff>25400</xdr:rowOff>
        </xdr:from>
        <xdr:to xmlns:xdr="http://schemas.openxmlformats.org/drawingml/2006/spreadsheetDrawing">
          <xdr:col>31</xdr:col>
          <xdr:colOff>215900</xdr:colOff>
          <xdr:row>40</xdr:row>
          <xdr:rowOff>254000</xdr:rowOff>
        </xdr:to>
        <xdr:sp textlink="">
          <xdr:nvSpPr>
            <xdr:cNvPr id="12341" name="チェック 53" hidden="1">
              <a:extLst>
                <a:ext uri="{63B3BB69-23CF-44E3-9099-C40C66FF867C}">
                  <a14:compatExt spid="_x0000_s12341"/>
                </a:ext>
              </a:extLst>
            </xdr:cNvPr>
            <xdr:cNvSpPr>
              <a:spLocks noRot="1" noChangeShapeType="1"/>
            </xdr:cNvSpPr>
          </xdr:nvSpPr>
          <xdr:spPr>
            <a:xfrm>
              <a:off x="725805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40</xdr:row>
          <xdr:rowOff>25400</xdr:rowOff>
        </xdr:from>
        <xdr:to xmlns:xdr="http://schemas.openxmlformats.org/drawingml/2006/spreadsheetDrawing">
          <xdr:col>32</xdr:col>
          <xdr:colOff>215900</xdr:colOff>
          <xdr:row>40</xdr:row>
          <xdr:rowOff>254000</xdr:rowOff>
        </xdr:to>
        <xdr:sp textlink="">
          <xdr:nvSpPr>
            <xdr:cNvPr id="12342" name="チェック 54" hidden="1">
              <a:extLst>
                <a:ext uri="{63B3BB69-23CF-44E3-9099-C40C66FF867C}">
                  <a14:compatExt spid="_x0000_s12342"/>
                </a:ext>
              </a:extLst>
            </xdr:cNvPr>
            <xdr:cNvSpPr>
              <a:spLocks noRot="1" noChangeShapeType="1"/>
            </xdr:cNvSpPr>
          </xdr:nvSpPr>
          <xdr:spPr>
            <a:xfrm>
              <a:off x="749236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40</xdr:row>
          <xdr:rowOff>25400</xdr:rowOff>
        </xdr:from>
        <xdr:to xmlns:xdr="http://schemas.openxmlformats.org/drawingml/2006/spreadsheetDrawing">
          <xdr:col>33</xdr:col>
          <xdr:colOff>215900</xdr:colOff>
          <xdr:row>40</xdr:row>
          <xdr:rowOff>254000</xdr:rowOff>
        </xdr:to>
        <xdr:sp textlink="">
          <xdr:nvSpPr>
            <xdr:cNvPr id="12343" name="チェック 55" hidden="1">
              <a:extLst>
                <a:ext uri="{63B3BB69-23CF-44E3-9099-C40C66FF867C}">
                  <a14:compatExt spid="_x0000_s12343"/>
                </a:ext>
              </a:extLst>
            </xdr:cNvPr>
            <xdr:cNvSpPr>
              <a:spLocks noRot="1" noChangeShapeType="1"/>
            </xdr:cNvSpPr>
          </xdr:nvSpPr>
          <xdr:spPr>
            <a:xfrm>
              <a:off x="772668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40</xdr:row>
          <xdr:rowOff>25400</xdr:rowOff>
        </xdr:from>
        <xdr:to xmlns:xdr="http://schemas.openxmlformats.org/drawingml/2006/spreadsheetDrawing">
          <xdr:col>34</xdr:col>
          <xdr:colOff>215900</xdr:colOff>
          <xdr:row>40</xdr:row>
          <xdr:rowOff>254000</xdr:rowOff>
        </xdr:to>
        <xdr:sp textlink="">
          <xdr:nvSpPr>
            <xdr:cNvPr id="12344" name="チェック 56" hidden="1">
              <a:extLst>
                <a:ext uri="{63B3BB69-23CF-44E3-9099-C40C66FF867C}">
                  <a14:compatExt spid="_x0000_s12344"/>
                </a:ext>
              </a:extLst>
            </xdr:cNvPr>
            <xdr:cNvSpPr>
              <a:spLocks noRot="1" noChangeShapeType="1"/>
            </xdr:cNvSpPr>
          </xdr:nvSpPr>
          <xdr:spPr>
            <a:xfrm>
              <a:off x="796099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40</xdr:row>
          <xdr:rowOff>25400</xdr:rowOff>
        </xdr:from>
        <xdr:to xmlns:xdr="http://schemas.openxmlformats.org/drawingml/2006/spreadsheetDrawing">
          <xdr:col>35</xdr:col>
          <xdr:colOff>215900</xdr:colOff>
          <xdr:row>40</xdr:row>
          <xdr:rowOff>254000</xdr:rowOff>
        </xdr:to>
        <xdr:sp textlink="">
          <xdr:nvSpPr>
            <xdr:cNvPr id="12345" name="チェック 57" hidden="1">
              <a:extLst>
                <a:ext uri="{63B3BB69-23CF-44E3-9099-C40C66FF867C}">
                  <a14:compatExt spid="_x0000_s12345"/>
                </a:ext>
              </a:extLst>
            </xdr:cNvPr>
            <xdr:cNvSpPr>
              <a:spLocks noRot="1" noChangeShapeType="1"/>
            </xdr:cNvSpPr>
          </xdr:nvSpPr>
          <xdr:spPr>
            <a:xfrm>
              <a:off x="8195310"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37</xdr:row>
          <xdr:rowOff>25400</xdr:rowOff>
        </xdr:from>
        <xdr:to xmlns:xdr="http://schemas.openxmlformats.org/drawingml/2006/spreadsheetDrawing">
          <xdr:col>37</xdr:col>
          <xdr:colOff>215900</xdr:colOff>
          <xdr:row>37</xdr:row>
          <xdr:rowOff>291465</xdr:rowOff>
        </xdr:to>
        <xdr:sp textlink="">
          <xdr:nvSpPr>
            <xdr:cNvPr id="12347" name="チェック 59" hidden="1">
              <a:extLst>
                <a:ext uri="{63B3BB69-23CF-44E3-9099-C40C66FF867C}">
                  <a14:compatExt spid="_x0000_s12347"/>
                </a:ext>
              </a:extLst>
            </xdr:cNvPr>
            <xdr:cNvSpPr>
              <a:spLocks noRot="1" noChangeShapeType="1"/>
            </xdr:cNvSpPr>
          </xdr:nvSpPr>
          <xdr:spPr>
            <a:xfrm>
              <a:off x="8665845" y="7440930"/>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42</xdr:row>
          <xdr:rowOff>25400</xdr:rowOff>
        </xdr:from>
        <xdr:to xmlns:xdr="http://schemas.openxmlformats.org/drawingml/2006/spreadsheetDrawing">
          <xdr:col>37</xdr:col>
          <xdr:colOff>215900</xdr:colOff>
          <xdr:row>42</xdr:row>
          <xdr:rowOff>291465</xdr:rowOff>
        </xdr:to>
        <xdr:sp textlink="">
          <xdr:nvSpPr>
            <xdr:cNvPr id="12348" name="チェック 60" hidden="1">
              <a:extLst>
                <a:ext uri="{63B3BB69-23CF-44E3-9099-C40C66FF867C}">
                  <a14:compatExt spid="_x0000_s12348"/>
                </a:ext>
              </a:extLst>
            </xdr:cNvPr>
            <xdr:cNvSpPr>
              <a:spLocks noRot="1" noChangeShapeType="1"/>
            </xdr:cNvSpPr>
          </xdr:nvSpPr>
          <xdr:spPr>
            <a:xfrm>
              <a:off x="8665845" y="8637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42</xdr:row>
          <xdr:rowOff>177800</xdr:rowOff>
        </xdr:from>
        <xdr:to xmlns:xdr="http://schemas.openxmlformats.org/drawingml/2006/spreadsheetDrawing">
          <xdr:col>31</xdr:col>
          <xdr:colOff>215900</xdr:colOff>
          <xdr:row>43</xdr:row>
          <xdr:rowOff>139700</xdr:rowOff>
        </xdr:to>
        <xdr:sp textlink="">
          <xdr:nvSpPr>
            <xdr:cNvPr id="12350" name="チェック 62" hidden="1">
              <a:extLst>
                <a:ext uri="{63B3BB69-23CF-44E3-9099-C40C66FF867C}">
                  <a14:compatExt spid="_x0000_s12350"/>
                </a:ext>
              </a:extLst>
            </xdr:cNvPr>
            <xdr:cNvSpPr>
              <a:spLocks noRot="1" noChangeShapeType="1"/>
            </xdr:cNvSpPr>
          </xdr:nvSpPr>
          <xdr:spPr>
            <a:xfrm>
              <a:off x="7259955" y="87903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43</xdr:row>
          <xdr:rowOff>291465</xdr:rowOff>
        </xdr:from>
        <xdr:to xmlns:xdr="http://schemas.openxmlformats.org/drawingml/2006/spreadsheetDrawing">
          <xdr:col>31</xdr:col>
          <xdr:colOff>215900</xdr:colOff>
          <xdr:row>45</xdr:row>
          <xdr:rowOff>254635</xdr:rowOff>
        </xdr:to>
        <xdr:sp textlink="">
          <xdr:nvSpPr>
            <xdr:cNvPr id="12351" name="チェック 63" hidden="1">
              <a:extLst>
                <a:ext uri="{63B3BB69-23CF-44E3-9099-C40C66FF867C}">
                  <a14:compatExt spid="_x0000_s12351"/>
                </a:ext>
              </a:extLst>
            </xdr:cNvPr>
            <xdr:cNvSpPr>
              <a:spLocks noRot="1" noChangeShapeType="1"/>
            </xdr:cNvSpPr>
          </xdr:nvSpPr>
          <xdr:spPr>
            <a:xfrm>
              <a:off x="7259955" y="92087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40</xdr:row>
          <xdr:rowOff>25400</xdr:rowOff>
        </xdr:from>
        <xdr:to xmlns:xdr="http://schemas.openxmlformats.org/drawingml/2006/spreadsheetDrawing">
          <xdr:col>1</xdr:col>
          <xdr:colOff>215900</xdr:colOff>
          <xdr:row>40</xdr:row>
          <xdr:rowOff>282575</xdr:rowOff>
        </xdr:to>
        <xdr:sp textlink="">
          <xdr:nvSpPr>
            <xdr:cNvPr id="12353" name="チェック 65" hidden="1">
              <a:extLst>
                <a:ext uri="{63B3BB69-23CF-44E3-9099-C40C66FF867C}">
                  <a14:compatExt spid="_x0000_s12353"/>
                </a:ext>
              </a:extLst>
            </xdr:cNvPr>
            <xdr:cNvSpPr>
              <a:spLocks noRot="1" noChangeShapeType="1"/>
            </xdr:cNvSpPr>
          </xdr:nvSpPr>
          <xdr:spPr>
            <a:xfrm>
              <a:off x="23050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40</xdr:row>
          <xdr:rowOff>25400</xdr:rowOff>
        </xdr:from>
        <xdr:to xmlns:xdr="http://schemas.openxmlformats.org/drawingml/2006/spreadsheetDrawing">
          <xdr:col>5</xdr:col>
          <xdr:colOff>215900</xdr:colOff>
          <xdr:row>40</xdr:row>
          <xdr:rowOff>282575</xdr:rowOff>
        </xdr:to>
        <xdr:sp textlink="">
          <xdr:nvSpPr>
            <xdr:cNvPr id="12354" name="チェック 66" hidden="1">
              <a:extLst>
                <a:ext uri="{63B3BB69-23CF-44E3-9099-C40C66FF867C}">
                  <a14:compatExt spid="_x0000_s12354"/>
                </a:ext>
              </a:extLst>
            </xdr:cNvPr>
            <xdr:cNvSpPr>
              <a:spLocks noRot="1" noChangeShapeType="1"/>
            </xdr:cNvSpPr>
          </xdr:nvSpPr>
          <xdr:spPr>
            <a:xfrm>
              <a:off x="1167765" y="8355330"/>
              <a:ext cx="219710"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49</xdr:row>
          <xdr:rowOff>25400</xdr:rowOff>
        </xdr:from>
        <xdr:to xmlns:xdr="http://schemas.openxmlformats.org/drawingml/2006/spreadsheetDrawing">
          <xdr:col>9</xdr:col>
          <xdr:colOff>215900</xdr:colOff>
          <xdr:row>49</xdr:row>
          <xdr:rowOff>254635</xdr:rowOff>
        </xdr:to>
        <xdr:sp textlink="">
          <xdr:nvSpPr>
            <xdr:cNvPr id="12388" name="チェック 100" hidden="1">
              <a:extLst>
                <a:ext uri="{63B3BB69-23CF-44E3-9099-C40C66FF867C}">
                  <a14:compatExt spid="_x0000_s12388"/>
                </a:ext>
              </a:extLst>
            </xdr:cNvPr>
            <xdr:cNvSpPr>
              <a:spLocks noRot="1" noChangeShapeType="1"/>
            </xdr:cNvSpPr>
          </xdr:nvSpPr>
          <xdr:spPr>
            <a:xfrm>
              <a:off x="21031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49</xdr:row>
          <xdr:rowOff>25400</xdr:rowOff>
        </xdr:from>
        <xdr:to xmlns:xdr="http://schemas.openxmlformats.org/drawingml/2006/spreadsheetDrawing">
          <xdr:col>10</xdr:col>
          <xdr:colOff>215900</xdr:colOff>
          <xdr:row>49</xdr:row>
          <xdr:rowOff>254635</xdr:rowOff>
        </xdr:to>
        <xdr:sp textlink="">
          <xdr:nvSpPr>
            <xdr:cNvPr id="12389" name="チェック 101" hidden="1">
              <a:extLst>
                <a:ext uri="{63B3BB69-23CF-44E3-9099-C40C66FF867C}">
                  <a14:compatExt spid="_x0000_s12389"/>
                </a:ext>
              </a:extLst>
            </xdr:cNvPr>
            <xdr:cNvSpPr>
              <a:spLocks noRot="1" noChangeShapeType="1"/>
            </xdr:cNvSpPr>
          </xdr:nvSpPr>
          <xdr:spPr>
            <a:xfrm>
              <a:off x="23374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49</xdr:row>
          <xdr:rowOff>25400</xdr:rowOff>
        </xdr:from>
        <xdr:to xmlns:xdr="http://schemas.openxmlformats.org/drawingml/2006/spreadsheetDrawing">
          <xdr:col>11</xdr:col>
          <xdr:colOff>215900</xdr:colOff>
          <xdr:row>49</xdr:row>
          <xdr:rowOff>254635</xdr:rowOff>
        </xdr:to>
        <xdr:sp textlink="">
          <xdr:nvSpPr>
            <xdr:cNvPr id="12390" name="チェック 102" hidden="1">
              <a:extLst>
                <a:ext uri="{63B3BB69-23CF-44E3-9099-C40C66FF867C}">
                  <a14:compatExt spid="_x0000_s12390"/>
                </a:ext>
              </a:extLst>
            </xdr:cNvPr>
            <xdr:cNvSpPr>
              <a:spLocks noRot="1" noChangeShapeType="1"/>
            </xdr:cNvSpPr>
          </xdr:nvSpPr>
          <xdr:spPr>
            <a:xfrm>
              <a:off x="25717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49</xdr:row>
          <xdr:rowOff>25400</xdr:rowOff>
        </xdr:from>
        <xdr:to xmlns:xdr="http://schemas.openxmlformats.org/drawingml/2006/spreadsheetDrawing">
          <xdr:col>12</xdr:col>
          <xdr:colOff>215900</xdr:colOff>
          <xdr:row>49</xdr:row>
          <xdr:rowOff>254635</xdr:rowOff>
        </xdr:to>
        <xdr:sp textlink="">
          <xdr:nvSpPr>
            <xdr:cNvPr id="12391" name="チェック 103" hidden="1">
              <a:extLst>
                <a:ext uri="{63B3BB69-23CF-44E3-9099-C40C66FF867C}">
                  <a14:compatExt spid="_x0000_s12391"/>
                </a:ext>
              </a:extLst>
            </xdr:cNvPr>
            <xdr:cNvSpPr>
              <a:spLocks noRot="1" noChangeShapeType="1"/>
            </xdr:cNvSpPr>
          </xdr:nvSpPr>
          <xdr:spPr>
            <a:xfrm>
              <a:off x="28060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49</xdr:row>
          <xdr:rowOff>25400</xdr:rowOff>
        </xdr:from>
        <xdr:to xmlns:xdr="http://schemas.openxmlformats.org/drawingml/2006/spreadsheetDrawing">
          <xdr:col>13</xdr:col>
          <xdr:colOff>215900</xdr:colOff>
          <xdr:row>49</xdr:row>
          <xdr:rowOff>254635</xdr:rowOff>
        </xdr:to>
        <xdr:sp textlink="">
          <xdr:nvSpPr>
            <xdr:cNvPr id="12392" name="チェック 104" hidden="1">
              <a:extLst>
                <a:ext uri="{63B3BB69-23CF-44E3-9099-C40C66FF867C}">
                  <a14:compatExt spid="_x0000_s12392"/>
                </a:ext>
              </a:extLst>
            </xdr:cNvPr>
            <xdr:cNvSpPr>
              <a:spLocks noRot="1" noChangeShapeType="1"/>
            </xdr:cNvSpPr>
          </xdr:nvSpPr>
          <xdr:spPr>
            <a:xfrm>
              <a:off x="30403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49</xdr:row>
          <xdr:rowOff>25400</xdr:rowOff>
        </xdr:from>
        <xdr:to xmlns:xdr="http://schemas.openxmlformats.org/drawingml/2006/spreadsheetDrawing">
          <xdr:col>14</xdr:col>
          <xdr:colOff>215900</xdr:colOff>
          <xdr:row>49</xdr:row>
          <xdr:rowOff>254635</xdr:rowOff>
        </xdr:to>
        <xdr:sp textlink="">
          <xdr:nvSpPr>
            <xdr:cNvPr id="12393" name="チェック 105" hidden="1">
              <a:extLst>
                <a:ext uri="{63B3BB69-23CF-44E3-9099-C40C66FF867C}">
                  <a14:compatExt spid="_x0000_s12393"/>
                </a:ext>
              </a:extLst>
            </xdr:cNvPr>
            <xdr:cNvSpPr>
              <a:spLocks noRot="1" noChangeShapeType="1"/>
            </xdr:cNvSpPr>
          </xdr:nvSpPr>
          <xdr:spPr>
            <a:xfrm>
              <a:off x="32746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49</xdr:row>
          <xdr:rowOff>25400</xdr:rowOff>
        </xdr:from>
        <xdr:to xmlns:xdr="http://schemas.openxmlformats.org/drawingml/2006/spreadsheetDrawing">
          <xdr:col>15</xdr:col>
          <xdr:colOff>215900</xdr:colOff>
          <xdr:row>49</xdr:row>
          <xdr:rowOff>254635</xdr:rowOff>
        </xdr:to>
        <xdr:sp textlink="">
          <xdr:nvSpPr>
            <xdr:cNvPr id="12394" name="チェック 106" hidden="1">
              <a:extLst>
                <a:ext uri="{63B3BB69-23CF-44E3-9099-C40C66FF867C}">
                  <a14:compatExt spid="_x0000_s12394"/>
                </a:ext>
              </a:extLst>
            </xdr:cNvPr>
            <xdr:cNvSpPr>
              <a:spLocks noRot="1" noChangeShapeType="1"/>
            </xdr:cNvSpPr>
          </xdr:nvSpPr>
          <xdr:spPr>
            <a:xfrm>
              <a:off x="35090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49</xdr:row>
          <xdr:rowOff>25400</xdr:rowOff>
        </xdr:from>
        <xdr:to xmlns:xdr="http://schemas.openxmlformats.org/drawingml/2006/spreadsheetDrawing">
          <xdr:col>16</xdr:col>
          <xdr:colOff>215900</xdr:colOff>
          <xdr:row>49</xdr:row>
          <xdr:rowOff>254635</xdr:rowOff>
        </xdr:to>
        <xdr:sp textlink="">
          <xdr:nvSpPr>
            <xdr:cNvPr id="12395" name="チェック 107" hidden="1">
              <a:extLst>
                <a:ext uri="{63B3BB69-23CF-44E3-9099-C40C66FF867C}">
                  <a14:compatExt spid="_x0000_s12395"/>
                </a:ext>
              </a:extLst>
            </xdr:cNvPr>
            <xdr:cNvSpPr>
              <a:spLocks noRot="1" noChangeShapeType="1"/>
            </xdr:cNvSpPr>
          </xdr:nvSpPr>
          <xdr:spPr>
            <a:xfrm>
              <a:off x="37433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49</xdr:row>
          <xdr:rowOff>25400</xdr:rowOff>
        </xdr:from>
        <xdr:to xmlns:xdr="http://schemas.openxmlformats.org/drawingml/2006/spreadsheetDrawing">
          <xdr:col>17</xdr:col>
          <xdr:colOff>215900</xdr:colOff>
          <xdr:row>49</xdr:row>
          <xdr:rowOff>254635</xdr:rowOff>
        </xdr:to>
        <xdr:sp textlink="">
          <xdr:nvSpPr>
            <xdr:cNvPr id="12396" name="チェック 108" hidden="1">
              <a:extLst>
                <a:ext uri="{63B3BB69-23CF-44E3-9099-C40C66FF867C}">
                  <a14:compatExt spid="_x0000_s12396"/>
                </a:ext>
              </a:extLst>
            </xdr:cNvPr>
            <xdr:cNvSpPr>
              <a:spLocks noRot="1" noChangeShapeType="1"/>
            </xdr:cNvSpPr>
          </xdr:nvSpPr>
          <xdr:spPr>
            <a:xfrm>
              <a:off x="397764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49</xdr:row>
          <xdr:rowOff>25400</xdr:rowOff>
        </xdr:from>
        <xdr:to xmlns:xdr="http://schemas.openxmlformats.org/drawingml/2006/spreadsheetDrawing">
          <xdr:col>18</xdr:col>
          <xdr:colOff>215900</xdr:colOff>
          <xdr:row>49</xdr:row>
          <xdr:rowOff>254635</xdr:rowOff>
        </xdr:to>
        <xdr:sp textlink="">
          <xdr:nvSpPr>
            <xdr:cNvPr id="12397" name="チェック 109" hidden="1">
              <a:extLst>
                <a:ext uri="{63B3BB69-23CF-44E3-9099-C40C66FF867C}">
                  <a14:compatExt spid="_x0000_s12397"/>
                </a:ext>
              </a:extLst>
            </xdr:cNvPr>
            <xdr:cNvSpPr>
              <a:spLocks noRot="1" noChangeShapeType="1"/>
            </xdr:cNvSpPr>
          </xdr:nvSpPr>
          <xdr:spPr>
            <a:xfrm>
              <a:off x="421195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49</xdr:row>
          <xdr:rowOff>25400</xdr:rowOff>
        </xdr:from>
        <xdr:to xmlns:xdr="http://schemas.openxmlformats.org/drawingml/2006/spreadsheetDrawing">
          <xdr:col>19</xdr:col>
          <xdr:colOff>215900</xdr:colOff>
          <xdr:row>49</xdr:row>
          <xdr:rowOff>254635</xdr:rowOff>
        </xdr:to>
        <xdr:sp textlink="">
          <xdr:nvSpPr>
            <xdr:cNvPr id="12398" name="チェック 110" hidden="1">
              <a:extLst>
                <a:ext uri="{63B3BB69-23CF-44E3-9099-C40C66FF867C}">
                  <a14:compatExt spid="_x0000_s12398"/>
                </a:ext>
              </a:extLst>
            </xdr:cNvPr>
            <xdr:cNvSpPr>
              <a:spLocks noRot="1" noChangeShapeType="1"/>
            </xdr:cNvSpPr>
          </xdr:nvSpPr>
          <xdr:spPr>
            <a:xfrm>
              <a:off x="444627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49</xdr:row>
          <xdr:rowOff>25400</xdr:rowOff>
        </xdr:from>
        <xdr:to xmlns:xdr="http://schemas.openxmlformats.org/drawingml/2006/spreadsheetDrawing">
          <xdr:col>20</xdr:col>
          <xdr:colOff>215900</xdr:colOff>
          <xdr:row>49</xdr:row>
          <xdr:rowOff>254635</xdr:rowOff>
        </xdr:to>
        <xdr:sp textlink="">
          <xdr:nvSpPr>
            <xdr:cNvPr id="12399" name="チェック 111" hidden="1">
              <a:extLst>
                <a:ext uri="{63B3BB69-23CF-44E3-9099-C40C66FF867C}">
                  <a14:compatExt spid="_x0000_s12399"/>
                </a:ext>
              </a:extLst>
            </xdr:cNvPr>
            <xdr:cNvSpPr>
              <a:spLocks noRot="1" noChangeShapeType="1"/>
            </xdr:cNvSpPr>
          </xdr:nvSpPr>
          <xdr:spPr>
            <a:xfrm>
              <a:off x="468058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49</xdr:row>
          <xdr:rowOff>25400</xdr:rowOff>
        </xdr:from>
        <xdr:to xmlns:xdr="http://schemas.openxmlformats.org/drawingml/2006/spreadsheetDrawing">
          <xdr:col>21</xdr:col>
          <xdr:colOff>215900</xdr:colOff>
          <xdr:row>49</xdr:row>
          <xdr:rowOff>254635</xdr:rowOff>
        </xdr:to>
        <xdr:sp textlink="">
          <xdr:nvSpPr>
            <xdr:cNvPr id="12400" name="チェック 112" hidden="1">
              <a:extLst>
                <a:ext uri="{63B3BB69-23CF-44E3-9099-C40C66FF867C}">
                  <a14:compatExt spid="_x0000_s12400"/>
                </a:ext>
              </a:extLst>
            </xdr:cNvPr>
            <xdr:cNvSpPr>
              <a:spLocks noRot="1" noChangeShapeType="1"/>
            </xdr:cNvSpPr>
          </xdr:nvSpPr>
          <xdr:spPr>
            <a:xfrm>
              <a:off x="491490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49</xdr:row>
          <xdr:rowOff>25400</xdr:rowOff>
        </xdr:from>
        <xdr:to xmlns:xdr="http://schemas.openxmlformats.org/drawingml/2006/spreadsheetDrawing">
          <xdr:col>22</xdr:col>
          <xdr:colOff>215900</xdr:colOff>
          <xdr:row>49</xdr:row>
          <xdr:rowOff>254635</xdr:rowOff>
        </xdr:to>
        <xdr:sp textlink="">
          <xdr:nvSpPr>
            <xdr:cNvPr id="12401" name="チェック 113" hidden="1">
              <a:extLst>
                <a:ext uri="{63B3BB69-23CF-44E3-9099-C40C66FF867C}">
                  <a14:compatExt spid="_x0000_s12401"/>
                </a:ext>
              </a:extLst>
            </xdr:cNvPr>
            <xdr:cNvSpPr>
              <a:spLocks noRot="1" noChangeShapeType="1"/>
            </xdr:cNvSpPr>
          </xdr:nvSpPr>
          <xdr:spPr>
            <a:xfrm>
              <a:off x="514921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49</xdr:row>
          <xdr:rowOff>25400</xdr:rowOff>
        </xdr:from>
        <xdr:to xmlns:xdr="http://schemas.openxmlformats.org/drawingml/2006/spreadsheetDrawing">
          <xdr:col>23</xdr:col>
          <xdr:colOff>215900</xdr:colOff>
          <xdr:row>49</xdr:row>
          <xdr:rowOff>254635</xdr:rowOff>
        </xdr:to>
        <xdr:sp textlink="">
          <xdr:nvSpPr>
            <xdr:cNvPr id="12402" name="チェック 114" hidden="1">
              <a:extLst>
                <a:ext uri="{63B3BB69-23CF-44E3-9099-C40C66FF867C}">
                  <a14:compatExt spid="_x0000_s12402"/>
                </a:ext>
              </a:extLst>
            </xdr:cNvPr>
            <xdr:cNvSpPr>
              <a:spLocks noRot="1" noChangeShapeType="1"/>
            </xdr:cNvSpPr>
          </xdr:nvSpPr>
          <xdr:spPr>
            <a:xfrm>
              <a:off x="538353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49</xdr:row>
          <xdr:rowOff>25400</xdr:rowOff>
        </xdr:from>
        <xdr:to xmlns:xdr="http://schemas.openxmlformats.org/drawingml/2006/spreadsheetDrawing">
          <xdr:col>24</xdr:col>
          <xdr:colOff>215900</xdr:colOff>
          <xdr:row>49</xdr:row>
          <xdr:rowOff>254635</xdr:rowOff>
        </xdr:to>
        <xdr:sp textlink="">
          <xdr:nvSpPr>
            <xdr:cNvPr id="12403" name="チェック 115" hidden="1">
              <a:extLst>
                <a:ext uri="{63B3BB69-23CF-44E3-9099-C40C66FF867C}">
                  <a14:compatExt spid="_x0000_s12403"/>
                </a:ext>
              </a:extLst>
            </xdr:cNvPr>
            <xdr:cNvSpPr>
              <a:spLocks noRot="1" noChangeShapeType="1"/>
            </xdr:cNvSpPr>
          </xdr:nvSpPr>
          <xdr:spPr>
            <a:xfrm>
              <a:off x="561784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49</xdr:row>
          <xdr:rowOff>25400</xdr:rowOff>
        </xdr:from>
        <xdr:to xmlns:xdr="http://schemas.openxmlformats.org/drawingml/2006/spreadsheetDrawing">
          <xdr:col>25</xdr:col>
          <xdr:colOff>215900</xdr:colOff>
          <xdr:row>49</xdr:row>
          <xdr:rowOff>254635</xdr:rowOff>
        </xdr:to>
        <xdr:sp textlink="">
          <xdr:nvSpPr>
            <xdr:cNvPr id="12404" name="チェック 116" hidden="1">
              <a:extLst>
                <a:ext uri="{63B3BB69-23CF-44E3-9099-C40C66FF867C}">
                  <a14:compatExt spid="_x0000_s12404"/>
                </a:ext>
              </a:extLst>
            </xdr:cNvPr>
            <xdr:cNvSpPr>
              <a:spLocks noRot="1" noChangeShapeType="1"/>
            </xdr:cNvSpPr>
          </xdr:nvSpPr>
          <xdr:spPr>
            <a:xfrm>
              <a:off x="585216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49</xdr:row>
          <xdr:rowOff>25400</xdr:rowOff>
        </xdr:from>
        <xdr:to xmlns:xdr="http://schemas.openxmlformats.org/drawingml/2006/spreadsheetDrawing">
          <xdr:col>26</xdr:col>
          <xdr:colOff>215900</xdr:colOff>
          <xdr:row>49</xdr:row>
          <xdr:rowOff>254635</xdr:rowOff>
        </xdr:to>
        <xdr:sp textlink="">
          <xdr:nvSpPr>
            <xdr:cNvPr id="12405" name="チェック 117" hidden="1">
              <a:extLst>
                <a:ext uri="{63B3BB69-23CF-44E3-9099-C40C66FF867C}">
                  <a14:compatExt spid="_x0000_s12405"/>
                </a:ext>
              </a:extLst>
            </xdr:cNvPr>
            <xdr:cNvSpPr>
              <a:spLocks noRot="1" noChangeShapeType="1"/>
            </xdr:cNvSpPr>
          </xdr:nvSpPr>
          <xdr:spPr>
            <a:xfrm>
              <a:off x="608647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49</xdr:row>
          <xdr:rowOff>25400</xdr:rowOff>
        </xdr:from>
        <xdr:to xmlns:xdr="http://schemas.openxmlformats.org/drawingml/2006/spreadsheetDrawing">
          <xdr:col>27</xdr:col>
          <xdr:colOff>215900</xdr:colOff>
          <xdr:row>49</xdr:row>
          <xdr:rowOff>254635</xdr:rowOff>
        </xdr:to>
        <xdr:sp textlink="">
          <xdr:nvSpPr>
            <xdr:cNvPr id="12406" name="チェック 118" hidden="1">
              <a:extLst>
                <a:ext uri="{63B3BB69-23CF-44E3-9099-C40C66FF867C}">
                  <a14:compatExt spid="_x0000_s12406"/>
                </a:ext>
              </a:extLst>
            </xdr:cNvPr>
            <xdr:cNvSpPr>
              <a:spLocks noRot="1" noChangeShapeType="1"/>
            </xdr:cNvSpPr>
          </xdr:nvSpPr>
          <xdr:spPr>
            <a:xfrm>
              <a:off x="632079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49</xdr:row>
          <xdr:rowOff>25400</xdr:rowOff>
        </xdr:from>
        <xdr:to xmlns:xdr="http://schemas.openxmlformats.org/drawingml/2006/spreadsheetDrawing">
          <xdr:col>28</xdr:col>
          <xdr:colOff>215900</xdr:colOff>
          <xdr:row>49</xdr:row>
          <xdr:rowOff>254635</xdr:rowOff>
        </xdr:to>
        <xdr:sp textlink="">
          <xdr:nvSpPr>
            <xdr:cNvPr id="12407" name="チェック 119" hidden="1">
              <a:extLst>
                <a:ext uri="{63B3BB69-23CF-44E3-9099-C40C66FF867C}">
                  <a14:compatExt spid="_x0000_s12407"/>
                </a:ext>
              </a:extLst>
            </xdr:cNvPr>
            <xdr:cNvSpPr>
              <a:spLocks noRot="1" noChangeShapeType="1"/>
            </xdr:cNvSpPr>
          </xdr:nvSpPr>
          <xdr:spPr>
            <a:xfrm>
              <a:off x="655510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49</xdr:row>
          <xdr:rowOff>25400</xdr:rowOff>
        </xdr:from>
        <xdr:to xmlns:xdr="http://schemas.openxmlformats.org/drawingml/2006/spreadsheetDrawing">
          <xdr:col>29</xdr:col>
          <xdr:colOff>215900</xdr:colOff>
          <xdr:row>49</xdr:row>
          <xdr:rowOff>254635</xdr:rowOff>
        </xdr:to>
        <xdr:sp textlink="">
          <xdr:nvSpPr>
            <xdr:cNvPr id="12408" name="チェック 120" hidden="1">
              <a:extLst>
                <a:ext uri="{63B3BB69-23CF-44E3-9099-C40C66FF867C}">
                  <a14:compatExt spid="_x0000_s12408"/>
                </a:ext>
              </a:extLst>
            </xdr:cNvPr>
            <xdr:cNvSpPr>
              <a:spLocks noRot="1" noChangeShapeType="1"/>
            </xdr:cNvSpPr>
          </xdr:nvSpPr>
          <xdr:spPr>
            <a:xfrm>
              <a:off x="678942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49</xdr:row>
          <xdr:rowOff>25400</xdr:rowOff>
        </xdr:from>
        <xdr:to xmlns:xdr="http://schemas.openxmlformats.org/drawingml/2006/spreadsheetDrawing">
          <xdr:col>30</xdr:col>
          <xdr:colOff>215900</xdr:colOff>
          <xdr:row>49</xdr:row>
          <xdr:rowOff>254635</xdr:rowOff>
        </xdr:to>
        <xdr:sp textlink="">
          <xdr:nvSpPr>
            <xdr:cNvPr id="12409" name="チェック 121" hidden="1">
              <a:extLst>
                <a:ext uri="{63B3BB69-23CF-44E3-9099-C40C66FF867C}">
                  <a14:compatExt spid="_x0000_s12409"/>
                </a:ext>
              </a:extLst>
            </xdr:cNvPr>
            <xdr:cNvSpPr>
              <a:spLocks noRot="1" noChangeShapeType="1"/>
            </xdr:cNvSpPr>
          </xdr:nvSpPr>
          <xdr:spPr>
            <a:xfrm>
              <a:off x="702373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49</xdr:row>
          <xdr:rowOff>25400</xdr:rowOff>
        </xdr:from>
        <xdr:to xmlns:xdr="http://schemas.openxmlformats.org/drawingml/2006/spreadsheetDrawing">
          <xdr:col>31</xdr:col>
          <xdr:colOff>215900</xdr:colOff>
          <xdr:row>49</xdr:row>
          <xdr:rowOff>254635</xdr:rowOff>
        </xdr:to>
        <xdr:sp textlink="">
          <xdr:nvSpPr>
            <xdr:cNvPr id="12410" name="チェック 122" hidden="1">
              <a:extLst>
                <a:ext uri="{63B3BB69-23CF-44E3-9099-C40C66FF867C}">
                  <a14:compatExt spid="_x0000_s12410"/>
                </a:ext>
              </a:extLst>
            </xdr:cNvPr>
            <xdr:cNvSpPr>
              <a:spLocks noRot="1" noChangeShapeType="1"/>
            </xdr:cNvSpPr>
          </xdr:nvSpPr>
          <xdr:spPr>
            <a:xfrm>
              <a:off x="725805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49</xdr:row>
          <xdr:rowOff>25400</xdr:rowOff>
        </xdr:from>
        <xdr:to xmlns:xdr="http://schemas.openxmlformats.org/drawingml/2006/spreadsheetDrawing">
          <xdr:col>32</xdr:col>
          <xdr:colOff>215900</xdr:colOff>
          <xdr:row>49</xdr:row>
          <xdr:rowOff>254635</xdr:rowOff>
        </xdr:to>
        <xdr:sp textlink="">
          <xdr:nvSpPr>
            <xdr:cNvPr id="12411" name="チェック 123" hidden="1">
              <a:extLst>
                <a:ext uri="{63B3BB69-23CF-44E3-9099-C40C66FF867C}">
                  <a14:compatExt spid="_x0000_s12411"/>
                </a:ext>
              </a:extLst>
            </xdr:cNvPr>
            <xdr:cNvSpPr>
              <a:spLocks noRot="1" noChangeShapeType="1"/>
            </xdr:cNvSpPr>
          </xdr:nvSpPr>
          <xdr:spPr>
            <a:xfrm>
              <a:off x="749236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49</xdr:row>
          <xdr:rowOff>25400</xdr:rowOff>
        </xdr:from>
        <xdr:to xmlns:xdr="http://schemas.openxmlformats.org/drawingml/2006/spreadsheetDrawing">
          <xdr:col>33</xdr:col>
          <xdr:colOff>215900</xdr:colOff>
          <xdr:row>49</xdr:row>
          <xdr:rowOff>254635</xdr:rowOff>
        </xdr:to>
        <xdr:sp textlink="">
          <xdr:nvSpPr>
            <xdr:cNvPr id="12412" name="チェック 124" hidden="1">
              <a:extLst>
                <a:ext uri="{63B3BB69-23CF-44E3-9099-C40C66FF867C}">
                  <a14:compatExt spid="_x0000_s12412"/>
                </a:ext>
              </a:extLst>
            </xdr:cNvPr>
            <xdr:cNvSpPr>
              <a:spLocks noRot="1" noChangeShapeType="1"/>
            </xdr:cNvSpPr>
          </xdr:nvSpPr>
          <xdr:spPr>
            <a:xfrm>
              <a:off x="772668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49</xdr:row>
          <xdr:rowOff>25400</xdr:rowOff>
        </xdr:from>
        <xdr:to xmlns:xdr="http://schemas.openxmlformats.org/drawingml/2006/spreadsheetDrawing">
          <xdr:col>34</xdr:col>
          <xdr:colOff>215900</xdr:colOff>
          <xdr:row>49</xdr:row>
          <xdr:rowOff>254635</xdr:rowOff>
        </xdr:to>
        <xdr:sp textlink="">
          <xdr:nvSpPr>
            <xdr:cNvPr id="12413" name="チェック 125" hidden="1">
              <a:extLst>
                <a:ext uri="{63B3BB69-23CF-44E3-9099-C40C66FF867C}">
                  <a14:compatExt spid="_x0000_s12413"/>
                </a:ext>
              </a:extLst>
            </xdr:cNvPr>
            <xdr:cNvSpPr>
              <a:spLocks noRot="1" noChangeShapeType="1"/>
            </xdr:cNvSpPr>
          </xdr:nvSpPr>
          <xdr:spPr>
            <a:xfrm>
              <a:off x="796099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49</xdr:row>
          <xdr:rowOff>25400</xdr:rowOff>
        </xdr:from>
        <xdr:to xmlns:xdr="http://schemas.openxmlformats.org/drawingml/2006/spreadsheetDrawing">
          <xdr:col>35</xdr:col>
          <xdr:colOff>215900</xdr:colOff>
          <xdr:row>49</xdr:row>
          <xdr:rowOff>254635</xdr:rowOff>
        </xdr:to>
        <xdr:sp textlink="">
          <xdr:nvSpPr>
            <xdr:cNvPr id="12414" name="チェック 126" hidden="1">
              <a:extLst>
                <a:ext uri="{63B3BB69-23CF-44E3-9099-C40C66FF867C}">
                  <a14:compatExt spid="_x0000_s12414"/>
                </a:ext>
              </a:extLst>
            </xdr:cNvPr>
            <xdr:cNvSpPr>
              <a:spLocks noRot="1" noChangeShapeType="1"/>
            </xdr:cNvSpPr>
          </xdr:nvSpPr>
          <xdr:spPr>
            <a:xfrm>
              <a:off x="8195310"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46</xdr:row>
          <xdr:rowOff>25400</xdr:rowOff>
        </xdr:from>
        <xdr:to xmlns:xdr="http://schemas.openxmlformats.org/drawingml/2006/spreadsheetDrawing">
          <xdr:col>37</xdr:col>
          <xdr:colOff>215900</xdr:colOff>
          <xdr:row>46</xdr:row>
          <xdr:rowOff>291465</xdr:rowOff>
        </xdr:to>
        <xdr:sp textlink="">
          <xdr:nvSpPr>
            <xdr:cNvPr id="12415" name="チェック 127" hidden="1">
              <a:extLst>
                <a:ext uri="{63B3BB69-23CF-44E3-9099-C40C66FF867C}">
                  <a14:compatExt spid="_x0000_s12415"/>
                </a:ext>
              </a:extLst>
            </xdr:cNvPr>
            <xdr:cNvSpPr>
              <a:spLocks noRot="1" noChangeShapeType="1"/>
            </xdr:cNvSpPr>
          </xdr:nvSpPr>
          <xdr:spPr>
            <a:xfrm>
              <a:off x="8665845" y="9857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51</xdr:row>
          <xdr:rowOff>25400</xdr:rowOff>
        </xdr:from>
        <xdr:to xmlns:xdr="http://schemas.openxmlformats.org/drawingml/2006/spreadsheetDrawing">
          <xdr:col>37</xdr:col>
          <xdr:colOff>215900</xdr:colOff>
          <xdr:row>51</xdr:row>
          <xdr:rowOff>291465</xdr:rowOff>
        </xdr:to>
        <xdr:sp textlink="">
          <xdr:nvSpPr>
            <xdr:cNvPr id="12416" name="チェック 128" hidden="1">
              <a:extLst>
                <a:ext uri="{63B3BB69-23CF-44E3-9099-C40C66FF867C}">
                  <a14:compatExt spid="_x0000_s12416"/>
                </a:ext>
              </a:extLst>
            </xdr:cNvPr>
            <xdr:cNvSpPr>
              <a:spLocks noRot="1" noChangeShapeType="1"/>
            </xdr:cNvSpPr>
          </xdr:nvSpPr>
          <xdr:spPr>
            <a:xfrm>
              <a:off x="8665845" y="11076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51</xdr:row>
          <xdr:rowOff>177800</xdr:rowOff>
        </xdr:from>
        <xdr:to xmlns:xdr="http://schemas.openxmlformats.org/drawingml/2006/spreadsheetDrawing">
          <xdr:col>31</xdr:col>
          <xdr:colOff>215900</xdr:colOff>
          <xdr:row>52</xdr:row>
          <xdr:rowOff>139700</xdr:rowOff>
        </xdr:to>
        <xdr:sp textlink="">
          <xdr:nvSpPr>
            <xdr:cNvPr id="12417" name="チェック 129" hidden="1">
              <a:extLst>
                <a:ext uri="{63B3BB69-23CF-44E3-9099-C40C66FF867C}">
                  <a14:compatExt spid="_x0000_s12417"/>
                </a:ext>
              </a:extLst>
            </xdr:cNvPr>
            <xdr:cNvSpPr>
              <a:spLocks noRot="1" noChangeShapeType="1"/>
            </xdr:cNvSpPr>
          </xdr:nvSpPr>
          <xdr:spPr>
            <a:xfrm>
              <a:off x="7259955" y="112287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52</xdr:row>
          <xdr:rowOff>291465</xdr:rowOff>
        </xdr:from>
        <xdr:to xmlns:xdr="http://schemas.openxmlformats.org/drawingml/2006/spreadsheetDrawing">
          <xdr:col>31</xdr:col>
          <xdr:colOff>215900</xdr:colOff>
          <xdr:row>54</xdr:row>
          <xdr:rowOff>254635</xdr:rowOff>
        </xdr:to>
        <xdr:sp textlink="">
          <xdr:nvSpPr>
            <xdr:cNvPr id="12418" name="チェック 130" hidden="1">
              <a:extLst>
                <a:ext uri="{63B3BB69-23CF-44E3-9099-C40C66FF867C}">
                  <a14:compatExt spid="_x0000_s12418"/>
                </a:ext>
              </a:extLst>
            </xdr:cNvPr>
            <xdr:cNvSpPr>
              <a:spLocks noRot="1" noChangeShapeType="1"/>
            </xdr:cNvSpPr>
          </xdr:nvSpPr>
          <xdr:spPr>
            <a:xfrm>
              <a:off x="7259955" y="116471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49</xdr:row>
          <xdr:rowOff>25400</xdr:rowOff>
        </xdr:from>
        <xdr:to xmlns:xdr="http://schemas.openxmlformats.org/drawingml/2006/spreadsheetDrawing">
          <xdr:col>1</xdr:col>
          <xdr:colOff>215900</xdr:colOff>
          <xdr:row>49</xdr:row>
          <xdr:rowOff>291465</xdr:rowOff>
        </xdr:to>
        <xdr:sp textlink="">
          <xdr:nvSpPr>
            <xdr:cNvPr id="12419" name="チェック 131" hidden="1">
              <a:extLst>
                <a:ext uri="{63B3BB69-23CF-44E3-9099-C40C66FF867C}">
                  <a14:compatExt spid="_x0000_s12419"/>
                </a:ext>
              </a:extLst>
            </xdr:cNvPr>
            <xdr:cNvSpPr>
              <a:spLocks noRot="1" noChangeShapeType="1"/>
            </xdr:cNvSpPr>
          </xdr:nvSpPr>
          <xdr:spPr>
            <a:xfrm>
              <a:off x="23050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49</xdr:row>
          <xdr:rowOff>25400</xdr:rowOff>
        </xdr:from>
        <xdr:to xmlns:xdr="http://schemas.openxmlformats.org/drawingml/2006/spreadsheetDrawing">
          <xdr:col>5</xdr:col>
          <xdr:colOff>215900</xdr:colOff>
          <xdr:row>49</xdr:row>
          <xdr:rowOff>291465</xdr:rowOff>
        </xdr:to>
        <xdr:sp textlink="">
          <xdr:nvSpPr>
            <xdr:cNvPr id="12420" name="チェック 132" hidden="1">
              <a:extLst>
                <a:ext uri="{63B3BB69-23CF-44E3-9099-C40C66FF867C}">
                  <a14:compatExt spid="_x0000_s12420"/>
                </a:ext>
              </a:extLst>
            </xdr:cNvPr>
            <xdr:cNvSpPr>
              <a:spLocks noRot="1" noChangeShapeType="1"/>
            </xdr:cNvSpPr>
          </xdr:nvSpPr>
          <xdr:spPr>
            <a:xfrm>
              <a:off x="1167765" y="10771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58</xdr:row>
          <xdr:rowOff>25400</xdr:rowOff>
        </xdr:from>
        <xdr:to xmlns:xdr="http://schemas.openxmlformats.org/drawingml/2006/spreadsheetDrawing">
          <xdr:col>9</xdr:col>
          <xdr:colOff>215900</xdr:colOff>
          <xdr:row>58</xdr:row>
          <xdr:rowOff>254635</xdr:rowOff>
        </xdr:to>
        <xdr:sp textlink="">
          <xdr:nvSpPr>
            <xdr:cNvPr id="12421" name="チェック 133" hidden="1">
              <a:extLst>
                <a:ext uri="{63B3BB69-23CF-44E3-9099-C40C66FF867C}">
                  <a14:compatExt spid="_x0000_s12421"/>
                </a:ext>
              </a:extLst>
            </xdr:cNvPr>
            <xdr:cNvSpPr>
              <a:spLocks noRot="1" noChangeShapeType="1"/>
            </xdr:cNvSpPr>
          </xdr:nvSpPr>
          <xdr:spPr>
            <a:xfrm>
              <a:off x="21031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58</xdr:row>
          <xdr:rowOff>25400</xdr:rowOff>
        </xdr:from>
        <xdr:to xmlns:xdr="http://schemas.openxmlformats.org/drawingml/2006/spreadsheetDrawing">
          <xdr:col>10</xdr:col>
          <xdr:colOff>215900</xdr:colOff>
          <xdr:row>58</xdr:row>
          <xdr:rowOff>254635</xdr:rowOff>
        </xdr:to>
        <xdr:sp textlink="">
          <xdr:nvSpPr>
            <xdr:cNvPr id="12422" name="チェック 134" hidden="1">
              <a:extLst>
                <a:ext uri="{63B3BB69-23CF-44E3-9099-C40C66FF867C}">
                  <a14:compatExt spid="_x0000_s12422"/>
                </a:ext>
              </a:extLst>
            </xdr:cNvPr>
            <xdr:cNvSpPr>
              <a:spLocks noRot="1" noChangeShapeType="1"/>
            </xdr:cNvSpPr>
          </xdr:nvSpPr>
          <xdr:spPr>
            <a:xfrm>
              <a:off x="23374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58</xdr:row>
          <xdr:rowOff>25400</xdr:rowOff>
        </xdr:from>
        <xdr:to xmlns:xdr="http://schemas.openxmlformats.org/drawingml/2006/spreadsheetDrawing">
          <xdr:col>11</xdr:col>
          <xdr:colOff>215900</xdr:colOff>
          <xdr:row>58</xdr:row>
          <xdr:rowOff>254635</xdr:rowOff>
        </xdr:to>
        <xdr:sp textlink="">
          <xdr:nvSpPr>
            <xdr:cNvPr id="12423" name="チェック 135" hidden="1">
              <a:extLst>
                <a:ext uri="{63B3BB69-23CF-44E3-9099-C40C66FF867C}">
                  <a14:compatExt spid="_x0000_s12423"/>
                </a:ext>
              </a:extLst>
            </xdr:cNvPr>
            <xdr:cNvSpPr>
              <a:spLocks noRot="1" noChangeShapeType="1"/>
            </xdr:cNvSpPr>
          </xdr:nvSpPr>
          <xdr:spPr>
            <a:xfrm>
              <a:off x="25717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58</xdr:row>
          <xdr:rowOff>25400</xdr:rowOff>
        </xdr:from>
        <xdr:to xmlns:xdr="http://schemas.openxmlformats.org/drawingml/2006/spreadsheetDrawing">
          <xdr:col>12</xdr:col>
          <xdr:colOff>215900</xdr:colOff>
          <xdr:row>58</xdr:row>
          <xdr:rowOff>254635</xdr:rowOff>
        </xdr:to>
        <xdr:sp textlink="">
          <xdr:nvSpPr>
            <xdr:cNvPr id="12424" name="チェック 136" hidden="1">
              <a:extLst>
                <a:ext uri="{63B3BB69-23CF-44E3-9099-C40C66FF867C}">
                  <a14:compatExt spid="_x0000_s12424"/>
                </a:ext>
              </a:extLst>
            </xdr:cNvPr>
            <xdr:cNvSpPr>
              <a:spLocks noRot="1" noChangeShapeType="1"/>
            </xdr:cNvSpPr>
          </xdr:nvSpPr>
          <xdr:spPr>
            <a:xfrm>
              <a:off x="28060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58</xdr:row>
          <xdr:rowOff>25400</xdr:rowOff>
        </xdr:from>
        <xdr:to xmlns:xdr="http://schemas.openxmlformats.org/drawingml/2006/spreadsheetDrawing">
          <xdr:col>13</xdr:col>
          <xdr:colOff>215900</xdr:colOff>
          <xdr:row>58</xdr:row>
          <xdr:rowOff>254635</xdr:rowOff>
        </xdr:to>
        <xdr:sp textlink="">
          <xdr:nvSpPr>
            <xdr:cNvPr id="12425" name="チェック 137" hidden="1">
              <a:extLst>
                <a:ext uri="{63B3BB69-23CF-44E3-9099-C40C66FF867C}">
                  <a14:compatExt spid="_x0000_s12425"/>
                </a:ext>
              </a:extLst>
            </xdr:cNvPr>
            <xdr:cNvSpPr>
              <a:spLocks noRot="1" noChangeShapeType="1"/>
            </xdr:cNvSpPr>
          </xdr:nvSpPr>
          <xdr:spPr>
            <a:xfrm>
              <a:off x="30403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58</xdr:row>
          <xdr:rowOff>25400</xdr:rowOff>
        </xdr:from>
        <xdr:to xmlns:xdr="http://schemas.openxmlformats.org/drawingml/2006/spreadsheetDrawing">
          <xdr:col>14</xdr:col>
          <xdr:colOff>215900</xdr:colOff>
          <xdr:row>58</xdr:row>
          <xdr:rowOff>254635</xdr:rowOff>
        </xdr:to>
        <xdr:sp textlink="">
          <xdr:nvSpPr>
            <xdr:cNvPr id="12426" name="チェック 138" hidden="1">
              <a:extLst>
                <a:ext uri="{63B3BB69-23CF-44E3-9099-C40C66FF867C}">
                  <a14:compatExt spid="_x0000_s12426"/>
                </a:ext>
              </a:extLst>
            </xdr:cNvPr>
            <xdr:cNvSpPr>
              <a:spLocks noRot="1" noChangeShapeType="1"/>
            </xdr:cNvSpPr>
          </xdr:nvSpPr>
          <xdr:spPr>
            <a:xfrm>
              <a:off x="32746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58</xdr:row>
          <xdr:rowOff>25400</xdr:rowOff>
        </xdr:from>
        <xdr:to xmlns:xdr="http://schemas.openxmlformats.org/drawingml/2006/spreadsheetDrawing">
          <xdr:col>15</xdr:col>
          <xdr:colOff>215900</xdr:colOff>
          <xdr:row>58</xdr:row>
          <xdr:rowOff>254635</xdr:rowOff>
        </xdr:to>
        <xdr:sp textlink="">
          <xdr:nvSpPr>
            <xdr:cNvPr id="12427" name="チェック 139" hidden="1">
              <a:extLst>
                <a:ext uri="{63B3BB69-23CF-44E3-9099-C40C66FF867C}">
                  <a14:compatExt spid="_x0000_s12427"/>
                </a:ext>
              </a:extLst>
            </xdr:cNvPr>
            <xdr:cNvSpPr>
              <a:spLocks noRot="1" noChangeShapeType="1"/>
            </xdr:cNvSpPr>
          </xdr:nvSpPr>
          <xdr:spPr>
            <a:xfrm>
              <a:off x="35090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58</xdr:row>
          <xdr:rowOff>25400</xdr:rowOff>
        </xdr:from>
        <xdr:to xmlns:xdr="http://schemas.openxmlformats.org/drawingml/2006/spreadsheetDrawing">
          <xdr:col>16</xdr:col>
          <xdr:colOff>215900</xdr:colOff>
          <xdr:row>58</xdr:row>
          <xdr:rowOff>254635</xdr:rowOff>
        </xdr:to>
        <xdr:sp textlink="">
          <xdr:nvSpPr>
            <xdr:cNvPr id="12428" name="チェック 140" hidden="1">
              <a:extLst>
                <a:ext uri="{63B3BB69-23CF-44E3-9099-C40C66FF867C}">
                  <a14:compatExt spid="_x0000_s12428"/>
                </a:ext>
              </a:extLst>
            </xdr:cNvPr>
            <xdr:cNvSpPr>
              <a:spLocks noRot="1" noChangeShapeType="1"/>
            </xdr:cNvSpPr>
          </xdr:nvSpPr>
          <xdr:spPr>
            <a:xfrm>
              <a:off x="37433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58</xdr:row>
          <xdr:rowOff>25400</xdr:rowOff>
        </xdr:from>
        <xdr:to xmlns:xdr="http://schemas.openxmlformats.org/drawingml/2006/spreadsheetDrawing">
          <xdr:col>17</xdr:col>
          <xdr:colOff>215900</xdr:colOff>
          <xdr:row>58</xdr:row>
          <xdr:rowOff>254635</xdr:rowOff>
        </xdr:to>
        <xdr:sp textlink="">
          <xdr:nvSpPr>
            <xdr:cNvPr id="12429" name="チェック 141" hidden="1">
              <a:extLst>
                <a:ext uri="{63B3BB69-23CF-44E3-9099-C40C66FF867C}">
                  <a14:compatExt spid="_x0000_s12429"/>
                </a:ext>
              </a:extLst>
            </xdr:cNvPr>
            <xdr:cNvSpPr>
              <a:spLocks noRot="1" noChangeShapeType="1"/>
            </xdr:cNvSpPr>
          </xdr:nvSpPr>
          <xdr:spPr>
            <a:xfrm>
              <a:off x="397764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58</xdr:row>
          <xdr:rowOff>25400</xdr:rowOff>
        </xdr:from>
        <xdr:to xmlns:xdr="http://schemas.openxmlformats.org/drawingml/2006/spreadsheetDrawing">
          <xdr:col>18</xdr:col>
          <xdr:colOff>215900</xdr:colOff>
          <xdr:row>58</xdr:row>
          <xdr:rowOff>254635</xdr:rowOff>
        </xdr:to>
        <xdr:sp textlink="">
          <xdr:nvSpPr>
            <xdr:cNvPr id="12430" name="チェック 142" hidden="1">
              <a:extLst>
                <a:ext uri="{63B3BB69-23CF-44E3-9099-C40C66FF867C}">
                  <a14:compatExt spid="_x0000_s12430"/>
                </a:ext>
              </a:extLst>
            </xdr:cNvPr>
            <xdr:cNvSpPr>
              <a:spLocks noRot="1" noChangeShapeType="1"/>
            </xdr:cNvSpPr>
          </xdr:nvSpPr>
          <xdr:spPr>
            <a:xfrm>
              <a:off x="421195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58</xdr:row>
          <xdr:rowOff>25400</xdr:rowOff>
        </xdr:from>
        <xdr:to xmlns:xdr="http://schemas.openxmlformats.org/drawingml/2006/spreadsheetDrawing">
          <xdr:col>19</xdr:col>
          <xdr:colOff>215900</xdr:colOff>
          <xdr:row>58</xdr:row>
          <xdr:rowOff>254635</xdr:rowOff>
        </xdr:to>
        <xdr:sp textlink="">
          <xdr:nvSpPr>
            <xdr:cNvPr id="12431" name="チェック 143" hidden="1">
              <a:extLst>
                <a:ext uri="{63B3BB69-23CF-44E3-9099-C40C66FF867C}">
                  <a14:compatExt spid="_x0000_s12431"/>
                </a:ext>
              </a:extLst>
            </xdr:cNvPr>
            <xdr:cNvSpPr>
              <a:spLocks noRot="1" noChangeShapeType="1"/>
            </xdr:cNvSpPr>
          </xdr:nvSpPr>
          <xdr:spPr>
            <a:xfrm>
              <a:off x="444627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58</xdr:row>
          <xdr:rowOff>25400</xdr:rowOff>
        </xdr:from>
        <xdr:to xmlns:xdr="http://schemas.openxmlformats.org/drawingml/2006/spreadsheetDrawing">
          <xdr:col>20</xdr:col>
          <xdr:colOff>215900</xdr:colOff>
          <xdr:row>58</xdr:row>
          <xdr:rowOff>254635</xdr:rowOff>
        </xdr:to>
        <xdr:sp textlink="">
          <xdr:nvSpPr>
            <xdr:cNvPr id="12432" name="チェック 144" hidden="1">
              <a:extLst>
                <a:ext uri="{63B3BB69-23CF-44E3-9099-C40C66FF867C}">
                  <a14:compatExt spid="_x0000_s12432"/>
                </a:ext>
              </a:extLst>
            </xdr:cNvPr>
            <xdr:cNvSpPr>
              <a:spLocks noRot="1" noChangeShapeType="1"/>
            </xdr:cNvSpPr>
          </xdr:nvSpPr>
          <xdr:spPr>
            <a:xfrm>
              <a:off x="468058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58</xdr:row>
          <xdr:rowOff>25400</xdr:rowOff>
        </xdr:from>
        <xdr:to xmlns:xdr="http://schemas.openxmlformats.org/drawingml/2006/spreadsheetDrawing">
          <xdr:col>21</xdr:col>
          <xdr:colOff>215900</xdr:colOff>
          <xdr:row>58</xdr:row>
          <xdr:rowOff>254635</xdr:rowOff>
        </xdr:to>
        <xdr:sp textlink="">
          <xdr:nvSpPr>
            <xdr:cNvPr id="12433" name="チェック 145" hidden="1">
              <a:extLst>
                <a:ext uri="{63B3BB69-23CF-44E3-9099-C40C66FF867C}">
                  <a14:compatExt spid="_x0000_s12433"/>
                </a:ext>
              </a:extLst>
            </xdr:cNvPr>
            <xdr:cNvSpPr>
              <a:spLocks noRot="1" noChangeShapeType="1"/>
            </xdr:cNvSpPr>
          </xdr:nvSpPr>
          <xdr:spPr>
            <a:xfrm>
              <a:off x="491490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58</xdr:row>
          <xdr:rowOff>25400</xdr:rowOff>
        </xdr:from>
        <xdr:to xmlns:xdr="http://schemas.openxmlformats.org/drawingml/2006/spreadsheetDrawing">
          <xdr:col>22</xdr:col>
          <xdr:colOff>215900</xdr:colOff>
          <xdr:row>58</xdr:row>
          <xdr:rowOff>254635</xdr:rowOff>
        </xdr:to>
        <xdr:sp textlink="">
          <xdr:nvSpPr>
            <xdr:cNvPr id="12434" name="チェック 146" hidden="1">
              <a:extLst>
                <a:ext uri="{63B3BB69-23CF-44E3-9099-C40C66FF867C}">
                  <a14:compatExt spid="_x0000_s12434"/>
                </a:ext>
              </a:extLst>
            </xdr:cNvPr>
            <xdr:cNvSpPr>
              <a:spLocks noRot="1" noChangeShapeType="1"/>
            </xdr:cNvSpPr>
          </xdr:nvSpPr>
          <xdr:spPr>
            <a:xfrm>
              <a:off x="514921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58</xdr:row>
          <xdr:rowOff>25400</xdr:rowOff>
        </xdr:from>
        <xdr:to xmlns:xdr="http://schemas.openxmlformats.org/drawingml/2006/spreadsheetDrawing">
          <xdr:col>23</xdr:col>
          <xdr:colOff>215900</xdr:colOff>
          <xdr:row>58</xdr:row>
          <xdr:rowOff>254635</xdr:rowOff>
        </xdr:to>
        <xdr:sp textlink="">
          <xdr:nvSpPr>
            <xdr:cNvPr id="12435" name="チェック 147" hidden="1">
              <a:extLst>
                <a:ext uri="{63B3BB69-23CF-44E3-9099-C40C66FF867C}">
                  <a14:compatExt spid="_x0000_s12435"/>
                </a:ext>
              </a:extLst>
            </xdr:cNvPr>
            <xdr:cNvSpPr>
              <a:spLocks noRot="1" noChangeShapeType="1"/>
            </xdr:cNvSpPr>
          </xdr:nvSpPr>
          <xdr:spPr>
            <a:xfrm>
              <a:off x="538353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58</xdr:row>
          <xdr:rowOff>25400</xdr:rowOff>
        </xdr:from>
        <xdr:to xmlns:xdr="http://schemas.openxmlformats.org/drawingml/2006/spreadsheetDrawing">
          <xdr:col>24</xdr:col>
          <xdr:colOff>215900</xdr:colOff>
          <xdr:row>58</xdr:row>
          <xdr:rowOff>254635</xdr:rowOff>
        </xdr:to>
        <xdr:sp textlink="">
          <xdr:nvSpPr>
            <xdr:cNvPr id="12436" name="チェック 148" hidden="1">
              <a:extLst>
                <a:ext uri="{63B3BB69-23CF-44E3-9099-C40C66FF867C}">
                  <a14:compatExt spid="_x0000_s12436"/>
                </a:ext>
              </a:extLst>
            </xdr:cNvPr>
            <xdr:cNvSpPr>
              <a:spLocks noRot="1" noChangeShapeType="1"/>
            </xdr:cNvSpPr>
          </xdr:nvSpPr>
          <xdr:spPr>
            <a:xfrm>
              <a:off x="561784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58</xdr:row>
          <xdr:rowOff>25400</xdr:rowOff>
        </xdr:from>
        <xdr:to xmlns:xdr="http://schemas.openxmlformats.org/drawingml/2006/spreadsheetDrawing">
          <xdr:col>25</xdr:col>
          <xdr:colOff>215900</xdr:colOff>
          <xdr:row>58</xdr:row>
          <xdr:rowOff>254635</xdr:rowOff>
        </xdr:to>
        <xdr:sp textlink="">
          <xdr:nvSpPr>
            <xdr:cNvPr id="12437" name="チェック 149" hidden="1">
              <a:extLst>
                <a:ext uri="{63B3BB69-23CF-44E3-9099-C40C66FF867C}">
                  <a14:compatExt spid="_x0000_s12437"/>
                </a:ext>
              </a:extLst>
            </xdr:cNvPr>
            <xdr:cNvSpPr>
              <a:spLocks noRot="1" noChangeShapeType="1"/>
            </xdr:cNvSpPr>
          </xdr:nvSpPr>
          <xdr:spPr>
            <a:xfrm>
              <a:off x="585216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58</xdr:row>
          <xdr:rowOff>25400</xdr:rowOff>
        </xdr:from>
        <xdr:to xmlns:xdr="http://schemas.openxmlformats.org/drawingml/2006/spreadsheetDrawing">
          <xdr:col>26</xdr:col>
          <xdr:colOff>215900</xdr:colOff>
          <xdr:row>58</xdr:row>
          <xdr:rowOff>254635</xdr:rowOff>
        </xdr:to>
        <xdr:sp textlink="">
          <xdr:nvSpPr>
            <xdr:cNvPr id="12438" name="チェック 150" hidden="1">
              <a:extLst>
                <a:ext uri="{63B3BB69-23CF-44E3-9099-C40C66FF867C}">
                  <a14:compatExt spid="_x0000_s12438"/>
                </a:ext>
              </a:extLst>
            </xdr:cNvPr>
            <xdr:cNvSpPr>
              <a:spLocks noRot="1" noChangeShapeType="1"/>
            </xdr:cNvSpPr>
          </xdr:nvSpPr>
          <xdr:spPr>
            <a:xfrm>
              <a:off x="608647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58</xdr:row>
          <xdr:rowOff>25400</xdr:rowOff>
        </xdr:from>
        <xdr:to xmlns:xdr="http://schemas.openxmlformats.org/drawingml/2006/spreadsheetDrawing">
          <xdr:col>27</xdr:col>
          <xdr:colOff>215900</xdr:colOff>
          <xdr:row>58</xdr:row>
          <xdr:rowOff>254635</xdr:rowOff>
        </xdr:to>
        <xdr:sp textlink="">
          <xdr:nvSpPr>
            <xdr:cNvPr id="12439" name="チェック 151" hidden="1">
              <a:extLst>
                <a:ext uri="{63B3BB69-23CF-44E3-9099-C40C66FF867C}">
                  <a14:compatExt spid="_x0000_s12439"/>
                </a:ext>
              </a:extLst>
            </xdr:cNvPr>
            <xdr:cNvSpPr>
              <a:spLocks noRot="1" noChangeShapeType="1"/>
            </xdr:cNvSpPr>
          </xdr:nvSpPr>
          <xdr:spPr>
            <a:xfrm>
              <a:off x="632079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58</xdr:row>
          <xdr:rowOff>25400</xdr:rowOff>
        </xdr:from>
        <xdr:to xmlns:xdr="http://schemas.openxmlformats.org/drawingml/2006/spreadsheetDrawing">
          <xdr:col>28</xdr:col>
          <xdr:colOff>215900</xdr:colOff>
          <xdr:row>58</xdr:row>
          <xdr:rowOff>254635</xdr:rowOff>
        </xdr:to>
        <xdr:sp textlink="">
          <xdr:nvSpPr>
            <xdr:cNvPr id="12440" name="チェック 152" hidden="1">
              <a:extLst>
                <a:ext uri="{63B3BB69-23CF-44E3-9099-C40C66FF867C}">
                  <a14:compatExt spid="_x0000_s12440"/>
                </a:ext>
              </a:extLst>
            </xdr:cNvPr>
            <xdr:cNvSpPr>
              <a:spLocks noRot="1" noChangeShapeType="1"/>
            </xdr:cNvSpPr>
          </xdr:nvSpPr>
          <xdr:spPr>
            <a:xfrm>
              <a:off x="655510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58</xdr:row>
          <xdr:rowOff>25400</xdr:rowOff>
        </xdr:from>
        <xdr:to xmlns:xdr="http://schemas.openxmlformats.org/drawingml/2006/spreadsheetDrawing">
          <xdr:col>29</xdr:col>
          <xdr:colOff>215900</xdr:colOff>
          <xdr:row>58</xdr:row>
          <xdr:rowOff>254635</xdr:rowOff>
        </xdr:to>
        <xdr:sp textlink="">
          <xdr:nvSpPr>
            <xdr:cNvPr id="12441" name="チェック 153" hidden="1">
              <a:extLst>
                <a:ext uri="{63B3BB69-23CF-44E3-9099-C40C66FF867C}">
                  <a14:compatExt spid="_x0000_s12441"/>
                </a:ext>
              </a:extLst>
            </xdr:cNvPr>
            <xdr:cNvSpPr>
              <a:spLocks noRot="1" noChangeShapeType="1"/>
            </xdr:cNvSpPr>
          </xdr:nvSpPr>
          <xdr:spPr>
            <a:xfrm>
              <a:off x="678942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58</xdr:row>
          <xdr:rowOff>25400</xdr:rowOff>
        </xdr:from>
        <xdr:to xmlns:xdr="http://schemas.openxmlformats.org/drawingml/2006/spreadsheetDrawing">
          <xdr:col>30</xdr:col>
          <xdr:colOff>215900</xdr:colOff>
          <xdr:row>58</xdr:row>
          <xdr:rowOff>254635</xdr:rowOff>
        </xdr:to>
        <xdr:sp textlink="">
          <xdr:nvSpPr>
            <xdr:cNvPr id="12442" name="チェック 154" hidden="1">
              <a:extLst>
                <a:ext uri="{63B3BB69-23CF-44E3-9099-C40C66FF867C}">
                  <a14:compatExt spid="_x0000_s12442"/>
                </a:ext>
              </a:extLst>
            </xdr:cNvPr>
            <xdr:cNvSpPr>
              <a:spLocks noRot="1" noChangeShapeType="1"/>
            </xdr:cNvSpPr>
          </xdr:nvSpPr>
          <xdr:spPr>
            <a:xfrm>
              <a:off x="702373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58</xdr:row>
          <xdr:rowOff>25400</xdr:rowOff>
        </xdr:from>
        <xdr:to xmlns:xdr="http://schemas.openxmlformats.org/drawingml/2006/spreadsheetDrawing">
          <xdr:col>31</xdr:col>
          <xdr:colOff>215900</xdr:colOff>
          <xdr:row>58</xdr:row>
          <xdr:rowOff>254635</xdr:rowOff>
        </xdr:to>
        <xdr:sp textlink="">
          <xdr:nvSpPr>
            <xdr:cNvPr id="12443" name="チェック 155" hidden="1">
              <a:extLst>
                <a:ext uri="{63B3BB69-23CF-44E3-9099-C40C66FF867C}">
                  <a14:compatExt spid="_x0000_s12443"/>
                </a:ext>
              </a:extLst>
            </xdr:cNvPr>
            <xdr:cNvSpPr>
              <a:spLocks noRot="1" noChangeShapeType="1"/>
            </xdr:cNvSpPr>
          </xdr:nvSpPr>
          <xdr:spPr>
            <a:xfrm>
              <a:off x="725805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58</xdr:row>
          <xdr:rowOff>25400</xdr:rowOff>
        </xdr:from>
        <xdr:to xmlns:xdr="http://schemas.openxmlformats.org/drawingml/2006/spreadsheetDrawing">
          <xdr:col>32</xdr:col>
          <xdr:colOff>215900</xdr:colOff>
          <xdr:row>58</xdr:row>
          <xdr:rowOff>254635</xdr:rowOff>
        </xdr:to>
        <xdr:sp textlink="">
          <xdr:nvSpPr>
            <xdr:cNvPr id="12444" name="チェック 156" hidden="1">
              <a:extLst>
                <a:ext uri="{63B3BB69-23CF-44E3-9099-C40C66FF867C}">
                  <a14:compatExt spid="_x0000_s12444"/>
                </a:ext>
              </a:extLst>
            </xdr:cNvPr>
            <xdr:cNvSpPr>
              <a:spLocks noRot="1" noChangeShapeType="1"/>
            </xdr:cNvSpPr>
          </xdr:nvSpPr>
          <xdr:spPr>
            <a:xfrm>
              <a:off x="749236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58</xdr:row>
          <xdr:rowOff>25400</xdr:rowOff>
        </xdr:from>
        <xdr:to xmlns:xdr="http://schemas.openxmlformats.org/drawingml/2006/spreadsheetDrawing">
          <xdr:col>33</xdr:col>
          <xdr:colOff>215900</xdr:colOff>
          <xdr:row>58</xdr:row>
          <xdr:rowOff>254635</xdr:rowOff>
        </xdr:to>
        <xdr:sp textlink="">
          <xdr:nvSpPr>
            <xdr:cNvPr id="12445" name="チェック 157" hidden="1">
              <a:extLst>
                <a:ext uri="{63B3BB69-23CF-44E3-9099-C40C66FF867C}">
                  <a14:compatExt spid="_x0000_s12445"/>
                </a:ext>
              </a:extLst>
            </xdr:cNvPr>
            <xdr:cNvSpPr>
              <a:spLocks noRot="1" noChangeShapeType="1"/>
            </xdr:cNvSpPr>
          </xdr:nvSpPr>
          <xdr:spPr>
            <a:xfrm>
              <a:off x="772668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58</xdr:row>
          <xdr:rowOff>25400</xdr:rowOff>
        </xdr:from>
        <xdr:to xmlns:xdr="http://schemas.openxmlformats.org/drawingml/2006/spreadsheetDrawing">
          <xdr:col>34</xdr:col>
          <xdr:colOff>215900</xdr:colOff>
          <xdr:row>58</xdr:row>
          <xdr:rowOff>254635</xdr:rowOff>
        </xdr:to>
        <xdr:sp textlink="">
          <xdr:nvSpPr>
            <xdr:cNvPr id="12446" name="チェック 158" hidden="1">
              <a:extLst>
                <a:ext uri="{63B3BB69-23CF-44E3-9099-C40C66FF867C}">
                  <a14:compatExt spid="_x0000_s12446"/>
                </a:ext>
              </a:extLst>
            </xdr:cNvPr>
            <xdr:cNvSpPr>
              <a:spLocks noRot="1" noChangeShapeType="1"/>
            </xdr:cNvSpPr>
          </xdr:nvSpPr>
          <xdr:spPr>
            <a:xfrm>
              <a:off x="796099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58</xdr:row>
          <xdr:rowOff>25400</xdr:rowOff>
        </xdr:from>
        <xdr:to xmlns:xdr="http://schemas.openxmlformats.org/drawingml/2006/spreadsheetDrawing">
          <xdr:col>35</xdr:col>
          <xdr:colOff>215900</xdr:colOff>
          <xdr:row>58</xdr:row>
          <xdr:rowOff>254635</xdr:rowOff>
        </xdr:to>
        <xdr:sp textlink="">
          <xdr:nvSpPr>
            <xdr:cNvPr id="12447" name="チェック 159" hidden="1">
              <a:extLst>
                <a:ext uri="{63B3BB69-23CF-44E3-9099-C40C66FF867C}">
                  <a14:compatExt spid="_x0000_s12447"/>
                </a:ext>
              </a:extLst>
            </xdr:cNvPr>
            <xdr:cNvSpPr>
              <a:spLocks noRot="1" noChangeShapeType="1"/>
            </xdr:cNvSpPr>
          </xdr:nvSpPr>
          <xdr:spPr>
            <a:xfrm>
              <a:off x="8195310"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55</xdr:row>
          <xdr:rowOff>25400</xdr:rowOff>
        </xdr:from>
        <xdr:to xmlns:xdr="http://schemas.openxmlformats.org/drawingml/2006/spreadsheetDrawing">
          <xdr:col>37</xdr:col>
          <xdr:colOff>215900</xdr:colOff>
          <xdr:row>55</xdr:row>
          <xdr:rowOff>291465</xdr:rowOff>
        </xdr:to>
        <xdr:sp textlink="">
          <xdr:nvSpPr>
            <xdr:cNvPr id="12448" name="チェック 160" hidden="1">
              <a:extLst>
                <a:ext uri="{63B3BB69-23CF-44E3-9099-C40C66FF867C}">
                  <a14:compatExt spid="_x0000_s12448"/>
                </a:ext>
              </a:extLst>
            </xdr:cNvPr>
            <xdr:cNvSpPr>
              <a:spLocks noRot="1" noChangeShapeType="1"/>
            </xdr:cNvSpPr>
          </xdr:nvSpPr>
          <xdr:spPr>
            <a:xfrm>
              <a:off x="8665845" y="122955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60</xdr:row>
          <xdr:rowOff>25400</xdr:rowOff>
        </xdr:from>
        <xdr:to xmlns:xdr="http://schemas.openxmlformats.org/drawingml/2006/spreadsheetDrawing">
          <xdr:col>37</xdr:col>
          <xdr:colOff>215900</xdr:colOff>
          <xdr:row>60</xdr:row>
          <xdr:rowOff>291465</xdr:rowOff>
        </xdr:to>
        <xdr:sp textlink="">
          <xdr:nvSpPr>
            <xdr:cNvPr id="12449" name="チェック 161" hidden="1">
              <a:extLst>
                <a:ext uri="{63B3BB69-23CF-44E3-9099-C40C66FF867C}">
                  <a14:compatExt spid="_x0000_s12449"/>
                </a:ext>
              </a:extLst>
            </xdr:cNvPr>
            <xdr:cNvSpPr>
              <a:spLocks noRot="1" noChangeShapeType="1"/>
            </xdr:cNvSpPr>
          </xdr:nvSpPr>
          <xdr:spPr>
            <a:xfrm>
              <a:off x="8665845" y="135147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60</xdr:row>
          <xdr:rowOff>177800</xdr:rowOff>
        </xdr:from>
        <xdr:to xmlns:xdr="http://schemas.openxmlformats.org/drawingml/2006/spreadsheetDrawing">
          <xdr:col>31</xdr:col>
          <xdr:colOff>215900</xdr:colOff>
          <xdr:row>61</xdr:row>
          <xdr:rowOff>139700</xdr:rowOff>
        </xdr:to>
        <xdr:sp textlink="">
          <xdr:nvSpPr>
            <xdr:cNvPr id="12450" name="チェック 162" hidden="1">
              <a:extLst>
                <a:ext uri="{63B3BB69-23CF-44E3-9099-C40C66FF867C}">
                  <a14:compatExt spid="_x0000_s12450"/>
                </a:ext>
              </a:extLst>
            </xdr:cNvPr>
            <xdr:cNvSpPr>
              <a:spLocks noRot="1" noChangeShapeType="1"/>
            </xdr:cNvSpPr>
          </xdr:nvSpPr>
          <xdr:spPr>
            <a:xfrm>
              <a:off x="7259955" y="136671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61</xdr:row>
          <xdr:rowOff>291465</xdr:rowOff>
        </xdr:from>
        <xdr:to xmlns:xdr="http://schemas.openxmlformats.org/drawingml/2006/spreadsheetDrawing">
          <xdr:col>31</xdr:col>
          <xdr:colOff>215900</xdr:colOff>
          <xdr:row>63</xdr:row>
          <xdr:rowOff>254635</xdr:rowOff>
        </xdr:to>
        <xdr:sp textlink="">
          <xdr:nvSpPr>
            <xdr:cNvPr id="12451" name="チェック 163" hidden="1">
              <a:extLst>
                <a:ext uri="{63B3BB69-23CF-44E3-9099-C40C66FF867C}">
                  <a14:compatExt spid="_x0000_s12451"/>
                </a:ext>
              </a:extLst>
            </xdr:cNvPr>
            <xdr:cNvSpPr>
              <a:spLocks noRot="1" noChangeShapeType="1"/>
            </xdr:cNvSpPr>
          </xdr:nvSpPr>
          <xdr:spPr>
            <a:xfrm>
              <a:off x="7259955" y="140855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58</xdr:row>
          <xdr:rowOff>25400</xdr:rowOff>
        </xdr:from>
        <xdr:to xmlns:xdr="http://schemas.openxmlformats.org/drawingml/2006/spreadsheetDrawing">
          <xdr:col>1</xdr:col>
          <xdr:colOff>215900</xdr:colOff>
          <xdr:row>58</xdr:row>
          <xdr:rowOff>291465</xdr:rowOff>
        </xdr:to>
        <xdr:sp textlink="">
          <xdr:nvSpPr>
            <xdr:cNvPr id="12452" name="チェック 164" hidden="1">
              <a:extLst>
                <a:ext uri="{63B3BB69-23CF-44E3-9099-C40C66FF867C}">
                  <a14:compatExt spid="_x0000_s12452"/>
                </a:ext>
              </a:extLst>
            </xdr:cNvPr>
            <xdr:cNvSpPr>
              <a:spLocks noRot="1" noChangeShapeType="1"/>
            </xdr:cNvSpPr>
          </xdr:nvSpPr>
          <xdr:spPr>
            <a:xfrm>
              <a:off x="23050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58</xdr:row>
          <xdr:rowOff>25400</xdr:rowOff>
        </xdr:from>
        <xdr:to xmlns:xdr="http://schemas.openxmlformats.org/drawingml/2006/spreadsheetDrawing">
          <xdr:col>5</xdr:col>
          <xdr:colOff>215900</xdr:colOff>
          <xdr:row>58</xdr:row>
          <xdr:rowOff>291465</xdr:rowOff>
        </xdr:to>
        <xdr:sp textlink="">
          <xdr:nvSpPr>
            <xdr:cNvPr id="12453" name="チェック 165" hidden="1">
              <a:extLst>
                <a:ext uri="{63B3BB69-23CF-44E3-9099-C40C66FF867C}">
                  <a14:compatExt spid="_x0000_s12453"/>
                </a:ext>
              </a:extLst>
            </xdr:cNvPr>
            <xdr:cNvSpPr>
              <a:spLocks noRot="1" noChangeShapeType="1"/>
            </xdr:cNvSpPr>
          </xdr:nvSpPr>
          <xdr:spPr>
            <a:xfrm>
              <a:off x="1167765" y="13209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7</xdr:row>
          <xdr:rowOff>25400</xdr:rowOff>
        </xdr:from>
        <xdr:to xmlns:xdr="http://schemas.openxmlformats.org/drawingml/2006/spreadsheetDrawing">
          <xdr:col>15</xdr:col>
          <xdr:colOff>177800</xdr:colOff>
          <xdr:row>7</xdr:row>
          <xdr:rowOff>180340</xdr:rowOff>
        </xdr:to>
        <xdr:sp textlink="">
          <xdr:nvSpPr>
            <xdr:cNvPr id="12455" name="チェック 167" hidden="1">
              <a:extLst>
                <a:ext uri="{63B3BB69-23CF-44E3-9099-C40C66FF867C}">
                  <a14:compatExt spid="_x0000_s12455"/>
                </a:ext>
              </a:extLst>
            </xdr:cNvPr>
            <xdr:cNvSpPr>
              <a:spLocks noRot="1" noChangeShapeType="1"/>
            </xdr:cNvSpPr>
          </xdr:nvSpPr>
          <xdr:spPr>
            <a:xfrm>
              <a:off x="3496310" y="1470025"/>
              <a:ext cx="196215" cy="154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215900</xdr:colOff>
          <xdr:row>8</xdr:row>
          <xdr:rowOff>62865</xdr:rowOff>
        </xdr:from>
        <xdr:to xmlns:xdr="http://schemas.openxmlformats.org/drawingml/2006/spreadsheetDrawing">
          <xdr:col>15</xdr:col>
          <xdr:colOff>215900</xdr:colOff>
          <xdr:row>9</xdr:row>
          <xdr:rowOff>147320</xdr:rowOff>
        </xdr:to>
        <xdr:sp textlink="">
          <xdr:nvSpPr>
            <xdr:cNvPr id="12456" name="チェック 168" hidden="1">
              <a:extLst>
                <a:ext uri="{63B3BB69-23CF-44E3-9099-C40C66FF867C}">
                  <a14:compatExt spid="_x0000_s12456"/>
                </a:ext>
              </a:extLst>
            </xdr:cNvPr>
            <xdr:cNvSpPr>
              <a:spLocks noRot="1" noChangeShapeType="1"/>
            </xdr:cNvSpPr>
          </xdr:nvSpPr>
          <xdr:spPr>
            <a:xfrm>
              <a:off x="3496310" y="1685290"/>
              <a:ext cx="234315" cy="271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228600</xdr:colOff>
          <xdr:row>67</xdr:row>
          <xdr:rowOff>25400</xdr:rowOff>
        </xdr:from>
        <xdr:to xmlns:xdr="http://schemas.openxmlformats.org/drawingml/2006/spreadsheetDrawing">
          <xdr:col>9</xdr:col>
          <xdr:colOff>215900</xdr:colOff>
          <xdr:row>67</xdr:row>
          <xdr:rowOff>254635</xdr:rowOff>
        </xdr:to>
        <xdr:sp textlink="">
          <xdr:nvSpPr>
            <xdr:cNvPr id="12498" name="チェック 210" hidden="1">
              <a:extLst>
                <a:ext uri="{63B3BB69-23CF-44E3-9099-C40C66FF867C}">
                  <a14:compatExt spid="_x0000_s12498"/>
                </a:ext>
              </a:extLst>
            </xdr:cNvPr>
            <xdr:cNvSpPr>
              <a:spLocks noRot="1" noChangeShapeType="1"/>
            </xdr:cNvSpPr>
          </xdr:nvSpPr>
          <xdr:spPr>
            <a:xfrm>
              <a:off x="21031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228600</xdr:colOff>
          <xdr:row>67</xdr:row>
          <xdr:rowOff>25400</xdr:rowOff>
        </xdr:from>
        <xdr:to xmlns:xdr="http://schemas.openxmlformats.org/drawingml/2006/spreadsheetDrawing">
          <xdr:col>10</xdr:col>
          <xdr:colOff>215900</xdr:colOff>
          <xdr:row>67</xdr:row>
          <xdr:rowOff>254635</xdr:rowOff>
        </xdr:to>
        <xdr:sp textlink="">
          <xdr:nvSpPr>
            <xdr:cNvPr id="12499" name="チェック 211" hidden="1">
              <a:extLst>
                <a:ext uri="{63B3BB69-23CF-44E3-9099-C40C66FF867C}">
                  <a14:compatExt spid="_x0000_s12499"/>
                </a:ext>
              </a:extLst>
            </xdr:cNvPr>
            <xdr:cNvSpPr>
              <a:spLocks noRot="1" noChangeShapeType="1"/>
            </xdr:cNvSpPr>
          </xdr:nvSpPr>
          <xdr:spPr>
            <a:xfrm>
              <a:off x="23374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228600</xdr:colOff>
          <xdr:row>67</xdr:row>
          <xdr:rowOff>25400</xdr:rowOff>
        </xdr:from>
        <xdr:to xmlns:xdr="http://schemas.openxmlformats.org/drawingml/2006/spreadsheetDrawing">
          <xdr:col>11</xdr:col>
          <xdr:colOff>215900</xdr:colOff>
          <xdr:row>67</xdr:row>
          <xdr:rowOff>254635</xdr:rowOff>
        </xdr:to>
        <xdr:sp textlink="">
          <xdr:nvSpPr>
            <xdr:cNvPr id="12500" name="チェック 212" hidden="1">
              <a:extLst>
                <a:ext uri="{63B3BB69-23CF-44E3-9099-C40C66FF867C}">
                  <a14:compatExt spid="_x0000_s12500"/>
                </a:ext>
              </a:extLst>
            </xdr:cNvPr>
            <xdr:cNvSpPr>
              <a:spLocks noRot="1" noChangeShapeType="1"/>
            </xdr:cNvSpPr>
          </xdr:nvSpPr>
          <xdr:spPr>
            <a:xfrm>
              <a:off x="25717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228600</xdr:colOff>
          <xdr:row>67</xdr:row>
          <xdr:rowOff>25400</xdr:rowOff>
        </xdr:from>
        <xdr:to xmlns:xdr="http://schemas.openxmlformats.org/drawingml/2006/spreadsheetDrawing">
          <xdr:col>12</xdr:col>
          <xdr:colOff>215900</xdr:colOff>
          <xdr:row>67</xdr:row>
          <xdr:rowOff>254635</xdr:rowOff>
        </xdr:to>
        <xdr:sp textlink="">
          <xdr:nvSpPr>
            <xdr:cNvPr id="12501" name="チェック 213" hidden="1">
              <a:extLst>
                <a:ext uri="{63B3BB69-23CF-44E3-9099-C40C66FF867C}">
                  <a14:compatExt spid="_x0000_s12501"/>
                </a:ext>
              </a:extLst>
            </xdr:cNvPr>
            <xdr:cNvSpPr>
              <a:spLocks noRot="1" noChangeShapeType="1"/>
            </xdr:cNvSpPr>
          </xdr:nvSpPr>
          <xdr:spPr>
            <a:xfrm>
              <a:off x="28060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228600</xdr:colOff>
          <xdr:row>67</xdr:row>
          <xdr:rowOff>25400</xdr:rowOff>
        </xdr:from>
        <xdr:to xmlns:xdr="http://schemas.openxmlformats.org/drawingml/2006/spreadsheetDrawing">
          <xdr:col>13</xdr:col>
          <xdr:colOff>215900</xdr:colOff>
          <xdr:row>67</xdr:row>
          <xdr:rowOff>254635</xdr:rowOff>
        </xdr:to>
        <xdr:sp textlink="">
          <xdr:nvSpPr>
            <xdr:cNvPr id="12502" name="チェック 214" hidden="1">
              <a:extLst>
                <a:ext uri="{63B3BB69-23CF-44E3-9099-C40C66FF867C}">
                  <a14:compatExt spid="_x0000_s12502"/>
                </a:ext>
              </a:extLst>
            </xdr:cNvPr>
            <xdr:cNvSpPr>
              <a:spLocks noRot="1" noChangeShapeType="1"/>
            </xdr:cNvSpPr>
          </xdr:nvSpPr>
          <xdr:spPr>
            <a:xfrm>
              <a:off x="30403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228600</xdr:colOff>
          <xdr:row>67</xdr:row>
          <xdr:rowOff>25400</xdr:rowOff>
        </xdr:from>
        <xdr:to xmlns:xdr="http://schemas.openxmlformats.org/drawingml/2006/spreadsheetDrawing">
          <xdr:col>14</xdr:col>
          <xdr:colOff>215900</xdr:colOff>
          <xdr:row>67</xdr:row>
          <xdr:rowOff>254635</xdr:rowOff>
        </xdr:to>
        <xdr:sp textlink="">
          <xdr:nvSpPr>
            <xdr:cNvPr id="12503" name="チェック 215" hidden="1">
              <a:extLst>
                <a:ext uri="{63B3BB69-23CF-44E3-9099-C40C66FF867C}">
                  <a14:compatExt spid="_x0000_s12503"/>
                </a:ext>
              </a:extLst>
            </xdr:cNvPr>
            <xdr:cNvSpPr>
              <a:spLocks noRot="1" noChangeShapeType="1"/>
            </xdr:cNvSpPr>
          </xdr:nvSpPr>
          <xdr:spPr>
            <a:xfrm>
              <a:off x="32746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228600</xdr:colOff>
          <xdr:row>67</xdr:row>
          <xdr:rowOff>25400</xdr:rowOff>
        </xdr:from>
        <xdr:to xmlns:xdr="http://schemas.openxmlformats.org/drawingml/2006/spreadsheetDrawing">
          <xdr:col>15</xdr:col>
          <xdr:colOff>215900</xdr:colOff>
          <xdr:row>67</xdr:row>
          <xdr:rowOff>254635</xdr:rowOff>
        </xdr:to>
        <xdr:sp textlink="">
          <xdr:nvSpPr>
            <xdr:cNvPr id="12504" name="チェック 216" hidden="1">
              <a:extLst>
                <a:ext uri="{63B3BB69-23CF-44E3-9099-C40C66FF867C}">
                  <a14:compatExt spid="_x0000_s12504"/>
                </a:ext>
              </a:extLst>
            </xdr:cNvPr>
            <xdr:cNvSpPr>
              <a:spLocks noRot="1" noChangeShapeType="1"/>
            </xdr:cNvSpPr>
          </xdr:nvSpPr>
          <xdr:spPr>
            <a:xfrm>
              <a:off x="35090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228600</xdr:colOff>
          <xdr:row>67</xdr:row>
          <xdr:rowOff>25400</xdr:rowOff>
        </xdr:from>
        <xdr:to xmlns:xdr="http://schemas.openxmlformats.org/drawingml/2006/spreadsheetDrawing">
          <xdr:col>16</xdr:col>
          <xdr:colOff>215900</xdr:colOff>
          <xdr:row>67</xdr:row>
          <xdr:rowOff>254635</xdr:rowOff>
        </xdr:to>
        <xdr:sp textlink="">
          <xdr:nvSpPr>
            <xdr:cNvPr id="12505" name="チェック 217" hidden="1">
              <a:extLst>
                <a:ext uri="{63B3BB69-23CF-44E3-9099-C40C66FF867C}">
                  <a14:compatExt spid="_x0000_s12505"/>
                </a:ext>
              </a:extLst>
            </xdr:cNvPr>
            <xdr:cNvSpPr>
              <a:spLocks noRot="1" noChangeShapeType="1"/>
            </xdr:cNvSpPr>
          </xdr:nvSpPr>
          <xdr:spPr>
            <a:xfrm>
              <a:off x="37433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228600</xdr:colOff>
          <xdr:row>67</xdr:row>
          <xdr:rowOff>25400</xdr:rowOff>
        </xdr:from>
        <xdr:to xmlns:xdr="http://schemas.openxmlformats.org/drawingml/2006/spreadsheetDrawing">
          <xdr:col>17</xdr:col>
          <xdr:colOff>215900</xdr:colOff>
          <xdr:row>67</xdr:row>
          <xdr:rowOff>254635</xdr:rowOff>
        </xdr:to>
        <xdr:sp textlink="">
          <xdr:nvSpPr>
            <xdr:cNvPr id="12506" name="チェック 218" hidden="1">
              <a:extLst>
                <a:ext uri="{63B3BB69-23CF-44E3-9099-C40C66FF867C}">
                  <a14:compatExt spid="_x0000_s12506"/>
                </a:ext>
              </a:extLst>
            </xdr:cNvPr>
            <xdr:cNvSpPr>
              <a:spLocks noRot="1" noChangeShapeType="1"/>
            </xdr:cNvSpPr>
          </xdr:nvSpPr>
          <xdr:spPr>
            <a:xfrm>
              <a:off x="397764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228600</xdr:colOff>
          <xdr:row>67</xdr:row>
          <xdr:rowOff>25400</xdr:rowOff>
        </xdr:from>
        <xdr:to xmlns:xdr="http://schemas.openxmlformats.org/drawingml/2006/spreadsheetDrawing">
          <xdr:col>18</xdr:col>
          <xdr:colOff>215900</xdr:colOff>
          <xdr:row>67</xdr:row>
          <xdr:rowOff>254635</xdr:rowOff>
        </xdr:to>
        <xdr:sp textlink="">
          <xdr:nvSpPr>
            <xdr:cNvPr id="12507" name="チェック 219" hidden="1">
              <a:extLst>
                <a:ext uri="{63B3BB69-23CF-44E3-9099-C40C66FF867C}">
                  <a14:compatExt spid="_x0000_s12507"/>
                </a:ext>
              </a:extLst>
            </xdr:cNvPr>
            <xdr:cNvSpPr>
              <a:spLocks noRot="1" noChangeShapeType="1"/>
            </xdr:cNvSpPr>
          </xdr:nvSpPr>
          <xdr:spPr>
            <a:xfrm>
              <a:off x="421195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228600</xdr:colOff>
          <xdr:row>67</xdr:row>
          <xdr:rowOff>25400</xdr:rowOff>
        </xdr:from>
        <xdr:to xmlns:xdr="http://schemas.openxmlformats.org/drawingml/2006/spreadsheetDrawing">
          <xdr:col>19</xdr:col>
          <xdr:colOff>215900</xdr:colOff>
          <xdr:row>67</xdr:row>
          <xdr:rowOff>254635</xdr:rowOff>
        </xdr:to>
        <xdr:sp textlink="">
          <xdr:nvSpPr>
            <xdr:cNvPr id="12508" name="チェック 220" hidden="1">
              <a:extLst>
                <a:ext uri="{63B3BB69-23CF-44E3-9099-C40C66FF867C}">
                  <a14:compatExt spid="_x0000_s12508"/>
                </a:ext>
              </a:extLst>
            </xdr:cNvPr>
            <xdr:cNvSpPr>
              <a:spLocks noRot="1" noChangeShapeType="1"/>
            </xdr:cNvSpPr>
          </xdr:nvSpPr>
          <xdr:spPr>
            <a:xfrm>
              <a:off x="444627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228600</xdr:colOff>
          <xdr:row>67</xdr:row>
          <xdr:rowOff>25400</xdr:rowOff>
        </xdr:from>
        <xdr:to xmlns:xdr="http://schemas.openxmlformats.org/drawingml/2006/spreadsheetDrawing">
          <xdr:col>20</xdr:col>
          <xdr:colOff>215900</xdr:colOff>
          <xdr:row>67</xdr:row>
          <xdr:rowOff>254635</xdr:rowOff>
        </xdr:to>
        <xdr:sp textlink="">
          <xdr:nvSpPr>
            <xdr:cNvPr id="12509" name="チェック 221" hidden="1">
              <a:extLst>
                <a:ext uri="{63B3BB69-23CF-44E3-9099-C40C66FF867C}">
                  <a14:compatExt spid="_x0000_s12509"/>
                </a:ext>
              </a:extLst>
            </xdr:cNvPr>
            <xdr:cNvSpPr>
              <a:spLocks noRot="1" noChangeShapeType="1"/>
            </xdr:cNvSpPr>
          </xdr:nvSpPr>
          <xdr:spPr>
            <a:xfrm>
              <a:off x="468058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228600</xdr:colOff>
          <xdr:row>67</xdr:row>
          <xdr:rowOff>25400</xdr:rowOff>
        </xdr:from>
        <xdr:to xmlns:xdr="http://schemas.openxmlformats.org/drawingml/2006/spreadsheetDrawing">
          <xdr:col>21</xdr:col>
          <xdr:colOff>215900</xdr:colOff>
          <xdr:row>67</xdr:row>
          <xdr:rowOff>254635</xdr:rowOff>
        </xdr:to>
        <xdr:sp textlink="">
          <xdr:nvSpPr>
            <xdr:cNvPr id="12510" name="チェック 222" hidden="1">
              <a:extLst>
                <a:ext uri="{63B3BB69-23CF-44E3-9099-C40C66FF867C}">
                  <a14:compatExt spid="_x0000_s12510"/>
                </a:ext>
              </a:extLst>
            </xdr:cNvPr>
            <xdr:cNvSpPr>
              <a:spLocks noRot="1" noChangeShapeType="1"/>
            </xdr:cNvSpPr>
          </xdr:nvSpPr>
          <xdr:spPr>
            <a:xfrm>
              <a:off x="491490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228600</xdr:colOff>
          <xdr:row>67</xdr:row>
          <xdr:rowOff>25400</xdr:rowOff>
        </xdr:from>
        <xdr:to xmlns:xdr="http://schemas.openxmlformats.org/drawingml/2006/spreadsheetDrawing">
          <xdr:col>22</xdr:col>
          <xdr:colOff>215900</xdr:colOff>
          <xdr:row>67</xdr:row>
          <xdr:rowOff>254635</xdr:rowOff>
        </xdr:to>
        <xdr:sp textlink="">
          <xdr:nvSpPr>
            <xdr:cNvPr id="12511" name="チェック 223" hidden="1">
              <a:extLst>
                <a:ext uri="{63B3BB69-23CF-44E3-9099-C40C66FF867C}">
                  <a14:compatExt spid="_x0000_s12511"/>
                </a:ext>
              </a:extLst>
            </xdr:cNvPr>
            <xdr:cNvSpPr>
              <a:spLocks noRot="1" noChangeShapeType="1"/>
            </xdr:cNvSpPr>
          </xdr:nvSpPr>
          <xdr:spPr>
            <a:xfrm>
              <a:off x="514921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228600</xdr:colOff>
          <xdr:row>67</xdr:row>
          <xdr:rowOff>25400</xdr:rowOff>
        </xdr:from>
        <xdr:to xmlns:xdr="http://schemas.openxmlformats.org/drawingml/2006/spreadsheetDrawing">
          <xdr:col>23</xdr:col>
          <xdr:colOff>215900</xdr:colOff>
          <xdr:row>67</xdr:row>
          <xdr:rowOff>254635</xdr:rowOff>
        </xdr:to>
        <xdr:sp textlink="">
          <xdr:nvSpPr>
            <xdr:cNvPr id="12512" name="チェック 224" hidden="1">
              <a:extLst>
                <a:ext uri="{63B3BB69-23CF-44E3-9099-C40C66FF867C}">
                  <a14:compatExt spid="_x0000_s12512"/>
                </a:ext>
              </a:extLst>
            </xdr:cNvPr>
            <xdr:cNvSpPr>
              <a:spLocks noRot="1" noChangeShapeType="1"/>
            </xdr:cNvSpPr>
          </xdr:nvSpPr>
          <xdr:spPr>
            <a:xfrm>
              <a:off x="538353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228600</xdr:colOff>
          <xdr:row>67</xdr:row>
          <xdr:rowOff>25400</xdr:rowOff>
        </xdr:from>
        <xdr:to xmlns:xdr="http://schemas.openxmlformats.org/drawingml/2006/spreadsheetDrawing">
          <xdr:col>24</xdr:col>
          <xdr:colOff>215900</xdr:colOff>
          <xdr:row>67</xdr:row>
          <xdr:rowOff>254635</xdr:rowOff>
        </xdr:to>
        <xdr:sp textlink="">
          <xdr:nvSpPr>
            <xdr:cNvPr id="12513" name="チェック 225" hidden="1">
              <a:extLst>
                <a:ext uri="{63B3BB69-23CF-44E3-9099-C40C66FF867C}">
                  <a14:compatExt spid="_x0000_s12513"/>
                </a:ext>
              </a:extLst>
            </xdr:cNvPr>
            <xdr:cNvSpPr>
              <a:spLocks noRot="1" noChangeShapeType="1"/>
            </xdr:cNvSpPr>
          </xdr:nvSpPr>
          <xdr:spPr>
            <a:xfrm>
              <a:off x="561784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228600</xdr:colOff>
          <xdr:row>67</xdr:row>
          <xdr:rowOff>25400</xdr:rowOff>
        </xdr:from>
        <xdr:to xmlns:xdr="http://schemas.openxmlformats.org/drawingml/2006/spreadsheetDrawing">
          <xdr:col>25</xdr:col>
          <xdr:colOff>215900</xdr:colOff>
          <xdr:row>67</xdr:row>
          <xdr:rowOff>254635</xdr:rowOff>
        </xdr:to>
        <xdr:sp textlink="">
          <xdr:nvSpPr>
            <xdr:cNvPr id="12514" name="チェック 226" hidden="1">
              <a:extLst>
                <a:ext uri="{63B3BB69-23CF-44E3-9099-C40C66FF867C}">
                  <a14:compatExt spid="_x0000_s12514"/>
                </a:ext>
              </a:extLst>
            </xdr:cNvPr>
            <xdr:cNvSpPr>
              <a:spLocks noRot="1" noChangeShapeType="1"/>
            </xdr:cNvSpPr>
          </xdr:nvSpPr>
          <xdr:spPr>
            <a:xfrm>
              <a:off x="585216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228600</xdr:colOff>
          <xdr:row>67</xdr:row>
          <xdr:rowOff>25400</xdr:rowOff>
        </xdr:from>
        <xdr:to xmlns:xdr="http://schemas.openxmlformats.org/drawingml/2006/spreadsheetDrawing">
          <xdr:col>26</xdr:col>
          <xdr:colOff>215900</xdr:colOff>
          <xdr:row>67</xdr:row>
          <xdr:rowOff>254635</xdr:rowOff>
        </xdr:to>
        <xdr:sp textlink="">
          <xdr:nvSpPr>
            <xdr:cNvPr id="12515" name="チェック 227" hidden="1">
              <a:extLst>
                <a:ext uri="{63B3BB69-23CF-44E3-9099-C40C66FF867C}">
                  <a14:compatExt spid="_x0000_s12515"/>
                </a:ext>
              </a:extLst>
            </xdr:cNvPr>
            <xdr:cNvSpPr>
              <a:spLocks noRot="1" noChangeShapeType="1"/>
            </xdr:cNvSpPr>
          </xdr:nvSpPr>
          <xdr:spPr>
            <a:xfrm>
              <a:off x="608647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228600</xdr:colOff>
          <xdr:row>67</xdr:row>
          <xdr:rowOff>25400</xdr:rowOff>
        </xdr:from>
        <xdr:to xmlns:xdr="http://schemas.openxmlformats.org/drawingml/2006/spreadsheetDrawing">
          <xdr:col>27</xdr:col>
          <xdr:colOff>215900</xdr:colOff>
          <xdr:row>67</xdr:row>
          <xdr:rowOff>254635</xdr:rowOff>
        </xdr:to>
        <xdr:sp textlink="">
          <xdr:nvSpPr>
            <xdr:cNvPr id="12516" name="チェック 228" hidden="1">
              <a:extLst>
                <a:ext uri="{63B3BB69-23CF-44E3-9099-C40C66FF867C}">
                  <a14:compatExt spid="_x0000_s12516"/>
                </a:ext>
              </a:extLst>
            </xdr:cNvPr>
            <xdr:cNvSpPr>
              <a:spLocks noRot="1" noChangeShapeType="1"/>
            </xdr:cNvSpPr>
          </xdr:nvSpPr>
          <xdr:spPr>
            <a:xfrm>
              <a:off x="632079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228600</xdr:colOff>
          <xdr:row>67</xdr:row>
          <xdr:rowOff>25400</xdr:rowOff>
        </xdr:from>
        <xdr:to xmlns:xdr="http://schemas.openxmlformats.org/drawingml/2006/spreadsheetDrawing">
          <xdr:col>28</xdr:col>
          <xdr:colOff>215900</xdr:colOff>
          <xdr:row>67</xdr:row>
          <xdr:rowOff>254635</xdr:rowOff>
        </xdr:to>
        <xdr:sp textlink="">
          <xdr:nvSpPr>
            <xdr:cNvPr id="12517" name="チェック 229" hidden="1">
              <a:extLst>
                <a:ext uri="{63B3BB69-23CF-44E3-9099-C40C66FF867C}">
                  <a14:compatExt spid="_x0000_s12517"/>
                </a:ext>
              </a:extLst>
            </xdr:cNvPr>
            <xdr:cNvSpPr>
              <a:spLocks noRot="1" noChangeShapeType="1"/>
            </xdr:cNvSpPr>
          </xdr:nvSpPr>
          <xdr:spPr>
            <a:xfrm>
              <a:off x="655510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228600</xdr:colOff>
          <xdr:row>67</xdr:row>
          <xdr:rowOff>25400</xdr:rowOff>
        </xdr:from>
        <xdr:to xmlns:xdr="http://schemas.openxmlformats.org/drawingml/2006/spreadsheetDrawing">
          <xdr:col>29</xdr:col>
          <xdr:colOff>215900</xdr:colOff>
          <xdr:row>67</xdr:row>
          <xdr:rowOff>254635</xdr:rowOff>
        </xdr:to>
        <xdr:sp textlink="">
          <xdr:nvSpPr>
            <xdr:cNvPr id="12518" name="チェック 230" hidden="1">
              <a:extLst>
                <a:ext uri="{63B3BB69-23CF-44E3-9099-C40C66FF867C}">
                  <a14:compatExt spid="_x0000_s12518"/>
                </a:ext>
              </a:extLst>
            </xdr:cNvPr>
            <xdr:cNvSpPr>
              <a:spLocks noRot="1" noChangeShapeType="1"/>
            </xdr:cNvSpPr>
          </xdr:nvSpPr>
          <xdr:spPr>
            <a:xfrm>
              <a:off x="678942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228600</xdr:colOff>
          <xdr:row>67</xdr:row>
          <xdr:rowOff>25400</xdr:rowOff>
        </xdr:from>
        <xdr:to xmlns:xdr="http://schemas.openxmlformats.org/drawingml/2006/spreadsheetDrawing">
          <xdr:col>30</xdr:col>
          <xdr:colOff>215900</xdr:colOff>
          <xdr:row>67</xdr:row>
          <xdr:rowOff>254635</xdr:rowOff>
        </xdr:to>
        <xdr:sp textlink="">
          <xdr:nvSpPr>
            <xdr:cNvPr id="12519" name="チェック 231" hidden="1">
              <a:extLst>
                <a:ext uri="{63B3BB69-23CF-44E3-9099-C40C66FF867C}">
                  <a14:compatExt spid="_x0000_s12519"/>
                </a:ext>
              </a:extLst>
            </xdr:cNvPr>
            <xdr:cNvSpPr>
              <a:spLocks noRot="1" noChangeShapeType="1"/>
            </xdr:cNvSpPr>
          </xdr:nvSpPr>
          <xdr:spPr>
            <a:xfrm>
              <a:off x="702373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228600</xdr:colOff>
          <xdr:row>67</xdr:row>
          <xdr:rowOff>25400</xdr:rowOff>
        </xdr:from>
        <xdr:to xmlns:xdr="http://schemas.openxmlformats.org/drawingml/2006/spreadsheetDrawing">
          <xdr:col>31</xdr:col>
          <xdr:colOff>215900</xdr:colOff>
          <xdr:row>67</xdr:row>
          <xdr:rowOff>254635</xdr:rowOff>
        </xdr:to>
        <xdr:sp textlink="">
          <xdr:nvSpPr>
            <xdr:cNvPr id="12520" name="チェック 232" hidden="1">
              <a:extLst>
                <a:ext uri="{63B3BB69-23CF-44E3-9099-C40C66FF867C}">
                  <a14:compatExt spid="_x0000_s12520"/>
                </a:ext>
              </a:extLst>
            </xdr:cNvPr>
            <xdr:cNvSpPr>
              <a:spLocks noRot="1" noChangeShapeType="1"/>
            </xdr:cNvSpPr>
          </xdr:nvSpPr>
          <xdr:spPr>
            <a:xfrm>
              <a:off x="725805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228600</xdr:colOff>
          <xdr:row>67</xdr:row>
          <xdr:rowOff>25400</xdr:rowOff>
        </xdr:from>
        <xdr:to xmlns:xdr="http://schemas.openxmlformats.org/drawingml/2006/spreadsheetDrawing">
          <xdr:col>32</xdr:col>
          <xdr:colOff>215900</xdr:colOff>
          <xdr:row>67</xdr:row>
          <xdr:rowOff>254635</xdr:rowOff>
        </xdr:to>
        <xdr:sp textlink="">
          <xdr:nvSpPr>
            <xdr:cNvPr id="12521" name="チェック 233" hidden="1">
              <a:extLst>
                <a:ext uri="{63B3BB69-23CF-44E3-9099-C40C66FF867C}">
                  <a14:compatExt spid="_x0000_s12521"/>
                </a:ext>
              </a:extLst>
            </xdr:cNvPr>
            <xdr:cNvSpPr>
              <a:spLocks noRot="1" noChangeShapeType="1"/>
            </xdr:cNvSpPr>
          </xdr:nvSpPr>
          <xdr:spPr>
            <a:xfrm>
              <a:off x="749236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228600</xdr:colOff>
          <xdr:row>67</xdr:row>
          <xdr:rowOff>25400</xdr:rowOff>
        </xdr:from>
        <xdr:to xmlns:xdr="http://schemas.openxmlformats.org/drawingml/2006/spreadsheetDrawing">
          <xdr:col>33</xdr:col>
          <xdr:colOff>215900</xdr:colOff>
          <xdr:row>67</xdr:row>
          <xdr:rowOff>254635</xdr:rowOff>
        </xdr:to>
        <xdr:sp textlink="">
          <xdr:nvSpPr>
            <xdr:cNvPr id="12522" name="チェック 234" hidden="1">
              <a:extLst>
                <a:ext uri="{63B3BB69-23CF-44E3-9099-C40C66FF867C}">
                  <a14:compatExt spid="_x0000_s12522"/>
                </a:ext>
              </a:extLst>
            </xdr:cNvPr>
            <xdr:cNvSpPr>
              <a:spLocks noRot="1" noChangeShapeType="1"/>
            </xdr:cNvSpPr>
          </xdr:nvSpPr>
          <xdr:spPr>
            <a:xfrm>
              <a:off x="772668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228600</xdr:colOff>
          <xdr:row>67</xdr:row>
          <xdr:rowOff>25400</xdr:rowOff>
        </xdr:from>
        <xdr:to xmlns:xdr="http://schemas.openxmlformats.org/drawingml/2006/spreadsheetDrawing">
          <xdr:col>34</xdr:col>
          <xdr:colOff>215900</xdr:colOff>
          <xdr:row>67</xdr:row>
          <xdr:rowOff>254635</xdr:rowOff>
        </xdr:to>
        <xdr:sp textlink="">
          <xdr:nvSpPr>
            <xdr:cNvPr id="12523" name="チェック 235" hidden="1">
              <a:extLst>
                <a:ext uri="{63B3BB69-23CF-44E3-9099-C40C66FF867C}">
                  <a14:compatExt spid="_x0000_s12523"/>
                </a:ext>
              </a:extLst>
            </xdr:cNvPr>
            <xdr:cNvSpPr>
              <a:spLocks noRot="1" noChangeShapeType="1"/>
            </xdr:cNvSpPr>
          </xdr:nvSpPr>
          <xdr:spPr>
            <a:xfrm>
              <a:off x="796099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228600</xdr:colOff>
          <xdr:row>67</xdr:row>
          <xdr:rowOff>25400</xdr:rowOff>
        </xdr:from>
        <xdr:to xmlns:xdr="http://schemas.openxmlformats.org/drawingml/2006/spreadsheetDrawing">
          <xdr:col>35</xdr:col>
          <xdr:colOff>215900</xdr:colOff>
          <xdr:row>67</xdr:row>
          <xdr:rowOff>254635</xdr:rowOff>
        </xdr:to>
        <xdr:sp textlink="">
          <xdr:nvSpPr>
            <xdr:cNvPr id="12524" name="チェック 236" hidden="1">
              <a:extLst>
                <a:ext uri="{63B3BB69-23CF-44E3-9099-C40C66FF867C}">
                  <a14:compatExt spid="_x0000_s12524"/>
                </a:ext>
              </a:extLst>
            </xdr:cNvPr>
            <xdr:cNvSpPr>
              <a:spLocks noRot="1" noChangeShapeType="1"/>
            </xdr:cNvSpPr>
          </xdr:nvSpPr>
          <xdr:spPr>
            <a:xfrm>
              <a:off x="8195310"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64</xdr:row>
          <xdr:rowOff>25400</xdr:rowOff>
        </xdr:from>
        <xdr:to xmlns:xdr="http://schemas.openxmlformats.org/drawingml/2006/spreadsheetDrawing">
          <xdr:col>37</xdr:col>
          <xdr:colOff>215900</xdr:colOff>
          <xdr:row>64</xdr:row>
          <xdr:rowOff>291465</xdr:rowOff>
        </xdr:to>
        <xdr:sp textlink="">
          <xdr:nvSpPr>
            <xdr:cNvPr id="12525" name="チェック 237" hidden="1">
              <a:extLst>
                <a:ext uri="{63B3BB69-23CF-44E3-9099-C40C66FF867C}">
                  <a14:compatExt spid="_x0000_s12525"/>
                </a:ext>
              </a:extLst>
            </xdr:cNvPr>
            <xdr:cNvSpPr>
              <a:spLocks noRot="1" noChangeShapeType="1"/>
            </xdr:cNvSpPr>
          </xdr:nvSpPr>
          <xdr:spPr>
            <a:xfrm>
              <a:off x="8665845" y="147339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36</xdr:col>
          <xdr:colOff>230505</xdr:colOff>
          <xdr:row>69</xdr:row>
          <xdr:rowOff>25400</xdr:rowOff>
        </xdr:from>
        <xdr:to xmlns:xdr="http://schemas.openxmlformats.org/drawingml/2006/spreadsheetDrawing">
          <xdr:col>37</xdr:col>
          <xdr:colOff>215900</xdr:colOff>
          <xdr:row>69</xdr:row>
          <xdr:rowOff>291465</xdr:rowOff>
        </xdr:to>
        <xdr:sp textlink="">
          <xdr:nvSpPr>
            <xdr:cNvPr id="12526" name="チェック 238" hidden="1">
              <a:extLst>
                <a:ext uri="{63B3BB69-23CF-44E3-9099-C40C66FF867C}">
                  <a14:compatExt spid="_x0000_s12526"/>
                </a:ext>
              </a:extLst>
            </xdr:cNvPr>
            <xdr:cNvSpPr>
              <a:spLocks noRot="1" noChangeShapeType="1"/>
            </xdr:cNvSpPr>
          </xdr:nvSpPr>
          <xdr:spPr>
            <a:xfrm>
              <a:off x="8665845" y="159531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69</xdr:row>
          <xdr:rowOff>177800</xdr:rowOff>
        </xdr:from>
        <xdr:to xmlns:xdr="http://schemas.openxmlformats.org/drawingml/2006/spreadsheetDrawing">
          <xdr:col>31</xdr:col>
          <xdr:colOff>215900</xdr:colOff>
          <xdr:row>70</xdr:row>
          <xdr:rowOff>139700</xdr:rowOff>
        </xdr:to>
        <xdr:sp textlink="">
          <xdr:nvSpPr>
            <xdr:cNvPr id="12527" name="チェック 239" hidden="1">
              <a:extLst>
                <a:ext uri="{63B3BB69-23CF-44E3-9099-C40C66FF867C}">
                  <a14:compatExt spid="_x0000_s12527"/>
                </a:ext>
              </a:extLst>
            </xdr:cNvPr>
            <xdr:cNvSpPr>
              <a:spLocks noRot="1" noChangeShapeType="1"/>
            </xdr:cNvSpPr>
          </xdr:nvSpPr>
          <xdr:spPr>
            <a:xfrm>
              <a:off x="7259955" y="16105505"/>
              <a:ext cx="21971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70</xdr:row>
          <xdr:rowOff>291465</xdr:rowOff>
        </xdr:from>
        <xdr:to xmlns:xdr="http://schemas.openxmlformats.org/drawingml/2006/spreadsheetDrawing">
          <xdr:col>31</xdr:col>
          <xdr:colOff>215900</xdr:colOff>
          <xdr:row>72</xdr:row>
          <xdr:rowOff>254635</xdr:rowOff>
        </xdr:to>
        <xdr:sp textlink="">
          <xdr:nvSpPr>
            <xdr:cNvPr id="12528" name="チェック 240" hidden="1">
              <a:extLst>
                <a:ext uri="{63B3BB69-23CF-44E3-9099-C40C66FF867C}">
                  <a14:compatExt spid="_x0000_s12528"/>
                </a:ext>
              </a:extLst>
            </xdr:cNvPr>
            <xdr:cNvSpPr>
              <a:spLocks noRot="1" noChangeShapeType="1"/>
            </xdr:cNvSpPr>
          </xdr:nvSpPr>
          <xdr:spPr>
            <a:xfrm>
              <a:off x="7259955" y="16523970"/>
              <a:ext cx="21971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0</xdr:col>
          <xdr:colOff>230505</xdr:colOff>
          <xdr:row>67</xdr:row>
          <xdr:rowOff>25400</xdr:rowOff>
        </xdr:from>
        <xdr:to xmlns:xdr="http://schemas.openxmlformats.org/drawingml/2006/spreadsheetDrawing">
          <xdr:col>1</xdr:col>
          <xdr:colOff>215900</xdr:colOff>
          <xdr:row>67</xdr:row>
          <xdr:rowOff>291465</xdr:rowOff>
        </xdr:to>
        <xdr:sp textlink="">
          <xdr:nvSpPr>
            <xdr:cNvPr id="12529" name="チェック 241" hidden="1">
              <a:extLst>
                <a:ext uri="{63B3BB69-23CF-44E3-9099-C40C66FF867C}">
                  <a14:compatExt spid="_x0000_s12529"/>
                </a:ext>
              </a:extLst>
            </xdr:cNvPr>
            <xdr:cNvSpPr>
              <a:spLocks noRot="1" noChangeShapeType="1"/>
            </xdr:cNvSpPr>
          </xdr:nvSpPr>
          <xdr:spPr>
            <a:xfrm>
              <a:off x="230505" y="15648305"/>
              <a:ext cx="21971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230505</xdr:colOff>
          <xdr:row>67</xdr:row>
          <xdr:rowOff>25400</xdr:rowOff>
        </xdr:from>
        <xdr:to xmlns:xdr="http://schemas.openxmlformats.org/drawingml/2006/spreadsheetDrawing">
          <xdr:col>5</xdr:col>
          <xdr:colOff>215900</xdr:colOff>
          <xdr:row>67</xdr:row>
          <xdr:rowOff>291465</xdr:rowOff>
        </xdr:to>
        <xdr:sp textlink="">
          <xdr:nvSpPr>
            <xdr:cNvPr id="12530" name="チェック 242" hidden="1">
              <a:extLst>
                <a:ext uri="{63B3BB69-23CF-44E3-9099-C40C66FF867C}">
                  <a14:compatExt spid="_x0000_s12530"/>
                </a:ext>
              </a:extLst>
            </xdr:cNvPr>
            <xdr:cNvSpPr>
              <a:spLocks noRot="1" noChangeShapeType="1"/>
            </xdr:cNvSpPr>
          </xdr:nvSpPr>
          <xdr:spPr>
            <a:xfrm>
              <a:off x="1167765" y="15648305"/>
              <a:ext cx="219710" cy="266065"/>
            </a:xfrm>
            <a:prstGeom prst="rect"/>
          </xdr:spPr>
        </xdr:sp>
        <xdr:clientData/>
      </xdr:twoCellAnchor>
    </mc:Choice>
    <mc:Fallback/>
  </mc:AlternateContent>
  <xdr:twoCellAnchor>
    <xdr:from xmlns:xdr="http://schemas.openxmlformats.org/drawingml/2006/spreadsheetDrawing">
      <xdr:col>25</xdr:col>
      <xdr:colOff>15240</xdr:colOff>
      <xdr:row>7</xdr:row>
      <xdr:rowOff>46990</xdr:rowOff>
    </xdr:from>
    <xdr:to xmlns:xdr="http://schemas.openxmlformats.org/drawingml/2006/spreadsheetDrawing">
      <xdr:col>26</xdr:col>
      <xdr:colOff>0</xdr:colOff>
      <xdr:row>7</xdr:row>
      <xdr:rowOff>147320</xdr:rowOff>
    </xdr:to>
    <xdr:sp macro="" textlink="">
      <xdr:nvSpPr>
        <xdr:cNvPr id="2" name="右矢印 1"/>
        <xdr:cNvSpPr/>
      </xdr:nvSpPr>
      <xdr:spPr>
        <a:xfrm>
          <a:off x="5873115" y="1491615"/>
          <a:ext cx="219075" cy="1003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25</xdr:col>
      <xdr:colOff>15240</xdr:colOff>
      <xdr:row>8</xdr:row>
      <xdr:rowOff>137160</xdr:rowOff>
    </xdr:from>
    <xdr:to xmlns:xdr="http://schemas.openxmlformats.org/drawingml/2006/spreadsheetDrawing">
      <xdr:col>26</xdr:col>
      <xdr:colOff>0</xdr:colOff>
      <xdr:row>9</xdr:row>
      <xdr:rowOff>55245</xdr:rowOff>
    </xdr:to>
    <xdr:sp macro="" textlink="">
      <xdr:nvSpPr>
        <xdr:cNvPr id="137" name="右矢印 136"/>
        <xdr:cNvSpPr/>
      </xdr:nvSpPr>
      <xdr:spPr>
        <a:xfrm>
          <a:off x="5873115" y="1759585"/>
          <a:ext cx="219075" cy="1054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40</xdr:row>
          <xdr:rowOff>25400</xdr:rowOff>
        </xdr:from>
        <xdr:to xmlns:xdr="http://schemas.openxmlformats.org/drawingml/2006/spreadsheetDrawing">
          <xdr:col>36</xdr:col>
          <xdr:colOff>215900</xdr:colOff>
          <xdr:row>40</xdr:row>
          <xdr:rowOff>254000</xdr:rowOff>
        </xdr:to>
        <xdr:sp textlink="">
          <xdr:nvSpPr>
            <xdr:cNvPr id="12532" name="チェック 244" hidden="1">
              <a:extLst>
                <a:ext uri="{63B3BB69-23CF-44E3-9099-C40C66FF867C}">
                  <a14:compatExt spid="_x0000_s12532"/>
                </a:ext>
              </a:extLst>
            </xdr:cNvPr>
            <xdr:cNvSpPr>
              <a:spLocks noRot="1" noChangeShapeType="1"/>
            </xdr:cNvSpPr>
          </xdr:nvSpPr>
          <xdr:spPr>
            <a:xfrm>
              <a:off x="8429625" y="8355330"/>
              <a:ext cx="22161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49</xdr:row>
          <xdr:rowOff>25400</xdr:rowOff>
        </xdr:from>
        <xdr:to xmlns:xdr="http://schemas.openxmlformats.org/drawingml/2006/spreadsheetDrawing">
          <xdr:col>36</xdr:col>
          <xdr:colOff>215900</xdr:colOff>
          <xdr:row>49</xdr:row>
          <xdr:rowOff>254635</xdr:rowOff>
        </xdr:to>
        <xdr:sp textlink="">
          <xdr:nvSpPr>
            <xdr:cNvPr id="12533" name="チェック 245" hidden="1">
              <a:extLst>
                <a:ext uri="{63B3BB69-23CF-44E3-9099-C40C66FF867C}">
                  <a14:compatExt spid="_x0000_s12533"/>
                </a:ext>
              </a:extLst>
            </xdr:cNvPr>
            <xdr:cNvSpPr>
              <a:spLocks noRot="1" noChangeShapeType="1"/>
            </xdr:cNvSpPr>
          </xdr:nvSpPr>
          <xdr:spPr>
            <a:xfrm>
              <a:off x="8429625" y="107715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58</xdr:row>
          <xdr:rowOff>25400</xdr:rowOff>
        </xdr:from>
        <xdr:to xmlns:xdr="http://schemas.openxmlformats.org/drawingml/2006/spreadsheetDrawing">
          <xdr:col>36</xdr:col>
          <xdr:colOff>215900</xdr:colOff>
          <xdr:row>58</xdr:row>
          <xdr:rowOff>254635</xdr:rowOff>
        </xdr:to>
        <xdr:sp textlink="">
          <xdr:nvSpPr>
            <xdr:cNvPr id="12534" name="チェック 246" hidden="1">
              <a:extLst>
                <a:ext uri="{63B3BB69-23CF-44E3-9099-C40C66FF867C}">
                  <a14:compatExt spid="_x0000_s12534"/>
                </a:ext>
              </a:extLst>
            </xdr:cNvPr>
            <xdr:cNvSpPr>
              <a:spLocks noRot="1" noChangeShapeType="1"/>
            </xdr:cNvSpPr>
          </xdr:nvSpPr>
          <xdr:spPr>
            <a:xfrm>
              <a:off x="8429625" y="132099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228600</xdr:colOff>
          <xdr:row>67</xdr:row>
          <xdr:rowOff>25400</xdr:rowOff>
        </xdr:from>
        <xdr:to xmlns:xdr="http://schemas.openxmlformats.org/drawingml/2006/spreadsheetDrawing">
          <xdr:col>36</xdr:col>
          <xdr:colOff>215900</xdr:colOff>
          <xdr:row>67</xdr:row>
          <xdr:rowOff>254635</xdr:rowOff>
        </xdr:to>
        <xdr:sp textlink="">
          <xdr:nvSpPr>
            <xdr:cNvPr id="12535" name="チェック 247" hidden="1">
              <a:extLst>
                <a:ext uri="{63B3BB69-23CF-44E3-9099-C40C66FF867C}">
                  <a14:compatExt spid="_x0000_s12535"/>
                </a:ext>
              </a:extLst>
            </xdr:cNvPr>
            <xdr:cNvSpPr>
              <a:spLocks noRot="1" noChangeShapeType="1"/>
            </xdr:cNvSpPr>
          </xdr:nvSpPr>
          <xdr:spPr>
            <a:xfrm>
              <a:off x="8429625" y="15648305"/>
              <a:ext cx="221615"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43</xdr:row>
          <xdr:rowOff>25400</xdr:rowOff>
        </xdr:from>
        <xdr:to xmlns:xdr="http://schemas.openxmlformats.org/drawingml/2006/spreadsheetDrawing">
          <xdr:col>2</xdr:col>
          <xdr:colOff>6350</xdr:colOff>
          <xdr:row>43</xdr:row>
          <xdr:rowOff>291465</xdr:rowOff>
        </xdr:to>
        <xdr:sp textlink="">
          <xdr:nvSpPr>
            <xdr:cNvPr id="12537" name="チェック 249" hidden="1">
              <a:extLst>
                <a:ext uri="{63B3BB69-23CF-44E3-9099-C40C66FF867C}">
                  <a14:compatExt spid="_x0000_s12537"/>
                </a:ext>
              </a:extLst>
            </xdr:cNvPr>
            <xdr:cNvSpPr>
              <a:spLocks noRot="1" noChangeShapeType="1"/>
            </xdr:cNvSpPr>
          </xdr:nvSpPr>
          <xdr:spPr>
            <a:xfrm>
              <a:off x="259715" y="89427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52</xdr:row>
          <xdr:rowOff>25400</xdr:rowOff>
        </xdr:from>
        <xdr:to xmlns:xdr="http://schemas.openxmlformats.org/drawingml/2006/spreadsheetDrawing">
          <xdr:col>2</xdr:col>
          <xdr:colOff>6350</xdr:colOff>
          <xdr:row>52</xdr:row>
          <xdr:rowOff>291465</xdr:rowOff>
        </xdr:to>
        <xdr:sp textlink="">
          <xdr:nvSpPr>
            <xdr:cNvPr id="12538" name="チェック 250" hidden="1">
              <a:extLst>
                <a:ext uri="{63B3BB69-23CF-44E3-9099-C40C66FF867C}">
                  <a14:compatExt spid="_x0000_s12538"/>
                </a:ext>
              </a:extLst>
            </xdr:cNvPr>
            <xdr:cNvSpPr>
              <a:spLocks noRot="1" noChangeShapeType="1"/>
            </xdr:cNvSpPr>
          </xdr:nvSpPr>
          <xdr:spPr>
            <a:xfrm>
              <a:off x="259715" y="113811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61</xdr:row>
          <xdr:rowOff>25400</xdr:rowOff>
        </xdr:from>
        <xdr:to xmlns:xdr="http://schemas.openxmlformats.org/drawingml/2006/spreadsheetDrawing">
          <xdr:col>2</xdr:col>
          <xdr:colOff>6350</xdr:colOff>
          <xdr:row>61</xdr:row>
          <xdr:rowOff>291465</xdr:rowOff>
        </xdr:to>
        <xdr:sp textlink="">
          <xdr:nvSpPr>
            <xdr:cNvPr id="12539" name="チェック 251" hidden="1">
              <a:extLst>
                <a:ext uri="{63B3BB69-23CF-44E3-9099-C40C66FF867C}">
                  <a14:compatExt spid="_x0000_s12539"/>
                </a:ext>
              </a:extLst>
            </xdr:cNvPr>
            <xdr:cNvSpPr>
              <a:spLocks noRot="1" noChangeShapeType="1"/>
            </xdr:cNvSpPr>
          </xdr:nvSpPr>
          <xdr:spPr>
            <a:xfrm>
              <a:off x="259715" y="1381950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70</xdr:row>
          <xdr:rowOff>25400</xdr:rowOff>
        </xdr:from>
        <xdr:to xmlns:xdr="http://schemas.openxmlformats.org/drawingml/2006/spreadsheetDrawing">
          <xdr:col>2</xdr:col>
          <xdr:colOff>6350</xdr:colOff>
          <xdr:row>70</xdr:row>
          <xdr:rowOff>291465</xdr:rowOff>
        </xdr:to>
        <xdr:sp textlink="">
          <xdr:nvSpPr>
            <xdr:cNvPr id="12540" name="チェック 252" hidden="1">
              <a:extLst>
                <a:ext uri="{63B3BB69-23CF-44E3-9099-C40C66FF867C}">
                  <a14:compatExt spid="_x0000_s12540"/>
                </a:ext>
              </a:extLst>
            </xdr:cNvPr>
            <xdr:cNvSpPr>
              <a:spLocks noRot="1" noChangeShapeType="1"/>
            </xdr:cNvSpPr>
          </xdr:nvSpPr>
          <xdr:spPr>
            <a:xfrm>
              <a:off x="259715" y="16257905"/>
              <a:ext cx="215265" cy="266065"/>
            </a:xfrm>
            <a:prstGeom prst="rect"/>
          </xdr:spPr>
        </xdr:sp>
        <xdr:clientData fLocksWithSheet="0"/>
      </xdr:twoCellAnchor>
    </mc:Choice>
    <mc:Fallback/>
  </mc:AlternateContent>
  <xdr:twoCellAnchor>
    <xdr:from xmlns:xdr="http://schemas.openxmlformats.org/drawingml/2006/spreadsheetDrawing">
      <xdr:col>1</xdr:col>
      <xdr:colOff>46990</xdr:colOff>
      <xdr:row>73</xdr:row>
      <xdr:rowOff>143510</xdr:rowOff>
    </xdr:from>
    <xdr:to xmlns:xdr="http://schemas.openxmlformats.org/drawingml/2006/spreadsheetDrawing">
      <xdr:col>27</xdr:col>
      <xdr:colOff>142240</xdr:colOff>
      <xdr:row>76</xdr:row>
      <xdr:rowOff>67945</xdr:rowOff>
    </xdr:to>
    <xdr:sp macro="" textlink="">
      <xdr:nvSpPr>
        <xdr:cNvPr id="12541" name="テキスト 397"/>
        <xdr:cNvSpPr txBox="1"/>
      </xdr:nvSpPr>
      <xdr:spPr>
        <a:xfrm>
          <a:off x="281305" y="17290415"/>
          <a:ext cx="618744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　特定原材料等が意図せずして最終加工食品に混入（コンタミネーション）してしまうことをいいます。</a:t>
          </a: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11</xdr:row>
          <xdr:rowOff>25400</xdr:rowOff>
        </xdr:from>
        <xdr:to xmlns:xdr="http://schemas.openxmlformats.org/drawingml/2006/spreadsheetDrawing">
          <xdr:col>9</xdr:col>
          <xdr:colOff>215900</xdr:colOff>
          <xdr:row>11</xdr:row>
          <xdr:rowOff>254635</xdr:rowOff>
        </xdr:to>
        <xdr:sp textlink="">
          <xdr:nvSpPr>
            <xdr:cNvPr id="22529" name="チェック 1" hidden="1">
              <a:extLst>
                <a:ext uri="{63B3BB69-23CF-44E3-9099-C40C66FF867C}">
                  <a14:compatExt spid="_x0000_s22529"/>
                </a:ext>
              </a:extLst>
            </xdr:cNvPr>
            <xdr:cNvSpPr>
              <a:spLocks noRot="1" noChangeShapeType="1"/>
            </xdr:cNvSpPr>
          </xdr:nvSpPr>
          <xdr:spPr>
            <a:xfrm>
              <a:off x="219392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11</xdr:row>
          <xdr:rowOff>25400</xdr:rowOff>
        </xdr:from>
        <xdr:to xmlns:xdr="http://schemas.openxmlformats.org/drawingml/2006/spreadsheetDrawing">
          <xdr:col>10</xdr:col>
          <xdr:colOff>215900</xdr:colOff>
          <xdr:row>11</xdr:row>
          <xdr:rowOff>254635</xdr:rowOff>
        </xdr:to>
        <xdr:sp textlink="">
          <xdr:nvSpPr>
            <xdr:cNvPr id="22530" name="チェック 2" hidden="1">
              <a:extLst>
                <a:ext uri="{63B3BB69-23CF-44E3-9099-C40C66FF867C}">
                  <a14:compatExt spid="_x0000_s22530"/>
                </a:ext>
              </a:extLst>
            </xdr:cNvPr>
            <xdr:cNvSpPr>
              <a:spLocks noRot="1" noChangeShapeType="1"/>
            </xdr:cNvSpPr>
          </xdr:nvSpPr>
          <xdr:spPr>
            <a:xfrm>
              <a:off x="242824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11</xdr:row>
          <xdr:rowOff>25400</xdr:rowOff>
        </xdr:from>
        <xdr:to xmlns:xdr="http://schemas.openxmlformats.org/drawingml/2006/spreadsheetDrawing">
          <xdr:col>11</xdr:col>
          <xdr:colOff>215900</xdr:colOff>
          <xdr:row>11</xdr:row>
          <xdr:rowOff>254635</xdr:rowOff>
        </xdr:to>
        <xdr:sp textlink="">
          <xdr:nvSpPr>
            <xdr:cNvPr id="22531" name="チェック 3" hidden="1">
              <a:extLst>
                <a:ext uri="{63B3BB69-23CF-44E3-9099-C40C66FF867C}">
                  <a14:compatExt spid="_x0000_s22531"/>
                </a:ext>
              </a:extLst>
            </xdr:cNvPr>
            <xdr:cNvSpPr>
              <a:spLocks noRot="1" noChangeShapeType="1"/>
            </xdr:cNvSpPr>
          </xdr:nvSpPr>
          <xdr:spPr>
            <a:xfrm>
              <a:off x="266255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11</xdr:row>
          <xdr:rowOff>25400</xdr:rowOff>
        </xdr:from>
        <xdr:to xmlns:xdr="http://schemas.openxmlformats.org/drawingml/2006/spreadsheetDrawing">
          <xdr:col>12</xdr:col>
          <xdr:colOff>215900</xdr:colOff>
          <xdr:row>11</xdr:row>
          <xdr:rowOff>254635</xdr:rowOff>
        </xdr:to>
        <xdr:sp textlink="">
          <xdr:nvSpPr>
            <xdr:cNvPr id="22532" name="チェック 4" hidden="1">
              <a:extLst>
                <a:ext uri="{63B3BB69-23CF-44E3-9099-C40C66FF867C}">
                  <a14:compatExt spid="_x0000_s22532"/>
                </a:ext>
              </a:extLst>
            </xdr:cNvPr>
            <xdr:cNvSpPr>
              <a:spLocks noRot="1" noChangeShapeType="1"/>
            </xdr:cNvSpPr>
          </xdr:nvSpPr>
          <xdr:spPr>
            <a:xfrm>
              <a:off x="289687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11</xdr:row>
          <xdr:rowOff>25400</xdr:rowOff>
        </xdr:from>
        <xdr:to xmlns:xdr="http://schemas.openxmlformats.org/drawingml/2006/spreadsheetDrawing">
          <xdr:col>13</xdr:col>
          <xdr:colOff>215900</xdr:colOff>
          <xdr:row>11</xdr:row>
          <xdr:rowOff>254635</xdr:rowOff>
        </xdr:to>
        <xdr:sp textlink="">
          <xdr:nvSpPr>
            <xdr:cNvPr id="22533" name="チェック 5" hidden="1">
              <a:extLst>
                <a:ext uri="{63B3BB69-23CF-44E3-9099-C40C66FF867C}">
                  <a14:compatExt spid="_x0000_s22533"/>
                </a:ext>
              </a:extLst>
            </xdr:cNvPr>
            <xdr:cNvSpPr>
              <a:spLocks noRot="1" noChangeShapeType="1"/>
            </xdr:cNvSpPr>
          </xdr:nvSpPr>
          <xdr:spPr>
            <a:xfrm>
              <a:off x="313118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11</xdr:row>
          <xdr:rowOff>25400</xdr:rowOff>
        </xdr:from>
        <xdr:to xmlns:xdr="http://schemas.openxmlformats.org/drawingml/2006/spreadsheetDrawing">
          <xdr:col>14</xdr:col>
          <xdr:colOff>215900</xdr:colOff>
          <xdr:row>11</xdr:row>
          <xdr:rowOff>254635</xdr:rowOff>
        </xdr:to>
        <xdr:sp textlink="">
          <xdr:nvSpPr>
            <xdr:cNvPr id="22534" name="チェック 6" hidden="1">
              <a:extLst>
                <a:ext uri="{63B3BB69-23CF-44E3-9099-C40C66FF867C}">
                  <a14:compatExt spid="_x0000_s22534"/>
                </a:ext>
              </a:extLst>
            </xdr:cNvPr>
            <xdr:cNvSpPr>
              <a:spLocks noRot="1" noChangeShapeType="1"/>
            </xdr:cNvSpPr>
          </xdr:nvSpPr>
          <xdr:spPr>
            <a:xfrm>
              <a:off x="336550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11</xdr:row>
          <xdr:rowOff>25400</xdr:rowOff>
        </xdr:from>
        <xdr:to xmlns:xdr="http://schemas.openxmlformats.org/drawingml/2006/spreadsheetDrawing">
          <xdr:col>15</xdr:col>
          <xdr:colOff>215900</xdr:colOff>
          <xdr:row>11</xdr:row>
          <xdr:rowOff>254635</xdr:rowOff>
        </xdr:to>
        <xdr:sp textlink="">
          <xdr:nvSpPr>
            <xdr:cNvPr id="22535" name="チェック 7" hidden="1">
              <a:extLst>
                <a:ext uri="{63B3BB69-23CF-44E3-9099-C40C66FF867C}">
                  <a14:compatExt spid="_x0000_s22535"/>
                </a:ext>
              </a:extLst>
            </xdr:cNvPr>
            <xdr:cNvSpPr>
              <a:spLocks noRot="1" noChangeShapeType="1"/>
            </xdr:cNvSpPr>
          </xdr:nvSpPr>
          <xdr:spPr>
            <a:xfrm>
              <a:off x="359981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11</xdr:row>
          <xdr:rowOff>25400</xdr:rowOff>
        </xdr:from>
        <xdr:to xmlns:xdr="http://schemas.openxmlformats.org/drawingml/2006/spreadsheetDrawing">
          <xdr:col>16</xdr:col>
          <xdr:colOff>215900</xdr:colOff>
          <xdr:row>11</xdr:row>
          <xdr:rowOff>254635</xdr:rowOff>
        </xdr:to>
        <xdr:sp textlink="">
          <xdr:nvSpPr>
            <xdr:cNvPr id="22536" name="チェック 8" hidden="1">
              <a:extLst>
                <a:ext uri="{63B3BB69-23CF-44E3-9099-C40C66FF867C}">
                  <a14:compatExt spid="_x0000_s22536"/>
                </a:ext>
              </a:extLst>
            </xdr:cNvPr>
            <xdr:cNvSpPr>
              <a:spLocks noRot="1" noChangeShapeType="1"/>
            </xdr:cNvSpPr>
          </xdr:nvSpPr>
          <xdr:spPr>
            <a:xfrm>
              <a:off x="383413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11</xdr:row>
          <xdr:rowOff>25400</xdr:rowOff>
        </xdr:from>
        <xdr:to xmlns:xdr="http://schemas.openxmlformats.org/drawingml/2006/spreadsheetDrawing">
          <xdr:col>17</xdr:col>
          <xdr:colOff>215900</xdr:colOff>
          <xdr:row>11</xdr:row>
          <xdr:rowOff>254635</xdr:rowOff>
        </xdr:to>
        <xdr:sp textlink="">
          <xdr:nvSpPr>
            <xdr:cNvPr id="22537" name="チェック 9" hidden="1">
              <a:extLst>
                <a:ext uri="{63B3BB69-23CF-44E3-9099-C40C66FF867C}">
                  <a14:compatExt spid="_x0000_s22537"/>
                </a:ext>
              </a:extLst>
            </xdr:cNvPr>
            <xdr:cNvSpPr>
              <a:spLocks noRot="1" noChangeShapeType="1"/>
            </xdr:cNvSpPr>
          </xdr:nvSpPr>
          <xdr:spPr>
            <a:xfrm>
              <a:off x="406844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11</xdr:row>
          <xdr:rowOff>25400</xdr:rowOff>
        </xdr:from>
        <xdr:to xmlns:xdr="http://schemas.openxmlformats.org/drawingml/2006/spreadsheetDrawing">
          <xdr:col>18</xdr:col>
          <xdr:colOff>215900</xdr:colOff>
          <xdr:row>11</xdr:row>
          <xdr:rowOff>254635</xdr:rowOff>
        </xdr:to>
        <xdr:sp textlink="">
          <xdr:nvSpPr>
            <xdr:cNvPr id="22538" name="チェック 10" hidden="1">
              <a:extLst>
                <a:ext uri="{63B3BB69-23CF-44E3-9099-C40C66FF867C}">
                  <a14:compatExt spid="_x0000_s22538"/>
                </a:ext>
              </a:extLst>
            </xdr:cNvPr>
            <xdr:cNvSpPr>
              <a:spLocks noRot="1" noChangeShapeType="1"/>
            </xdr:cNvSpPr>
          </xdr:nvSpPr>
          <xdr:spPr>
            <a:xfrm>
              <a:off x="430276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11</xdr:row>
          <xdr:rowOff>25400</xdr:rowOff>
        </xdr:from>
        <xdr:to xmlns:xdr="http://schemas.openxmlformats.org/drawingml/2006/spreadsheetDrawing">
          <xdr:col>19</xdr:col>
          <xdr:colOff>215900</xdr:colOff>
          <xdr:row>11</xdr:row>
          <xdr:rowOff>254635</xdr:rowOff>
        </xdr:to>
        <xdr:sp textlink="">
          <xdr:nvSpPr>
            <xdr:cNvPr id="22539" name="チェック 11" hidden="1">
              <a:extLst>
                <a:ext uri="{63B3BB69-23CF-44E3-9099-C40C66FF867C}">
                  <a14:compatExt spid="_x0000_s22539"/>
                </a:ext>
              </a:extLst>
            </xdr:cNvPr>
            <xdr:cNvSpPr>
              <a:spLocks noRot="1" noChangeShapeType="1"/>
            </xdr:cNvSpPr>
          </xdr:nvSpPr>
          <xdr:spPr>
            <a:xfrm>
              <a:off x="453707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11</xdr:row>
          <xdr:rowOff>25400</xdr:rowOff>
        </xdr:from>
        <xdr:to xmlns:xdr="http://schemas.openxmlformats.org/drawingml/2006/spreadsheetDrawing">
          <xdr:col>20</xdr:col>
          <xdr:colOff>215900</xdr:colOff>
          <xdr:row>11</xdr:row>
          <xdr:rowOff>254635</xdr:rowOff>
        </xdr:to>
        <xdr:sp textlink="">
          <xdr:nvSpPr>
            <xdr:cNvPr id="22540" name="チェック 12" hidden="1">
              <a:extLst>
                <a:ext uri="{63B3BB69-23CF-44E3-9099-C40C66FF867C}">
                  <a14:compatExt spid="_x0000_s22540"/>
                </a:ext>
              </a:extLst>
            </xdr:cNvPr>
            <xdr:cNvSpPr>
              <a:spLocks noRot="1" noChangeShapeType="1"/>
            </xdr:cNvSpPr>
          </xdr:nvSpPr>
          <xdr:spPr>
            <a:xfrm>
              <a:off x="477139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11</xdr:row>
          <xdr:rowOff>25400</xdr:rowOff>
        </xdr:from>
        <xdr:to xmlns:xdr="http://schemas.openxmlformats.org/drawingml/2006/spreadsheetDrawing">
          <xdr:col>21</xdr:col>
          <xdr:colOff>215900</xdr:colOff>
          <xdr:row>11</xdr:row>
          <xdr:rowOff>254635</xdr:rowOff>
        </xdr:to>
        <xdr:sp textlink="">
          <xdr:nvSpPr>
            <xdr:cNvPr id="22541" name="チェック 13" hidden="1">
              <a:extLst>
                <a:ext uri="{63B3BB69-23CF-44E3-9099-C40C66FF867C}">
                  <a14:compatExt spid="_x0000_s22541"/>
                </a:ext>
              </a:extLst>
            </xdr:cNvPr>
            <xdr:cNvSpPr>
              <a:spLocks noRot="1" noChangeShapeType="1"/>
            </xdr:cNvSpPr>
          </xdr:nvSpPr>
          <xdr:spPr>
            <a:xfrm>
              <a:off x="500570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11</xdr:row>
          <xdr:rowOff>25400</xdr:rowOff>
        </xdr:from>
        <xdr:to xmlns:xdr="http://schemas.openxmlformats.org/drawingml/2006/spreadsheetDrawing">
          <xdr:col>22</xdr:col>
          <xdr:colOff>215900</xdr:colOff>
          <xdr:row>11</xdr:row>
          <xdr:rowOff>254635</xdr:rowOff>
        </xdr:to>
        <xdr:sp textlink="">
          <xdr:nvSpPr>
            <xdr:cNvPr id="22542" name="チェック 14" hidden="1">
              <a:extLst>
                <a:ext uri="{63B3BB69-23CF-44E3-9099-C40C66FF867C}">
                  <a14:compatExt spid="_x0000_s22542"/>
                </a:ext>
              </a:extLst>
            </xdr:cNvPr>
            <xdr:cNvSpPr>
              <a:spLocks noRot="1" noChangeShapeType="1"/>
            </xdr:cNvSpPr>
          </xdr:nvSpPr>
          <xdr:spPr>
            <a:xfrm>
              <a:off x="524002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11</xdr:row>
          <xdr:rowOff>25400</xdr:rowOff>
        </xdr:from>
        <xdr:to xmlns:xdr="http://schemas.openxmlformats.org/drawingml/2006/spreadsheetDrawing">
          <xdr:col>23</xdr:col>
          <xdr:colOff>215900</xdr:colOff>
          <xdr:row>11</xdr:row>
          <xdr:rowOff>254635</xdr:rowOff>
        </xdr:to>
        <xdr:sp textlink="">
          <xdr:nvSpPr>
            <xdr:cNvPr id="22543" name="チェック 15" hidden="1">
              <a:extLst>
                <a:ext uri="{63B3BB69-23CF-44E3-9099-C40C66FF867C}">
                  <a14:compatExt spid="_x0000_s22543"/>
                </a:ext>
              </a:extLst>
            </xdr:cNvPr>
            <xdr:cNvSpPr>
              <a:spLocks noRot="1" noChangeShapeType="1"/>
            </xdr:cNvSpPr>
          </xdr:nvSpPr>
          <xdr:spPr>
            <a:xfrm>
              <a:off x="547433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11</xdr:row>
          <xdr:rowOff>25400</xdr:rowOff>
        </xdr:from>
        <xdr:to xmlns:xdr="http://schemas.openxmlformats.org/drawingml/2006/spreadsheetDrawing">
          <xdr:col>24</xdr:col>
          <xdr:colOff>215900</xdr:colOff>
          <xdr:row>11</xdr:row>
          <xdr:rowOff>254635</xdr:rowOff>
        </xdr:to>
        <xdr:sp textlink="">
          <xdr:nvSpPr>
            <xdr:cNvPr id="22544" name="チェック 16" hidden="1">
              <a:extLst>
                <a:ext uri="{63B3BB69-23CF-44E3-9099-C40C66FF867C}">
                  <a14:compatExt spid="_x0000_s22544"/>
                </a:ext>
              </a:extLst>
            </xdr:cNvPr>
            <xdr:cNvSpPr>
              <a:spLocks noRot="1" noChangeShapeType="1"/>
            </xdr:cNvSpPr>
          </xdr:nvSpPr>
          <xdr:spPr>
            <a:xfrm>
              <a:off x="570865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11</xdr:row>
          <xdr:rowOff>25400</xdr:rowOff>
        </xdr:from>
        <xdr:to xmlns:xdr="http://schemas.openxmlformats.org/drawingml/2006/spreadsheetDrawing">
          <xdr:col>25</xdr:col>
          <xdr:colOff>215900</xdr:colOff>
          <xdr:row>11</xdr:row>
          <xdr:rowOff>254635</xdr:rowOff>
        </xdr:to>
        <xdr:sp textlink="">
          <xdr:nvSpPr>
            <xdr:cNvPr id="22545" name="チェック 17" hidden="1">
              <a:extLst>
                <a:ext uri="{63B3BB69-23CF-44E3-9099-C40C66FF867C}">
                  <a14:compatExt spid="_x0000_s22545"/>
                </a:ext>
              </a:extLst>
            </xdr:cNvPr>
            <xdr:cNvSpPr>
              <a:spLocks noRot="1" noChangeShapeType="1"/>
            </xdr:cNvSpPr>
          </xdr:nvSpPr>
          <xdr:spPr>
            <a:xfrm>
              <a:off x="594296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11</xdr:row>
          <xdr:rowOff>25400</xdr:rowOff>
        </xdr:from>
        <xdr:to xmlns:xdr="http://schemas.openxmlformats.org/drawingml/2006/spreadsheetDrawing">
          <xdr:col>26</xdr:col>
          <xdr:colOff>215900</xdr:colOff>
          <xdr:row>11</xdr:row>
          <xdr:rowOff>254635</xdr:rowOff>
        </xdr:to>
        <xdr:sp textlink="">
          <xdr:nvSpPr>
            <xdr:cNvPr id="22546" name="チェック 18" hidden="1">
              <a:extLst>
                <a:ext uri="{63B3BB69-23CF-44E3-9099-C40C66FF867C}">
                  <a14:compatExt spid="_x0000_s22546"/>
                </a:ext>
              </a:extLst>
            </xdr:cNvPr>
            <xdr:cNvSpPr>
              <a:spLocks noRot="1" noChangeShapeType="1"/>
            </xdr:cNvSpPr>
          </xdr:nvSpPr>
          <xdr:spPr>
            <a:xfrm>
              <a:off x="617728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11</xdr:row>
          <xdr:rowOff>25400</xdr:rowOff>
        </xdr:from>
        <xdr:to xmlns:xdr="http://schemas.openxmlformats.org/drawingml/2006/spreadsheetDrawing">
          <xdr:col>27</xdr:col>
          <xdr:colOff>215900</xdr:colOff>
          <xdr:row>11</xdr:row>
          <xdr:rowOff>254635</xdr:rowOff>
        </xdr:to>
        <xdr:sp textlink="">
          <xdr:nvSpPr>
            <xdr:cNvPr id="22547" name="チェック 19" hidden="1">
              <a:extLst>
                <a:ext uri="{63B3BB69-23CF-44E3-9099-C40C66FF867C}">
                  <a14:compatExt spid="_x0000_s22547"/>
                </a:ext>
              </a:extLst>
            </xdr:cNvPr>
            <xdr:cNvSpPr>
              <a:spLocks noRot="1" noChangeShapeType="1"/>
            </xdr:cNvSpPr>
          </xdr:nvSpPr>
          <xdr:spPr>
            <a:xfrm>
              <a:off x="641159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11</xdr:row>
          <xdr:rowOff>25400</xdr:rowOff>
        </xdr:from>
        <xdr:to xmlns:xdr="http://schemas.openxmlformats.org/drawingml/2006/spreadsheetDrawing">
          <xdr:col>28</xdr:col>
          <xdr:colOff>215900</xdr:colOff>
          <xdr:row>11</xdr:row>
          <xdr:rowOff>254635</xdr:rowOff>
        </xdr:to>
        <xdr:sp textlink="">
          <xdr:nvSpPr>
            <xdr:cNvPr id="22548" name="チェック 20" hidden="1">
              <a:extLst>
                <a:ext uri="{63B3BB69-23CF-44E3-9099-C40C66FF867C}">
                  <a14:compatExt spid="_x0000_s22548"/>
                </a:ext>
              </a:extLst>
            </xdr:cNvPr>
            <xdr:cNvSpPr>
              <a:spLocks noRot="1" noChangeShapeType="1"/>
            </xdr:cNvSpPr>
          </xdr:nvSpPr>
          <xdr:spPr>
            <a:xfrm>
              <a:off x="664591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11</xdr:row>
          <xdr:rowOff>25400</xdr:rowOff>
        </xdr:from>
        <xdr:to xmlns:xdr="http://schemas.openxmlformats.org/drawingml/2006/spreadsheetDrawing">
          <xdr:col>29</xdr:col>
          <xdr:colOff>215900</xdr:colOff>
          <xdr:row>11</xdr:row>
          <xdr:rowOff>254635</xdr:rowOff>
        </xdr:to>
        <xdr:sp textlink="">
          <xdr:nvSpPr>
            <xdr:cNvPr id="22549" name="チェック 21" hidden="1">
              <a:extLst>
                <a:ext uri="{63B3BB69-23CF-44E3-9099-C40C66FF867C}">
                  <a14:compatExt spid="_x0000_s22549"/>
                </a:ext>
              </a:extLst>
            </xdr:cNvPr>
            <xdr:cNvSpPr>
              <a:spLocks noRot="1" noChangeShapeType="1"/>
            </xdr:cNvSpPr>
          </xdr:nvSpPr>
          <xdr:spPr>
            <a:xfrm>
              <a:off x="688022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11</xdr:row>
          <xdr:rowOff>25400</xdr:rowOff>
        </xdr:from>
        <xdr:to xmlns:xdr="http://schemas.openxmlformats.org/drawingml/2006/spreadsheetDrawing">
          <xdr:col>30</xdr:col>
          <xdr:colOff>215900</xdr:colOff>
          <xdr:row>11</xdr:row>
          <xdr:rowOff>254635</xdr:rowOff>
        </xdr:to>
        <xdr:sp textlink="">
          <xdr:nvSpPr>
            <xdr:cNvPr id="22550" name="チェック 22" hidden="1">
              <a:extLst>
                <a:ext uri="{63B3BB69-23CF-44E3-9099-C40C66FF867C}">
                  <a14:compatExt spid="_x0000_s22550"/>
                </a:ext>
              </a:extLst>
            </xdr:cNvPr>
            <xdr:cNvSpPr>
              <a:spLocks noRot="1" noChangeShapeType="1"/>
            </xdr:cNvSpPr>
          </xdr:nvSpPr>
          <xdr:spPr>
            <a:xfrm>
              <a:off x="711454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11</xdr:row>
          <xdr:rowOff>25400</xdr:rowOff>
        </xdr:from>
        <xdr:to xmlns:xdr="http://schemas.openxmlformats.org/drawingml/2006/spreadsheetDrawing">
          <xdr:col>31</xdr:col>
          <xdr:colOff>215900</xdr:colOff>
          <xdr:row>11</xdr:row>
          <xdr:rowOff>254635</xdr:rowOff>
        </xdr:to>
        <xdr:sp textlink="">
          <xdr:nvSpPr>
            <xdr:cNvPr id="22551" name="チェック 23" hidden="1">
              <a:extLst>
                <a:ext uri="{63B3BB69-23CF-44E3-9099-C40C66FF867C}">
                  <a14:compatExt spid="_x0000_s22551"/>
                </a:ext>
              </a:extLst>
            </xdr:cNvPr>
            <xdr:cNvSpPr>
              <a:spLocks noRot="1" noChangeShapeType="1"/>
            </xdr:cNvSpPr>
          </xdr:nvSpPr>
          <xdr:spPr>
            <a:xfrm>
              <a:off x="734885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11</xdr:row>
          <xdr:rowOff>25400</xdr:rowOff>
        </xdr:from>
        <xdr:to xmlns:xdr="http://schemas.openxmlformats.org/drawingml/2006/spreadsheetDrawing">
          <xdr:col>32</xdr:col>
          <xdr:colOff>215900</xdr:colOff>
          <xdr:row>11</xdr:row>
          <xdr:rowOff>254635</xdr:rowOff>
        </xdr:to>
        <xdr:sp textlink="">
          <xdr:nvSpPr>
            <xdr:cNvPr id="22552" name="チェック 24" hidden="1">
              <a:extLst>
                <a:ext uri="{63B3BB69-23CF-44E3-9099-C40C66FF867C}">
                  <a14:compatExt spid="_x0000_s22552"/>
                </a:ext>
              </a:extLst>
            </xdr:cNvPr>
            <xdr:cNvSpPr>
              <a:spLocks noRot="1" noChangeShapeType="1"/>
            </xdr:cNvSpPr>
          </xdr:nvSpPr>
          <xdr:spPr>
            <a:xfrm>
              <a:off x="758317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11</xdr:row>
          <xdr:rowOff>25400</xdr:rowOff>
        </xdr:from>
        <xdr:to xmlns:xdr="http://schemas.openxmlformats.org/drawingml/2006/spreadsheetDrawing">
          <xdr:col>33</xdr:col>
          <xdr:colOff>215900</xdr:colOff>
          <xdr:row>11</xdr:row>
          <xdr:rowOff>254635</xdr:rowOff>
        </xdr:to>
        <xdr:sp textlink="">
          <xdr:nvSpPr>
            <xdr:cNvPr id="22553" name="チェック 25" hidden="1">
              <a:extLst>
                <a:ext uri="{63B3BB69-23CF-44E3-9099-C40C66FF867C}">
                  <a14:compatExt spid="_x0000_s22553"/>
                </a:ext>
              </a:extLst>
            </xdr:cNvPr>
            <xdr:cNvSpPr>
              <a:spLocks noRot="1" noChangeShapeType="1"/>
            </xdr:cNvSpPr>
          </xdr:nvSpPr>
          <xdr:spPr>
            <a:xfrm>
              <a:off x="781748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11</xdr:row>
          <xdr:rowOff>25400</xdr:rowOff>
        </xdr:from>
        <xdr:to xmlns:xdr="http://schemas.openxmlformats.org/drawingml/2006/spreadsheetDrawing">
          <xdr:col>34</xdr:col>
          <xdr:colOff>215900</xdr:colOff>
          <xdr:row>11</xdr:row>
          <xdr:rowOff>254635</xdr:rowOff>
        </xdr:to>
        <xdr:sp textlink="">
          <xdr:nvSpPr>
            <xdr:cNvPr id="22554" name="チェック 26" hidden="1">
              <a:extLst>
                <a:ext uri="{63B3BB69-23CF-44E3-9099-C40C66FF867C}">
                  <a14:compatExt spid="_x0000_s22554"/>
                </a:ext>
              </a:extLst>
            </xdr:cNvPr>
            <xdr:cNvSpPr>
              <a:spLocks noRot="1" noChangeShapeType="1"/>
            </xdr:cNvSpPr>
          </xdr:nvSpPr>
          <xdr:spPr>
            <a:xfrm>
              <a:off x="805180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11</xdr:row>
          <xdr:rowOff>25400</xdr:rowOff>
        </xdr:from>
        <xdr:to xmlns:xdr="http://schemas.openxmlformats.org/drawingml/2006/spreadsheetDrawing">
          <xdr:col>35</xdr:col>
          <xdr:colOff>215900</xdr:colOff>
          <xdr:row>11</xdr:row>
          <xdr:rowOff>254635</xdr:rowOff>
        </xdr:to>
        <xdr:sp textlink="">
          <xdr:nvSpPr>
            <xdr:cNvPr id="22555" name="チェック 27" hidden="1">
              <a:extLst>
                <a:ext uri="{63B3BB69-23CF-44E3-9099-C40C66FF867C}">
                  <a14:compatExt spid="_x0000_s22555"/>
                </a:ext>
              </a:extLst>
            </xdr:cNvPr>
            <xdr:cNvSpPr>
              <a:spLocks noRot="1" noChangeShapeType="1"/>
            </xdr:cNvSpPr>
          </xdr:nvSpPr>
          <xdr:spPr>
            <a:xfrm>
              <a:off x="8286115"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8</xdr:row>
          <xdr:rowOff>25400</xdr:rowOff>
        </xdr:from>
        <xdr:to xmlns:xdr="http://schemas.openxmlformats.org/drawingml/2006/spreadsheetDrawing">
          <xdr:col>37</xdr:col>
          <xdr:colOff>215900</xdr:colOff>
          <xdr:row>8</xdr:row>
          <xdr:rowOff>291465</xdr:rowOff>
        </xdr:to>
        <xdr:sp textlink="">
          <xdr:nvSpPr>
            <xdr:cNvPr id="22556" name="チェック 28" hidden="1">
              <a:extLst>
                <a:ext uri="{63B3BB69-23CF-44E3-9099-C40C66FF867C}">
                  <a14:compatExt spid="_x0000_s22556"/>
                </a:ext>
              </a:extLst>
            </xdr:cNvPr>
            <xdr:cNvSpPr>
              <a:spLocks noRot="1" noChangeShapeType="1"/>
            </xdr:cNvSpPr>
          </xdr:nvSpPr>
          <xdr:spPr>
            <a:xfrm>
              <a:off x="8758555" y="1616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xdr:row>
          <xdr:rowOff>25400</xdr:rowOff>
        </xdr:from>
        <xdr:to xmlns:xdr="http://schemas.openxmlformats.org/drawingml/2006/spreadsheetDrawing">
          <xdr:col>37</xdr:col>
          <xdr:colOff>215900</xdr:colOff>
          <xdr:row>13</xdr:row>
          <xdr:rowOff>291465</xdr:rowOff>
        </xdr:to>
        <xdr:sp textlink="">
          <xdr:nvSpPr>
            <xdr:cNvPr id="22557" name="チェック 29" hidden="1">
              <a:extLst>
                <a:ext uri="{63B3BB69-23CF-44E3-9099-C40C66FF867C}">
                  <a14:compatExt spid="_x0000_s22557"/>
                </a:ext>
              </a:extLst>
            </xdr:cNvPr>
            <xdr:cNvSpPr>
              <a:spLocks noRot="1" noChangeShapeType="1"/>
            </xdr:cNvSpPr>
          </xdr:nvSpPr>
          <xdr:spPr>
            <a:xfrm>
              <a:off x="8758555" y="2835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13</xdr:row>
          <xdr:rowOff>177800</xdr:rowOff>
        </xdr:from>
        <xdr:to xmlns:xdr="http://schemas.openxmlformats.org/drawingml/2006/spreadsheetDrawing">
          <xdr:col>31</xdr:col>
          <xdr:colOff>215900</xdr:colOff>
          <xdr:row>14</xdr:row>
          <xdr:rowOff>139700</xdr:rowOff>
        </xdr:to>
        <xdr:sp textlink="">
          <xdr:nvSpPr>
            <xdr:cNvPr id="22558" name="チェック 30" hidden="1">
              <a:extLst>
                <a:ext uri="{63B3BB69-23CF-44E3-9099-C40C66FF867C}">
                  <a14:compatExt spid="_x0000_s22558"/>
                </a:ext>
              </a:extLst>
            </xdr:cNvPr>
            <xdr:cNvSpPr>
              <a:spLocks noRot="1" noChangeShapeType="1"/>
            </xdr:cNvSpPr>
          </xdr:nvSpPr>
          <xdr:spPr>
            <a:xfrm>
              <a:off x="7352665" y="2987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14</xdr:row>
          <xdr:rowOff>291465</xdr:rowOff>
        </xdr:from>
        <xdr:to xmlns:xdr="http://schemas.openxmlformats.org/drawingml/2006/spreadsheetDrawing">
          <xdr:col>31</xdr:col>
          <xdr:colOff>215900</xdr:colOff>
          <xdr:row>16</xdr:row>
          <xdr:rowOff>254635</xdr:rowOff>
        </xdr:to>
        <xdr:sp textlink="">
          <xdr:nvSpPr>
            <xdr:cNvPr id="22559" name="チェック 31" hidden="1">
              <a:extLst>
                <a:ext uri="{63B3BB69-23CF-44E3-9099-C40C66FF867C}">
                  <a14:compatExt spid="_x0000_s22559"/>
                </a:ext>
              </a:extLst>
            </xdr:cNvPr>
            <xdr:cNvSpPr>
              <a:spLocks noRot="1" noChangeShapeType="1"/>
            </xdr:cNvSpPr>
          </xdr:nvSpPr>
          <xdr:spPr>
            <a:xfrm>
              <a:off x="7352665" y="3406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11</xdr:row>
          <xdr:rowOff>25400</xdr:rowOff>
        </xdr:from>
        <xdr:to xmlns:xdr="http://schemas.openxmlformats.org/drawingml/2006/spreadsheetDrawing">
          <xdr:col>1</xdr:col>
          <xdr:colOff>215900</xdr:colOff>
          <xdr:row>11</xdr:row>
          <xdr:rowOff>291465</xdr:rowOff>
        </xdr:to>
        <xdr:sp textlink="">
          <xdr:nvSpPr>
            <xdr:cNvPr id="22560" name="チェック 32" hidden="1">
              <a:extLst>
                <a:ext uri="{63B3BB69-23CF-44E3-9099-C40C66FF867C}">
                  <a14:compatExt spid="_x0000_s22560"/>
                </a:ext>
              </a:extLst>
            </xdr:cNvPr>
            <xdr:cNvSpPr>
              <a:spLocks noRot="1" noChangeShapeType="1"/>
            </xdr:cNvSpPr>
          </xdr:nvSpPr>
          <xdr:spPr>
            <a:xfrm>
              <a:off x="32321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11</xdr:row>
          <xdr:rowOff>25400</xdr:rowOff>
        </xdr:from>
        <xdr:to xmlns:xdr="http://schemas.openxmlformats.org/drawingml/2006/spreadsheetDrawing">
          <xdr:col>5</xdr:col>
          <xdr:colOff>215900</xdr:colOff>
          <xdr:row>11</xdr:row>
          <xdr:rowOff>291465</xdr:rowOff>
        </xdr:to>
        <xdr:sp textlink="">
          <xdr:nvSpPr>
            <xdr:cNvPr id="22561" name="チェック 33" hidden="1">
              <a:extLst>
                <a:ext uri="{63B3BB69-23CF-44E3-9099-C40C66FF867C}">
                  <a14:compatExt spid="_x0000_s22561"/>
                </a:ext>
              </a:extLst>
            </xdr:cNvPr>
            <xdr:cNvSpPr>
              <a:spLocks noRot="1" noChangeShapeType="1"/>
            </xdr:cNvSpPr>
          </xdr:nvSpPr>
          <xdr:spPr>
            <a:xfrm>
              <a:off x="1260475" y="253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20</xdr:row>
          <xdr:rowOff>25400</xdr:rowOff>
        </xdr:from>
        <xdr:to xmlns:xdr="http://schemas.openxmlformats.org/drawingml/2006/spreadsheetDrawing">
          <xdr:col>9</xdr:col>
          <xdr:colOff>215900</xdr:colOff>
          <xdr:row>20</xdr:row>
          <xdr:rowOff>254635</xdr:rowOff>
        </xdr:to>
        <xdr:sp textlink="">
          <xdr:nvSpPr>
            <xdr:cNvPr id="22562" name="チェック 34" hidden="1">
              <a:extLst>
                <a:ext uri="{63B3BB69-23CF-44E3-9099-C40C66FF867C}">
                  <a14:compatExt spid="_x0000_s22562"/>
                </a:ext>
              </a:extLst>
            </xdr:cNvPr>
            <xdr:cNvSpPr>
              <a:spLocks noRot="1" noChangeShapeType="1"/>
            </xdr:cNvSpPr>
          </xdr:nvSpPr>
          <xdr:spPr>
            <a:xfrm>
              <a:off x="219392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20</xdr:row>
          <xdr:rowOff>25400</xdr:rowOff>
        </xdr:from>
        <xdr:to xmlns:xdr="http://schemas.openxmlformats.org/drawingml/2006/spreadsheetDrawing">
          <xdr:col>10</xdr:col>
          <xdr:colOff>215900</xdr:colOff>
          <xdr:row>20</xdr:row>
          <xdr:rowOff>254635</xdr:rowOff>
        </xdr:to>
        <xdr:sp textlink="">
          <xdr:nvSpPr>
            <xdr:cNvPr id="22563" name="チェック 35" hidden="1">
              <a:extLst>
                <a:ext uri="{63B3BB69-23CF-44E3-9099-C40C66FF867C}">
                  <a14:compatExt spid="_x0000_s22563"/>
                </a:ext>
              </a:extLst>
            </xdr:cNvPr>
            <xdr:cNvSpPr>
              <a:spLocks noRot="1" noChangeShapeType="1"/>
            </xdr:cNvSpPr>
          </xdr:nvSpPr>
          <xdr:spPr>
            <a:xfrm>
              <a:off x="242824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20</xdr:row>
          <xdr:rowOff>25400</xdr:rowOff>
        </xdr:from>
        <xdr:to xmlns:xdr="http://schemas.openxmlformats.org/drawingml/2006/spreadsheetDrawing">
          <xdr:col>11</xdr:col>
          <xdr:colOff>215900</xdr:colOff>
          <xdr:row>20</xdr:row>
          <xdr:rowOff>254635</xdr:rowOff>
        </xdr:to>
        <xdr:sp textlink="">
          <xdr:nvSpPr>
            <xdr:cNvPr id="22564" name="チェック 36" hidden="1">
              <a:extLst>
                <a:ext uri="{63B3BB69-23CF-44E3-9099-C40C66FF867C}">
                  <a14:compatExt spid="_x0000_s22564"/>
                </a:ext>
              </a:extLst>
            </xdr:cNvPr>
            <xdr:cNvSpPr>
              <a:spLocks noRot="1" noChangeShapeType="1"/>
            </xdr:cNvSpPr>
          </xdr:nvSpPr>
          <xdr:spPr>
            <a:xfrm>
              <a:off x="266255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20</xdr:row>
          <xdr:rowOff>25400</xdr:rowOff>
        </xdr:from>
        <xdr:to xmlns:xdr="http://schemas.openxmlformats.org/drawingml/2006/spreadsheetDrawing">
          <xdr:col>12</xdr:col>
          <xdr:colOff>215900</xdr:colOff>
          <xdr:row>20</xdr:row>
          <xdr:rowOff>254635</xdr:rowOff>
        </xdr:to>
        <xdr:sp textlink="">
          <xdr:nvSpPr>
            <xdr:cNvPr id="22565" name="チェック 37" hidden="1">
              <a:extLst>
                <a:ext uri="{63B3BB69-23CF-44E3-9099-C40C66FF867C}">
                  <a14:compatExt spid="_x0000_s22565"/>
                </a:ext>
              </a:extLst>
            </xdr:cNvPr>
            <xdr:cNvSpPr>
              <a:spLocks noRot="1" noChangeShapeType="1"/>
            </xdr:cNvSpPr>
          </xdr:nvSpPr>
          <xdr:spPr>
            <a:xfrm>
              <a:off x="289687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20</xdr:row>
          <xdr:rowOff>25400</xdr:rowOff>
        </xdr:from>
        <xdr:to xmlns:xdr="http://schemas.openxmlformats.org/drawingml/2006/spreadsheetDrawing">
          <xdr:col>13</xdr:col>
          <xdr:colOff>215900</xdr:colOff>
          <xdr:row>20</xdr:row>
          <xdr:rowOff>254635</xdr:rowOff>
        </xdr:to>
        <xdr:sp textlink="">
          <xdr:nvSpPr>
            <xdr:cNvPr id="22566" name="チェック 38" hidden="1">
              <a:extLst>
                <a:ext uri="{63B3BB69-23CF-44E3-9099-C40C66FF867C}">
                  <a14:compatExt spid="_x0000_s22566"/>
                </a:ext>
              </a:extLst>
            </xdr:cNvPr>
            <xdr:cNvSpPr>
              <a:spLocks noRot="1" noChangeShapeType="1"/>
            </xdr:cNvSpPr>
          </xdr:nvSpPr>
          <xdr:spPr>
            <a:xfrm>
              <a:off x="313118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20</xdr:row>
          <xdr:rowOff>25400</xdr:rowOff>
        </xdr:from>
        <xdr:to xmlns:xdr="http://schemas.openxmlformats.org/drawingml/2006/spreadsheetDrawing">
          <xdr:col>14</xdr:col>
          <xdr:colOff>215900</xdr:colOff>
          <xdr:row>20</xdr:row>
          <xdr:rowOff>254635</xdr:rowOff>
        </xdr:to>
        <xdr:sp textlink="">
          <xdr:nvSpPr>
            <xdr:cNvPr id="22567" name="チェック 39" hidden="1">
              <a:extLst>
                <a:ext uri="{63B3BB69-23CF-44E3-9099-C40C66FF867C}">
                  <a14:compatExt spid="_x0000_s22567"/>
                </a:ext>
              </a:extLst>
            </xdr:cNvPr>
            <xdr:cNvSpPr>
              <a:spLocks noRot="1" noChangeShapeType="1"/>
            </xdr:cNvSpPr>
          </xdr:nvSpPr>
          <xdr:spPr>
            <a:xfrm>
              <a:off x="336550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20</xdr:row>
          <xdr:rowOff>25400</xdr:rowOff>
        </xdr:from>
        <xdr:to xmlns:xdr="http://schemas.openxmlformats.org/drawingml/2006/spreadsheetDrawing">
          <xdr:col>15</xdr:col>
          <xdr:colOff>215900</xdr:colOff>
          <xdr:row>20</xdr:row>
          <xdr:rowOff>254635</xdr:rowOff>
        </xdr:to>
        <xdr:sp textlink="">
          <xdr:nvSpPr>
            <xdr:cNvPr id="22568" name="チェック 40" hidden="1">
              <a:extLst>
                <a:ext uri="{63B3BB69-23CF-44E3-9099-C40C66FF867C}">
                  <a14:compatExt spid="_x0000_s22568"/>
                </a:ext>
              </a:extLst>
            </xdr:cNvPr>
            <xdr:cNvSpPr>
              <a:spLocks noRot="1" noChangeShapeType="1"/>
            </xdr:cNvSpPr>
          </xdr:nvSpPr>
          <xdr:spPr>
            <a:xfrm>
              <a:off x="359981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20</xdr:row>
          <xdr:rowOff>25400</xdr:rowOff>
        </xdr:from>
        <xdr:to xmlns:xdr="http://schemas.openxmlformats.org/drawingml/2006/spreadsheetDrawing">
          <xdr:col>16</xdr:col>
          <xdr:colOff>215900</xdr:colOff>
          <xdr:row>20</xdr:row>
          <xdr:rowOff>254635</xdr:rowOff>
        </xdr:to>
        <xdr:sp textlink="">
          <xdr:nvSpPr>
            <xdr:cNvPr id="22569" name="チェック 41" hidden="1">
              <a:extLst>
                <a:ext uri="{63B3BB69-23CF-44E3-9099-C40C66FF867C}">
                  <a14:compatExt spid="_x0000_s22569"/>
                </a:ext>
              </a:extLst>
            </xdr:cNvPr>
            <xdr:cNvSpPr>
              <a:spLocks noRot="1" noChangeShapeType="1"/>
            </xdr:cNvSpPr>
          </xdr:nvSpPr>
          <xdr:spPr>
            <a:xfrm>
              <a:off x="383413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20</xdr:row>
          <xdr:rowOff>25400</xdr:rowOff>
        </xdr:from>
        <xdr:to xmlns:xdr="http://schemas.openxmlformats.org/drawingml/2006/spreadsheetDrawing">
          <xdr:col>17</xdr:col>
          <xdr:colOff>215900</xdr:colOff>
          <xdr:row>20</xdr:row>
          <xdr:rowOff>254635</xdr:rowOff>
        </xdr:to>
        <xdr:sp textlink="">
          <xdr:nvSpPr>
            <xdr:cNvPr id="22570" name="チェック 42" hidden="1">
              <a:extLst>
                <a:ext uri="{63B3BB69-23CF-44E3-9099-C40C66FF867C}">
                  <a14:compatExt spid="_x0000_s22570"/>
                </a:ext>
              </a:extLst>
            </xdr:cNvPr>
            <xdr:cNvSpPr>
              <a:spLocks noRot="1" noChangeShapeType="1"/>
            </xdr:cNvSpPr>
          </xdr:nvSpPr>
          <xdr:spPr>
            <a:xfrm>
              <a:off x="406844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20</xdr:row>
          <xdr:rowOff>25400</xdr:rowOff>
        </xdr:from>
        <xdr:to xmlns:xdr="http://schemas.openxmlformats.org/drawingml/2006/spreadsheetDrawing">
          <xdr:col>18</xdr:col>
          <xdr:colOff>215900</xdr:colOff>
          <xdr:row>20</xdr:row>
          <xdr:rowOff>254635</xdr:rowOff>
        </xdr:to>
        <xdr:sp textlink="">
          <xdr:nvSpPr>
            <xdr:cNvPr id="22571" name="チェック 43" hidden="1">
              <a:extLst>
                <a:ext uri="{63B3BB69-23CF-44E3-9099-C40C66FF867C}">
                  <a14:compatExt spid="_x0000_s22571"/>
                </a:ext>
              </a:extLst>
            </xdr:cNvPr>
            <xdr:cNvSpPr>
              <a:spLocks noRot="1" noChangeShapeType="1"/>
            </xdr:cNvSpPr>
          </xdr:nvSpPr>
          <xdr:spPr>
            <a:xfrm>
              <a:off x="430276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20</xdr:row>
          <xdr:rowOff>25400</xdr:rowOff>
        </xdr:from>
        <xdr:to xmlns:xdr="http://schemas.openxmlformats.org/drawingml/2006/spreadsheetDrawing">
          <xdr:col>19</xdr:col>
          <xdr:colOff>215900</xdr:colOff>
          <xdr:row>20</xdr:row>
          <xdr:rowOff>254635</xdr:rowOff>
        </xdr:to>
        <xdr:sp textlink="">
          <xdr:nvSpPr>
            <xdr:cNvPr id="22572" name="チェック 44" hidden="1">
              <a:extLst>
                <a:ext uri="{63B3BB69-23CF-44E3-9099-C40C66FF867C}">
                  <a14:compatExt spid="_x0000_s22572"/>
                </a:ext>
              </a:extLst>
            </xdr:cNvPr>
            <xdr:cNvSpPr>
              <a:spLocks noRot="1" noChangeShapeType="1"/>
            </xdr:cNvSpPr>
          </xdr:nvSpPr>
          <xdr:spPr>
            <a:xfrm>
              <a:off x="453707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20</xdr:row>
          <xdr:rowOff>25400</xdr:rowOff>
        </xdr:from>
        <xdr:to xmlns:xdr="http://schemas.openxmlformats.org/drawingml/2006/spreadsheetDrawing">
          <xdr:col>20</xdr:col>
          <xdr:colOff>215900</xdr:colOff>
          <xdr:row>20</xdr:row>
          <xdr:rowOff>254635</xdr:rowOff>
        </xdr:to>
        <xdr:sp textlink="">
          <xdr:nvSpPr>
            <xdr:cNvPr id="22573" name="チェック 45" hidden="1">
              <a:extLst>
                <a:ext uri="{63B3BB69-23CF-44E3-9099-C40C66FF867C}">
                  <a14:compatExt spid="_x0000_s22573"/>
                </a:ext>
              </a:extLst>
            </xdr:cNvPr>
            <xdr:cNvSpPr>
              <a:spLocks noRot="1" noChangeShapeType="1"/>
            </xdr:cNvSpPr>
          </xdr:nvSpPr>
          <xdr:spPr>
            <a:xfrm>
              <a:off x="477139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20</xdr:row>
          <xdr:rowOff>25400</xdr:rowOff>
        </xdr:from>
        <xdr:to xmlns:xdr="http://schemas.openxmlformats.org/drawingml/2006/spreadsheetDrawing">
          <xdr:col>21</xdr:col>
          <xdr:colOff>215900</xdr:colOff>
          <xdr:row>20</xdr:row>
          <xdr:rowOff>254635</xdr:rowOff>
        </xdr:to>
        <xdr:sp textlink="">
          <xdr:nvSpPr>
            <xdr:cNvPr id="22574" name="チェック 46" hidden="1">
              <a:extLst>
                <a:ext uri="{63B3BB69-23CF-44E3-9099-C40C66FF867C}">
                  <a14:compatExt spid="_x0000_s22574"/>
                </a:ext>
              </a:extLst>
            </xdr:cNvPr>
            <xdr:cNvSpPr>
              <a:spLocks noRot="1" noChangeShapeType="1"/>
            </xdr:cNvSpPr>
          </xdr:nvSpPr>
          <xdr:spPr>
            <a:xfrm>
              <a:off x="500570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20</xdr:row>
          <xdr:rowOff>25400</xdr:rowOff>
        </xdr:from>
        <xdr:to xmlns:xdr="http://schemas.openxmlformats.org/drawingml/2006/spreadsheetDrawing">
          <xdr:col>22</xdr:col>
          <xdr:colOff>215900</xdr:colOff>
          <xdr:row>20</xdr:row>
          <xdr:rowOff>254635</xdr:rowOff>
        </xdr:to>
        <xdr:sp textlink="">
          <xdr:nvSpPr>
            <xdr:cNvPr id="22575" name="チェック 47" hidden="1">
              <a:extLst>
                <a:ext uri="{63B3BB69-23CF-44E3-9099-C40C66FF867C}">
                  <a14:compatExt spid="_x0000_s22575"/>
                </a:ext>
              </a:extLst>
            </xdr:cNvPr>
            <xdr:cNvSpPr>
              <a:spLocks noRot="1" noChangeShapeType="1"/>
            </xdr:cNvSpPr>
          </xdr:nvSpPr>
          <xdr:spPr>
            <a:xfrm>
              <a:off x="524002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20</xdr:row>
          <xdr:rowOff>25400</xdr:rowOff>
        </xdr:from>
        <xdr:to xmlns:xdr="http://schemas.openxmlformats.org/drawingml/2006/spreadsheetDrawing">
          <xdr:col>23</xdr:col>
          <xdr:colOff>215900</xdr:colOff>
          <xdr:row>20</xdr:row>
          <xdr:rowOff>254635</xdr:rowOff>
        </xdr:to>
        <xdr:sp textlink="">
          <xdr:nvSpPr>
            <xdr:cNvPr id="22576" name="チェック 48" hidden="1">
              <a:extLst>
                <a:ext uri="{63B3BB69-23CF-44E3-9099-C40C66FF867C}">
                  <a14:compatExt spid="_x0000_s22576"/>
                </a:ext>
              </a:extLst>
            </xdr:cNvPr>
            <xdr:cNvSpPr>
              <a:spLocks noRot="1" noChangeShapeType="1"/>
            </xdr:cNvSpPr>
          </xdr:nvSpPr>
          <xdr:spPr>
            <a:xfrm>
              <a:off x="547433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20</xdr:row>
          <xdr:rowOff>25400</xdr:rowOff>
        </xdr:from>
        <xdr:to xmlns:xdr="http://schemas.openxmlformats.org/drawingml/2006/spreadsheetDrawing">
          <xdr:col>24</xdr:col>
          <xdr:colOff>215900</xdr:colOff>
          <xdr:row>20</xdr:row>
          <xdr:rowOff>254635</xdr:rowOff>
        </xdr:to>
        <xdr:sp textlink="">
          <xdr:nvSpPr>
            <xdr:cNvPr id="22577" name="チェック 49" hidden="1">
              <a:extLst>
                <a:ext uri="{63B3BB69-23CF-44E3-9099-C40C66FF867C}">
                  <a14:compatExt spid="_x0000_s22577"/>
                </a:ext>
              </a:extLst>
            </xdr:cNvPr>
            <xdr:cNvSpPr>
              <a:spLocks noRot="1" noChangeShapeType="1"/>
            </xdr:cNvSpPr>
          </xdr:nvSpPr>
          <xdr:spPr>
            <a:xfrm>
              <a:off x="570865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20</xdr:row>
          <xdr:rowOff>25400</xdr:rowOff>
        </xdr:from>
        <xdr:to xmlns:xdr="http://schemas.openxmlformats.org/drawingml/2006/spreadsheetDrawing">
          <xdr:col>25</xdr:col>
          <xdr:colOff>215900</xdr:colOff>
          <xdr:row>20</xdr:row>
          <xdr:rowOff>254635</xdr:rowOff>
        </xdr:to>
        <xdr:sp textlink="">
          <xdr:nvSpPr>
            <xdr:cNvPr id="22578" name="チェック 50" hidden="1">
              <a:extLst>
                <a:ext uri="{63B3BB69-23CF-44E3-9099-C40C66FF867C}">
                  <a14:compatExt spid="_x0000_s22578"/>
                </a:ext>
              </a:extLst>
            </xdr:cNvPr>
            <xdr:cNvSpPr>
              <a:spLocks noRot="1" noChangeShapeType="1"/>
            </xdr:cNvSpPr>
          </xdr:nvSpPr>
          <xdr:spPr>
            <a:xfrm>
              <a:off x="594296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20</xdr:row>
          <xdr:rowOff>25400</xdr:rowOff>
        </xdr:from>
        <xdr:to xmlns:xdr="http://schemas.openxmlformats.org/drawingml/2006/spreadsheetDrawing">
          <xdr:col>26</xdr:col>
          <xdr:colOff>215900</xdr:colOff>
          <xdr:row>20</xdr:row>
          <xdr:rowOff>254635</xdr:rowOff>
        </xdr:to>
        <xdr:sp textlink="">
          <xdr:nvSpPr>
            <xdr:cNvPr id="22579" name="チェック 51" hidden="1">
              <a:extLst>
                <a:ext uri="{63B3BB69-23CF-44E3-9099-C40C66FF867C}">
                  <a14:compatExt spid="_x0000_s22579"/>
                </a:ext>
              </a:extLst>
            </xdr:cNvPr>
            <xdr:cNvSpPr>
              <a:spLocks noRot="1" noChangeShapeType="1"/>
            </xdr:cNvSpPr>
          </xdr:nvSpPr>
          <xdr:spPr>
            <a:xfrm>
              <a:off x="617728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20</xdr:row>
          <xdr:rowOff>25400</xdr:rowOff>
        </xdr:from>
        <xdr:to xmlns:xdr="http://schemas.openxmlformats.org/drawingml/2006/spreadsheetDrawing">
          <xdr:col>27</xdr:col>
          <xdr:colOff>215900</xdr:colOff>
          <xdr:row>20</xdr:row>
          <xdr:rowOff>254635</xdr:rowOff>
        </xdr:to>
        <xdr:sp textlink="">
          <xdr:nvSpPr>
            <xdr:cNvPr id="22580" name="チェック 52" hidden="1">
              <a:extLst>
                <a:ext uri="{63B3BB69-23CF-44E3-9099-C40C66FF867C}">
                  <a14:compatExt spid="_x0000_s22580"/>
                </a:ext>
              </a:extLst>
            </xdr:cNvPr>
            <xdr:cNvSpPr>
              <a:spLocks noRot="1" noChangeShapeType="1"/>
            </xdr:cNvSpPr>
          </xdr:nvSpPr>
          <xdr:spPr>
            <a:xfrm>
              <a:off x="641159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20</xdr:row>
          <xdr:rowOff>25400</xdr:rowOff>
        </xdr:from>
        <xdr:to xmlns:xdr="http://schemas.openxmlformats.org/drawingml/2006/spreadsheetDrawing">
          <xdr:col>28</xdr:col>
          <xdr:colOff>215900</xdr:colOff>
          <xdr:row>20</xdr:row>
          <xdr:rowOff>254635</xdr:rowOff>
        </xdr:to>
        <xdr:sp textlink="">
          <xdr:nvSpPr>
            <xdr:cNvPr id="22581" name="チェック 53" hidden="1">
              <a:extLst>
                <a:ext uri="{63B3BB69-23CF-44E3-9099-C40C66FF867C}">
                  <a14:compatExt spid="_x0000_s22581"/>
                </a:ext>
              </a:extLst>
            </xdr:cNvPr>
            <xdr:cNvSpPr>
              <a:spLocks noRot="1" noChangeShapeType="1"/>
            </xdr:cNvSpPr>
          </xdr:nvSpPr>
          <xdr:spPr>
            <a:xfrm>
              <a:off x="664591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20</xdr:row>
          <xdr:rowOff>25400</xdr:rowOff>
        </xdr:from>
        <xdr:to xmlns:xdr="http://schemas.openxmlformats.org/drawingml/2006/spreadsheetDrawing">
          <xdr:col>29</xdr:col>
          <xdr:colOff>215900</xdr:colOff>
          <xdr:row>20</xdr:row>
          <xdr:rowOff>254635</xdr:rowOff>
        </xdr:to>
        <xdr:sp textlink="">
          <xdr:nvSpPr>
            <xdr:cNvPr id="22582" name="チェック 54" hidden="1">
              <a:extLst>
                <a:ext uri="{63B3BB69-23CF-44E3-9099-C40C66FF867C}">
                  <a14:compatExt spid="_x0000_s22582"/>
                </a:ext>
              </a:extLst>
            </xdr:cNvPr>
            <xdr:cNvSpPr>
              <a:spLocks noRot="1" noChangeShapeType="1"/>
            </xdr:cNvSpPr>
          </xdr:nvSpPr>
          <xdr:spPr>
            <a:xfrm>
              <a:off x="688022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20</xdr:row>
          <xdr:rowOff>25400</xdr:rowOff>
        </xdr:from>
        <xdr:to xmlns:xdr="http://schemas.openxmlformats.org/drawingml/2006/spreadsheetDrawing">
          <xdr:col>30</xdr:col>
          <xdr:colOff>215900</xdr:colOff>
          <xdr:row>20</xdr:row>
          <xdr:rowOff>254635</xdr:rowOff>
        </xdr:to>
        <xdr:sp textlink="">
          <xdr:nvSpPr>
            <xdr:cNvPr id="22583" name="チェック 55" hidden="1">
              <a:extLst>
                <a:ext uri="{63B3BB69-23CF-44E3-9099-C40C66FF867C}">
                  <a14:compatExt spid="_x0000_s22583"/>
                </a:ext>
              </a:extLst>
            </xdr:cNvPr>
            <xdr:cNvSpPr>
              <a:spLocks noRot="1" noChangeShapeType="1"/>
            </xdr:cNvSpPr>
          </xdr:nvSpPr>
          <xdr:spPr>
            <a:xfrm>
              <a:off x="711454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20</xdr:row>
          <xdr:rowOff>25400</xdr:rowOff>
        </xdr:from>
        <xdr:to xmlns:xdr="http://schemas.openxmlformats.org/drawingml/2006/spreadsheetDrawing">
          <xdr:col>31</xdr:col>
          <xdr:colOff>215900</xdr:colOff>
          <xdr:row>20</xdr:row>
          <xdr:rowOff>254635</xdr:rowOff>
        </xdr:to>
        <xdr:sp textlink="">
          <xdr:nvSpPr>
            <xdr:cNvPr id="22584" name="チェック 56" hidden="1">
              <a:extLst>
                <a:ext uri="{63B3BB69-23CF-44E3-9099-C40C66FF867C}">
                  <a14:compatExt spid="_x0000_s22584"/>
                </a:ext>
              </a:extLst>
            </xdr:cNvPr>
            <xdr:cNvSpPr>
              <a:spLocks noRot="1" noChangeShapeType="1"/>
            </xdr:cNvSpPr>
          </xdr:nvSpPr>
          <xdr:spPr>
            <a:xfrm>
              <a:off x="734885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20</xdr:row>
          <xdr:rowOff>25400</xdr:rowOff>
        </xdr:from>
        <xdr:to xmlns:xdr="http://schemas.openxmlformats.org/drawingml/2006/spreadsheetDrawing">
          <xdr:col>32</xdr:col>
          <xdr:colOff>215900</xdr:colOff>
          <xdr:row>20</xdr:row>
          <xdr:rowOff>254635</xdr:rowOff>
        </xdr:to>
        <xdr:sp textlink="">
          <xdr:nvSpPr>
            <xdr:cNvPr id="22585" name="チェック 57" hidden="1">
              <a:extLst>
                <a:ext uri="{63B3BB69-23CF-44E3-9099-C40C66FF867C}">
                  <a14:compatExt spid="_x0000_s22585"/>
                </a:ext>
              </a:extLst>
            </xdr:cNvPr>
            <xdr:cNvSpPr>
              <a:spLocks noRot="1" noChangeShapeType="1"/>
            </xdr:cNvSpPr>
          </xdr:nvSpPr>
          <xdr:spPr>
            <a:xfrm>
              <a:off x="758317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20</xdr:row>
          <xdr:rowOff>25400</xdr:rowOff>
        </xdr:from>
        <xdr:to xmlns:xdr="http://schemas.openxmlformats.org/drawingml/2006/spreadsheetDrawing">
          <xdr:col>33</xdr:col>
          <xdr:colOff>215900</xdr:colOff>
          <xdr:row>20</xdr:row>
          <xdr:rowOff>254635</xdr:rowOff>
        </xdr:to>
        <xdr:sp textlink="">
          <xdr:nvSpPr>
            <xdr:cNvPr id="22586" name="チェック 58" hidden="1">
              <a:extLst>
                <a:ext uri="{63B3BB69-23CF-44E3-9099-C40C66FF867C}">
                  <a14:compatExt spid="_x0000_s22586"/>
                </a:ext>
              </a:extLst>
            </xdr:cNvPr>
            <xdr:cNvSpPr>
              <a:spLocks noRot="1" noChangeShapeType="1"/>
            </xdr:cNvSpPr>
          </xdr:nvSpPr>
          <xdr:spPr>
            <a:xfrm>
              <a:off x="781748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20</xdr:row>
          <xdr:rowOff>25400</xdr:rowOff>
        </xdr:from>
        <xdr:to xmlns:xdr="http://schemas.openxmlformats.org/drawingml/2006/spreadsheetDrawing">
          <xdr:col>34</xdr:col>
          <xdr:colOff>215900</xdr:colOff>
          <xdr:row>20</xdr:row>
          <xdr:rowOff>254635</xdr:rowOff>
        </xdr:to>
        <xdr:sp textlink="">
          <xdr:nvSpPr>
            <xdr:cNvPr id="22587" name="チェック 59" hidden="1">
              <a:extLst>
                <a:ext uri="{63B3BB69-23CF-44E3-9099-C40C66FF867C}">
                  <a14:compatExt spid="_x0000_s22587"/>
                </a:ext>
              </a:extLst>
            </xdr:cNvPr>
            <xdr:cNvSpPr>
              <a:spLocks noRot="1" noChangeShapeType="1"/>
            </xdr:cNvSpPr>
          </xdr:nvSpPr>
          <xdr:spPr>
            <a:xfrm>
              <a:off x="805180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20</xdr:row>
          <xdr:rowOff>25400</xdr:rowOff>
        </xdr:from>
        <xdr:to xmlns:xdr="http://schemas.openxmlformats.org/drawingml/2006/spreadsheetDrawing">
          <xdr:col>35</xdr:col>
          <xdr:colOff>215900</xdr:colOff>
          <xdr:row>20</xdr:row>
          <xdr:rowOff>254635</xdr:rowOff>
        </xdr:to>
        <xdr:sp textlink="">
          <xdr:nvSpPr>
            <xdr:cNvPr id="22588" name="チェック 60" hidden="1">
              <a:extLst>
                <a:ext uri="{63B3BB69-23CF-44E3-9099-C40C66FF867C}">
                  <a14:compatExt spid="_x0000_s22588"/>
                </a:ext>
              </a:extLst>
            </xdr:cNvPr>
            <xdr:cNvSpPr>
              <a:spLocks noRot="1" noChangeShapeType="1"/>
            </xdr:cNvSpPr>
          </xdr:nvSpPr>
          <xdr:spPr>
            <a:xfrm>
              <a:off x="8286115"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17</xdr:row>
          <xdr:rowOff>25400</xdr:rowOff>
        </xdr:from>
        <xdr:to xmlns:xdr="http://schemas.openxmlformats.org/drawingml/2006/spreadsheetDrawing">
          <xdr:col>37</xdr:col>
          <xdr:colOff>215900</xdr:colOff>
          <xdr:row>17</xdr:row>
          <xdr:rowOff>291465</xdr:rowOff>
        </xdr:to>
        <xdr:sp textlink="">
          <xdr:nvSpPr>
            <xdr:cNvPr id="22589" name="チェック 61" hidden="1">
              <a:extLst>
                <a:ext uri="{63B3BB69-23CF-44E3-9099-C40C66FF867C}">
                  <a14:compatExt spid="_x0000_s22589"/>
                </a:ext>
              </a:extLst>
            </xdr:cNvPr>
            <xdr:cNvSpPr>
              <a:spLocks noRot="1" noChangeShapeType="1"/>
            </xdr:cNvSpPr>
          </xdr:nvSpPr>
          <xdr:spPr>
            <a:xfrm>
              <a:off x="8758555" y="4054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22</xdr:row>
          <xdr:rowOff>25400</xdr:rowOff>
        </xdr:from>
        <xdr:to xmlns:xdr="http://schemas.openxmlformats.org/drawingml/2006/spreadsheetDrawing">
          <xdr:col>37</xdr:col>
          <xdr:colOff>215900</xdr:colOff>
          <xdr:row>22</xdr:row>
          <xdr:rowOff>291465</xdr:rowOff>
        </xdr:to>
        <xdr:sp textlink="">
          <xdr:nvSpPr>
            <xdr:cNvPr id="22590" name="チェック 62" hidden="1">
              <a:extLst>
                <a:ext uri="{63B3BB69-23CF-44E3-9099-C40C66FF867C}">
                  <a14:compatExt spid="_x0000_s22590"/>
                </a:ext>
              </a:extLst>
            </xdr:cNvPr>
            <xdr:cNvSpPr>
              <a:spLocks noRot="1" noChangeShapeType="1"/>
            </xdr:cNvSpPr>
          </xdr:nvSpPr>
          <xdr:spPr>
            <a:xfrm>
              <a:off x="8758555" y="5273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22</xdr:row>
          <xdr:rowOff>177800</xdr:rowOff>
        </xdr:from>
        <xdr:to xmlns:xdr="http://schemas.openxmlformats.org/drawingml/2006/spreadsheetDrawing">
          <xdr:col>31</xdr:col>
          <xdr:colOff>215900</xdr:colOff>
          <xdr:row>23</xdr:row>
          <xdr:rowOff>139700</xdr:rowOff>
        </xdr:to>
        <xdr:sp textlink="">
          <xdr:nvSpPr>
            <xdr:cNvPr id="22591" name="チェック 63" hidden="1">
              <a:extLst>
                <a:ext uri="{63B3BB69-23CF-44E3-9099-C40C66FF867C}">
                  <a14:compatExt spid="_x0000_s22591"/>
                </a:ext>
              </a:extLst>
            </xdr:cNvPr>
            <xdr:cNvSpPr>
              <a:spLocks noRot="1" noChangeShapeType="1"/>
            </xdr:cNvSpPr>
          </xdr:nvSpPr>
          <xdr:spPr>
            <a:xfrm>
              <a:off x="7352665" y="54260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23</xdr:row>
          <xdr:rowOff>291465</xdr:rowOff>
        </xdr:from>
        <xdr:to xmlns:xdr="http://schemas.openxmlformats.org/drawingml/2006/spreadsheetDrawing">
          <xdr:col>31</xdr:col>
          <xdr:colOff>215900</xdr:colOff>
          <xdr:row>25</xdr:row>
          <xdr:rowOff>254635</xdr:rowOff>
        </xdr:to>
        <xdr:sp textlink="">
          <xdr:nvSpPr>
            <xdr:cNvPr id="22592" name="チェック 64" hidden="1">
              <a:extLst>
                <a:ext uri="{63B3BB69-23CF-44E3-9099-C40C66FF867C}">
                  <a14:compatExt spid="_x0000_s22592"/>
                </a:ext>
              </a:extLst>
            </xdr:cNvPr>
            <xdr:cNvSpPr>
              <a:spLocks noRot="1" noChangeShapeType="1"/>
            </xdr:cNvSpPr>
          </xdr:nvSpPr>
          <xdr:spPr>
            <a:xfrm>
              <a:off x="7352665" y="58445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20</xdr:row>
          <xdr:rowOff>25400</xdr:rowOff>
        </xdr:from>
        <xdr:to xmlns:xdr="http://schemas.openxmlformats.org/drawingml/2006/spreadsheetDrawing">
          <xdr:col>1</xdr:col>
          <xdr:colOff>215900</xdr:colOff>
          <xdr:row>20</xdr:row>
          <xdr:rowOff>291465</xdr:rowOff>
        </xdr:to>
        <xdr:sp textlink="">
          <xdr:nvSpPr>
            <xdr:cNvPr id="22593" name="チェック 65" hidden="1">
              <a:extLst>
                <a:ext uri="{63B3BB69-23CF-44E3-9099-C40C66FF867C}">
                  <a14:compatExt spid="_x0000_s22593"/>
                </a:ext>
              </a:extLst>
            </xdr:cNvPr>
            <xdr:cNvSpPr>
              <a:spLocks noRot="1" noChangeShapeType="1"/>
            </xdr:cNvSpPr>
          </xdr:nvSpPr>
          <xdr:spPr>
            <a:xfrm>
              <a:off x="32321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20</xdr:row>
          <xdr:rowOff>25400</xdr:rowOff>
        </xdr:from>
        <xdr:to xmlns:xdr="http://schemas.openxmlformats.org/drawingml/2006/spreadsheetDrawing">
          <xdr:col>5</xdr:col>
          <xdr:colOff>215900</xdr:colOff>
          <xdr:row>20</xdr:row>
          <xdr:rowOff>291465</xdr:rowOff>
        </xdr:to>
        <xdr:sp textlink="">
          <xdr:nvSpPr>
            <xdr:cNvPr id="22594" name="チェック 66" hidden="1">
              <a:extLst>
                <a:ext uri="{63B3BB69-23CF-44E3-9099-C40C66FF867C}">
                  <a14:compatExt spid="_x0000_s22594"/>
                </a:ext>
              </a:extLst>
            </xdr:cNvPr>
            <xdr:cNvSpPr>
              <a:spLocks noRot="1" noChangeShapeType="1"/>
            </xdr:cNvSpPr>
          </xdr:nvSpPr>
          <xdr:spPr>
            <a:xfrm>
              <a:off x="1260475" y="496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29</xdr:row>
          <xdr:rowOff>25400</xdr:rowOff>
        </xdr:from>
        <xdr:to xmlns:xdr="http://schemas.openxmlformats.org/drawingml/2006/spreadsheetDrawing">
          <xdr:col>9</xdr:col>
          <xdr:colOff>215900</xdr:colOff>
          <xdr:row>29</xdr:row>
          <xdr:rowOff>254635</xdr:rowOff>
        </xdr:to>
        <xdr:sp textlink="">
          <xdr:nvSpPr>
            <xdr:cNvPr id="22595" name="チェック 67" hidden="1">
              <a:extLst>
                <a:ext uri="{63B3BB69-23CF-44E3-9099-C40C66FF867C}">
                  <a14:compatExt spid="_x0000_s22595"/>
                </a:ext>
              </a:extLst>
            </xdr:cNvPr>
            <xdr:cNvSpPr>
              <a:spLocks noRot="1" noChangeShapeType="1"/>
            </xdr:cNvSpPr>
          </xdr:nvSpPr>
          <xdr:spPr>
            <a:xfrm>
              <a:off x="219392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29</xdr:row>
          <xdr:rowOff>25400</xdr:rowOff>
        </xdr:from>
        <xdr:to xmlns:xdr="http://schemas.openxmlformats.org/drawingml/2006/spreadsheetDrawing">
          <xdr:col>10</xdr:col>
          <xdr:colOff>215900</xdr:colOff>
          <xdr:row>29</xdr:row>
          <xdr:rowOff>254635</xdr:rowOff>
        </xdr:to>
        <xdr:sp textlink="">
          <xdr:nvSpPr>
            <xdr:cNvPr id="22596" name="チェック 68" hidden="1">
              <a:extLst>
                <a:ext uri="{63B3BB69-23CF-44E3-9099-C40C66FF867C}">
                  <a14:compatExt spid="_x0000_s22596"/>
                </a:ext>
              </a:extLst>
            </xdr:cNvPr>
            <xdr:cNvSpPr>
              <a:spLocks noRot="1" noChangeShapeType="1"/>
            </xdr:cNvSpPr>
          </xdr:nvSpPr>
          <xdr:spPr>
            <a:xfrm>
              <a:off x="242824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29</xdr:row>
          <xdr:rowOff>25400</xdr:rowOff>
        </xdr:from>
        <xdr:to xmlns:xdr="http://schemas.openxmlformats.org/drawingml/2006/spreadsheetDrawing">
          <xdr:col>11</xdr:col>
          <xdr:colOff>215900</xdr:colOff>
          <xdr:row>29</xdr:row>
          <xdr:rowOff>254635</xdr:rowOff>
        </xdr:to>
        <xdr:sp textlink="">
          <xdr:nvSpPr>
            <xdr:cNvPr id="22597" name="チェック 69" hidden="1">
              <a:extLst>
                <a:ext uri="{63B3BB69-23CF-44E3-9099-C40C66FF867C}">
                  <a14:compatExt spid="_x0000_s22597"/>
                </a:ext>
              </a:extLst>
            </xdr:cNvPr>
            <xdr:cNvSpPr>
              <a:spLocks noRot="1" noChangeShapeType="1"/>
            </xdr:cNvSpPr>
          </xdr:nvSpPr>
          <xdr:spPr>
            <a:xfrm>
              <a:off x="266255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29</xdr:row>
          <xdr:rowOff>25400</xdr:rowOff>
        </xdr:from>
        <xdr:to xmlns:xdr="http://schemas.openxmlformats.org/drawingml/2006/spreadsheetDrawing">
          <xdr:col>12</xdr:col>
          <xdr:colOff>215900</xdr:colOff>
          <xdr:row>29</xdr:row>
          <xdr:rowOff>254635</xdr:rowOff>
        </xdr:to>
        <xdr:sp textlink="">
          <xdr:nvSpPr>
            <xdr:cNvPr id="22598" name="チェック 70" hidden="1">
              <a:extLst>
                <a:ext uri="{63B3BB69-23CF-44E3-9099-C40C66FF867C}">
                  <a14:compatExt spid="_x0000_s22598"/>
                </a:ext>
              </a:extLst>
            </xdr:cNvPr>
            <xdr:cNvSpPr>
              <a:spLocks noRot="1" noChangeShapeType="1"/>
            </xdr:cNvSpPr>
          </xdr:nvSpPr>
          <xdr:spPr>
            <a:xfrm>
              <a:off x="289687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29</xdr:row>
          <xdr:rowOff>25400</xdr:rowOff>
        </xdr:from>
        <xdr:to xmlns:xdr="http://schemas.openxmlformats.org/drawingml/2006/spreadsheetDrawing">
          <xdr:col>13</xdr:col>
          <xdr:colOff>215900</xdr:colOff>
          <xdr:row>29</xdr:row>
          <xdr:rowOff>254635</xdr:rowOff>
        </xdr:to>
        <xdr:sp textlink="">
          <xdr:nvSpPr>
            <xdr:cNvPr id="22599" name="チェック 71" hidden="1">
              <a:extLst>
                <a:ext uri="{63B3BB69-23CF-44E3-9099-C40C66FF867C}">
                  <a14:compatExt spid="_x0000_s22599"/>
                </a:ext>
              </a:extLst>
            </xdr:cNvPr>
            <xdr:cNvSpPr>
              <a:spLocks noRot="1" noChangeShapeType="1"/>
            </xdr:cNvSpPr>
          </xdr:nvSpPr>
          <xdr:spPr>
            <a:xfrm>
              <a:off x="313118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29</xdr:row>
          <xdr:rowOff>25400</xdr:rowOff>
        </xdr:from>
        <xdr:to xmlns:xdr="http://schemas.openxmlformats.org/drawingml/2006/spreadsheetDrawing">
          <xdr:col>14</xdr:col>
          <xdr:colOff>215900</xdr:colOff>
          <xdr:row>29</xdr:row>
          <xdr:rowOff>254635</xdr:rowOff>
        </xdr:to>
        <xdr:sp textlink="">
          <xdr:nvSpPr>
            <xdr:cNvPr id="22600" name="チェック 72" hidden="1">
              <a:extLst>
                <a:ext uri="{63B3BB69-23CF-44E3-9099-C40C66FF867C}">
                  <a14:compatExt spid="_x0000_s22600"/>
                </a:ext>
              </a:extLst>
            </xdr:cNvPr>
            <xdr:cNvSpPr>
              <a:spLocks noRot="1" noChangeShapeType="1"/>
            </xdr:cNvSpPr>
          </xdr:nvSpPr>
          <xdr:spPr>
            <a:xfrm>
              <a:off x="336550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29</xdr:row>
          <xdr:rowOff>25400</xdr:rowOff>
        </xdr:from>
        <xdr:to xmlns:xdr="http://schemas.openxmlformats.org/drawingml/2006/spreadsheetDrawing">
          <xdr:col>15</xdr:col>
          <xdr:colOff>215900</xdr:colOff>
          <xdr:row>29</xdr:row>
          <xdr:rowOff>254635</xdr:rowOff>
        </xdr:to>
        <xdr:sp textlink="">
          <xdr:nvSpPr>
            <xdr:cNvPr id="22601" name="チェック 73" hidden="1">
              <a:extLst>
                <a:ext uri="{63B3BB69-23CF-44E3-9099-C40C66FF867C}">
                  <a14:compatExt spid="_x0000_s22601"/>
                </a:ext>
              </a:extLst>
            </xdr:cNvPr>
            <xdr:cNvSpPr>
              <a:spLocks noRot="1" noChangeShapeType="1"/>
            </xdr:cNvSpPr>
          </xdr:nvSpPr>
          <xdr:spPr>
            <a:xfrm>
              <a:off x="359981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29</xdr:row>
          <xdr:rowOff>25400</xdr:rowOff>
        </xdr:from>
        <xdr:to xmlns:xdr="http://schemas.openxmlformats.org/drawingml/2006/spreadsheetDrawing">
          <xdr:col>16</xdr:col>
          <xdr:colOff>215900</xdr:colOff>
          <xdr:row>29</xdr:row>
          <xdr:rowOff>254635</xdr:rowOff>
        </xdr:to>
        <xdr:sp textlink="">
          <xdr:nvSpPr>
            <xdr:cNvPr id="22602" name="チェック 74" hidden="1">
              <a:extLst>
                <a:ext uri="{63B3BB69-23CF-44E3-9099-C40C66FF867C}">
                  <a14:compatExt spid="_x0000_s22602"/>
                </a:ext>
              </a:extLst>
            </xdr:cNvPr>
            <xdr:cNvSpPr>
              <a:spLocks noRot="1" noChangeShapeType="1"/>
            </xdr:cNvSpPr>
          </xdr:nvSpPr>
          <xdr:spPr>
            <a:xfrm>
              <a:off x="383413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29</xdr:row>
          <xdr:rowOff>25400</xdr:rowOff>
        </xdr:from>
        <xdr:to xmlns:xdr="http://schemas.openxmlformats.org/drawingml/2006/spreadsheetDrawing">
          <xdr:col>17</xdr:col>
          <xdr:colOff>215900</xdr:colOff>
          <xdr:row>29</xdr:row>
          <xdr:rowOff>254635</xdr:rowOff>
        </xdr:to>
        <xdr:sp textlink="">
          <xdr:nvSpPr>
            <xdr:cNvPr id="22603" name="チェック 75" hidden="1">
              <a:extLst>
                <a:ext uri="{63B3BB69-23CF-44E3-9099-C40C66FF867C}">
                  <a14:compatExt spid="_x0000_s22603"/>
                </a:ext>
              </a:extLst>
            </xdr:cNvPr>
            <xdr:cNvSpPr>
              <a:spLocks noRot="1" noChangeShapeType="1"/>
            </xdr:cNvSpPr>
          </xdr:nvSpPr>
          <xdr:spPr>
            <a:xfrm>
              <a:off x="406844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29</xdr:row>
          <xdr:rowOff>25400</xdr:rowOff>
        </xdr:from>
        <xdr:to xmlns:xdr="http://schemas.openxmlformats.org/drawingml/2006/spreadsheetDrawing">
          <xdr:col>18</xdr:col>
          <xdr:colOff>215900</xdr:colOff>
          <xdr:row>29</xdr:row>
          <xdr:rowOff>254635</xdr:rowOff>
        </xdr:to>
        <xdr:sp textlink="">
          <xdr:nvSpPr>
            <xdr:cNvPr id="22604" name="チェック 76" hidden="1">
              <a:extLst>
                <a:ext uri="{63B3BB69-23CF-44E3-9099-C40C66FF867C}">
                  <a14:compatExt spid="_x0000_s22604"/>
                </a:ext>
              </a:extLst>
            </xdr:cNvPr>
            <xdr:cNvSpPr>
              <a:spLocks noRot="1" noChangeShapeType="1"/>
            </xdr:cNvSpPr>
          </xdr:nvSpPr>
          <xdr:spPr>
            <a:xfrm>
              <a:off x="430276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29</xdr:row>
          <xdr:rowOff>25400</xdr:rowOff>
        </xdr:from>
        <xdr:to xmlns:xdr="http://schemas.openxmlformats.org/drawingml/2006/spreadsheetDrawing">
          <xdr:col>19</xdr:col>
          <xdr:colOff>215900</xdr:colOff>
          <xdr:row>29</xdr:row>
          <xdr:rowOff>254635</xdr:rowOff>
        </xdr:to>
        <xdr:sp textlink="">
          <xdr:nvSpPr>
            <xdr:cNvPr id="22605" name="チェック 77" hidden="1">
              <a:extLst>
                <a:ext uri="{63B3BB69-23CF-44E3-9099-C40C66FF867C}">
                  <a14:compatExt spid="_x0000_s22605"/>
                </a:ext>
              </a:extLst>
            </xdr:cNvPr>
            <xdr:cNvSpPr>
              <a:spLocks noRot="1" noChangeShapeType="1"/>
            </xdr:cNvSpPr>
          </xdr:nvSpPr>
          <xdr:spPr>
            <a:xfrm>
              <a:off x="453707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29</xdr:row>
          <xdr:rowOff>25400</xdr:rowOff>
        </xdr:from>
        <xdr:to xmlns:xdr="http://schemas.openxmlformats.org/drawingml/2006/spreadsheetDrawing">
          <xdr:col>20</xdr:col>
          <xdr:colOff>215900</xdr:colOff>
          <xdr:row>29</xdr:row>
          <xdr:rowOff>254635</xdr:rowOff>
        </xdr:to>
        <xdr:sp textlink="">
          <xdr:nvSpPr>
            <xdr:cNvPr id="22606" name="チェック 78" hidden="1">
              <a:extLst>
                <a:ext uri="{63B3BB69-23CF-44E3-9099-C40C66FF867C}">
                  <a14:compatExt spid="_x0000_s22606"/>
                </a:ext>
              </a:extLst>
            </xdr:cNvPr>
            <xdr:cNvSpPr>
              <a:spLocks noRot="1" noChangeShapeType="1"/>
            </xdr:cNvSpPr>
          </xdr:nvSpPr>
          <xdr:spPr>
            <a:xfrm>
              <a:off x="477139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29</xdr:row>
          <xdr:rowOff>25400</xdr:rowOff>
        </xdr:from>
        <xdr:to xmlns:xdr="http://schemas.openxmlformats.org/drawingml/2006/spreadsheetDrawing">
          <xdr:col>21</xdr:col>
          <xdr:colOff>215900</xdr:colOff>
          <xdr:row>29</xdr:row>
          <xdr:rowOff>254635</xdr:rowOff>
        </xdr:to>
        <xdr:sp textlink="">
          <xdr:nvSpPr>
            <xdr:cNvPr id="22607" name="チェック 79" hidden="1">
              <a:extLst>
                <a:ext uri="{63B3BB69-23CF-44E3-9099-C40C66FF867C}">
                  <a14:compatExt spid="_x0000_s22607"/>
                </a:ext>
              </a:extLst>
            </xdr:cNvPr>
            <xdr:cNvSpPr>
              <a:spLocks noRot="1" noChangeShapeType="1"/>
            </xdr:cNvSpPr>
          </xdr:nvSpPr>
          <xdr:spPr>
            <a:xfrm>
              <a:off x="500570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29</xdr:row>
          <xdr:rowOff>25400</xdr:rowOff>
        </xdr:from>
        <xdr:to xmlns:xdr="http://schemas.openxmlformats.org/drawingml/2006/spreadsheetDrawing">
          <xdr:col>22</xdr:col>
          <xdr:colOff>215900</xdr:colOff>
          <xdr:row>29</xdr:row>
          <xdr:rowOff>254635</xdr:rowOff>
        </xdr:to>
        <xdr:sp textlink="">
          <xdr:nvSpPr>
            <xdr:cNvPr id="22608" name="チェック 80" hidden="1">
              <a:extLst>
                <a:ext uri="{63B3BB69-23CF-44E3-9099-C40C66FF867C}">
                  <a14:compatExt spid="_x0000_s22608"/>
                </a:ext>
              </a:extLst>
            </xdr:cNvPr>
            <xdr:cNvSpPr>
              <a:spLocks noRot="1" noChangeShapeType="1"/>
            </xdr:cNvSpPr>
          </xdr:nvSpPr>
          <xdr:spPr>
            <a:xfrm>
              <a:off x="524002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29</xdr:row>
          <xdr:rowOff>25400</xdr:rowOff>
        </xdr:from>
        <xdr:to xmlns:xdr="http://schemas.openxmlformats.org/drawingml/2006/spreadsheetDrawing">
          <xdr:col>23</xdr:col>
          <xdr:colOff>215900</xdr:colOff>
          <xdr:row>29</xdr:row>
          <xdr:rowOff>254635</xdr:rowOff>
        </xdr:to>
        <xdr:sp textlink="">
          <xdr:nvSpPr>
            <xdr:cNvPr id="22609" name="チェック 81" hidden="1">
              <a:extLst>
                <a:ext uri="{63B3BB69-23CF-44E3-9099-C40C66FF867C}">
                  <a14:compatExt spid="_x0000_s22609"/>
                </a:ext>
              </a:extLst>
            </xdr:cNvPr>
            <xdr:cNvSpPr>
              <a:spLocks noRot="1" noChangeShapeType="1"/>
            </xdr:cNvSpPr>
          </xdr:nvSpPr>
          <xdr:spPr>
            <a:xfrm>
              <a:off x="547433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29</xdr:row>
          <xdr:rowOff>25400</xdr:rowOff>
        </xdr:from>
        <xdr:to xmlns:xdr="http://schemas.openxmlformats.org/drawingml/2006/spreadsheetDrawing">
          <xdr:col>24</xdr:col>
          <xdr:colOff>215900</xdr:colOff>
          <xdr:row>29</xdr:row>
          <xdr:rowOff>254635</xdr:rowOff>
        </xdr:to>
        <xdr:sp textlink="">
          <xdr:nvSpPr>
            <xdr:cNvPr id="22610" name="チェック 82" hidden="1">
              <a:extLst>
                <a:ext uri="{63B3BB69-23CF-44E3-9099-C40C66FF867C}">
                  <a14:compatExt spid="_x0000_s22610"/>
                </a:ext>
              </a:extLst>
            </xdr:cNvPr>
            <xdr:cNvSpPr>
              <a:spLocks noRot="1" noChangeShapeType="1"/>
            </xdr:cNvSpPr>
          </xdr:nvSpPr>
          <xdr:spPr>
            <a:xfrm>
              <a:off x="570865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29</xdr:row>
          <xdr:rowOff>25400</xdr:rowOff>
        </xdr:from>
        <xdr:to xmlns:xdr="http://schemas.openxmlformats.org/drawingml/2006/spreadsheetDrawing">
          <xdr:col>25</xdr:col>
          <xdr:colOff>215900</xdr:colOff>
          <xdr:row>29</xdr:row>
          <xdr:rowOff>254635</xdr:rowOff>
        </xdr:to>
        <xdr:sp textlink="">
          <xdr:nvSpPr>
            <xdr:cNvPr id="22611" name="チェック 83" hidden="1">
              <a:extLst>
                <a:ext uri="{63B3BB69-23CF-44E3-9099-C40C66FF867C}">
                  <a14:compatExt spid="_x0000_s22611"/>
                </a:ext>
              </a:extLst>
            </xdr:cNvPr>
            <xdr:cNvSpPr>
              <a:spLocks noRot="1" noChangeShapeType="1"/>
            </xdr:cNvSpPr>
          </xdr:nvSpPr>
          <xdr:spPr>
            <a:xfrm>
              <a:off x="594296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29</xdr:row>
          <xdr:rowOff>25400</xdr:rowOff>
        </xdr:from>
        <xdr:to xmlns:xdr="http://schemas.openxmlformats.org/drawingml/2006/spreadsheetDrawing">
          <xdr:col>26</xdr:col>
          <xdr:colOff>215900</xdr:colOff>
          <xdr:row>29</xdr:row>
          <xdr:rowOff>254635</xdr:rowOff>
        </xdr:to>
        <xdr:sp textlink="">
          <xdr:nvSpPr>
            <xdr:cNvPr id="22612" name="チェック 84" hidden="1">
              <a:extLst>
                <a:ext uri="{63B3BB69-23CF-44E3-9099-C40C66FF867C}">
                  <a14:compatExt spid="_x0000_s22612"/>
                </a:ext>
              </a:extLst>
            </xdr:cNvPr>
            <xdr:cNvSpPr>
              <a:spLocks noRot="1" noChangeShapeType="1"/>
            </xdr:cNvSpPr>
          </xdr:nvSpPr>
          <xdr:spPr>
            <a:xfrm>
              <a:off x="617728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29</xdr:row>
          <xdr:rowOff>25400</xdr:rowOff>
        </xdr:from>
        <xdr:to xmlns:xdr="http://schemas.openxmlformats.org/drawingml/2006/spreadsheetDrawing">
          <xdr:col>27</xdr:col>
          <xdr:colOff>215900</xdr:colOff>
          <xdr:row>29</xdr:row>
          <xdr:rowOff>254635</xdr:rowOff>
        </xdr:to>
        <xdr:sp textlink="">
          <xdr:nvSpPr>
            <xdr:cNvPr id="22613" name="チェック 85" hidden="1">
              <a:extLst>
                <a:ext uri="{63B3BB69-23CF-44E3-9099-C40C66FF867C}">
                  <a14:compatExt spid="_x0000_s22613"/>
                </a:ext>
              </a:extLst>
            </xdr:cNvPr>
            <xdr:cNvSpPr>
              <a:spLocks noRot="1" noChangeShapeType="1"/>
            </xdr:cNvSpPr>
          </xdr:nvSpPr>
          <xdr:spPr>
            <a:xfrm>
              <a:off x="641159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29</xdr:row>
          <xdr:rowOff>25400</xdr:rowOff>
        </xdr:from>
        <xdr:to xmlns:xdr="http://schemas.openxmlformats.org/drawingml/2006/spreadsheetDrawing">
          <xdr:col>28</xdr:col>
          <xdr:colOff>215900</xdr:colOff>
          <xdr:row>29</xdr:row>
          <xdr:rowOff>254635</xdr:rowOff>
        </xdr:to>
        <xdr:sp textlink="">
          <xdr:nvSpPr>
            <xdr:cNvPr id="22614" name="チェック 86" hidden="1">
              <a:extLst>
                <a:ext uri="{63B3BB69-23CF-44E3-9099-C40C66FF867C}">
                  <a14:compatExt spid="_x0000_s22614"/>
                </a:ext>
              </a:extLst>
            </xdr:cNvPr>
            <xdr:cNvSpPr>
              <a:spLocks noRot="1" noChangeShapeType="1"/>
            </xdr:cNvSpPr>
          </xdr:nvSpPr>
          <xdr:spPr>
            <a:xfrm>
              <a:off x="664591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29</xdr:row>
          <xdr:rowOff>25400</xdr:rowOff>
        </xdr:from>
        <xdr:to xmlns:xdr="http://schemas.openxmlformats.org/drawingml/2006/spreadsheetDrawing">
          <xdr:col>29</xdr:col>
          <xdr:colOff>215900</xdr:colOff>
          <xdr:row>29</xdr:row>
          <xdr:rowOff>254635</xdr:rowOff>
        </xdr:to>
        <xdr:sp textlink="">
          <xdr:nvSpPr>
            <xdr:cNvPr id="22615" name="チェック 87" hidden="1">
              <a:extLst>
                <a:ext uri="{63B3BB69-23CF-44E3-9099-C40C66FF867C}">
                  <a14:compatExt spid="_x0000_s22615"/>
                </a:ext>
              </a:extLst>
            </xdr:cNvPr>
            <xdr:cNvSpPr>
              <a:spLocks noRot="1" noChangeShapeType="1"/>
            </xdr:cNvSpPr>
          </xdr:nvSpPr>
          <xdr:spPr>
            <a:xfrm>
              <a:off x="688022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29</xdr:row>
          <xdr:rowOff>25400</xdr:rowOff>
        </xdr:from>
        <xdr:to xmlns:xdr="http://schemas.openxmlformats.org/drawingml/2006/spreadsheetDrawing">
          <xdr:col>30</xdr:col>
          <xdr:colOff>215900</xdr:colOff>
          <xdr:row>29</xdr:row>
          <xdr:rowOff>254635</xdr:rowOff>
        </xdr:to>
        <xdr:sp textlink="">
          <xdr:nvSpPr>
            <xdr:cNvPr id="22616" name="チェック 88" hidden="1">
              <a:extLst>
                <a:ext uri="{63B3BB69-23CF-44E3-9099-C40C66FF867C}">
                  <a14:compatExt spid="_x0000_s22616"/>
                </a:ext>
              </a:extLst>
            </xdr:cNvPr>
            <xdr:cNvSpPr>
              <a:spLocks noRot="1" noChangeShapeType="1"/>
            </xdr:cNvSpPr>
          </xdr:nvSpPr>
          <xdr:spPr>
            <a:xfrm>
              <a:off x="711454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29</xdr:row>
          <xdr:rowOff>25400</xdr:rowOff>
        </xdr:from>
        <xdr:to xmlns:xdr="http://schemas.openxmlformats.org/drawingml/2006/spreadsheetDrawing">
          <xdr:col>31</xdr:col>
          <xdr:colOff>215900</xdr:colOff>
          <xdr:row>29</xdr:row>
          <xdr:rowOff>254635</xdr:rowOff>
        </xdr:to>
        <xdr:sp textlink="">
          <xdr:nvSpPr>
            <xdr:cNvPr id="22617" name="チェック 89" hidden="1">
              <a:extLst>
                <a:ext uri="{63B3BB69-23CF-44E3-9099-C40C66FF867C}">
                  <a14:compatExt spid="_x0000_s22617"/>
                </a:ext>
              </a:extLst>
            </xdr:cNvPr>
            <xdr:cNvSpPr>
              <a:spLocks noRot="1" noChangeShapeType="1"/>
            </xdr:cNvSpPr>
          </xdr:nvSpPr>
          <xdr:spPr>
            <a:xfrm>
              <a:off x="734885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29</xdr:row>
          <xdr:rowOff>25400</xdr:rowOff>
        </xdr:from>
        <xdr:to xmlns:xdr="http://schemas.openxmlformats.org/drawingml/2006/spreadsheetDrawing">
          <xdr:col>32</xdr:col>
          <xdr:colOff>215900</xdr:colOff>
          <xdr:row>29</xdr:row>
          <xdr:rowOff>254635</xdr:rowOff>
        </xdr:to>
        <xdr:sp textlink="">
          <xdr:nvSpPr>
            <xdr:cNvPr id="22618" name="チェック 90" hidden="1">
              <a:extLst>
                <a:ext uri="{63B3BB69-23CF-44E3-9099-C40C66FF867C}">
                  <a14:compatExt spid="_x0000_s22618"/>
                </a:ext>
              </a:extLst>
            </xdr:cNvPr>
            <xdr:cNvSpPr>
              <a:spLocks noRot="1" noChangeShapeType="1"/>
            </xdr:cNvSpPr>
          </xdr:nvSpPr>
          <xdr:spPr>
            <a:xfrm>
              <a:off x="758317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29</xdr:row>
          <xdr:rowOff>25400</xdr:rowOff>
        </xdr:from>
        <xdr:to xmlns:xdr="http://schemas.openxmlformats.org/drawingml/2006/spreadsheetDrawing">
          <xdr:col>33</xdr:col>
          <xdr:colOff>215900</xdr:colOff>
          <xdr:row>29</xdr:row>
          <xdr:rowOff>254635</xdr:rowOff>
        </xdr:to>
        <xdr:sp textlink="">
          <xdr:nvSpPr>
            <xdr:cNvPr id="22619" name="チェック 91" hidden="1">
              <a:extLst>
                <a:ext uri="{63B3BB69-23CF-44E3-9099-C40C66FF867C}">
                  <a14:compatExt spid="_x0000_s22619"/>
                </a:ext>
              </a:extLst>
            </xdr:cNvPr>
            <xdr:cNvSpPr>
              <a:spLocks noRot="1" noChangeShapeType="1"/>
            </xdr:cNvSpPr>
          </xdr:nvSpPr>
          <xdr:spPr>
            <a:xfrm>
              <a:off x="781748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29</xdr:row>
          <xdr:rowOff>25400</xdr:rowOff>
        </xdr:from>
        <xdr:to xmlns:xdr="http://schemas.openxmlformats.org/drawingml/2006/spreadsheetDrawing">
          <xdr:col>34</xdr:col>
          <xdr:colOff>215900</xdr:colOff>
          <xdr:row>29</xdr:row>
          <xdr:rowOff>254635</xdr:rowOff>
        </xdr:to>
        <xdr:sp textlink="">
          <xdr:nvSpPr>
            <xdr:cNvPr id="22620" name="チェック 92" hidden="1">
              <a:extLst>
                <a:ext uri="{63B3BB69-23CF-44E3-9099-C40C66FF867C}">
                  <a14:compatExt spid="_x0000_s22620"/>
                </a:ext>
              </a:extLst>
            </xdr:cNvPr>
            <xdr:cNvSpPr>
              <a:spLocks noRot="1" noChangeShapeType="1"/>
            </xdr:cNvSpPr>
          </xdr:nvSpPr>
          <xdr:spPr>
            <a:xfrm>
              <a:off x="805180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29</xdr:row>
          <xdr:rowOff>25400</xdr:rowOff>
        </xdr:from>
        <xdr:to xmlns:xdr="http://schemas.openxmlformats.org/drawingml/2006/spreadsheetDrawing">
          <xdr:col>35</xdr:col>
          <xdr:colOff>215900</xdr:colOff>
          <xdr:row>29</xdr:row>
          <xdr:rowOff>254635</xdr:rowOff>
        </xdr:to>
        <xdr:sp textlink="">
          <xdr:nvSpPr>
            <xdr:cNvPr id="22621" name="チェック 93" hidden="1">
              <a:extLst>
                <a:ext uri="{63B3BB69-23CF-44E3-9099-C40C66FF867C}">
                  <a14:compatExt spid="_x0000_s22621"/>
                </a:ext>
              </a:extLst>
            </xdr:cNvPr>
            <xdr:cNvSpPr>
              <a:spLocks noRot="1" noChangeShapeType="1"/>
            </xdr:cNvSpPr>
          </xdr:nvSpPr>
          <xdr:spPr>
            <a:xfrm>
              <a:off x="8286115"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26</xdr:row>
          <xdr:rowOff>25400</xdr:rowOff>
        </xdr:from>
        <xdr:to xmlns:xdr="http://schemas.openxmlformats.org/drawingml/2006/spreadsheetDrawing">
          <xdr:col>37</xdr:col>
          <xdr:colOff>215900</xdr:colOff>
          <xdr:row>26</xdr:row>
          <xdr:rowOff>291465</xdr:rowOff>
        </xdr:to>
        <xdr:sp textlink="">
          <xdr:nvSpPr>
            <xdr:cNvPr id="22622" name="チェック 94" hidden="1">
              <a:extLst>
                <a:ext uri="{63B3BB69-23CF-44E3-9099-C40C66FF867C}">
                  <a14:compatExt spid="_x0000_s22622"/>
                </a:ext>
              </a:extLst>
            </xdr:cNvPr>
            <xdr:cNvSpPr>
              <a:spLocks noRot="1" noChangeShapeType="1"/>
            </xdr:cNvSpPr>
          </xdr:nvSpPr>
          <xdr:spPr>
            <a:xfrm>
              <a:off x="8758555" y="6492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31</xdr:row>
          <xdr:rowOff>25400</xdr:rowOff>
        </xdr:from>
        <xdr:to xmlns:xdr="http://schemas.openxmlformats.org/drawingml/2006/spreadsheetDrawing">
          <xdr:col>37</xdr:col>
          <xdr:colOff>215900</xdr:colOff>
          <xdr:row>31</xdr:row>
          <xdr:rowOff>291465</xdr:rowOff>
        </xdr:to>
        <xdr:sp textlink="">
          <xdr:nvSpPr>
            <xdr:cNvPr id="22623" name="チェック 95" hidden="1">
              <a:extLst>
                <a:ext uri="{63B3BB69-23CF-44E3-9099-C40C66FF867C}">
                  <a14:compatExt spid="_x0000_s22623"/>
                </a:ext>
              </a:extLst>
            </xdr:cNvPr>
            <xdr:cNvSpPr>
              <a:spLocks noRot="1" noChangeShapeType="1"/>
            </xdr:cNvSpPr>
          </xdr:nvSpPr>
          <xdr:spPr>
            <a:xfrm>
              <a:off x="8758555" y="7712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31</xdr:row>
          <xdr:rowOff>177800</xdr:rowOff>
        </xdr:from>
        <xdr:to xmlns:xdr="http://schemas.openxmlformats.org/drawingml/2006/spreadsheetDrawing">
          <xdr:col>31</xdr:col>
          <xdr:colOff>215900</xdr:colOff>
          <xdr:row>32</xdr:row>
          <xdr:rowOff>139700</xdr:rowOff>
        </xdr:to>
        <xdr:sp textlink="">
          <xdr:nvSpPr>
            <xdr:cNvPr id="22624" name="チェック 96" hidden="1">
              <a:extLst>
                <a:ext uri="{63B3BB69-23CF-44E3-9099-C40C66FF867C}">
                  <a14:compatExt spid="_x0000_s22624"/>
                </a:ext>
              </a:extLst>
            </xdr:cNvPr>
            <xdr:cNvSpPr>
              <a:spLocks noRot="1" noChangeShapeType="1"/>
            </xdr:cNvSpPr>
          </xdr:nvSpPr>
          <xdr:spPr>
            <a:xfrm>
              <a:off x="7352665" y="78644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32</xdr:row>
          <xdr:rowOff>291465</xdr:rowOff>
        </xdr:from>
        <xdr:to xmlns:xdr="http://schemas.openxmlformats.org/drawingml/2006/spreadsheetDrawing">
          <xdr:col>31</xdr:col>
          <xdr:colOff>215900</xdr:colOff>
          <xdr:row>34</xdr:row>
          <xdr:rowOff>254635</xdr:rowOff>
        </xdr:to>
        <xdr:sp textlink="">
          <xdr:nvSpPr>
            <xdr:cNvPr id="22625" name="チェック 97" hidden="1">
              <a:extLst>
                <a:ext uri="{63B3BB69-23CF-44E3-9099-C40C66FF867C}">
                  <a14:compatExt spid="_x0000_s22625"/>
                </a:ext>
              </a:extLst>
            </xdr:cNvPr>
            <xdr:cNvSpPr>
              <a:spLocks noRot="1" noChangeShapeType="1"/>
            </xdr:cNvSpPr>
          </xdr:nvSpPr>
          <xdr:spPr>
            <a:xfrm>
              <a:off x="7352665" y="82829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29</xdr:row>
          <xdr:rowOff>25400</xdr:rowOff>
        </xdr:from>
        <xdr:to xmlns:xdr="http://schemas.openxmlformats.org/drawingml/2006/spreadsheetDrawing">
          <xdr:col>1</xdr:col>
          <xdr:colOff>215900</xdr:colOff>
          <xdr:row>29</xdr:row>
          <xdr:rowOff>291465</xdr:rowOff>
        </xdr:to>
        <xdr:sp textlink="">
          <xdr:nvSpPr>
            <xdr:cNvPr id="22626" name="チェック 98" hidden="1">
              <a:extLst>
                <a:ext uri="{63B3BB69-23CF-44E3-9099-C40C66FF867C}">
                  <a14:compatExt spid="_x0000_s22626"/>
                </a:ext>
              </a:extLst>
            </xdr:cNvPr>
            <xdr:cNvSpPr>
              <a:spLocks noRot="1" noChangeShapeType="1"/>
            </xdr:cNvSpPr>
          </xdr:nvSpPr>
          <xdr:spPr>
            <a:xfrm>
              <a:off x="32321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29</xdr:row>
          <xdr:rowOff>25400</xdr:rowOff>
        </xdr:from>
        <xdr:to xmlns:xdr="http://schemas.openxmlformats.org/drawingml/2006/spreadsheetDrawing">
          <xdr:col>5</xdr:col>
          <xdr:colOff>215900</xdr:colOff>
          <xdr:row>29</xdr:row>
          <xdr:rowOff>291465</xdr:rowOff>
        </xdr:to>
        <xdr:sp textlink="">
          <xdr:nvSpPr>
            <xdr:cNvPr id="22627" name="チェック 99" hidden="1">
              <a:extLst>
                <a:ext uri="{63B3BB69-23CF-44E3-9099-C40C66FF867C}">
                  <a14:compatExt spid="_x0000_s22627"/>
                </a:ext>
              </a:extLst>
            </xdr:cNvPr>
            <xdr:cNvSpPr>
              <a:spLocks noRot="1" noChangeShapeType="1"/>
            </xdr:cNvSpPr>
          </xdr:nvSpPr>
          <xdr:spPr>
            <a:xfrm>
              <a:off x="1260475" y="740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38</xdr:row>
          <xdr:rowOff>25400</xdr:rowOff>
        </xdr:from>
        <xdr:to xmlns:xdr="http://schemas.openxmlformats.org/drawingml/2006/spreadsheetDrawing">
          <xdr:col>9</xdr:col>
          <xdr:colOff>215900</xdr:colOff>
          <xdr:row>38</xdr:row>
          <xdr:rowOff>254635</xdr:rowOff>
        </xdr:to>
        <xdr:sp textlink="">
          <xdr:nvSpPr>
            <xdr:cNvPr id="22630" name="チェック 102" hidden="1">
              <a:extLst>
                <a:ext uri="{63B3BB69-23CF-44E3-9099-C40C66FF867C}">
                  <a14:compatExt spid="_x0000_s22630"/>
                </a:ext>
              </a:extLst>
            </xdr:cNvPr>
            <xdr:cNvSpPr>
              <a:spLocks noRot="1" noChangeShapeType="1"/>
            </xdr:cNvSpPr>
          </xdr:nvSpPr>
          <xdr:spPr>
            <a:xfrm>
              <a:off x="219392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38</xdr:row>
          <xdr:rowOff>25400</xdr:rowOff>
        </xdr:from>
        <xdr:to xmlns:xdr="http://schemas.openxmlformats.org/drawingml/2006/spreadsheetDrawing">
          <xdr:col>10</xdr:col>
          <xdr:colOff>215900</xdr:colOff>
          <xdr:row>38</xdr:row>
          <xdr:rowOff>254635</xdr:rowOff>
        </xdr:to>
        <xdr:sp textlink="">
          <xdr:nvSpPr>
            <xdr:cNvPr id="22631" name="チェック 103" hidden="1">
              <a:extLst>
                <a:ext uri="{63B3BB69-23CF-44E3-9099-C40C66FF867C}">
                  <a14:compatExt spid="_x0000_s22631"/>
                </a:ext>
              </a:extLst>
            </xdr:cNvPr>
            <xdr:cNvSpPr>
              <a:spLocks noRot="1" noChangeShapeType="1"/>
            </xdr:cNvSpPr>
          </xdr:nvSpPr>
          <xdr:spPr>
            <a:xfrm>
              <a:off x="242824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38</xdr:row>
          <xdr:rowOff>25400</xdr:rowOff>
        </xdr:from>
        <xdr:to xmlns:xdr="http://schemas.openxmlformats.org/drawingml/2006/spreadsheetDrawing">
          <xdr:col>11</xdr:col>
          <xdr:colOff>215900</xdr:colOff>
          <xdr:row>38</xdr:row>
          <xdr:rowOff>254635</xdr:rowOff>
        </xdr:to>
        <xdr:sp textlink="">
          <xdr:nvSpPr>
            <xdr:cNvPr id="22632" name="チェック 104" hidden="1">
              <a:extLst>
                <a:ext uri="{63B3BB69-23CF-44E3-9099-C40C66FF867C}">
                  <a14:compatExt spid="_x0000_s22632"/>
                </a:ext>
              </a:extLst>
            </xdr:cNvPr>
            <xdr:cNvSpPr>
              <a:spLocks noRot="1" noChangeShapeType="1"/>
            </xdr:cNvSpPr>
          </xdr:nvSpPr>
          <xdr:spPr>
            <a:xfrm>
              <a:off x="266255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38</xdr:row>
          <xdr:rowOff>25400</xdr:rowOff>
        </xdr:from>
        <xdr:to xmlns:xdr="http://schemas.openxmlformats.org/drawingml/2006/spreadsheetDrawing">
          <xdr:col>12</xdr:col>
          <xdr:colOff>215900</xdr:colOff>
          <xdr:row>38</xdr:row>
          <xdr:rowOff>254635</xdr:rowOff>
        </xdr:to>
        <xdr:sp textlink="">
          <xdr:nvSpPr>
            <xdr:cNvPr id="22633" name="チェック 105" hidden="1">
              <a:extLst>
                <a:ext uri="{63B3BB69-23CF-44E3-9099-C40C66FF867C}">
                  <a14:compatExt spid="_x0000_s22633"/>
                </a:ext>
              </a:extLst>
            </xdr:cNvPr>
            <xdr:cNvSpPr>
              <a:spLocks noRot="1" noChangeShapeType="1"/>
            </xdr:cNvSpPr>
          </xdr:nvSpPr>
          <xdr:spPr>
            <a:xfrm>
              <a:off x="289687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38</xdr:row>
          <xdr:rowOff>25400</xdr:rowOff>
        </xdr:from>
        <xdr:to xmlns:xdr="http://schemas.openxmlformats.org/drawingml/2006/spreadsheetDrawing">
          <xdr:col>13</xdr:col>
          <xdr:colOff>215900</xdr:colOff>
          <xdr:row>38</xdr:row>
          <xdr:rowOff>254635</xdr:rowOff>
        </xdr:to>
        <xdr:sp textlink="">
          <xdr:nvSpPr>
            <xdr:cNvPr id="22634" name="チェック 106" hidden="1">
              <a:extLst>
                <a:ext uri="{63B3BB69-23CF-44E3-9099-C40C66FF867C}">
                  <a14:compatExt spid="_x0000_s22634"/>
                </a:ext>
              </a:extLst>
            </xdr:cNvPr>
            <xdr:cNvSpPr>
              <a:spLocks noRot="1" noChangeShapeType="1"/>
            </xdr:cNvSpPr>
          </xdr:nvSpPr>
          <xdr:spPr>
            <a:xfrm>
              <a:off x="313118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38</xdr:row>
          <xdr:rowOff>25400</xdr:rowOff>
        </xdr:from>
        <xdr:to xmlns:xdr="http://schemas.openxmlformats.org/drawingml/2006/spreadsheetDrawing">
          <xdr:col>14</xdr:col>
          <xdr:colOff>215900</xdr:colOff>
          <xdr:row>38</xdr:row>
          <xdr:rowOff>254635</xdr:rowOff>
        </xdr:to>
        <xdr:sp textlink="">
          <xdr:nvSpPr>
            <xdr:cNvPr id="22635" name="チェック 107" hidden="1">
              <a:extLst>
                <a:ext uri="{63B3BB69-23CF-44E3-9099-C40C66FF867C}">
                  <a14:compatExt spid="_x0000_s22635"/>
                </a:ext>
              </a:extLst>
            </xdr:cNvPr>
            <xdr:cNvSpPr>
              <a:spLocks noRot="1" noChangeShapeType="1"/>
            </xdr:cNvSpPr>
          </xdr:nvSpPr>
          <xdr:spPr>
            <a:xfrm>
              <a:off x="336550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38</xdr:row>
          <xdr:rowOff>25400</xdr:rowOff>
        </xdr:from>
        <xdr:to xmlns:xdr="http://schemas.openxmlformats.org/drawingml/2006/spreadsheetDrawing">
          <xdr:col>15</xdr:col>
          <xdr:colOff>215900</xdr:colOff>
          <xdr:row>38</xdr:row>
          <xdr:rowOff>254635</xdr:rowOff>
        </xdr:to>
        <xdr:sp textlink="">
          <xdr:nvSpPr>
            <xdr:cNvPr id="22636" name="チェック 108" hidden="1">
              <a:extLst>
                <a:ext uri="{63B3BB69-23CF-44E3-9099-C40C66FF867C}">
                  <a14:compatExt spid="_x0000_s22636"/>
                </a:ext>
              </a:extLst>
            </xdr:cNvPr>
            <xdr:cNvSpPr>
              <a:spLocks noRot="1" noChangeShapeType="1"/>
            </xdr:cNvSpPr>
          </xdr:nvSpPr>
          <xdr:spPr>
            <a:xfrm>
              <a:off x="359981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38</xdr:row>
          <xdr:rowOff>25400</xdr:rowOff>
        </xdr:from>
        <xdr:to xmlns:xdr="http://schemas.openxmlformats.org/drawingml/2006/spreadsheetDrawing">
          <xdr:col>16</xdr:col>
          <xdr:colOff>215900</xdr:colOff>
          <xdr:row>38</xdr:row>
          <xdr:rowOff>254635</xdr:rowOff>
        </xdr:to>
        <xdr:sp textlink="">
          <xdr:nvSpPr>
            <xdr:cNvPr id="22637" name="チェック 109" hidden="1">
              <a:extLst>
                <a:ext uri="{63B3BB69-23CF-44E3-9099-C40C66FF867C}">
                  <a14:compatExt spid="_x0000_s22637"/>
                </a:ext>
              </a:extLst>
            </xdr:cNvPr>
            <xdr:cNvSpPr>
              <a:spLocks noRot="1" noChangeShapeType="1"/>
            </xdr:cNvSpPr>
          </xdr:nvSpPr>
          <xdr:spPr>
            <a:xfrm>
              <a:off x="383413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38</xdr:row>
          <xdr:rowOff>25400</xdr:rowOff>
        </xdr:from>
        <xdr:to xmlns:xdr="http://schemas.openxmlformats.org/drawingml/2006/spreadsheetDrawing">
          <xdr:col>17</xdr:col>
          <xdr:colOff>215900</xdr:colOff>
          <xdr:row>38</xdr:row>
          <xdr:rowOff>254635</xdr:rowOff>
        </xdr:to>
        <xdr:sp textlink="">
          <xdr:nvSpPr>
            <xdr:cNvPr id="22638" name="チェック 110" hidden="1">
              <a:extLst>
                <a:ext uri="{63B3BB69-23CF-44E3-9099-C40C66FF867C}">
                  <a14:compatExt spid="_x0000_s22638"/>
                </a:ext>
              </a:extLst>
            </xdr:cNvPr>
            <xdr:cNvSpPr>
              <a:spLocks noRot="1" noChangeShapeType="1"/>
            </xdr:cNvSpPr>
          </xdr:nvSpPr>
          <xdr:spPr>
            <a:xfrm>
              <a:off x="406844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38</xdr:row>
          <xdr:rowOff>25400</xdr:rowOff>
        </xdr:from>
        <xdr:to xmlns:xdr="http://schemas.openxmlformats.org/drawingml/2006/spreadsheetDrawing">
          <xdr:col>18</xdr:col>
          <xdr:colOff>215900</xdr:colOff>
          <xdr:row>38</xdr:row>
          <xdr:rowOff>254635</xdr:rowOff>
        </xdr:to>
        <xdr:sp textlink="">
          <xdr:nvSpPr>
            <xdr:cNvPr id="22639" name="チェック 111" hidden="1">
              <a:extLst>
                <a:ext uri="{63B3BB69-23CF-44E3-9099-C40C66FF867C}">
                  <a14:compatExt spid="_x0000_s22639"/>
                </a:ext>
              </a:extLst>
            </xdr:cNvPr>
            <xdr:cNvSpPr>
              <a:spLocks noRot="1" noChangeShapeType="1"/>
            </xdr:cNvSpPr>
          </xdr:nvSpPr>
          <xdr:spPr>
            <a:xfrm>
              <a:off x="430276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38</xdr:row>
          <xdr:rowOff>25400</xdr:rowOff>
        </xdr:from>
        <xdr:to xmlns:xdr="http://schemas.openxmlformats.org/drawingml/2006/spreadsheetDrawing">
          <xdr:col>19</xdr:col>
          <xdr:colOff>215900</xdr:colOff>
          <xdr:row>38</xdr:row>
          <xdr:rowOff>254635</xdr:rowOff>
        </xdr:to>
        <xdr:sp textlink="">
          <xdr:nvSpPr>
            <xdr:cNvPr id="22640" name="チェック 112" hidden="1">
              <a:extLst>
                <a:ext uri="{63B3BB69-23CF-44E3-9099-C40C66FF867C}">
                  <a14:compatExt spid="_x0000_s22640"/>
                </a:ext>
              </a:extLst>
            </xdr:cNvPr>
            <xdr:cNvSpPr>
              <a:spLocks noRot="1" noChangeShapeType="1"/>
            </xdr:cNvSpPr>
          </xdr:nvSpPr>
          <xdr:spPr>
            <a:xfrm>
              <a:off x="453707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38</xdr:row>
          <xdr:rowOff>25400</xdr:rowOff>
        </xdr:from>
        <xdr:to xmlns:xdr="http://schemas.openxmlformats.org/drawingml/2006/spreadsheetDrawing">
          <xdr:col>20</xdr:col>
          <xdr:colOff>215900</xdr:colOff>
          <xdr:row>38</xdr:row>
          <xdr:rowOff>254635</xdr:rowOff>
        </xdr:to>
        <xdr:sp textlink="">
          <xdr:nvSpPr>
            <xdr:cNvPr id="22641" name="チェック 113" hidden="1">
              <a:extLst>
                <a:ext uri="{63B3BB69-23CF-44E3-9099-C40C66FF867C}">
                  <a14:compatExt spid="_x0000_s22641"/>
                </a:ext>
              </a:extLst>
            </xdr:cNvPr>
            <xdr:cNvSpPr>
              <a:spLocks noRot="1" noChangeShapeType="1"/>
            </xdr:cNvSpPr>
          </xdr:nvSpPr>
          <xdr:spPr>
            <a:xfrm>
              <a:off x="477139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38</xdr:row>
          <xdr:rowOff>25400</xdr:rowOff>
        </xdr:from>
        <xdr:to xmlns:xdr="http://schemas.openxmlformats.org/drawingml/2006/spreadsheetDrawing">
          <xdr:col>21</xdr:col>
          <xdr:colOff>215900</xdr:colOff>
          <xdr:row>38</xdr:row>
          <xdr:rowOff>254635</xdr:rowOff>
        </xdr:to>
        <xdr:sp textlink="">
          <xdr:nvSpPr>
            <xdr:cNvPr id="22642" name="チェック 114" hidden="1">
              <a:extLst>
                <a:ext uri="{63B3BB69-23CF-44E3-9099-C40C66FF867C}">
                  <a14:compatExt spid="_x0000_s22642"/>
                </a:ext>
              </a:extLst>
            </xdr:cNvPr>
            <xdr:cNvSpPr>
              <a:spLocks noRot="1" noChangeShapeType="1"/>
            </xdr:cNvSpPr>
          </xdr:nvSpPr>
          <xdr:spPr>
            <a:xfrm>
              <a:off x="500570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38</xdr:row>
          <xdr:rowOff>25400</xdr:rowOff>
        </xdr:from>
        <xdr:to xmlns:xdr="http://schemas.openxmlformats.org/drawingml/2006/spreadsheetDrawing">
          <xdr:col>22</xdr:col>
          <xdr:colOff>215900</xdr:colOff>
          <xdr:row>38</xdr:row>
          <xdr:rowOff>254635</xdr:rowOff>
        </xdr:to>
        <xdr:sp textlink="">
          <xdr:nvSpPr>
            <xdr:cNvPr id="22643" name="チェック 115" hidden="1">
              <a:extLst>
                <a:ext uri="{63B3BB69-23CF-44E3-9099-C40C66FF867C}">
                  <a14:compatExt spid="_x0000_s22643"/>
                </a:ext>
              </a:extLst>
            </xdr:cNvPr>
            <xdr:cNvSpPr>
              <a:spLocks noRot="1" noChangeShapeType="1"/>
            </xdr:cNvSpPr>
          </xdr:nvSpPr>
          <xdr:spPr>
            <a:xfrm>
              <a:off x="524002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38</xdr:row>
          <xdr:rowOff>25400</xdr:rowOff>
        </xdr:from>
        <xdr:to xmlns:xdr="http://schemas.openxmlformats.org/drawingml/2006/spreadsheetDrawing">
          <xdr:col>23</xdr:col>
          <xdr:colOff>215900</xdr:colOff>
          <xdr:row>38</xdr:row>
          <xdr:rowOff>254635</xdr:rowOff>
        </xdr:to>
        <xdr:sp textlink="">
          <xdr:nvSpPr>
            <xdr:cNvPr id="22644" name="チェック 116" hidden="1">
              <a:extLst>
                <a:ext uri="{63B3BB69-23CF-44E3-9099-C40C66FF867C}">
                  <a14:compatExt spid="_x0000_s22644"/>
                </a:ext>
              </a:extLst>
            </xdr:cNvPr>
            <xdr:cNvSpPr>
              <a:spLocks noRot="1" noChangeShapeType="1"/>
            </xdr:cNvSpPr>
          </xdr:nvSpPr>
          <xdr:spPr>
            <a:xfrm>
              <a:off x="547433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38</xdr:row>
          <xdr:rowOff>25400</xdr:rowOff>
        </xdr:from>
        <xdr:to xmlns:xdr="http://schemas.openxmlformats.org/drawingml/2006/spreadsheetDrawing">
          <xdr:col>24</xdr:col>
          <xdr:colOff>215900</xdr:colOff>
          <xdr:row>38</xdr:row>
          <xdr:rowOff>254635</xdr:rowOff>
        </xdr:to>
        <xdr:sp textlink="">
          <xdr:nvSpPr>
            <xdr:cNvPr id="22645" name="チェック 117" hidden="1">
              <a:extLst>
                <a:ext uri="{63B3BB69-23CF-44E3-9099-C40C66FF867C}">
                  <a14:compatExt spid="_x0000_s22645"/>
                </a:ext>
              </a:extLst>
            </xdr:cNvPr>
            <xdr:cNvSpPr>
              <a:spLocks noRot="1" noChangeShapeType="1"/>
            </xdr:cNvSpPr>
          </xdr:nvSpPr>
          <xdr:spPr>
            <a:xfrm>
              <a:off x="570865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38</xdr:row>
          <xdr:rowOff>25400</xdr:rowOff>
        </xdr:from>
        <xdr:to xmlns:xdr="http://schemas.openxmlformats.org/drawingml/2006/spreadsheetDrawing">
          <xdr:col>25</xdr:col>
          <xdr:colOff>215900</xdr:colOff>
          <xdr:row>38</xdr:row>
          <xdr:rowOff>254635</xdr:rowOff>
        </xdr:to>
        <xdr:sp textlink="">
          <xdr:nvSpPr>
            <xdr:cNvPr id="22646" name="チェック 118" hidden="1">
              <a:extLst>
                <a:ext uri="{63B3BB69-23CF-44E3-9099-C40C66FF867C}">
                  <a14:compatExt spid="_x0000_s22646"/>
                </a:ext>
              </a:extLst>
            </xdr:cNvPr>
            <xdr:cNvSpPr>
              <a:spLocks noRot="1" noChangeShapeType="1"/>
            </xdr:cNvSpPr>
          </xdr:nvSpPr>
          <xdr:spPr>
            <a:xfrm>
              <a:off x="594296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38</xdr:row>
          <xdr:rowOff>25400</xdr:rowOff>
        </xdr:from>
        <xdr:to xmlns:xdr="http://schemas.openxmlformats.org/drawingml/2006/spreadsheetDrawing">
          <xdr:col>26</xdr:col>
          <xdr:colOff>215900</xdr:colOff>
          <xdr:row>38</xdr:row>
          <xdr:rowOff>254635</xdr:rowOff>
        </xdr:to>
        <xdr:sp textlink="">
          <xdr:nvSpPr>
            <xdr:cNvPr id="22647" name="チェック 119" hidden="1">
              <a:extLst>
                <a:ext uri="{63B3BB69-23CF-44E3-9099-C40C66FF867C}">
                  <a14:compatExt spid="_x0000_s22647"/>
                </a:ext>
              </a:extLst>
            </xdr:cNvPr>
            <xdr:cNvSpPr>
              <a:spLocks noRot="1" noChangeShapeType="1"/>
            </xdr:cNvSpPr>
          </xdr:nvSpPr>
          <xdr:spPr>
            <a:xfrm>
              <a:off x="617728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38</xdr:row>
          <xdr:rowOff>25400</xdr:rowOff>
        </xdr:from>
        <xdr:to xmlns:xdr="http://schemas.openxmlformats.org/drawingml/2006/spreadsheetDrawing">
          <xdr:col>27</xdr:col>
          <xdr:colOff>215900</xdr:colOff>
          <xdr:row>38</xdr:row>
          <xdr:rowOff>254635</xdr:rowOff>
        </xdr:to>
        <xdr:sp textlink="">
          <xdr:nvSpPr>
            <xdr:cNvPr id="22648" name="チェック 120" hidden="1">
              <a:extLst>
                <a:ext uri="{63B3BB69-23CF-44E3-9099-C40C66FF867C}">
                  <a14:compatExt spid="_x0000_s22648"/>
                </a:ext>
              </a:extLst>
            </xdr:cNvPr>
            <xdr:cNvSpPr>
              <a:spLocks noRot="1" noChangeShapeType="1"/>
            </xdr:cNvSpPr>
          </xdr:nvSpPr>
          <xdr:spPr>
            <a:xfrm>
              <a:off x="641159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38</xdr:row>
          <xdr:rowOff>25400</xdr:rowOff>
        </xdr:from>
        <xdr:to xmlns:xdr="http://schemas.openxmlformats.org/drawingml/2006/spreadsheetDrawing">
          <xdr:col>28</xdr:col>
          <xdr:colOff>215900</xdr:colOff>
          <xdr:row>38</xdr:row>
          <xdr:rowOff>254635</xdr:rowOff>
        </xdr:to>
        <xdr:sp textlink="">
          <xdr:nvSpPr>
            <xdr:cNvPr id="22649" name="チェック 121" hidden="1">
              <a:extLst>
                <a:ext uri="{63B3BB69-23CF-44E3-9099-C40C66FF867C}">
                  <a14:compatExt spid="_x0000_s22649"/>
                </a:ext>
              </a:extLst>
            </xdr:cNvPr>
            <xdr:cNvSpPr>
              <a:spLocks noRot="1" noChangeShapeType="1"/>
            </xdr:cNvSpPr>
          </xdr:nvSpPr>
          <xdr:spPr>
            <a:xfrm>
              <a:off x="664591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38</xdr:row>
          <xdr:rowOff>25400</xdr:rowOff>
        </xdr:from>
        <xdr:to xmlns:xdr="http://schemas.openxmlformats.org/drawingml/2006/spreadsheetDrawing">
          <xdr:col>29</xdr:col>
          <xdr:colOff>215900</xdr:colOff>
          <xdr:row>38</xdr:row>
          <xdr:rowOff>254635</xdr:rowOff>
        </xdr:to>
        <xdr:sp textlink="">
          <xdr:nvSpPr>
            <xdr:cNvPr id="22650" name="チェック 122" hidden="1">
              <a:extLst>
                <a:ext uri="{63B3BB69-23CF-44E3-9099-C40C66FF867C}">
                  <a14:compatExt spid="_x0000_s22650"/>
                </a:ext>
              </a:extLst>
            </xdr:cNvPr>
            <xdr:cNvSpPr>
              <a:spLocks noRot="1" noChangeShapeType="1"/>
            </xdr:cNvSpPr>
          </xdr:nvSpPr>
          <xdr:spPr>
            <a:xfrm>
              <a:off x="688022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38</xdr:row>
          <xdr:rowOff>25400</xdr:rowOff>
        </xdr:from>
        <xdr:to xmlns:xdr="http://schemas.openxmlformats.org/drawingml/2006/spreadsheetDrawing">
          <xdr:col>30</xdr:col>
          <xdr:colOff>215900</xdr:colOff>
          <xdr:row>38</xdr:row>
          <xdr:rowOff>254635</xdr:rowOff>
        </xdr:to>
        <xdr:sp textlink="">
          <xdr:nvSpPr>
            <xdr:cNvPr id="22651" name="チェック 123" hidden="1">
              <a:extLst>
                <a:ext uri="{63B3BB69-23CF-44E3-9099-C40C66FF867C}">
                  <a14:compatExt spid="_x0000_s22651"/>
                </a:ext>
              </a:extLst>
            </xdr:cNvPr>
            <xdr:cNvSpPr>
              <a:spLocks noRot="1" noChangeShapeType="1"/>
            </xdr:cNvSpPr>
          </xdr:nvSpPr>
          <xdr:spPr>
            <a:xfrm>
              <a:off x="711454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38</xdr:row>
          <xdr:rowOff>25400</xdr:rowOff>
        </xdr:from>
        <xdr:to xmlns:xdr="http://schemas.openxmlformats.org/drawingml/2006/spreadsheetDrawing">
          <xdr:col>31</xdr:col>
          <xdr:colOff>215900</xdr:colOff>
          <xdr:row>38</xdr:row>
          <xdr:rowOff>254635</xdr:rowOff>
        </xdr:to>
        <xdr:sp textlink="">
          <xdr:nvSpPr>
            <xdr:cNvPr id="22652" name="チェック 124" hidden="1">
              <a:extLst>
                <a:ext uri="{63B3BB69-23CF-44E3-9099-C40C66FF867C}">
                  <a14:compatExt spid="_x0000_s22652"/>
                </a:ext>
              </a:extLst>
            </xdr:cNvPr>
            <xdr:cNvSpPr>
              <a:spLocks noRot="1" noChangeShapeType="1"/>
            </xdr:cNvSpPr>
          </xdr:nvSpPr>
          <xdr:spPr>
            <a:xfrm>
              <a:off x="734885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38</xdr:row>
          <xdr:rowOff>25400</xdr:rowOff>
        </xdr:from>
        <xdr:to xmlns:xdr="http://schemas.openxmlformats.org/drawingml/2006/spreadsheetDrawing">
          <xdr:col>32</xdr:col>
          <xdr:colOff>215900</xdr:colOff>
          <xdr:row>38</xdr:row>
          <xdr:rowOff>254635</xdr:rowOff>
        </xdr:to>
        <xdr:sp textlink="">
          <xdr:nvSpPr>
            <xdr:cNvPr id="22653" name="チェック 125" hidden="1">
              <a:extLst>
                <a:ext uri="{63B3BB69-23CF-44E3-9099-C40C66FF867C}">
                  <a14:compatExt spid="_x0000_s22653"/>
                </a:ext>
              </a:extLst>
            </xdr:cNvPr>
            <xdr:cNvSpPr>
              <a:spLocks noRot="1" noChangeShapeType="1"/>
            </xdr:cNvSpPr>
          </xdr:nvSpPr>
          <xdr:spPr>
            <a:xfrm>
              <a:off x="758317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38</xdr:row>
          <xdr:rowOff>25400</xdr:rowOff>
        </xdr:from>
        <xdr:to xmlns:xdr="http://schemas.openxmlformats.org/drawingml/2006/spreadsheetDrawing">
          <xdr:col>33</xdr:col>
          <xdr:colOff>215900</xdr:colOff>
          <xdr:row>38</xdr:row>
          <xdr:rowOff>254635</xdr:rowOff>
        </xdr:to>
        <xdr:sp textlink="">
          <xdr:nvSpPr>
            <xdr:cNvPr id="22654" name="チェック 126" hidden="1">
              <a:extLst>
                <a:ext uri="{63B3BB69-23CF-44E3-9099-C40C66FF867C}">
                  <a14:compatExt spid="_x0000_s22654"/>
                </a:ext>
              </a:extLst>
            </xdr:cNvPr>
            <xdr:cNvSpPr>
              <a:spLocks noRot="1" noChangeShapeType="1"/>
            </xdr:cNvSpPr>
          </xdr:nvSpPr>
          <xdr:spPr>
            <a:xfrm>
              <a:off x="781748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38</xdr:row>
          <xdr:rowOff>25400</xdr:rowOff>
        </xdr:from>
        <xdr:to xmlns:xdr="http://schemas.openxmlformats.org/drawingml/2006/spreadsheetDrawing">
          <xdr:col>34</xdr:col>
          <xdr:colOff>215900</xdr:colOff>
          <xdr:row>38</xdr:row>
          <xdr:rowOff>254635</xdr:rowOff>
        </xdr:to>
        <xdr:sp textlink="">
          <xdr:nvSpPr>
            <xdr:cNvPr id="22655" name="チェック 127" hidden="1">
              <a:extLst>
                <a:ext uri="{63B3BB69-23CF-44E3-9099-C40C66FF867C}">
                  <a14:compatExt spid="_x0000_s22655"/>
                </a:ext>
              </a:extLst>
            </xdr:cNvPr>
            <xdr:cNvSpPr>
              <a:spLocks noRot="1" noChangeShapeType="1"/>
            </xdr:cNvSpPr>
          </xdr:nvSpPr>
          <xdr:spPr>
            <a:xfrm>
              <a:off x="805180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38</xdr:row>
          <xdr:rowOff>25400</xdr:rowOff>
        </xdr:from>
        <xdr:to xmlns:xdr="http://schemas.openxmlformats.org/drawingml/2006/spreadsheetDrawing">
          <xdr:col>35</xdr:col>
          <xdr:colOff>215900</xdr:colOff>
          <xdr:row>38</xdr:row>
          <xdr:rowOff>254635</xdr:rowOff>
        </xdr:to>
        <xdr:sp textlink="">
          <xdr:nvSpPr>
            <xdr:cNvPr id="22656" name="チェック 128" hidden="1">
              <a:extLst>
                <a:ext uri="{63B3BB69-23CF-44E3-9099-C40C66FF867C}">
                  <a14:compatExt spid="_x0000_s22656"/>
                </a:ext>
              </a:extLst>
            </xdr:cNvPr>
            <xdr:cNvSpPr>
              <a:spLocks noRot="1" noChangeShapeType="1"/>
            </xdr:cNvSpPr>
          </xdr:nvSpPr>
          <xdr:spPr>
            <a:xfrm>
              <a:off x="8286115"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35</xdr:row>
          <xdr:rowOff>25400</xdr:rowOff>
        </xdr:from>
        <xdr:to xmlns:xdr="http://schemas.openxmlformats.org/drawingml/2006/spreadsheetDrawing">
          <xdr:col>37</xdr:col>
          <xdr:colOff>215900</xdr:colOff>
          <xdr:row>35</xdr:row>
          <xdr:rowOff>291465</xdr:rowOff>
        </xdr:to>
        <xdr:sp textlink="">
          <xdr:nvSpPr>
            <xdr:cNvPr id="22657" name="チェック 129" hidden="1">
              <a:extLst>
                <a:ext uri="{63B3BB69-23CF-44E3-9099-C40C66FF867C}">
                  <a14:compatExt spid="_x0000_s22657"/>
                </a:ext>
              </a:extLst>
            </xdr:cNvPr>
            <xdr:cNvSpPr>
              <a:spLocks noRot="1" noChangeShapeType="1"/>
            </xdr:cNvSpPr>
          </xdr:nvSpPr>
          <xdr:spPr>
            <a:xfrm>
              <a:off x="8758555" y="8931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40</xdr:row>
          <xdr:rowOff>25400</xdr:rowOff>
        </xdr:from>
        <xdr:to xmlns:xdr="http://schemas.openxmlformats.org/drawingml/2006/spreadsheetDrawing">
          <xdr:col>37</xdr:col>
          <xdr:colOff>215900</xdr:colOff>
          <xdr:row>40</xdr:row>
          <xdr:rowOff>291465</xdr:rowOff>
        </xdr:to>
        <xdr:sp textlink="">
          <xdr:nvSpPr>
            <xdr:cNvPr id="22658" name="チェック 130" hidden="1">
              <a:extLst>
                <a:ext uri="{63B3BB69-23CF-44E3-9099-C40C66FF867C}">
                  <a14:compatExt spid="_x0000_s22658"/>
                </a:ext>
              </a:extLst>
            </xdr:cNvPr>
            <xdr:cNvSpPr>
              <a:spLocks noRot="1" noChangeShapeType="1"/>
            </xdr:cNvSpPr>
          </xdr:nvSpPr>
          <xdr:spPr>
            <a:xfrm>
              <a:off x="8758555" y="10150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40</xdr:row>
          <xdr:rowOff>177800</xdr:rowOff>
        </xdr:from>
        <xdr:to xmlns:xdr="http://schemas.openxmlformats.org/drawingml/2006/spreadsheetDrawing">
          <xdr:col>31</xdr:col>
          <xdr:colOff>215900</xdr:colOff>
          <xdr:row>41</xdr:row>
          <xdr:rowOff>139700</xdr:rowOff>
        </xdr:to>
        <xdr:sp textlink="">
          <xdr:nvSpPr>
            <xdr:cNvPr id="22659" name="チェック 131" hidden="1">
              <a:extLst>
                <a:ext uri="{63B3BB69-23CF-44E3-9099-C40C66FF867C}">
                  <a14:compatExt spid="_x0000_s22659"/>
                </a:ext>
              </a:extLst>
            </xdr:cNvPr>
            <xdr:cNvSpPr>
              <a:spLocks noRot="1" noChangeShapeType="1"/>
            </xdr:cNvSpPr>
          </xdr:nvSpPr>
          <xdr:spPr>
            <a:xfrm>
              <a:off x="7352665" y="103028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41</xdr:row>
          <xdr:rowOff>291465</xdr:rowOff>
        </xdr:from>
        <xdr:to xmlns:xdr="http://schemas.openxmlformats.org/drawingml/2006/spreadsheetDrawing">
          <xdr:col>31</xdr:col>
          <xdr:colOff>215900</xdr:colOff>
          <xdr:row>43</xdr:row>
          <xdr:rowOff>254635</xdr:rowOff>
        </xdr:to>
        <xdr:sp textlink="">
          <xdr:nvSpPr>
            <xdr:cNvPr id="22660" name="チェック 132" hidden="1">
              <a:extLst>
                <a:ext uri="{63B3BB69-23CF-44E3-9099-C40C66FF867C}">
                  <a14:compatExt spid="_x0000_s22660"/>
                </a:ext>
              </a:extLst>
            </xdr:cNvPr>
            <xdr:cNvSpPr>
              <a:spLocks noRot="1" noChangeShapeType="1"/>
            </xdr:cNvSpPr>
          </xdr:nvSpPr>
          <xdr:spPr>
            <a:xfrm>
              <a:off x="7352665" y="107213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38</xdr:row>
          <xdr:rowOff>25400</xdr:rowOff>
        </xdr:from>
        <xdr:to xmlns:xdr="http://schemas.openxmlformats.org/drawingml/2006/spreadsheetDrawing">
          <xdr:col>1</xdr:col>
          <xdr:colOff>215900</xdr:colOff>
          <xdr:row>38</xdr:row>
          <xdr:rowOff>291465</xdr:rowOff>
        </xdr:to>
        <xdr:sp textlink="">
          <xdr:nvSpPr>
            <xdr:cNvPr id="22661" name="チェック 133" hidden="1">
              <a:extLst>
                <a:ext uri="{63B3BB69-23CF-44E3-9099-C40C66FF867C}">
                  <a14:compatExt spid="_x0000_s22661"/>
                </a:ext>
              </a:extLst>
            </xdr:cNvPr>
            <xdr:cNvSpPr>
              <a:spLocks noRot="1" noChangeShapeType="1"/>
            </xdr:cNvSpPr>
          </xdr:nvSpPr>
          <xdr:spPr>
            <a:xfrm>
              <a:off x="32321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38</xdr:row>
          <xdr:rowOff>25400</xdr:rowOff>
        </xdr:from>
        <xdr:to xmlns:xdr="http://schemas.openxmlformats.org/drawingml/2006/spreadsheetDrawing">
          <xdr:col>5</xdr:col>
          <xdr:colOff>215900</xdr:colOff>
          <xdr:row>38</xdr:row>
          <xdr:rowOff>291465</xdr:rowOff>
        </xdr:to>
        <xdr:sp textlink="">
          <xdr:nvSpPr>
            <xdr:cNvPr id="22662" name="チェック 134" hidden="1">
              <a:extLst>
                <a:ext uri="{63B3BB69-23CF-44E3-9099-C40C66FF867C}">
                  <a14:compatExt spid="_x0000_s22662"/>
                </a:ext>
              </a:extLst>
            </xdr:cNvPr>
            <xdr:cNvSpPr>
              <a:spLocks noRot="1" noChangeShapeType="1"/>
            </xdr:cNvSpPr>
          </xdr:nvSpPr>
          <xdr:spPr>
            <a:xfrm>
              <a:off x="1260475" y="9845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47</xdr:row>
          <xdr:rowOff>25400</xdr:rowOff>
        </xdr:from>
        <xdr:to xmlns:xdr="http://schemas.openxmlformats.org/drawingml/2006/spreadsheetDrawing">
          <xdr:col>9</xdr:col>
          <xdr:colOff>215900</xdr:colOff>
          <xdr:row>47</xdr:row>
          <xdr:rowOff>254635</xdr:rowOff>
        </xdr:to>
        <xdr:sp textlink="">
          <xdr:nvSpPr>
            <xdr:cNvPr id="22663" name="チェック 135" hidden="1">
              <a:extLst>
                <a:ext uri="{63B3BB69-23CF-44E3-9099-C40C66FF867C}">
                  <a14:compatExt spid="_x0000_s22663"/>
                </a:ext>
              </a:extLst>
            </xdr:cNvPr>
            <xdr:cNvSpPr>
              <a:spLocks noRot="1" noChangeShapeType="1"/>
            </xdr:cNvSpPr>
          </xdr:nvSpPr>
          <xdr:spPr>
            <a:xfrm>
              <a:off x="219392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47</xdr:row>
          <xdr:rowOff>25400</xdr:rowOff>
        </xdr:from>
        <xdr:to xmlns:xdr="http://schemas.openxmlformats.org/drawingml/2006/spreadsheetDrawing">
          <xdr:col>10</xdr:col>
          <xdr:colOff>215900</xdr:colOff>
          <xdr:row>47</xdr:row>
          <xdr:rowOff>254635</xdr:rowOff>
        </xdr:to>
        <xdr:sp textlink="">
          <xdr:nvSpPr>
            <xdr:cNvPr id="22664" name="チェック 136" hidden="1">
              <a:extLst>
                <a:ext uri="{63B3BB69-23CF-44E3-9099-C40C66FF867C}">
                  <a14:compatExt spid="_x0000_s22664"/>
                </a:ext>
              </a:extLst>
            </xdr:cNvPr>
            <xdr:cNvSpPr>
              <a:spLocks noRot="1" noChangeShapeType="1"/>
            </xdr:cNvSpPr>
          </xdr:nvSpPr>
          <xdr:spPr>
            <a:xfrm>
              <a:off x="242824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47</xdr:row>
          <xdr:rowOff>25400</xdr:rowOff>
        </xdr:from>
        <xdr:to xmlns:xdr="http://schemas.openxmlformats.org/drawingml/2006/spreadsheetDrawing">
          <xdr:col>11</xdr:col>
          <xdr:colOff>215900</xdr:colOff>
          <xdr:row>47</xdr:row>
          <xdr:rowOff>254635</xdr:rowOff>
        </xdr:to>
        <xdr:sp textlink="">
          <xdr:nvSpPr>
            <xdr:cNvPr id="22665" name="チェック 137" hidden="1">
              <a:extLst>
                <a:ext uri="{63B3BB69-23CF-44E3-9099-C40C66FF867C}">
                  <a14:compatExt spid="_x0000_s22665"/>
                </a:ext>
              </a:extLst>
            </xdr:cNvPr>
            <xdr:cNvSpPr>
              <a:spLocks noRot="1" noChangeShapeType="1"/>
            </xdr:cNvSpPr>
          </xdr:nvSpPr>
          <xdr:spPr>
            <a:xfrm>
              <a:off x="266255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47</xdr:row>
          <xdr:rowOff>25400</xdr:rowOff>
        </xdr:from>
        <xdr:to xmlns:xdr="http://schemas.openxmlformats.org/drawingml/2006/spreadsheetDrawing">
          <xdr:col>12</xdr:col>
          <xdr:colOff>215900</xdr:colOff>
          <xdr:row>47</xdr:row>
          <xdr:rowOff>254635</xdr:rowOff>
        </xdr:to>
        <xdr:sp textlink="">
          <xdr:nvSpPr>
            <xdr:cNvPr id="22666" name="チェック 138" hidden="1">
              <a:extLst>
                <a:ext uri="{63B3BB69-23CF-44E3-9099-C40C66FF867C}">
                  <a14:compatExt spid="_x0000_s22666"/>
                </a:ext>
              </a:extLst>
            </xdr:cNvPr>
            <xdr:cNvSpPr>
              <a:spLocks noRot="1" noChangeShapeType="1"/>
            </xdr:cNvSpPr>
          </xdr:nvSpPr>
          <xdr:spPr>
            <a:xfrm>
              <a:off x="289687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47</xdr:row>
          <xdr:rowOff>25400</xdr:rowOff>
        </xdr:from>
        <xdr:to xmlns:xdr="http://schemas.openxmlformats.org/drawingml/2006/spreadsheetDrawing">
          <xdr:col>13</xdr:col>
          <xdr:colOff>215900</xdr:colOff>
          <xdr:row>47</xdr:row>
          <xdr:rowOff>254635</xdr:rowOff>
        </xdr:to>
        <xdr:sp textlink="">
          <xdr:nvSpPr>
            <xdr:cNvPr id="22667" name="チェック 139" hidden="1">
              <a:extLst>
                <a:ext uri="{63B3BB69-23CF-44E3-9099-C40C66FF867C}">
                  <a14:compatExt spid="_x0000_s22667"/>
                </a:ext>
              </a:extLst>
            </xdr:cNvPr>
            <xdr:cNvSpPr>
              <a:spLocks noRot="1" noChangeShapeType="1"/>
            </xdr:cNvSpPr>
          </xdr:nvSpPr>
          <xdr:spPr>
            <a:xfrm>
              <a:off x="313118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47</xdr:row>
          <xdr:rowOff>25400</xdr:rowOff>
        </xdr:from>
        <xdr:to xmlns:xdr="http://schemas.openxmlformats.org/drawingml/2006/spreadsheetDrawing">
          <xdr:col>14</xdr:col>
          <xdr:colOff>215900</xdr:colOff>
          <xdr:row>47</xdr:row>
          <xdr:rowOff>254635</xdr:rowOff>
        </xdr:to>
        <xdr:sp textlink="">
          <xdr:nvSpPr>
            <xdr:cNvPr id="22668" name="チェック 140" hidden="1">
              <a:extLst>
                <a:ext uri="{63B3BB69-23CF-44E3-9099-C40C66FF867C}">
                  <a14:compatExt spid="_x0000_s22668"/>
                </a:ext>
              </a:extLst>
            </xdr:cNvPr>
            <xdr:cNvSpPr>
              <a:spLocks noRot="1" noChangeShapeType="1"/>
            </xdr:cNvSpPr>
          </xdr:nvSpPr>
          <xdr:spPr>
            <a:xfrm>
              <a:off x="336550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47</xdr:row>
          <xdr:rowOff>25400</xdr:rowOff>
        </xdr:from>
        <xdr:to xmlns:xdr="http://schemas.openxmlformats.org/drawingml/2006/spreadsheetDrawing">
          <xdr:col>15</xdr:col>
          <xdr:colOff>215900</xdr:colOff>
          <xdr:row>47</xdr:row>
          <xdr:rowOff>254635</xdr:rowOff>
        </xdr:to>
        <xdr:sp textlink="">
          <xdr:nvSpPr>
            <xdr:cNvPr id="22669" name="チェック 141" hidden="1">
              <a:extLst>
                <a:ext uri="{63B3BB69-23CF-44E3-9099-C40C66FF867C}">
                  <a14:compatExt spid="_x0000_s22669"/>
                </a:ext>
              </a:extLst>
            </xdr:cNvPr>
            <xdr:cNvSpPr>
              <a:spLocks noRot="1" noChangeShapeType="1"/>
            </xdr:cNvSpPr>
          </xdr:nvSpPr>
          <xdr:spPr>
            <a:xfrm>
              <a:off x="359981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47</xdr:row>
          <xdr:rowOff>25400</xdr:rowOff>
        </xdr:from>
        <xdr:to xmlns:xdr="http://schemas.openxmlformats.org/drawingml/2006/spreadsheetDrawing">
          <xdr:col>16</xdr:col>
          <xdr:colOff>215900</xdr:colOff>
          <xdr:row>47</xdr:row>
          <xdr:rowOff>254635</xdr:rowOff>
        </xdr:to>
        <xdr:sp textlink="">
          <xdr:nvSpPr>
            <xdr:cNvPr id="22670" name="チェック 142" hidden="1">
              <a:extLst>
                <a:ext uri="{63B3BB69-23CF-44E3-9099-C40C66FF867C}">
                  <a14:compatExt spid="_x0000_s22670"/>
                </a:ext>
              </a:extLst>
            </xdr:cNvPr>
            <xdr:cNvSpPr>
              <a:spLocks noRot="1" noChangeShapeType="1"/>
            </xdr:cNvSpPr>
          </xdr:nvSpPr>
          <xdr:spPr>
            <a:xfrm>
              <a:off x="383413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47</xdr:row>
          <xdr:rowOff>25400</xdr:rowOff>
        </xdr:from>
        <xdr:to xmlns:xdr="http://schemas.openxmlformats.org/drawingml/2006/spreadsheetDrawing">
          <xdr:col>17</xdr:col>
          <xdr:colOff>215900</xdr:colOff>
          <xdr:row>47</xdr:row>
          <xdr:rowOff>254635</xdr:rowOff>
        </xdr:to>
        <xdr:sp textlink="">
          <xdr:nvSpPr>
            <xdr:cNvPr id="22671" name="チェック 143" hidden="1">
              <a:extLst>
                <a:ext uri="{63B3BB69-23CF-44E3-9099-C40C66FF867C}">
                  <a14:compatExt spid="_x0000_s22671"/>
                </a:ext>
              </a:extLst>
            </xdr:cNvPr>
            <xdr:cNvSpPr>
              <a:spLocks noRot="1" noChangeShapeType="1"/>
            </xdr:cNvSpPr>
          </xdr:nvSpPr>
          <xdr:spPr>
            <a:xfrm>
              <a:off x="406844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47</xdr:row>
          <xdr:rowOff>25400</xdr:rowOff>
        </xdr:from>
        <xdr:to xmlns:xdr="http://schemas.openxmlformats.org/drawingml/2006/spreadsheetDrawing">
          <xdr:col>18</xdr:col>
          <xdr:colOff>215900</xdr:colOff>
          <xdr:row>47</xdr:row>
          <xdr:rowOff>254635</xdr:rowOff>
        </xdr:to>
        <xdr:sp textlink="">
          <xdr:nvSpPr>
            <xdr:cNvPr id="22672" name="チェック 144" hidden="1">
              <a:extLst>
                <a:ext uri="{63B3BB69-23CF-44E3-9099-C40C66FF867C}">
                  <a14:compatExt spid="_x0000_s22672"/>
                </a:ext>
              </a:extLst>
            </xdr:cNvPr>
            <xdr:cNvSpPr>
              <a:spLocks noRot="1" noChangeShapeType="1"/>
            </xdr:cNvSpPr>
          </xdr:nvSpPr>
          <xdr:spPr>
            <a:xfrm>
              <a:off x="430276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47</xdr:row>
          <xdr:rowOff>25400</xdr:rowOff>
        </xdr:from>
        <xdr:to xmlns:xdr="http://schemas.openxmlformats.org/drawingml/2006/spreadsheetDrawing">
          <xdr:col>19</xdr:col>
          <xdr:colOff>215900</xdr:colOff>
          <xdr:row>47</xdr:row>
          <xdr:rowOff>254635</xdr:rowOff>
        </xdr:to>
        <xdr:sp textlink="">
          <xdr:nvSpPr>
            <xdr:cNvPr id="22673" name="チェック 145" hidden="1">
              <a:extLst>
                <a:ext uri="{63B3BB69-23CF-44E3-9099-C40C66FF867C}">
                  <a14:compatExt spid="_x0000_s22673"/>
                </a:ext>
              </a:extLst>
            </xdr:cNvPr>
            <xdr:cNvSpPr>
              <a:spLocks noRot="1" noChangeShapeType="1"/>
            </xdr:cNvSpPr>
          </xdr:nvSpPr>
          <xdr:spPr>
            <a:xfrm>
              <a:off x="453707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47</xdr:row>
          <xdr:rowOff>25400</xdr:rowOff>
        </xdr:from>
        <xdr:to xmlns:xdr="http://schemas.openxmlformats.org/drawingml/2006/spreadsheetDrawing">
          <xdr:col>20</xdr:col>
          <xdr:colOff>215900</xdr:colOff>
          <xdr:row>47</xdr:row>
          <xdr:rowOff>254635</xdr:rowOff>
        </xdr:to>
        <xdr:sp textlink="">
          <xdr:nvSpPr>
            <xdr:cNvPr id="22674" name="チェック 146" hidden="1">
              <a:extLst>
                <a:ext uri="{63B3BB69-23CF-44E3-9099-C40C66FF867C}">
                  <a14:compatExt spid="_x0000_s22674"/>
                </a:ext>
              </a:extLst>
            </xdr:cNvPr>
            <xdr:cNvSpPr>
              <a:spLocks noRot="1" noChangeShapeType="1"/>
            </xdr:cNvSpPr>
          </xdr:nvSpPr>
          <xdr:spPr>
            <a:xfrm>
              <a:off x="477139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47</xdr:row>
          <xdr:rowOff>25400</xdr:rowOff>
        </xdr:from>
        <xdr:to xmlns:xdr="http://schemas.openxmlformats.org/drawingml/2006/spreadsheetDrawing">
          <xdr:col>21</xdr:col>
          <xdr:colOff>215900</xdr:colOff>
          <xdr:row>47</xdr:row>
          <xdr:rowOff>254635</xdr:rowOff>
        </xdr:to>
        <xdr:sp textlink="">
          <xdr:nvSpPr>
            <xdr:cNvPr id="22675" name="チェック 147" hidden="1">
              <a:extLst>
                <a:ext uri="{63B3BB69-23CF-44E3-9099-C40C66FF867C}">
                  <a14:compatExt spid="_x0000_s22675"/>
                </a:ext>
              </a:extLst>
            </xdr:cNvPr>
            <xdr:cNvSpPr>
              <a:spLocks noRot="1" noChangeShapeType="1"/>
            </xdr:cNvSpPr>
          </xdr:nvSpPr>
          <xdr:spPr>
            <a:xfrm>
              <a:off x="500570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47</xdr:row>
          <xdr:rowOff>25400</xdr:rowOff>
        </xdr:from>
        <xdr:to xmlns:xdr="http://schemas.openxmlformats.org/drawingml/2006/spreadsheetDrawing">
          <xdr:col>22</xdr:col>
          <xdr:colOff>215900</xdr:colOff>
          <xdr:row>47</xdr:row>
          <xdr:rowOff>254635</xdr:rowOff>
        </xdr:to>
        <xdr:sp textlink="">
          <xdr:nvSpPr>
            <xdr:cNvPr id="22676" name="チェック 148" hidden="1">
              <a:extLst>
                <a:ext uri="{63B3BB69-23CF-44E3-9099-C40C66FF867C}">
                  <a14:compatExt spid="_x0000_s22676"/>
                </a:ext>
              </a:extLst>
            </xdr:cNvPr>
            <xdr:cNvSpPr>
              <a:spLocks noRot="1" noChangeShapeType="1"/>
            </xdr:cNvSpPr>
          </xdr:nvSpPr>
          <xdr:spPr>
            <a:xfrm>
              <a:off x="524002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47</xdr:row>
          <xdr:rowOff>25400</xdr:rowOff>
        </xdr:from>
        <xdr:to xmlns:xdr="http://schemas.openxmlformats.org/drawingml/2006/spreadsheetDrawing">
          <xdr:col>23</xdr:col>
          <xdr:colOff>215900</xdr:colOff>
          <xdr:row>47</xdr:row>
          <xdr:rowOff>254635</xdr:rowOff>
        </xdr:to>
        <xdr:sp textlink="">
          <xdr:nvSpPr>
            <xdr:cNvPr id="22677" name="チェック 149" hidden="1">
              <a:extLst>
                <a:ext uri="{63B3BB69-23CF-44E3-9099-C40C66FF867C}">
                  <a14:compatExt spid="_x0000_s22677"/>
                </a:ext>
              </a:extLst>
            </xdr:cNvPr>
            <xdr:cNvSpPr>
              <a:spLocks noRot="1" noChangeShapeType="1"/>
            </xdr:cNvSpPr>
          </xdr:nvSpPr>
          <xdr:spPr>
            <a:xfrm>
              <a:off x="547433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47</xdr:row>
          <xdr:rowOff>25400</xdr:rowOff>
        </xdr:from>
        <xdr:to xmlns:xdr="http://schemas.openxmlformats.org/drawingml/2006/spreadsheetDrawing">
          <xdr:col>24</xdr:col>
          <xdr:colOff>215900</xdr:colOff>
          <xdr:row>47</xdr:row>
          <xdr:rowOff>254635</xdr:rowOff>
        </xdr:to>
        <xdr:sp textlink="">
          <xdr:nvSpPr>
            <xdr:cNvPr id="22678" name="チェック 150" hidden="1">
              <a:extLst>
                <a:ext uri="{63B3BB69-23CF-44E3-9099-C40C66FF867C}">
                  <a14:compatExt spid="_x0000_s22678"/>
                </a:ext>
              </a:extLst>
            </xdr:cNvPr>
            <xdr:cNvSpPr>
              <a:spLocks noRot="1" noChangeShapeType="1"/>
            </xdr:cNvSpPr>
          </xdr:nvSpPr>
          <xdr:spPr>
            <a:xfrm>
              <a:off x="570865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47</xdr:row>
          <xdr:rowOff>25400</xdr:rowOff>
        </xdr:from>
        <xdr:to xmlns:xdr="http://schemas.openxmlformats.org/drawingml/2006/spreadsheetDrawing">
          <xdr:col>25</xdr:col>
          <xdr:colOff>215900</xdr:colOff>
          <xdr:row>47</xdr:row>
          <xdr:rowOff>254635</xdr:rowOff>
        </xdr:to>
        <xdr:sp textlink="">
          <xdr:nvSpPr>
            <xdr:cNvPr id="22679" name="チェック 151" hidden="1">
              <a:extLst>
                <a:ext uri="{63B3BB69-23CF-44E3-9099-C40C66FF867C}">
                  <a14:compatExt spid="_x0000_s22679"/>
                </a:ext>
              </a:extLst>
            </xdr:cNvPr>
            <xdr:cNvSpPr>
              <a:spLocks noRot="1" noChangeShapeType="1"/>
            </xdr:cNvSpPr>
          </xdr:nvSpPr>
          <xdr:spPr>
            <a:xfrm>
              <a:off x="594296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47</xdr:row>
          <xdr:rowOff>25400</xdr:rowOff>
        </xdr:from>
        <xdr:to xmlns:xdr="http://schemas.openxmlformats.org/drawingml/2006/spreadsheetDrawing">
          <xdr:col>26</xdr:col>
          <xdr:colOff>215900</xdr:colOff>
          <xdr:row>47</xdr:row>
          <xdr:rowOff>254635</xdr:rowOff>
        </xdr:to>
        <xdr:sp textlink="">
          <xdr:nvSpPr>
            <xdr:cNvPr id="22680" name="チェック 152" hidden="1">
              <a:extLst>
                <a:ext uri="{63B3BB69-23CF-44E3-9099-C40C66FF867C}">
                  <a14:compatExt spid="_x0000_s22680"/>
                </a:ext>
              </a:extLst>
            </xdr:cNvPr>
            <xdr:cNvSpPr>
              <a:spLocks noRot="1" noChangeShapeType="1"/>
            </xdr:cNvSpPr>
          </xdr:nvSpPr>
          <xdr:spPr>
            <a:xfrm>
              <a:off x="617728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47</xdr:row>
          <xdr:rowOff>25400</xdr:rowOff>
        </xdr:from>
        <xdr:to xmlns:xdr="http://schemas.openxmlformats.org/drawingml/2006/spreadsheetDrawing">
          <xdr:col>27</xdr:col>
          <xdr:colOff>215900</xdr:colOff>
          <xdr:row>47</xdr:row>
          <xdr:rowOff>254635</xdr:rowOff>
        </xdr:to>
        <xdr:sp textlink="">
          <xdr:nvSpPr>
            <xdr:cNvPr id="22681" name="チェック 153" hidden="1">
              <a:extLst>
                <a:ext uri="{63B3BB69-23CF-44E3-9099-C40C66FF867C}">
                  <a14:compatExt spid="_x0000_s22681"/>
                </a:ext>
              </a:extLst>
            </xdr:cNvPr>
            <xdr:cNvSpPr>
              <a:spLocks noRot="1" noChangeShapeType="1"/>
            </xdr:cNvSpPr>
          </xdr:nvSpPr>
          <xdr:spPr>
            <a:xfrm>
              <a:off x="641159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47</xdr:row>
          <xdr:rowOff>25400</xdr:rowOff>
        </xdr:from>
        <xdr:to xmlns:xdr="http://schemas.openxmlformats.org/drawingml/2006/spreadsheetDrawing">
          <xdr:col>28</xdr:col>
          <xdr:colOff>215900</xdr:colOff>
          <xdr:row>47</xdr:row>
          <xdr:rowOff>254635</xdr:rowOff>
        </xdr:to>
        <xdr:sp textlink="">
          <xdr:nvSpPr>
            <xdr:cNvPr id="22682" name="チェック 154" hidden="1">
              <a:extLst>
                <a:ext uri="{63B3BB69-23CF-44E3-9099-C40C66FF867C}">
                  <a14:compatExt spid="_x0000_s22682"/>
                </a:ext>
              </a:extLst>
            </xdr:cNvPr>
            <xdr:cNvSpPr>
              <a:spLocks noRot="1" noChangeShapeType="1"/>
            </xdr:cNvSpPr>
          </xdr:nvSpPr>
          <xdr:spPr>
            <a:xfrm>
              <a:off x="664591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47</xdr:row>
          <xdr:rowOff>25400</xdr:rowOff>
        </xdr:from>
        <xdr:to xmlns:xdr="http://schemas.openxmlformats.org/drawingml/2006/spreadsheetDrawing">
          <xdr:col>29</xdr:col>
          <xdr:colOff>215900</xdr:colOff>
          <xdr:row>47</xdr:row>
          <xdr:rowOff>254635</xdr:rowOff>
        </xdr:to>
        <xdr:sp textlink="">
          <xdr:nvSpPr>
            <xdr:cNvPr id="22683" name="チェック 155" hidden="1">
              <a:extLst>
                <a:ext uri="{63B3BB69-23CF-44E3-9099-C40C66FF867C}">
                  <a14:compatExt spid="_x0000_s22683"/>
                </a:ext>
              </a:extLst>
            </xdr:cNvPr>
            <xdr:cNvSpPr>
              <a:spLocks noRot="1" noChangeShapeType="1"/>
            </xdr:cNvSpPr>
          </xdr:nvSpPr>
          <xdr:spPr>
            <a:xfrm>
              <a:off x="688022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47</xdr:row>
          <xdr:rowOff>25400</xdr:rowOff>
        </xdr:from>
        <xdr:to xmlns:xdr="http://schemas.openxmlformats.org/drawingml/2006/spreadsheetDrawing">
          <xdr:col>30</xdr:col>
          <xdr:colOff>215900</xdr:colOff>
          <xdr:row>47</xdr:row>
          <xdr:rowOff>254635</xdr:rowOff>
        </xdr:to>
        <xdr:sp textlink="">
          <xdr:nvSpPr>
            <xdr:cNvPr id="22684" name="チェック 156" hidden="1">
              <a:extLst>
                <a:ext uri="{63B3BB69-23CF-44E3-9099-C40C66FF867C}">
                  <a14:compatExt spid="_x0000_s22684"/>
                </a:ext>
              </a:extLst>
            </xdr:cNvPr>
            <xdr:cNvSpPr>
              <a:spLocks noRot="1" noChangeShapeType="1"/>
            </xdr:cNvSpPr>
          </xdr:nvSpPr>
          <xdr:spPr>
            <a:xfrm>
              <a:off x="711454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47</xdr:row>
          <xdr:rowOff>25400</xdr:rowOff>
        </xdr:from>
        <xdr:to xmlns:xdr="http://schemas.openxmlformats.org/drawingml/2006/spreadsheetDrawing">
          <xdr:col>31</xdr:col>
          <xdr:colOff>215900</xdr:colOff>
          <xdr:row>47</xdr:row>
          <xdr:rowOff>254635</xdr:rowOff>
        </xdr:to>
        <xdr:sp textlink="">
          <xdr:nvSpPr>
            <xdr:cNvPr id="22685" name="チェック 157" hidden="1">
              <a:extLst>
                <a:ext uri="{63B3BB69-23CF-44E3-9099-C40C66FF867C}">
                  <a14:compatExt spid="_x0000_s22685"/>
                </a:ext>
              </a:extLst>
            </xdr:cNvPr>
            <xdr:cNvSpPr>
              <a:spLocks noRot="1" noChangeShapeType="1"/>
            </xdr:cNvSpPr>
          </xdr:nvSpPr>
          <xdr:spPr>
            <a:xfrm>
              <a:off x="734885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47</xdr:row>
          <xdr:rowOff>25400</xdr:rowOff>
        </xdr:from>
        <xdr:to xmlns:xdr="http://schemas.openxmlformats.org/drawingml/2006/spreadsheetDrawing">
          <xdr:col>32</xdr:col>
          <xdr:colOff>215900</xdr:colOff>
          <xdr:row>47</xdr:row>
          <xdr:rowOff>254635</xdr:rowOff>
        </xdr:to>
        <xdr:sp textlink="">
          <xdr:nvSpPr>
            <xdr:cNvPr id="22686" name="チェック 158" hidden="1">
              <a:extLst>
                <a:ext uri="{63B3BB69-23CF-44E3-9099-C40C66FF867C}">
                  <a14:compatExt spid="_x0000_s22686"/>
                </a:ext>
              </a:extLst>
            </xdr:cNvPr>
            <xdr:cNvSpPr>
              <a:spLocks noRot="1" noChangeShapeType="1"/>
            </xdr:cNvSpPr>
          </xdr:nvSpPr>
          <xdr:spPr>
            <a:xfrm>
              <a:off x="758317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47</xdr:row>
          <xdr:rowOff>25400</xdr:rowOff>
        </xdr:from>
        <xdr:to xmlns:xdr="http://schemas.openxmlformats.org/drawingml/2006/spreadsheetDrawing">
          <xdr:col>33</xdr:col>
          <xdr:colOff>215900</xdr:colOff>
          <xdr:row>47</xdr:row>
          <xdr:rowOff>254635</xdr:rowOff>
        </xdr:to>
        <xdr:sp textlink="">
          <xdr:nvSpPr>
            <xdr:cNvPr id="22687" name="チェック 159" hidden="1">
              <a:extLst>
                <a:ext uri="{63B3BB69-23CF-44E3-9099-C40C66FF867C}">
                  <a14:compatExt spid="_x0000_s22687"/>
                </a:ext>
              </a:extLst>
            </xdr:cNvPr>
            <xdr:cNvSpPr>
              <a:spLocks noRot="1" noChangeShapeType="1"/>
            </xdr:cNvSpPr>
          </xdr:nvSpPr>
          <xdr:spPr>
            <a:xfrm>
              <a:off x="781748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47</xdr:row>
          <xdr:rowOff>25400</xdr:rowOff>
        </xdr:from>
        <xdr:to xmlns:xdr="http://schemas.openxmlformats.org/drawingml/2006/spreadsheetDrawing">
          <xdr:col>34</xdr:col>
          <xdr:colOff>215900</xdr:colOff>
          <xdr:row>47</xdr:row>
          <xdr:rowOff>254635</xdr:rowOff>
        </xdr:to>
        <xdr:sp textlink="">
          <xdr:nvSpPr>
            <xdr:cNvPr id="22688" name="チェック 160" hidden="1">
              <a:extLst>
                <a:ext uri="{63B3BB69-23CF-44E3-9099-C40C66FF867C}">
                  <a14:compatExt spid="_x0000_s22688"/>
                </a:ext>
              </a:extLst>
            </xdr:cNvPr>
            <xdr:cNvSpPr>
              <a:spLocks noRot="1" noChangeShapeType="1"/>
            </xdr:cNvSpPr>
          </xdr:nvSpPr>
          <xdr:spPr>
            <a:xfrm>
              <a:off x="805180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47</xdr:row>
          <xdr:rowOff>25400</xdr:rowOff>
        </xdr:from>
        <xdr:to xmlns:xdr="http://schemas.openxmlformats.org/drawingml/2006/spreadsheetDrawing">
          <xdr:col>35</xdr:col>
          <xdr:colOff>215900</xdr:colOff>
          <xdr:row>47</xdr:row>
          <xdr:rowOff>254635</xdr:rowOff>
        </xdr:to>
        <xdr:sp textlink="">
          <xdr:nvSpPr>
            <xdr:cNvPr id="22689" name="チェック 161" hidden="1">
              <a:extLst>
                <a:ext uri="{63B3BB69-23CF-44E3-9099-C40C66FF867C}">
                  <a14:compatExt spid="_x0000_s22689"/>
                </a:ext>
              </a:extLst>
            </xdr:cNvPr>
            <xdr:cNvSpPr>
              <a:spLocks noRot="1" noChangeShapeType="1"/>
            </xdr:cNvSpPr>
          </xdr:nvSpPr>
          <xdr:spPr>
            <a:xfrm>
              <a:off x="8286115"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44</xdr:row>
          <xdr:rowOff>25400</xdr:rowOff>
        </xdr:from>
        <xdr:to xmlns:xdr="http://schemas.openxmlformats.org/drawingml/2006/spreadsheetDrawing">
          <xdr:col>37</xdr:col>
          <xdr:colOff>215900</xdr:colOff>
          <xdr:row>44</xdr:row>
          <xdr:rowOff>291465</xdr:rowOff>
        </xdr:to>
        <xdr:sp textlink="">
          <xdr:nvSpPr>
            <xdr:cNvPr id="22690" name="チェック 162" hidden="1">
              <a:extLst>
                <a:ext uri="{63B3BB69-23CF-44E3-9099-C40C66FF867C}">
                  <a14:compatExt spid="_x0000_s22690"/>
                </a:ext>
              </a:extLst>
            </xdr:cNvPr>
            <xdr:cNvSpPr>
              <a:spLocks noRot="1" noChangeShapeType="1"/>
            </xdr:cNvSpPr>
          </xdr:nvSpPr>
          <xdr:spPr>
            <a:xfrm>
              <a:off x="8758555" y="113696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49</xdr:row>
          <xdr:rowOff>25400</xdr:rowOff>
        </xdr:from>
        <xdr:to xmlns:xdr="http://schemas.openxmlformats.org/drawingml/2006/spreadsheetDrawing">
          <xdr:col>37</xdr:col>
          <xdr:colOff>215900</xdr:colOff>
          <xdr:row>49</xdr:row>
          <xdr:rowOff>291465</xdr:rowOff>
        </xdr:to>
        <xdr:sp textlink="">
          <xdr:nvSpPr>
            <xdr:cNvPr id="22691" name="チェック 163" hidden="1">
              <a:extLst>
                <a:ext uri="{63B3BB69-23CF-44E3-9099-C40C66FF867C}">
                  <a14:compatExt spid="_x0000_s22691"/>
                </a:ext>
              </a:extLst>
            </xdr:cNvPr>
            <xdr:cNvSpPr>
              <a:spLocks noRot="1" noChangeShapeType="1"/>
            </xdr:cNvSpPr>
          </xdr:nvSpPr>
          <xdr:spPr>
            <a:xfrm>
              <a:off x="8758555" y="125888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49</xdr:row>
          <xdr:rowOff>177800</xdr:rowOff>
        </xdr:from>
        <xdr:to xmlns:xdr="http://schemas.openxmlformats.org/drawingml/2006/spreadsheetDrawing">
          <xdr:col>31</xdr:col>
          <xdr:colOff>215900</xdr:colOff>
          <xdr:row>50</xdr:row>
          <xdr:rowOff>139700</xdr:rowOff>
        </xdr:to>
        <xdr:sp textlink="">
          <xdr:nvSpPr>
            <xdr:cNvPr id="22692" name="チェック 164" hidden="1">
              <a:extLst>
                <a:ext uri="{63B3BB69-23CF-44E3-9099-C40C66FF867C}">
                  <a14:compatExt spid="_x0000_s22692"/>
                </a:ext>
              </a:extLst>
            </xdr:cNvPr>
            <xdr:cNvSpPr>
              <a:spLocks noRot="1" noChangeShapeType="1"/>
            </xdr:cNvSpPr>
          </xdr:nvSpPr>
          <xdr:spPr>
            <a:xfrm>
              <a:off x="7352665" y="127412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50</xdr:row>
          <xdr:rowOff>291465</xdr:rowOff>
        </xdr:from>
        <xdr:to xmlns:xdr="http://schemas.openxmlformats.org/drawingml/2006/spreadsheetDrawing">
          <xdr:col>31</xdr:col>
          <xdr:colOff>215900</xdr:colOff>
          <xdr:row>52</xdr:row>
          <xdr:rowOff>254635</xdr:rowOff>
        </xdr:to>
        <xdr:sp textlink="">
          <xdr:nvSpPr>
            <xdr:cNvPr id="22693" name="チェック 165" hidden="1">
              <a:extLst>
                <a:ext uri="{63B3BB69-23CF-44E3-9099-C40C66FF867C}">
                  <a14:compatExt spid="_x0000_s22693"/>
                </a:ext>
              </a:extLst>
            </xdr:cNvPr>
            <xdr:cNvSpPr>
              <a:spLocks noRot="1" noChangeShapeType="1"/>
            </xdr:cNvSpPr>
          </xdr:nvSpPr>
          <xdr:spPr>
            <a:xfrm>
              <a:off x="7352665" y="131597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47</xdr:row>
          <xdr:rowOff>25400</xdr:rowOff>
        </xdr:from>
        <xdr:to xmlns:xdr="http://schemas.openxmlformats.org/drawingml/2006/spreadsheetDrawing">
          <xdr:col>1</xdr:col>
          <xdr:colOff>215900</xdr:colOff>
          <xdr:row>47</xdr:row>
          <xdr:rowOff>291465</xdr:rowOff>
        </xdr:to>
        <xdr:sp textlink="">
          <xdr:nvSpPr>
            <xdr:cNvPr id="22694" name="チェック 166" hidden="1">
              <a:extLst>
                <a:ext uri="{63B3BB69-23CF-44E3-9099-C40C66FF867C}">
                  <a14:compatExt spid="_x0000_s22694"/>
                </a:ext>
              </a:extLst>
            </xdr:cNvPr>
            <xdr:cNvSpPr>
              <a:spLocks noRot="1" noChangeShapeType="1"/>
            </xdr:cNvSpPr>
          </xdr:nvSpPr>
          <xdr:spPr>
            <a:xfrm>
              <a:off x="32321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47</xdr:row>
          <xdr:rowOff>25400</xdr:rowOff>
        </xdr:from>
        <xdr:to xmlns:xdr="http://schemas.openxmlformats.org/drawingml/2006/spreadsheetDrawing">
          <xdr:col>5</xdr:col>
          <xdr:colOff>215900</xdr:colOff>
          <xdr:row>47</xdr:row>
          <xdr:rowOff>291465</xdr:rowOff>
        </xdr:to>
        <xdr:sp textlink="">
          <xdr:nvSpPr>
            <xdr:cNvPr id="22695" name="チェック 167" hidden="1">
              <a:extLst>
                <a:ext uri="{63B3BB69-23CF-44E3-9099-C40C66FF867C}">
                  <a14:compatExt spid="_x0000_s22695"/>
                </a:ext>
              </a:extLst>
            </xdr:cNvPr>
            <xdr:cNvSpPr>
              <a:spLocks noRot="1" noChangeShapeType="1"/>
            </xdr:cNvSpPr>
          </xdr:nvSpPr>
          <xdr:spPr>
            <a:xfrm>
              <a:off x="1260475" y="12284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230505</xdr:colOff>
          <xdr:row>56</xdr:row>
          <xdr:rowOff>25400</xdr:rowOff>
        </xdr:from>
        <xdr:to xmlns:xdr="http://schemas.openxmlformats.org/drawingml/2006/spreadsheetDrawing">
          <xdr:col>9</xdr:col>
          <xdr:colOff>215900</xdr:colOff>
          <xdr:row>56</xdr:row>
          <xdr:rowOff>254635</xdr:rowOff>
        </xdr:to>
        <xdr:sp textlink="">
          <xdr:nvSpPr>
            <xdr:cNvPr id="22696" name="チェック 168" hidden="1">
              <a:extLst>
                <a:ext uri="{63B3BB69-23CF-44E3-9099-C40C66FF867C}">
                  <a14:compatExt spid="_x0000_s22696"/>
                </a:ext>
              </a:extLst>
            </xdr:cNvPr>
            <xdr:cNvSpPr>
              <a:spLocks noRot="1" noChangeShapeType="1"/>
            </xdr:cNvSpPr>
          </xdr:nvSpPr>
          <xdr:spPr>
            <a:xfrm>
              <a:off x="219392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9</xdr:col>
          <xdr:colOff>230505</xdr:colOff>
          <xdr:row>56</xdr:row>
          <xdr:rowOff>25400</xdr:rowOff>
        </xdr:from>
        <xdr:to xmlns:xdr="http://schemas.openxmlformats.org/drawingml/2006/spreadsheetDrawing">
          <xdr:col>10</xdr:col>
          <xdr:colOff>215900</xdr:colOff>
          <xdr:row>56</xdr:row>
          <xdr:rowOff>254635</xdr:rowOff>
        </xdr:to>
        <xdr:sp textlink="">
          <xdr:nvSpPr>
            <xdr:cNvPr id="22697" name="チェック 169" hidden="1">
              <a:extLst>
                <a:ext uri="{63B3BB69-23CF-44E3-9099-C40C66FF867C}">
                  <a14:compatExt spid="_x0000_s22697"/>
                </a:ext>
              </a:extLst>
            </xdr:cNvPr>
            <xdr:cNvSpPr>
              <a:spLocks noRot="1" noChangeShapeType="1"/>
            </xdr:cNvSpPr>
          </xdr:nvSpPr>
          <xdr:spPr>
            <a:xfrm>
              <a:off x="242824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10</xdr:col>
          <xdr:colOff>230505</xdr:colOff>
          <xdr:row>56</xdr:row>
          <xdr:rowOff>25400</xdr:rowOff>
        </xdr:from>
        <xdr:to xmlns:xdr="http://schemas.openxmlformats.org/drawingml/2006/spreadsheetDrawing">
          <xdr:col>11</xdr:col>
          <xdr:colOff>215900</xdr:colOff>
          <xdr:row>56</xdr:row>
          <xdr:rowOff>254635</xdr:rowOff>
        </xdr:to>
        <xdr:sp textlink="">
          <xdr:nvSpPr>
            <xdr:cNvPr id="22698" name="チェック 170" hidden="1">
              <a:extLst>
                <a:ext uri="{63B3BB69-23CF-44E3-9099-C40C66FF867C}">
                  <a14:compatExt spid="_x0000_s22698"/>
                </a:ext>
              </a:extLst>
            </xdr:cNvPr>
            <xdr:cNvSpPr>
              <a:spLocks noRot="1" noChangeShapeType="1"/>
            </xdr:cNvSpPr>
          </xdr:nvSpPr>
          <xdr:spPr>
            <a:xfrm>
              <a:off x="266255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11</xdr:col>
          <xdr:colOff>230505</xdr:colOff>
          <xdr:row>56</xdr:row>
          <xdr:rowOff>25400</xdr:rowOff>
        </xdr:from>
        <xdr:to xmlns:xdr="http://schemas.openxmlformats.org/drawingml/2006/spreadsheetDrawing">
          <xdr:col>12</xdr:col>
          <xdr:colOff>215900</xdr:colOff>
          <xdr:row>56</xdr:row>
          <xdr:rowOff>254635</xdr:rowOff>
        </xdr:to>
        <xdr:sp textlink="">
          <xdr:nvSpPr>
            <xdr:cNvPr id="22699" name="チェック 171" hidden="1">
              <a:extLst>
                <a:ext uri="{63B3BB69-23CF-44E3-9099-C40C66FF867C}">
                  <a14:compatExt spid="_x0000_s22699"/>
                </a:ext>
              </a:extLst>
            </xdr:cNvPr>
            <xdr:cNvSpPr>
              <a:spLocks noRot="1" noChangeShapeType="1"/>
            </xdr:cNvSpPr>
          </xdr:nvSpPr>
          <xdr:spPr>
            <a:xfrm>
              <a:off x="289687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12</xdr:col>
          <xdr:colOff>230505</xdr:colOff>
          <xdr:row>56</xdr:row>
          <xdr:rowOff>25400</xdr:rowOff>
        </xdr:from>
        <xdr:to xmlns:xdr="http://schemas.openxmlformats.org/drawingml/2006/spreadsheetDrawing">
          <xdr:col>13</xdr:col>
          <xdr:colOff>215900</xdr:colOff>
          <xdr:row>56</xdr:row>
          <xdr:rowOff>254635</xdr:rowOff>
        </xdr:to>
        <xdr:sp textlink="">
          <xdr:nvSpPr>
            <xdr:cNvPr id="22700" name="チェック 172" hidden="1">
              <a:extLst>
                <a:ext uri="{63B3BB69-23CF-44E3-9099-C40C66FF867C}">
                  <a14:compatExt spid="_x0000_s22700"/>
                </a:ext>
              </a:extLst>
            </xdr:cNvPr>
            <xdr:cNvSpPr>
              <a:spLocks noRot="1" noChangeShapeType="1"/>
            </xdr:cNvSpPr>
          </xdr:nvSpPr>
          <xdr:spPr>
            <a:xfrm>
              <a:off x="313118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230505</xdr:colOff>
          <xdr:row>56</xdr:row>
          <xdr:rowOff>25400</xdr:rowOff>
        </xdr:from>
        <xdr:to xmlns:xdr="http://schemas.openxmlformats.org/drawingml/2006/spreadsheetDrawing">
          <xdr:col>14</xdr:col>
          <xdr:colOff>215900</xdr:colOff>
          <xdr:row>56</xdr:row>
          <xdr:rowOff>254635</xdr:rowOff>
        </xdr:to>
        <xdr:sp textlink="">
          <xdr:nvSpPr>
            <xdr:cNvPr id="22701" name="チェック 173" hidden="1">
              <a:extLst>
                <a:ext uri="{63B3BB69-23CF-44E3-9099-C40C66FF867C}">
                  <a14:compatExt spid="_x0000_s22701"/>
                </a:ext>
              </a:extLst>
            </xdr:cNvPr>
            <xdr:cNvSpPr>
              <a:spLocks noRot="1" noChangeShapeType="1"/>
            </xdr:cNvSpPr>
          </xdr:nvSpPr>
          <xdr:spPr>
            <a:xfrm>
              <a:off x="336550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230505</xdr:colOff>
          <xdr:row>56</xdr:row>
          <xdr:rowOff>25400</xdr:rowOff>
        </xdr:from>
        <xdr:to xmlns:xdr="http://schemas.openxmlformats.org/drawingml/2006/spreadsheetDrawing">
          <xdr:col>15</xdr:col>
          <xdr:colOff>215900</xdr:colOff>
          <xdr:row>56</xdr:row>
          <xdr:rowOff>254635</xdr:rowOff>
        </xdr:to>
        <xdr:sp textlink="">
          <xdr:nvSpPr>
            <xdr:cNvPr id="22702" name="チェック 174" hidden="1">
              <a:extLst>
                <a:ext uri="{63B3BB69-23CF-44E3-9099-C40C66FF867C}">
                  <a14:compatExt spid="_x0000_s22702"/>
                </a:ext>
              </a:extLst>
            </xdr:cNvPr>
            <xdr:cNvSpPr>
              <a:spLocks noRot="1" noChangeShapeType="1"/>
            </xdr:cNvSpPr>
          </xdr:nvSpPr>
          <xdr:spPr>
            <a:xfrm>
              <a:off x="359981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15</xdr:col>
          <xdr:colOff>230505</xdr:colOff>
          <xdr:row>56</xdr:row>
          <xdr:rowOff>25400</xdr:rowOff>
        </xdr:from>
        <xdr:to xmlns:xdr="http://schemas.openxmlformats.org/drawingml/2006/spreadsheetDrawing">
          <xdr:col>16</xdr:col>
          <xdr:colOff>215900</xdr:colOff>
          <xdr:row>56</xdr:row>
          <xdr:rowOff>254635</xdr:rowOff>
        </xdr:to>
        <xdr:sp textlink="">
          <xdr:nvSpPr>
            <xdr:cNvPr id="22703" name="チェック 175" hidden="1">
              <a:extLst>
                <a:ext uri="{63B3BB69-23CF-44E3-9099-C40C66FF867C}">
                  <a14:compatExt spid="_x0000_s22703"/>
                </a:ext>
              </a:extLst>
            </xdr:cNvPr>
            <xdr:cNvSpPr>
              <a:spLocks noRot="1" noChangeShapeType="1"/>
            </xdr:cNvSpPr>
          </xdr:nvSpPr>
          <xdr:spPr>
            <a:xfrm>
              <a:off x="383413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16</xdr:col>
          <xdr:colOff>230505</xdr:colOff>
          <xdr:row>56</xdr:row>
          <xdr:rowOff>25400</xdr:rowOff>
        </xdr:from>
        <xdr:to xmlns:xdr="http://schemas.openxmlformats.org/drawingml/2006/spreadsheetDrawing">
          <xdr:col>17</xdr:col>
          <xdr:colOff>215900</xdr:colOff>
          <xdr:row>56</xdr:row>
          <xdr:rowOff>254635</xdr:rowOff>
        </xdr:to>
        <xdr:sp textlink="">
          <xdr:nvSpPr>
            <xdr:cNvPr id="22704" name="チェック 176" hidden="1">
              <a:extLst>
                <a:ext uri="{63B3BB69-23CF-44E3-9099-C40C66FF867C}">
                  <a14:compatExt spid="_x0000_s22704"/>
                </a:ext>
              </a:extLst>
            </xdr:cNvPr>
            <xdr:cNvSpPr>
              <a:spLocks noRot="1" noChangeShapeType="1"/>
            </xdr:cNvSpPr>
          </xdr:nvSpPr>
          <xdr:spPr>
            <a:xfrm>
              <a:off x="406844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17</xdr:col>
          <xdr:colOff>230505</xdr:colOff>
          <xdr:row>56</xdr:row>
          <xdr:rowOff>25400</xdr:rowOff>
        </xdr:from>
        <xdr:to xmlns:xdr="http://schemas.openxmlformats.org/drawingml/2006/spreadsheetDrawing">
          <xdr:col>18</xdr:col>
          <xdr:colOff>215900</xdr:colOff>
          <xdr:row>56</xdr:row>
          <xdr:rowOff>254635</xdr:rowOff>
        </xdr:to>
        <xdr:sp textlink="">
          <xdr:nvSpPr>
            <xdr:cNvPr id="22705" name="チェック 177" hidden="1">
              <a:extLst>
                <a:ext uri="{63B3BB69-23CF-44E3-9099-C40C66FF867C}">
                  <a14:compatExt spid="_x0000_s22705"/>
                </a:ext>
              </a:extLst>
            </xdr:cNvPr>
            <xdr:cNvSpPr>
              <a:spLocks noRot="1" noChangeShapeType="1"/>
            </xdr:cNvSpPr>
          </xdr:nvSpPr>
          <xdr:spPr>
            <a:xfrm>
              <a:off x="430276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18</xdr:col>
          <xdr:colOff>230505</xdr:colOff>
          <xdr:row>56</xdr:row>
          <xdr:rowOff>25400</xdr:rowOff>
        </xdr:from>
        <xdr:to xmlns:xdr="http://schemas.openxmlformats.org/drawingml/2006/spreadsheetDrawing">
          <xdr:col>19</xdr:col>
          <xdr:colOff>215900</xdr:colOff>
          <xdr:row>56</xdr:row>
          <xdr:rowOff>254635</xdr:rowOff>
        </xdr:to>
        <xdr:sp textlink="">
          <xdr:nvSpPr>
            <xdr:cNvPr id="22706" name="チェック 178" hidden="1">
              <a:extLst>
                <a:ext uri="{63B3BB69-23CF-44E3-9099-C40C66FF867C}">
                  <a14:compatExt spid="_x0000_s22706"/>
                </a:ext>
              </a:extLst>
            </xdr:cNvPr>
            <xdr:cNvSpPr>
              <a:spLocks noRot="1" noChangeShapeType="1"/>
            </xdr:cNvSpPr>
          </xdr:nvSpPr>
          <xdr:spPr>
            <a:xfrm>
              <a:off x="453707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230505</xdr:colOff>
          <xdr:row>56</xdr:row>
          <xdr:rowOff>25400</xdr:rowOff>
        </xdr:from>
        <xdr:to xmlns:xdr="http://schemas.openxmlformats.org/drawingml/2006/spreadsheetDrawing">
          <xdr:col>20</xdr:col>
          <xdr:colOff>215900</xdr:colOff>
          <xdr:row>56</xdr:row>
          <xdr:rowOff>254635</xdr:rowOff>
        </xdr:to>
        <xdr:sp textlink="">
          <xdr:nvSpPr>
            <xdr:cNvPr id="22707" name="チェック 179" hidden="1">
              <a:extLst>
                <a:ext uri="{63B3BB69-23CF-44E3-9099-C40C66FF867C}">
                  <a14:compatExt spid="_x0000_s22707"/>
                </a:ext>
              </a:extLst>
            </xdr:cNvPr>
            <xdr:cNvSpPr>
              <a:spLocks noRot="1" noChangeShapeType="1"/>
            </xdr:cNvSpPr>
          </xdr:nvSpPr>
          <xdr:spPr>
            <a:xfrm>
              <a:off x="477139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230505</xdr:colOff>
          <xdr:row>56</xdr:row>
          <xdr:rowOff>25400</xdr:rowOff>
        </xdr:from>
        <xdr:to xmlns:xdr="http://schemas.openxmlformats.org/drawingml/2006/spreadsheetDrawing">
          <xdr:col>21</xdr:col>
          <xdr:colOff>215900</xdr:colOff>
          <xdr:row>56</xdr:row>
          <xdr:rowOff>254635</xdr:rowOff>
        </xdr:to>
        <xdr:sp textlink="">
          <xdr:nvSpPr>
            <xdr:cNvPr id="22708" name="チェック 180" hidden="1">
              <a:extLst>
                <a:ext uri="{63B3BB69-23CF-44E3-9099-C40C66FF867C}">
                  <a14:compatExt spid="_x0000_s22708"/>
                </a:ext>
              </a:extLst>
            </xdr:cNvPr>
            <xdr:cNvSpPr>
              <a:spLocks noRot="1" noChangeShapeType="1"/>
            </xdr:cNvSpPr>
          </xdr:nvSpPr>
          <xdr:spPr>
            <a:xfrm>
              <a:off x="500570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230505</xdr:colOff>
          <xdr:row>56</xdr:row>
          <xdr:rowOff>25400</xdr:rowOff>
        </xdr:from>
        <xdr:to xmlns:xdr="http://schemas.openxmlformats.org/drawingml/2006/spreadsheetDrawing">
          <xdr:col>22</xdr:col>
          <xdr:colOff>215900</xdr:colOff>
          <xdr:row>56</xdr:row>
          <xdr:rowOff>254635</xdr:rowOff>
        </xdr:to>
        <xdr:sp textlink="">
          <xdr:nvSpPr>
            <xdr:cNvPr id="22709" name="チェック 181" hidden="1">
              <a:extLst>
                <a:ext uri="{63B3BB69-23CF-44E3-9099-C40C66FF867C}">
                  <a14:compatExt spid="_x0000_s22709"/>
                </a:ext>
              </a:extLst>
            </xdr:cNvPr>
            <xdr:cNvSpPr>
              <a:spLocks noRot="1" noChangeShapeType="1"/>
            </xdr:cNvSpPr>
          </xdr:nvSpPr>
          <xdr:spPr>
            <a:xfrm>
              <a:off x="524002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22</xdr:col>
          <xdr:colOff>230505</xdr:colOff>
          <xdr:row>56</xdr:row>
          <xdr:rowOff>25400</xdr:rowOff>
        </xdr:from>
        <xdr:to xmlns:xdr="http://schemas.openxmlformats.org/drawingml/2006/spreadsheetDrawing">
          <xdr:col>23</xdr:col>
          <xdr:colOff>215900</xdr:colOff>
          <xdr:row>56</xdr:row>
          <xdr:rowOff>254635</xdr:rowOff>
        </xdr:to>
        <xdr:sp textlink="">
          <xdr:nvSpPr>
            <xdr:cNvPr id="22710" name="チェック 182" hidden="1">
              <a:extLst>
                <a:ext uri="{63B3BB69-23CF-44E3-9099-C40C66FF867C}">
                  <a14:compatExt spid="_x0000_s22710"/>
                </a:ext>
              </a:extLst>
            </xdr:cNvPr>
            <xdr:cNvSpPr>
              <a:spLocks noRot="1" noChangeShapeType="1"/>
            </xdr:cNvSpPr>
          </xdr:nvSpPr>
          <xdr:spPr>
            <a:xfrm>
              <a:off x="547433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23</xdr:col>
          <xdr:colOff>230505</xdr:colOff>
          <xdr:row>56</xdr:row>
          <xdr:rowOff>25400</xdr:rowOff>
        </xdr:from>
        <xdr:to xmlns:xdr="http://schemas.openxmlformats.org/drawingml/2006/spreadsheetDrawing">
          <xdr:col>24</xdr:col>
          <xdr:colOff>215900</xdr:colOff>
          <xdr:row>56</xdr:row>
          <xdr:rowOff>254635</xdr:rowOff>
        </xdr:to>
        <xdr:sp textlink="">
          <xdr:nvSpPr>
            <xdr:cNvPr id="22711" name="チェック 183" hidden="1">
              <a:extLst>
                <a:ext uri="{63B3BB69-23CF-44E3-9099-C40C66FF867C}">
                  <a14:compatExt spid="_x0000_s22711"/>
                </a:ext>
              </a:extLst>
            </xdr:cNvPr>
            <xdr:cNvSpPr>
              <a:spLocks noRot="1" noChangeShapeType="1"/>
            </xdr:cNvSpPr>
          </xdr:nvSpPr>
          <xdr:spPr>
            <a:xfrm>
              <a:off x="570865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24</xdr:col>
          <xdr:colOff>230505</xdr:colOff>
          <xdr:row>56</xdr:row>
          <xdr:rowOff>25400</xdr:rowOff>
        </xdr:from>
        <xdr:to xmlns:xdr="http://schemas.openxmlformats.org/drawingml/2006/spreadsheetDrawing">
          <xdr:col>25</xdr:col>
          <xdr:colOff>215900</xdr:colOff>
          <xdr:row>56</xdr:row>
          <xdr:rowOff>254635</xdr:rowOff>
        </xdr:to>
        <xdr:sp textlink="">
          <xdr:nvSpPr>
            <xdr:cNvPr id="22712" name="チェック 184" hidden="1">
              <a:extLst>
                <a:ext uri="{63B3BB69-23CF-44E3-9099-C40C66FF867C}">
                  <a14:compatExt spid="_x0000_s22712"/>
                </a:ext>
              </a:extLst>
            </xdr:cNvPr>
            <xdr:cNvSpPr>
              <a:spLocks noRot="1" noChangeShapeType="1"/>
            </xdr:cNvSpPr>
          </xdr:nvSpPr>
          <xdr:spPr>
            <a:xfrm>
              <a:off x="594296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230505</xdr:colOff>
          <xdr:row>56</xdr:row>
          <xdr:rowOff>25400</xdr:rowOff>
        </xdr:from>
        <xdr:to xmlns:xdr="http://schemas.openxmlformats.org/drawingml/2006/spreadsheetDrawing">
          <xdr:col>26</xdr:col>
          <xdr:colOff>215900</xdr:colOff>
          <xdr:row>56</xdr:row>
          <xdr:rowOff>254635</xdr:rowOff>
        </xdr:to>
        <xdr:sp textlink="">
          <xdr:nvSpPr>
            <xdr:cNvPr id="22713" name="チェック 185" hidden="1">
              <a:extLst>
                <a:ext uri="{63B3BB69-23CF-44E3-9099-C40C66FF867C}">
                  <a14:compatExt spid="_x0000_s22713"/>
                </a:ext>
              </a:extLst>
            </xdr:cNvPr>
            <xdr:cNvSpPr>
              <a:spLocks noRot="1" noChangeShapeType="1"/>
            </xdr:cNvSpPr>
          </xdr:nvSpPr>
          <xdr:spPr>
            <a:xfrm>
              <a:off x="617728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26</xdr:col>
          <xdr:colOff>230505</xdr:colOff>
          <xdr:row>56</xdr:row>
          <xdr:rowOff>25400</xdr:rowOff>
        </xdr:from>
        <xdr:to xmlns:xdr="http://schemas.openxmlformats.org/drawingml/2006/spreadsheetDrawing">
          <xdr:col>27</xdr:col>
          <xdr:colOff>215900</xdr:colOff>
          <xdr:row>56</xdr:row>
          <xdr:rowOff>254635</xdr:rowOff>
        </xdr:to>
        <xdr:sp textlink="">
          <xdr:nvSpPr>
            <xdr:cNvPr id="22714" name="チェック 186" hidden="1">
              <a:extLst>
                <a:ext uri="{63B3BB69-23CF-44E3-9099-C40C66FF867C}">
                  <a14:compatExt spid="_x0000_s22714"/>
                </a:ext>
              </a:extLst>
            </xdr:cNvPr>
            <xdr:cNvSpPr>
              <a:spLocks noRot="1" noChangeShapeType="1"/>
            </xdr:cNvSpPr>
          </xdr:nvSpPr>
          <xdr:spPr>
            <a:xfrm>
              <a:off x="641159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230505</xdr:colOff>
          <xdr:row>56</xdr:row>
          <xdr:rowOff>25400</xdr:rowOff>
        </xdr:from>
        <xdr:to xmlns:xdr="http://schemas.openxmlformats.org/drawingml/2006/spreadsheetDrawing">
          <xdr:col>28</xdr:col>
          <xdr:colOff>215900</xdr:colOff>
          <xdr:row>56</xdr:row>
          <xdr:rowOff>254635</xdr:rowOff>
        </xdr:to>
        <xdr:sp textlink="">
          <xdr:nvSpPr>
            <xdr:cNvPr id="22715" name="チェック 187" hidden="1">
              <a:extLst>
                <a:ext uri="{63B3BB69-23CF-44E3-9099-C40C66FF867C}">
                  <a14:compatExt spid="_x0000_s22715"/>
                </a:ext>
              </a:extLst>
            </xdr:cNvPr>
            <xdr:cNvSpPr>
              <a:spLocks noRot="1" noChangeShapeType="1"/>
            </xdr:cNvSpPr>
          </xdr:nvSpPr>
          <xdr:spPr>
            <a:xfrm>
              <a:off x="664591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28</xdr:col>
          <xdr:colOff>230505</xdr:colOff>
          <xdr:row>56</xdr:row>
          <xdr:rowOff>25400</xdr:rowOff>
        </xdr:from>
        <xdr:to xmlns:xdr="http://schemas.openxmlformats.org/drawingml/2006/spreadsheetDrawing">
          <xdr:col>29</xdr:col>
          <xdr:colOff>215900</xdr:colOff>
          <xdr:row>56</xdr:row>
          <xdr:rowOff>254635</xdr:rowOff>
        </xdr:to>
        <xdr:sp textlink="">
          <xdr:nvSpPr>
            <xdr:cNvPr id="22716" name="チェック 188" hidden="1">
              <a:extLst>
                <a:ext uri="{63B3BB69-23CF-44E3-9099-C40C66FF867C}">
                  <a14:compatExt spid="_x0000_s22716"/>
                </a:ext>
              </a:extLst>
            </xdr:cNvPr>
            <xdr:cNvSpPr>
              <a:spLocks noRot="1" noChangeShapeType="1"/>
            </xdr:cNvSpPr>
          </xdr:nvSpPr>
          <xdr:spPr>
            <a:xfrm>
              <a:off x="688022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29</xdr:col>
          <xdr:colOff>230505</xdr:colOff>
          <xdr:row>56</xdr:row>
          <xdr:rowOff>25400</xdr:rowOff>
        </xdr:from>
        <xdr:to xmlns:xdr="http://schemas.openxmlformats.org/drawingml/2006/spreadsheetDrawing">
          <xdr:col>30</xdr:col>
          <xdr:colOff>215900</xdr:colOff>
          <xdr:row>56</xdr:row>
          <xdr:rowOff>254635</xdr:rowOff>
        </xdr:to>
        <xdr:sp textlink="">
          <xdr:nvSpPr>
            <xdr:cNvPr id="22717" name="チェック 189" hidden="1">
              <a:extLst>
                <a:ext uri="{63B3BB69-23CF-44E3-9099-C40C66FF867C}">
                  <a14:compatExt spid="_x0000_s22717"/>
                </a:ext>
              </a:extLst>
            </xdr:cNvPr>
            <xdr:cNvSpPr>
              <a:spLocks noRot="1" noChangeShapeType="1"/>
            </xdr:cNvSpPr>
          </xdr:nvSpPr>
          <xdr:spPr>
            <a:xfrm>
              <a:off x="711454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30</xdr:col>
          <xdr:colOff>230505</xdr:colOff>
          <xdr:row>56</xdr:row>
          <xdr:rowOff>25400</xdr:rowOff>
        </xdr:from>
        <xdr:to xmlns:xdr="http://schemas.openxmlformats.org/drawingml/2006/spreadsheetDrawing">
          <xdr:col>31</xdr:col>
          <xdr:colOff>215900</xdr:colOff>
          <xdr:row>56</xdr:row>
          <xdr:rowOff>254635</xdr:rowOff>
        </xdr:to>
        <xdr:sp textlink="">
          <xdr:nvSpPr>
            <xdr:cNvPr id="22718" name="チェック 190" hidden="1">
              <a:extLst>
                <a:ext uri="{63B3BB69-23CF-44E3-9099-C40C66FF867C}">
                  <a14:compatExt spid="_x0000_s22718"/>
                </a:ext>
              </a:extLst>
            </xdr:cNvPr>
            <xdr:cNvSpPr>
              <a:spLocks noRot="1" noChangeShapeType="1"/>
            </xdr:cNvSpPr>
          </xdr:nvSpPr>
          <xdr:spPr>
            <a:xfrm>
              <a:off x="734885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230505</xdr:colOff>
          <xdr:row>56</xdr:row>
          <xdr:rowOff>25400</xdr:rowOff>
        </xdr:from>
        <xdr:to xmlns:xdr="http://schemas.openxmlformats.org/drawingml/2006/spreadsheetDrawing">
          <xdr:col>32</xdr:col>
          <xdr:colOff>215900</xdr:colOff>
          <xdr:row>56</xdr:row>
          <xdr:rowOff>254635</xdr:rowOff>
        </xdr:to>
        <xdr:sp textlink="">
          <xdr:nvSpPr>
            <xdr:cNvPr id="22719" name="チェック 191" hidden="1">
              <a:extLst>
                <a:ext uri="{63B3BB69-23CF-44E3-9099-C40C66FF867C}">
                  <a14:compatExt spid="_x0000_s22719"/>
                </a:ext>
              </a:extLst>
            </xdr:cNvPr>
            <xdr:cNvSpPr>
              <a:spLocks noRot="1" noChangeShapeType="1"/>
            </xdr:cNvSpPr>
          </xdr:nvSpPr>
          <xdr:spPr>
            <a:xfrm>
              <a:off x="758317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32</xdr:col>
          <xdr:colOff>230505</xdr:colOff>
          <xdr:row>56</xdr:row>
          <xdr:rowOff>25400</xdr:rowOff>
        </xdr:from>
        <xdr:to xmlns:xdr="http://schemas.openxmlformats.org/drawingml/2006/spreadsheetDrawing">
          <xdr:col>33</xdr:col>
          <xdr:colOff>215900</xdr:colOff>
          <xdr:row>56</xdr:row>
          <xdr:rowOff>254635</xdr:rowOff>
        </xdr:to>
        <xdr:sp textlink="">
          <xdr:nvSpPr>
            <xdr:cNvPr id="22720" name="チェック 192" hidden="1">
              <a:extLst>
                <a:ext uri="{63B3BB69-23CF-44E3-9099-C40C66FF867C}">
                  <a14:compatExt spid="_x0000_s22720"/>
                </a:ext>
              </a:extLst>
            </xdr:cNvPr>
            <xdr:cNvSpPr>
              <a:spLocks noRot="1" noChangeShapeType="1"/>
            </xdr:cNvSpPr>
          </xdr:nvSpPr>
          <xdr:spPr>
            <a:xfrm>
              <a:off x="781748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230505</xdr:colOff>
          <xdr:row>56</xdr:row>
          <xdr:rowOff>25400</xdr:rowOff>
        </xdr:from>
        <xdr:to xmlns:xdr="http://schemas.openxmlformats.org/drawingml/2006/spreadsheetDrawing">
          <xdr:col>34</xdr:col>
          <xdr:colOff>215900</xdr:colOff>
          <xdr:row>56</xdr:row>
          <xdr:rowOff>254635</xdr:rowOff>
        </xdr:to>
        <xdr:sp textlink="">
          <xdr:nvSpPr>
            <xdr:cNvPr id="22721" name="チェック 193" hidden="1">
              <a:extLst>
                <a:ext uri="{63B3BB69-23CF-44E3-9099-C40C66FF867C}">
                  <a14:compatExt spid="_x0000_s22721"/>
                </a:ext>
              </a:extLst>
            </xdr:cNvPr>
            <xdr:cNvSpPr>
              <a:spLocks noRot="1" noChangeShapeType="1"/>
            </xdr:cNvSpPr>
          </xdr:nvSpPr>
          <xdr:spPr>
            <a:xfrm>
              <a:off x="805180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230505</xdr:colOff>
          <xdr:row>56</xdr:row>
          <xdr:rowOff>25400</xdr:rowOff>
        </xdr:from>
        <xdr:to xmlns:xdr="http://schemas.openxmlformats.org/drawingml/2006/spreadsheetDrawing">
          <xdr:col>35</xdr:col>
          <xdr:colOff>215900</xdr:colOff>
          <xdr:row>56</xdr:row>
          <xdr:rowOff>254635</xdr:rowOff>
        </xdr:to>
        <xdr:sp textlink="">
          <xdr:nvSpPr>
            <xdr:cNvPr id="22722" name="チェック 194" hidden="1">
              <a:extLst>
                <a:ext uri="{63B3BB69-23CF-44E3-9099-C40C66FF867C}">
                  <a14:compatExt spid="_x0000_s22722"/>
                </a:ext>
              </a:extLst>
            </xdr:cNvPr>
            <xdr:cNvSpPr>
              <a:spLocks noRot="1" noChangeShapeType="1"/>
            </xdr:cNvSpPr>
          </xdr:nvSpPr>
          <xdr:spPr>
            <a:xfrm>
              <a:off x="8286115"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53</xdr:row>
          <xdr:rowOff>25400</xdr:rowOff>
        </xdr:from>
        <xdr:to xmlns:xdr="http://schemas.openxmlformats.org/drawingml/2006/spreadsheetDrawing">
          <xdr:col>37</xdr:col>
          <xdr:colOff>215900</xdr:colOff>
          <xdr:row>53</xdr:row>
          <xdr:rowOff>291465</xdr:rowOff>
        </xdr:to>
        <xdr:sp textlink="">
          <xdr:nvSpPr>
            <xdr:cNvPr id="22723" name="チェック 195" hidden="1">
              <a:extLst>
                <a:ext uri="{63B3BB69-23CF-44E3-9099-C40C66FF867C}">
                  <a14:compatExt spid="_x0000_s22723"/>
                </a:ext>
              </a:extLst>
            </xdr:cNvPr>
            <xdr:cNvSpPr>
              <a:spLocks noRot="1" noChangeShapeType="1"/>
            </xdr:cNvSpPr>
          </xdr:nvSpPr>
          <xdr:spPr>
            <a:xfrm>
              <a:off x="8758555" y="138080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58</xdr:row>
          <xdr:rowOff>25400</xdr:rowOff>
        </xdr:from>
        <xdr:to xmlns:xdr="http://schemas.openxmlformats.org/drawingml/2006/spreadsheetDrawing">
          <xdr:col>37</xdr:col>
          <xdr:colOff>215900</xdr:colOff>
          <xdr:row>58</xdr:row>
          <xdr:rowOff>291465</xdr:rowOff>
        </xdr:to>
        <xdr:sp textlink="">
          <xdr:nvSpPr>
            <xdr:cNvPr id="22724" name="チェック 196" hidden="1">
              <a:extLst>
                <a:ext uri="{63B3BB69-23CF-44E3-9099-C40C66FF867C}">
                  <a14:compatExt spid="_x0000_s22724"/>
                </a:ext>
              </a:extLst>
            </xdr:cNvPr>
            <xdr:cNvSpPr>
              <a:spLocks noRot="1" noChangeShapeType="1"/>
            </xdr:cNvSpPr>
          </xdr:nvSpPr>
          <xdr:spPr>
            <a:xfrm>
              <a:off x="8758555" y="150272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58</xdr:row>
          <xdr:rowOff>177800</xdr:rowOff>
        </xdr:from>
        <xdr:to xmlns:xdr="http://schemas.openxmlformats.org/drawingml/2006/spreadsheetDrawing">
          <xdr:col>31</xdr:col>
          <xdr:colOff>215900</xdr:colOff>
          <xdr:row>59</xdr:row>
          <xdr:rowOff>139700</xdr:rowOff>
        </xdr:to>
        <xdr:sp textlink="">
          <xdr:nvSpPr>
            <xdr:cNvPr id="22725" name="チェック 197" hidden="1">
              <a:extLst>
                <a:ext uri="{63B3BB69-23CF-44E3-9099-C40C66FF867C}">
                  <a14:compatExt spid="_x0000_s22725"/>
                </a:ext>
              </a:extLst>
            </xdr:cNvPr>
            <xdr:cNvSpPr>
              <a:spLocks noRot="1" noChangeShapeType="1"/>
            </xdr:cNvSpPr>
          </xdr:nvSpPr>
          <xdr:spPr>
            <a:xfrm>
              <a:off x="7352665" y="15179675"/>
              <a:ext cx="2159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0</xdr:colOff>
          <xdr:row>59</xdr:row>
          <xdr:rowOff>291465</xdr:rowOff>
        </xdr:from>
        <xdr:to xmlns:xdr="http://schemas.openxmlformats.org/drawingml/2006/spreadsheetDrawing">
          <xdr:col>31</xdr:col>
          <xdr:colOff>215900</xdr:colOff>
          <xdr:row>61</xdr:row>
          <xdr:rowOff>254635</xdr:rowOff>
        </xdr:to>
        <xdr:sp textlink="">
          <xdr:nvSpPr>
            <xdr:cNvPr id="22726" name="チェック 198" hidden="1">
              <a:extLst>
                <a:ext uri="{63B3BB69-23CF-44E3-9099-C40C66FF867C}">
                  <a14:compatExt spid="_x0000_s22726"/>
                </a:ext>
              </a:extLst>
            </xdr:cNvPr>
            <xdr:cNvSpPr>
              <a:spLocks noRot="1" noChangeShapeType="1"/>
            </xdr:cNvSpPr>
          </xdr:nvSpPr>
          <xdr:spPr>
            <a:xfrm>
              <a:off x="7352665" y="15598140"/>
              <a:ext cx="215900" cy="57277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0</xdr:colOff>
          <xdr:row>56</xdr:row>
          <xdr:rowOff>25400</xdr:rowOff>
        </xdr:from>
        <xdr:to xmlns:xdr="http://schemas.openxmlformats.org/drawingml/2006/spreadsheetDrawing">
          <xdr:col>1</xdr:col>
          <xdr:colOff>215900</xdr:colOff>
          <xdr:row>56</xdr:row>
          <xdr:rowOff>291465</xdr:rowOff>
        </xdr:to>
        <xdr:sp textlink="">
          <xdr:nvSpPr>
            <xdr:cNvPr id="22727" name="チェック 199" hidden="1">
              <a:extLst>
                <a:ext uri="{63B3BB69-23CF-44E3-9099-C40C66FF867C}">
                  <a14:compatExt spid="_x0000_s22727"/>
                </a:ext>
              </a:extLst>
            </xdr:cNvPr>
            <xdr:cNvSpPr>
              <a:spLocks noRot="1" noChangeShapeType="1"/>
            </xdr:cNvSpPr>
          </xdr:nvSpPr>
          <xdr:spPr>
            <a:xfrm>
              <a:off x="32321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56</xdr:row>
          <xdr:rowOff>25400</xdr:rowOff>
        </xdr:from>
        <xdr:to xmlns:xdr="http://schemas.openxmlformats.org/drawingml/2006/spreadsheetDrawing">
          <xdr:col>5</xdr:col>
          <xdr:colOff>215900</xdr:colOff>
          <xdr:row>56</xdr:row>
          <xdr:rowOff>291465</xdr:rowOff>
        </xdr:to>
        <xdr:sp textlink="">
          <xdr:nvSpPr>
            <xdr:cNvPr id="22728" name="チェック 200" hidden="1">
              <a:extLst>
                <a:ext uri="{63B3BB69-23CF-44E3-9099-C40C66FF867C}">
                  <a14:compatExt spid="_x0000_s22728"/>
                </a:ext>
              </a:extLst>
            </xdr:cNvPr>
            <xdr:cNvSpPr>
              <a:spLocks noRot="1" noChangeShapeType="1"/>
            </xdr:cNvSpPr>
          </xdr:nvSpPr>
          <xdr:spPr>
            <a:xfrm>
              <a:off x="1260475" y="14722475"/>
              <a:ext cx="215900" cy="2660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56</xdr:row>
          <xdr:rowOff>25400</xdr:rowOff>
        </xdr:from>
        <xdr:to xmlns:xdr="http://schemas.openxmlformats.org/drawingml/2006/spreadsheetDrawing">
          <xdr:col>36</xdr:col>
          <xdr:colOff>215900</xdr:colOff>
          <xdr:row>56</xdr:row>
          <xdr:rowOff>254635</xdr:rowOff>
        </xdr:to>
        <xdr:sp textlink="">
          <xdr:nvSpPr>
            <xdr:cNvPr id="22729" name="チェック 201" hidden="1">
              <a:extLst>
                <a:ext uri="{63B3BB69-23CF-44E3-9099-C40C66FF867C}">
                  <a14:compatExt spid="_x0000_s22729"/>
                </a:ext>
              </a:extLst>
            </xdr:cNvPr>
            <xdr:cNvSpPr>
              <a:spLocks noRot="1" noChangeShapeType="1"/>
            </xdr:cNvSpPr>
          </xdr:nvSpPr>
          <xdr:spPr>
            <a:xfrm>
              <a:off x="8520430" y="14722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47</xdr:row>
          <xdr:rowOff>25400</xdr:rowOff>
        </xdr:from>
        <xdr:to xmlns:xdr="http://schemas.openxmlformats.org/drawingml/2006/spreadsheetDrawing">
          <xdr:col>36</xdr:col>
          <xdr:colOff>215900</xdr:colOff>
          <xdr:row>47</xdr:row>
          <xdr:rowOff>254635</xdr:rowOff>
        </xdr:to>
        <xdr:sp textlink="">
          <xdr:nvSpPr>
            <xdr:cNvPr id="22730" name="チェック 202" hidden="1">
              <a:extLst>
                <a:ext uri="{63B3BB69-23CF-44E3-9099-C40C66FF867C}">
                  <a14:compatExt spid="_x0000_s22730"/>
                </a:ext>
              </a:extLst>
            </xdr:cNvPr>
            <xdr:cNvSpPr>
              <a:spLocks noRot="1" noChangeShapeType="1"/>
            </xdr:cNvSpPr>
          </xdr:nvSpPr>
          <xdr:spPr>
            <a:xfrm>
              <a:off x="8520430" y="122840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38</xdr:row>
          <xdr:rowOff>25400</xdr:rowOff>
        </xdr:from>
        <xdr:to xmlns:xdr="http://schemas.openxmlformats.org/drawingml/2006/spreadsheetDrawing">
          <xdr:col>36</xdr:col>
          <xdr:colOff>215900</xdr:colOff>
          <xdr:row>38</xdr:row>
          <xdr:rowOff>254635</xdr:rowOff>
        </xdr:to>
        <xdr:sp textlink="">
          <xdr:nvSpPr>
            <xdr:cNvPr id="22731" name="チェック 203" hidden="1">
              <a:extLst>
                <a:ext uri="{63B3BB69-23CF-44E3-9099-C40C66FF867C}">
                  <a14:compatExt spid="_x0000_s22731"/>
                </a:ext>
              </a:extLst>
            </xdr:cNvPr>
            <xdr:cNvSpPr>
              <a:spLocks noRot="1" noChangeShapeType="1"/>
            </xdr:cNvSpPr>
          </xdr:nvSpPr>
          <xdr:spPr>
            <a:xfrm>
              <a:off x="8520430" y="98456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29</xdr:row>
          <xdr:rowOff>25400</xdr:rowOff>
        </xdr:from>
        <xdr:to xmlns:xdr="http://schemas.openxmlformats.org/drawingml/2006/spreadsheetDrawing">
          <xdr:col>36</xdr:col>
          <xdr:colOff>215900</xdr:colOff>
          <xdr:row>29</xdr:row>
          <xdr:rowOff>254635</xdr:rowOff>
        </xdr:to>
        <xdr:sp textlink="">
          <xdr:nvSpPr>
            <xdr:cNvPr id="22732" name="チェック 204" hidden="1">
              <a:extLst>
                <a:ext uri="{63B3BB69-23CF-44E3-9099-C40C66FF867C}">
                  <a14:compatExt spid="_x0000_s22732"/>
                </a:ext>
              </a:extLst>
            </xdr:cNvPr>
            <xdr:cNvSpPr>
              <a:spLocks noRot="1" noChangeShapeType="1"/>
            </xdr:cNvSpPr>
          </xdr:nvSpPr>
          <xdr:spPr>
            <a:xfrm>
              <a:off x="8520430" y="74072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20</xdr:row>
          <xdr:rowOff>25400</xdr:rowOff>
        </xdr:from>
        <xdr:to xmlns:xdr="http://schemas.openxmlformats.org/drawingml/2006/spreadsheetDrawing">
          <xdr:col>36</xdr:col>
          <xdr:colOff>215900</xdr:colOff>
          <xdr:row>20</xdr:row>
          <xdr:rowOff>254635</xdr:rowOff>
        </xdr:to>
        <xdr:sp textlink="">
          <xdr:nvSpPr>
            <xdr:cNvPr id="22733" name="チェック 205" hidden="1">
              <a:extLst>
                <a:ext uri="{63B3BB69-23CF-44E3-9099-C40C66FF867C}">
                  <a14:compatExt spid="_x0000_s22733"/>
                </a:ext>
              </a:extLst>
            </xdr:cNvPr>
            <xdr:cNvSpPr>
              <a:spLocks noRot="1" noChangeShapeType="1"/>
            </xdr:cNvSpPr>
          </xdr:nvSpPr>
          <xdr:spPr>
            <a:xfrm>
              <a:off x="8520430" y="49688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35</xdr:col>
          <xdr:colOff>230505</xdr:colOff>
          <xdr:row>11</xdr:row>
          <xdr:rowOff>25400</xdr:rowOff>
        </xdr:from>
        <xdr:to xmlns:xdr="http://schemas.openxmlformats.org/drawingml/2006/spreadsheetDrawing">
          <xdr:col>36</xdr:col>
          <xdr:colOff>215900</xdr:colOff>
          <xdr:row>11</xdr:row>
          <xdr:rowOff>254635</xdr:rowOff>
        </xdr:to>
        <xdr:sp textlink="">
          <xdr:nvSpPr>
            <xdr:cNvPr id="22734" name="チェック 206" hidden="1">
              <a:extLst>
                <a:ext uri="{63B3BB69-23CF-44E3-9099-C40C66FF867C}">
                  <a14:compatExt spid="_x0000_s22734"/>
                </a:ext>
              </a:extLst>
            </xdr:cNvPr>
            <xdr:cNvSpPr>
              <a:spLocks noRot="1" noChangeShapeType="1"/>
            </xdr:cNvSpPr>
          </xdr:nvSpPr>
          <xdr:spPr>
            <a:xfrm>
              <a:off x="8520430" y="2530475"/>
              <a:ext cx="219710" cy="2292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14</xdr:row>
          <xdr:rowOff>25400</xdr:rowOff>
        </xdr:from>
        <xdr:to xmlns:xdr="http://schemas.openxmlformats.org/drawingml/2006/spreadsheetDrawing">
          <xdr:col>2</xdr:col>
          <xdr:colOff>6350</xdr:colOff>
          <xdr:row>14</xdr:row>
          <xdr:rowOff>291465</xdr:rowOff>
        </xdr:to>
        <xdr:sp textlink="">
          <xdr:nvSpPr>
            <xdr:cNvPr id="22735" name="チェック 207" hidden="1">
              <a:extLst>
                <a:ext uri="{63B3BB69-23CF-44E3-9099-C40C66FF867C}">
                  <a14:compatExt spid="_x0000_s22735"/>
                </a:ext>
              </a:extLst>
            </xdr:cNvPr>
            <xdr:cNvSpPr>
              <a:spLocks noRot="1" noChangeShapeType="1"/>
            </xdr:cNvSpPr>
          </xdr:nvSpPr>
          <xdr:spPr>
            <a:xfrm>
              <a:off x="348615" y="31400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23</xdr:row>
          <xdr:rowOff>25400</xdr:rowOff>
        </xdr:from>
        <xdr:to xmlns:xdr="http://schemas.openxmlformats.org/drawingml/2006/spreadsheetDrawing">
          <xdr:col>2</xdr:col>
          <xdr:colOff>6350</xdr:colOff>
          <xdr:row>23</xdr:row>
          <xdr:rowOff>291465</xdr:rowOff>
        </xdr:to>
        <xdr:sp textlink="">
          <xdr:nvSpPr>
            <xdr:cNvPr id="22736" name="チェック 208" hidden="1">
              <a:extLst>
                <a:ext uri="{63B3BB69-23CF-44E3-9099-C40C66FF867C}">
                  <a14:compatExt spid="_x0000_s22736"/>
                </a:ext>
              </a:extLst>
            </xdr:cNvPr>
            <xdr:cNvSpPr>
              <a:spLocks noRot="1" noChangeShapeType="1"/>
            </xdr:cNvSpPr>
          </xdr:nvSpPr>
          <xdr:spPr>
            <a:xfrm>
              <a:off x="348615" y="55784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32</xdr:row>
          <xdr:rowOff>25400</xdr:rowOff>
        </xdr:from>
        <xdr:to xmlns:xdr="http://schemas.openxmlformats.org/drawingml/2006/spreadsheetDrawing">
          <xdr:col>2</xdr:col>
          <xdr:colOff>6350</xdr:colOff>
          <xdr:row>32</xdr:row>
          <xdr:rowOff>291465</xdr:rowOff>
        </xdr:to>
        <xdr:sp textlink="">
          <xdr:nvSpPr>
            <xdr:cNvPr id="22737" name="チェック 209" hidden="1">
              <a:extLst>
                <a:ext uri="{63B3BB69-23CF-44E3-9099-C40C66FF867C}">
                  <a14:compatExt spid="_x0000_s22737"/>
                </a:ext>
              </a:extLst>
            </xdr:cNvPr>
            <xdr:cNvSpPr>
              <a:spLocks noRot="1" noChangeShapeType="1"/>
            </xdr:cNvSpPr>
          </xdr:nvSpPr>
          <xdr:spPr>
            <a:xfrm>
              <a:off x="348615" y="80168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41</xdr:row>
          <xdr:rowOff>25400</xdr:rowOff>
        </xdr:from>
        <xdr:to xmlns:xdr="http://schemas.openxmlformats.org/drawingml/2006/spreadsheetDrawing">
          <xdr:col>2</xdr:col>
          <xdr:colOff>6350</xdr:colOff>
          <xdr:row>41</xdr:row>
          <xdr:rowOff>291465</xdr:rowOff>
        </xdr:to>
        <xdr:sp textlink="">
          <xdr:nvSpPr>
            <xdr:cNvPr id="22738" name="チェック 210" hidden="1">
              <a:extLst>
                <a:ext uri="{63B3BB69-23CF-44E3-9099-C40C66FF867C}">
                  <a14:compatExt spid="_x0000_s22738"/>
                </a:ext>
              </a:extLst>
            </xdr:cNvPr>
            <xdr:cNvSpPr>
              <a:spLocks noRot="1" noChangeShapeType="1"/>
            </xdr:cNvSpPr>
          </xdr:nvSpPr>
          <xdr:spPr>
            <a:xfrm>
              <a:off x="348615" y="104552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50</xdr:row>
          <xdr:rowOff>25400</xdr:rowOff>
        </xdr:from>
        <xdr:to xmlns:xdr="http://schemas.openxmlformats.org/drawingml/2006/spreadsheetDrawing">
          <xdr:col>2</xdr:col>
          <xdr:colOff>6350</xdr:colOff>
          <xdr:row>50</xdr:row>
          <xdr:rowOff>291465</xdr:rowOff>
        </xdr:to>
        <xdr:sp textlink="">
          <xdr:nvSpPr>
            <xdr:cNvPr id="22739" name="チェック 211" hidden="1">
              <a:extLst>
                <a:ext uri="{63B3BB69-23CF-44E3-9099-C40C66FF867C}">
                  <a14:compatExt spid="_x0000_s22739"/>
                </a:ext>
              </a:extLst>
            </xdr:cNvPr>
            <xdr:cNvSpPr>
              <a:spLocks noRot="1" noChangeShapeType="1"/>
            </xdr:cNvSpPr>
          </xdr:nvSpPr>
          <xdr:spPr>
            <a:xfrm>
              <a:off x="348615" y="12893675"/>
              <a:ext cx="215265" cy="2660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25400</xdr:colOff>
          <xdr:row>59</xdr:row>
          <xdr:rowOff>25400</xdr:rowOff>
        </xdr:from>
        <xdr:to xmlns:xdr="http://schemas.openxmlformats.org/drawingml/2006/spreadsheetDrawing">
          <xdr:col>2</xdr:col>
          <xdr:colOff>6350</xdr:colOff>
          <xdr:row>59</xdr:row>
          <xdr:rowOff>291465</xdr:rowOff>
        </xdr:to>
        <xdr:sp textlink="">
          <xdr:nvSpPr>
            <xdr:cNvPr id="22740" name="チェック 212" hidden="1">
              <a:extLst>
                <a:ext uri="{63B3BB69-23CF-44E3-9099-C40C66FF867C}">
                  <a14:compatExt spid="_x0000_s22740"/>
                </a:ext>
              </a:extLst>
            </xdr:cNvPr>
            <xdr:cNvSpPr>
              <a:spLocks noRot="1" noChangeShapeType="1"/>
            </xdr:cNvSpPr>
          </xdr:nvSpPr>
          <xdr:spPr>
            <a:xfrm>
              <a:off x="348615" y="15332075"/>
              <a:ext cx="215265" cy="266065"/>
            </a:xfrm>
            <a:prstGeom prst="rect"/>
          </xdr:spPr>
        </xdr:sp>
        <xdr:clientData fLocksWithSheet="0"/>
      </xdr:twoCellAnchor>
    </mc:Choice>
    <mc:Fallback/>
  </mc:AlternateContent>
  <xdr:twoCellAnchor>
    <xdr:from xmlns:xdr="http://schemas.openxmlformats.org/drawingml/2006/spreadsheetDrawing">
      <xdr:col>1</xdr:col>
      <xdr:colOff>0</xdr:colOff>
      <xdr:row>63</xdr:row>
      <xdr:rowOff>49530</xdr:rowOff>
    </xdr:from>
    <xdr:to xmlns:xdr="http://schemas.openxmlformats.org/drawingml/2006/spreadsheetDrawing">
      <xdr:col>27</xdr:col>
      <xdr:colOff>15240</xdr:colOff>
      <xdr:row>66</xdr:row>
      <xdr:rowOff>94615</xdr:rowOff>
    </xdr:to>
    <xdr:sp macro="" textlink="">
      <xdr:nvSpPr>
        <xdr:cNvPr id="22741" name="テキスト 423"/>
        <xdr:cNvSpPr txBox="1"/>
      </xdr:nvSpPr>
      <xdr:spPr>
        <a:xfrm>
          <a:off x="323215" y="16575405"/>
          <a:ext cx="6107430" cy="559435"/>
        </a:xfrm>
        <a:prstGeom prst="rect">
          <a:avLst/>
        </a:prstGeom>
        <a:solidFill>
          <a:schemeClr val="lt1"/>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※コンタミネーション（コンタミ）とは、食品を製造する際に、原料として使用してないにも関わらず、</a:t>
          </a:r>
          <a:endParaRPr kumimoji="1" lang="ja-JP" altLang="en-US"/>
        </a:p>
        <a:p>
          <a:r>
            <a:rPr kumimoji="1" lang="ja-JP" altLang="en-US"/>
            <a:t>特定原材料等が意図せずして最終加工食品に混入（コンタミネーション）してしまうことをいいます。</a:t>
          </a: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6</xdr:col>
      <xdr:colOff>193040</xdr:colOff>
      <xdr:row>17</xdr:row>
      <xdr:rowOff>167640</xdr:rowOff>
    </xdr:from>
    <xdr:to xmlns:xdr="http://schemas.openxmlformats.org/drawingml/2006/spreadsheetDrawing">
      <xdr:col>24</xdr:col>
      <xdr:colOff>133985</xdr:colOff>
      <xdr:row>20</xdr:row>
      <xdr:rowOff>474980</xdr:rowOff>
    </xdr:to>
    <xdr:sp macro="" textlink="">
      <xdr:nvSpPr>
        <xdr:cNvPr id="2" name="図形 2"/>
        <xdr:cNvSpPr/>
      </xdr:nvSpPr>
      <xdr:spPr>
        <a:xfrm>
          <a:off x="1370330" y="4647565"/>
          <a:ext cx="3472815" cy="1564640"/>
        </a:xfrm>
        <a:prstGeom prst="wedgeRectCallout">
          <a:avLst>
            <a:gd name="adj1" fmla="val 66125"/>
            <a:gd name="adj2" fmla="val -35850"/>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入所式・オリエンテーション、シーツ受取、SAF、自主活動(    )より選択してください。これら以外の活動は、直接入力してください。</a:t>
          </a:r>
          <a:endParaRPr kumimoji="1" lang="ja-JP" altLang="en-US" sz="1800"/>
        </a:p>
        <a:p>
          <a:endParaRPr kumimoji="1" lang="ja-JP" altLang="en-US" sz="1800"/>
        </a:p>
      </xdr:txBody>
    </xdr:sp>
    <xdr:clientData/>
  </xdr:twoCellAnchor>
  <xdr:twoCellAnchor>
    <xdr:from xmlns:xdr="http://schemas.openxmlformats.org/drawingml/2006/spreadsheetDrawing">
      <xdr:col>108</xdr:col>
      <xdr:colOff>238760</xdr:colOff>
      <xdr:row>17</xdr:row>
      <xdr:rowOff>137795</xdr:rowOff>
    </xdr:from>
    <xdr:to xmlns:xdr="http://schemas.openxmlformats.org/drawingml/2006/spreadsheetDrawing">
      <xdr:col>119</xdr:col>
      <xdr:colOff>198755</xdr:colOff>
      <xdr:row>24</xdr:row>
      <xdr:rowOff>168275</xdr:rowOff>
    </xdr:to>
    <xdr:sp macro="" textlink="">
      <xdr:nvSpPr>
        <xdr:cNvPr id="3" name="図形 3"/>
        <xdr:cNvSpPr/>
      </xdr:nvSpPr>
      <xdr:spPr>
        <a:xfrm>
          <a:off x="21583015" y="4617720"/>
          <a:ext cx="3801745" cy="2799080"/>
        </a:xfrm>
        <a:prstGeom prst="wedgeRectCallout">
          <a:avLst>
            <a:gd name="adj1" fmla="val -71830"/>
            <a:gd name="adj2" fmla="val -42516"/>
          </a:avLst>
        </a:prstGeom>
        <a:effectLst>
          <a:glow rad="63500">
            <a:schemeClr val="accent1">
              <a:satMod val="175000"/>
              <a:alpha val="40000"/>
            </a:schemeClr>
          </a:glo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800"/>
            <a:t>入所式・オリエンテーション、シーツ受取、SAFプログラム、ウォークラリー、フィールドビンゴ、所内ビンゴ、野外炊さん、壁掛け、焼き板、積み木、ドミノ、スポーツ活動、自主活動(       )</a:t>
          </a:r>
          <a:r>
            <a:rPr kumimoji="1" lang="ja-JP" altLang="en-US" sz="1800"/>
            <a:t>等、</a:t>
          </a:r>
          <a:r>
            <a:rPr kumimoji="1" lang="ja-JP" altLang="en-US" sz="1800"/>
            <a:t>これら以外の活動は、直接入力してください。</a:t>
          </a:r>
          <a:endParaRPr kumimoji="1"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17</xdr:col>
      <xdr:colOff>43815</xdr:colOff>
      <xdr:row>16</xdr:row>
      <xdr:rowOff>0</xdr:rowOff>
    </xdr:from>
    <xdr:to xmlns:xdr="http://schemas.openxmlformats.org/drawingml/2006/spreadsheetDrawing">
      <xdr:col>17</xdr:col>
      <xdr:colOff>629285</xdr:colOff>
      <xdr:row>16</xdr:row>
      <xdr:rowOff>0</xdr:rowOff>
    </xdr:to>
    <xdr:cxnSp macro="">
      <xdr:nvCxnSpPr>
        <xdr:cNvPr id="32775" name="図形 8"/>
        <xdr:cNvCxnSpPr/>
      </xdr:nvCxnSpPr>
      <xdr:spPr>
        <a:xfrm flipH="1" flipV="1">
          <a:off x="10320020" y="8061325"/>
          <a:ext cx="585470"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17</xdr:col>
      <xdr:colOff>635</xdr:colOff>
      <xdr:row>26</xdr:row>
      <xdr:rowOff>209550</xdr:rowOff>
    </xdr:from>
    <xdr:to xmlns:xdr="http://schemas.openxmlformats.org/drawingml/2006/spreadsheetDrawing">
      <xdr:col>17</xdr:col>
      <xdr:colOff>661670</xdr:colOff>
      <xdr:row>26</xdr:row>
      <xdr:rowOff>220980</xdr:rowOff>
    </xdr:to>
    <xdr:cxnSp macro="">
      <xdr:nvCxnSpPr>
        <xdr:cNvPr id="32777" name="図形 10"/>
        <xdr:cNvCxnSpPr/>
      </xdr:nvCxnSpPr>
      <xdr:spPr>
        <a:xfrm flipH="1" flipV="1">
          <a:off x="10276840" y="13128625"/>
          <a:ext cx="661035" cy="1143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18</xdr:col>
      <xdr:colOff>45720</xdr:colOff>
      <xdr:row>8</xdr:row>
      <xdr:rowOff>171450</xdr:rowOff>
    </xdr:from>
    <xdr:to xmlns:xdr="http://schemas.openxmlformats.org/drawingml/2006/spreadsheetDrawing">
      <xdr:col>19</xdr:col>
      <xdr:colOff>76200</xdr:colOff>
      <xdr:row>26</xdr:row>
      <xdr:rowOff>108585</xdr:rowOff>
    </xdr:to>
    <xdr:grpSp>
      <xdr:nvGrpSpPr>
        <xdr:cNvPr id="32781" name="グループ 8"/>
        <xdr:cNvGrpSpPr/>
      </xdr:nvGrpSpPr>
      <xdr:grpSpPr>
        <a:xfrm>
          <a:off x="10996930" y="4346575"/>
          <a:ext cx="702945" cy="8681085"/>
          <a:chOff x="11348357" y="5157267"/>
          <a:chExt cx="766709" cy="7144230"/>
        </a:xfrm>
      </xdr:grpSpPr>
      <xdr:cxnSp macro="">
        <xdr:nvCxnSpPr>
          <xdr:cNvPr id="32774" name="図形 7"/>
          <xdr:cNvCxnSpPr/>
        </xdr:nvCxnSpPr>
        <xdr:spPr>
          <a:xfrm flipH="1" flipV="1">
            <a:off x="11348357" y="6651812"/>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6" name="図形 9"/>
          <xdr:cNvCxnSpPr/>
        </xdr:nvCxnSpPr>
        <xdr:spPr>
          <a:xfrm flipH="1" flipV="1">
            <a:off x="11362004" y="9360434"/>
            <a:ext cx="744762" cy="589749"/>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8" name="図形 11"/>
          <xdr:cNvCxnSpPr/>
        </xdr:nvCxnSpPr>
        <xdr:spPr>
          <a:xfrm flipH="1" flipV="1">
            <a:off x="11348357" y="8323089"/>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79" name="図形 12"/>
          <xdr:cNvCxnSpPr/>
        </xdr:nvCxnSpPr>
        <xdr:spPr>
          <a:xfrm flipH="1">
            <a:off x="11373496" y="12288050"/>
            <a:ext cx="665114" cy="13447"/>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780" name="図形 7"/>
          <xdr:cNvCxnSpPr/>
        </xdr:nvCxnSpPr>
        <xdr:spPr>
          <a:xfrm flipH="1" flipV="1">
            <a:off x="11348357" y="5157267"/>
            <a:ext cx="766709" cy="0"/>
          </a:xfrm>
          <a:prstGeom prst="straightConnector1">
            <a:avLst/>
          </a:prstGeom>
          <a:noFill/>
          <a:ln w="19050">
            <a:headEnd type="none"/>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177800</xdr:colOff>
          <xdr:row>20</xdr:row>
          <xdr:rowOff>8890</xdr:rowOff>
        </xdr:from>
        <xdr:to xmlns:xdr="http://schemas.openxmlformats.org/drawingml/2006/spreadsheetDrawing">
          <xdr:col>1</xdr:col>
          <xdr:colOff>38100</xdr:colOff>
          <xdr:row>20</xdr:row>
          <xdr:rowOff>339725</xdr:rowOff>
        </xdr:to>
        <xdr:sp textlink="">
          <xdr:nvSpPr>
            <xdr:cNvPr id="29728" name="チェック 32" hidden="1">
              <a:extLst>
                <a:ext uri="{63B3BB69-23CF-44E3-9099-C40C66FF867C}">
                  <a14:compatExt spid="_x0000_s29728"/>
                </a:ext>
              </a:extLst>
            </xdr:cNvPr>
            <xdr:cNvSpPr>
              <a:spLocks noRot="1" noChangeShapeType="1"/>
            </xdr:cNvSpPr>
          </xdr:nvSpPr>
          <xdr:spPr>
            <a:xfrm>
              <a:off x="177800" y="5815965"/>
              <a:ext cx="3232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16</xdr:row>
          <xdr:rowOff>10160</xdr:rowOff>
        </xdr:from>
        <xdr:to xmlns:xdr="http://schemas.openxmlformats.org/drawingml/2006/spreadsheetDrawing">
          <xdr:col>1</xdr:col>
          <xdr:colOff>44450</xdr:colOff>
          <xdr:row>16</xdr:row>
          <xdr:rowOff>340995</xdr:rowOff>
        </xdr:to>
        <xdr:sp textlink="">
          <xdr:nvSpPr>
            <xdr:cNvPr id="29748" name="チェック 52" hidden="1">
              <a:extLst>
                <a:ext uri="{63B3BB69-23CF-44E3-9099-C40C66FF867C}">
                  <a14:compatExt spid="_x0000_s29748"/>
                </a:ext>
              </a:extLst>
            </xdr:cNvPr>
            <xdr:cNvSpPr>
              <a:spLocks noRot="1" noChangeShapeType="1"/>
            </xdr:cNvSpPr>
          </xdr:nvSpPr>
          <xdr:spPr>
            <a:xfrm>
              <a:off x="171450" y="4344035"/>
              <a:ext cx="33591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17</xdr:row>
          <xdr:rowOff>10160</xdr:rowOff>
        </xdr:from>
        <xdr:to xmlns:xdr="http://schemas.openxmlformats.org/drawingml/2006/spreadsheetDrawing">
          <xdr:col>1</xdr:col>
          <xdr:colOff>43815</xdr:colOff>
          <xdr:row>17</xdr:row>
          <xdr:rowOff>340995</xdr:rowOff>
        </xdr:to>
        <xdr:sp textlink="">
          <xdr:nvSpPr>
            <xdr:cNvPr id="29749" name="チェック 53" hidden="1">
              <a:extLst>
                <a:ext uri="{63B3BB69-23CF-44E3-9099-C40C66FF867C}">
                  <a14:compatExt spid="_x0000_s29749"/>
                </a:ext>
              </a:extLst>
            </xdr:cNvPr>
            <xdr:cNvSpPr>
              <a:spLocks noRot="1" noChangeShapeType="1"/>
            </xdr:cNvSpPr>
          </xdr:nvSpPr>
          <xdr:spPr>
            <a:xfrm>
              <a:off x="171450" y="4712335"/>
              <a:ext cx="335280"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28575</xdr:rowOff>
        </xdr:from>
        <xdr:to xmlns:xdr="http://schemas.openxmlformats.org/drawingml/2006/spreadsheetDrawing">
          <xdr:col>1</xdr:col>
          <xdr:colOff>43180</xdr:colOff>
          <xdr:row>18</xdr:row>
          <xdr:rowOff>359410</xdr:rowOff>
        </xdr:to>
        <xdr:sp textlink="">
          <xdr:nvSpPr>
            <xdr:cNvPr id="29750" name="チェック 54" hidden="1">
              <a:extLst>
                <a:ext uri="{63B3BB69-23CF-44E3-9099-C40C66FF867C}">
                  <a14:compatExt spid="_x0000_s29750"/>
                </a:ext>
              </a:extLst>
            </xdr:cNvPr>
            <xdr:cNvSpPr>
              <a:spLocks noRot="1" noChangeShapeType="1"/>
            </xdr:cNvSpPr>
          </xdr:nvSpPr>
          <xdr:spPr>
            <a:xfrm>
              <a:off x="171450" y="5099050"/>
              <a:ext cx="334645" cy="3308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171450</xdr:colOff>
          <xdr:row>18</xdr:row>
          <xdr:rowOff>359410</xdr:rowOff>
        </xdr:from>
        <xdr:to xmlns:xdr="http://schemas.openxmlformats.org/drawingml/2006/spreadsheetDrawing">
          <xdr:col>1</xdr:col>
          <xdr:colOff>44450</xdr:colOff>
          <xdr:row>19</xdr:row>
          <xdr:rowOff>361315</xdr:rowOff>
        </xdr:to>
        <xdr:sp textlink="">
          <xdr:nvSpPr>
            <xdr:cNvPr id="29753" name="チェック 57" hidden="1">
              <a:extLst>
                <a:ext uri="{63B3BB69-23CF-44E3-9099-C40C66FF867C}">
                  <a14:compatExt spid="_x0000_s29753"/>
                </a:ext>
              </a:extLst>
            </xdr:cNvPr>
            <xdr:cNvSpPr>
              <a:spLocks noRot="1" noChangeShapeType="1"/>
            </xdr:cNvSpPr>
          </xdr:nvSpPr>
          <xdr:spPr>
            <a:xfrm>
              <a:off x="171450" y="5429885"/>
              <a:ext cx="335915" cy="37020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 Id="rId3" Type="http://schemas.openxmlformats.org/officeDocument/2006/relationships/vmlDrawing" Target="../drawings/vmlDrawing2.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 Id="rId7" Type="http://schemas.openxmlformats.org/officeDocument/2006/relationships/ctrlProp" Target="../ctrlProps/ctrlProp12.xml" /><Relationship Id="rId8" Type="http://schemas.openxmlformats.org/officeDocument/2006/relationships/ctrlProp" Target="../ctrlProps/ctrlProp13.xml" /><Relationship Id="rId9" Type="http://schemas.openxmlformats.org/officeDocument/2006/relationships/ctrlProp" Target="../ctrlProps/ctrlProp14.xml" /><Relationship Id="rId10" Type="http://schemas.openxmlformats.org/officeDocument/2006/relationships/ctrlProp" Target="../ctrlProps/ctrlProp15.xml" /><Relationship Id="rId11" Type="http://schemas.openxmlformats.org/officeDocument/2006/relationships/ctrlProp" Target="../ctrlProps/ctrlProp16.xml" /><Relationship Id="rId12" Type="http://schemas.openxmlformats.org/officeDocument/2006/relationships/ctrlProp" Target="../ctrlProps/ctrlProp17.xml" /><Relationship Id="rId13" Type="http://schemas.openxmlformats.org/officeDocument/2006/relationships/ctrlProp" Target="../ctrlProps/ctrlProp18.xml" /><Relationship Id="rId14" Type="http://schemas.openxmlformats.org/officeDocument/2006/relationships/ctrlProp" Target="../ctrlProps/ctrlProp19.xml" /><Relationship Id="rId15" Type="http://schemas.openxmlformats.org/officeDocument/2006/relationships/ctrlProp" Target="../ctrlProps/ctrlProp20.xml" /><Relationship Id="rId16" Type="http://schemas.openxmlformats.org/officeDocument/2006/relationships/ctrlProp" Target="../ctrlProps/ctrlProp21.xml" /><Relationship Id="rId17" Type="http://schemas.openxmlformats.org/officeDocument/2006/relationships/ctrlProp" Target="../ctrlProps/ctrlProp22.xml" /><Relationship Id="rId18" Type="http://schemas.openxmlformats.org/officeDocument/2006/relationships/ctrlProp" Target="../ctrlProps/ctrlProp23.xml" /><Relationship Id="rId19" Type="http://schemas.openxmlformats.org/officeDocument/2006/relationships/ctrlProp" Target="../ctrlProps/ctrlProp24.xml" /><Relationship Id="rId20" Type="http://schemas.openxmlformats.org/officeDocument/2006/relationships/ctrlProp" Target="../ctrlProps/ctrlProp25.xml" /><Relationship Id="rId21" Type="http://schemas.openxmlformats.org/officeDocument/2006/relationships/ctrlProp" Target="../ctrlProps/ctrlProp26.xml" /><Relationship Id="rId22" Type="http://schemas.openxmlformats.org/officeDocument/2006/relationships/ctrlProp" Target="../ctrlProps/ctrlProp27.xml" /><Relationship Id="rId23" Type="http://schemas.openxmlformats.org/officeDocument/2006/relationships/ctrlProp" Target="../ctrlProps/ctrlProp28.xml" /><Relationship Id="rId24" Type="http://schemas.openxmlformats.org/officeDocument/2006/relationships/ctrlProp" Target="../ctrlProps/ctrlProp29.xml" /><Relationship Id="rId25" Type="http://schemas.openxmlformats.org/officeDocument/2006/relationships/ctrlProp" Target="../ctrlProps/ctrlProp30.xml" /><Relationship Id="rId26" Type="http://schemas.openxmlformats.org/officeDocument/2006/relationships/ctrlProp" Target="../ctrlProps/ctrlProp31.xml" /><Relationship Id="rId27" Type="http://schemas.openxmlformats.org/officeDocument/2006/relationships/ctrlProp" Target="../ctrlProps/ctrlProp32.xml" /><Relationship Id="rId28" Type="http://schemas.openxmlformats.org/officeDocument/2006/relationships/ctrlProp" Target="../ctrlProps/ctrlProp33.xml" /><Relationship Id="rId29" Type="http://schemas.openxmlformats.org/officeDocument/2006/relationships/ctrlProp" Target="../ctrlProps/ctrlProp34.xml" /><Relationship Id="rId30" Type="http://schemas.openxmlformats.org/officeDocument/2006/relationships/ctrlProp" Target="../ctrlProps/ctrlProp35.xml" /><Relationship Id="rId31" Type="http://schemas.openxmlformats.org/officeDocument/2006/relationships/ctrlProp" Target="../ctrlProps/ctrlProp36.xml" /><Relationship Id="rId32" Type="http://schemas.openxmlformats.org/officeDocument/2006/relationships/ctrlProp" Target="../ctrlProps/ctrlProp37.xml" /><Relationship Id="rId33" Type="http://schemas.openxmlformats.org/officeDocument/2006/relationships/ctrlProp" Target="../ctrlProps/ctrlProp38.xml" /><Relationship Id="rId34" Type="http://schemas.openxmlformats.org/officeDocument/2006/relationships/ctrlProp" Target="../ctrlProps/ctrlProp39.xml" /><Relationship Id="rId35" Type="http://schemas.openxmlformats.org/officeDocument/2006/relationships/ctrlProp" Target="../ctrlProps/ctrlProp40.xml" /><Relationship Id="rId36" Type="http://schemas.openxmlformats.org/officeDocument/2006/relationships/ctrlProp" Target="../ctrlProps/ctrlProp41.xml" /><Relationship Id="rId37" Type="http://schemas.openxmlformats.org/officeDocument/2006/relationships/ctrlProp" Target="../ctrlProps/ctrlProp42.xml" /><Relationship Id="rId38" Type="http://schemas.openxmlformats.org/officeDocument/2006/relationships/ctrlProp" Target="../ctrlProps/ctrlProp43.xml" /><Relationship Id="rId39" Type="http://schemas.openxmlformats.org/officeDocument/2006/relationships/ctrlProp" Target="../ctrlProps/ctrlProp44.xml" /><Relationship Id="rId40" Type="http://schemas.openxmlformats.org/officeDocument/2006/relationships/ctrlProp" Target="../ctrlProps/ctrlProp45.xml" /><Relationship Id="rId41" Type="http://schemas.openxmlformats.org/officeDocument/2006/relationships/ctrlProp" Target="../ctrlProps/ctrlProp46.xml" /><Relationship Id="rId42" Type="http://schemas.openxmlformats.org/officeDocument/2006/relationships/ctrlProp" Target="../ctrlProps/ctrlProp47.xml" /><Relationship Id="rId43" Type="http://schemas.openxmlformats.org/officeDocument/2006/relationships/ctrlProp" Target="../ctrlProps/ctrlProp48.xml" /><Relationship Id="rId44" Type="http://schemas.openxmlformats.org/officeDocument/2006/relationships/ctrlProp" Target="../ctrlProps/ctrlProp49.xml" /><Relationship Id="rId45" Type="http://schemas.openxmlformats.org/officeDocument/2006/relationships/ctrlProp" Target="../ctrlProps/ctrlProp50.xml" /><Relationship Id="rId46" Type="http://schemas.openxmlformats.org/officeDocument/2006/relationships/ctrlProp" Target="../ctrlProps/ctrlProp51.xml" /><Relationship Id="rId47" Type="http://schemas.openxmlformats.org/officeDocument/2006/relationships/ctrlProp" Target="../ctrlProps/ctrlProp52.xml" /><Relationship Id="rId48" Type="http://schemas.openxmlformats.org/officeDocument/2006/relationships/ctrlProp" Target="../ctrlProps/ctrlProp53.xml" /><Relationship Id="rId49" Type="http://schemas.openxmlformats.org/officeDocument/2006/relationships/ctrlProp" Target="../ctrlProps/ctrlProp54.xml" /><Relationship Id="rId50" Type="http://schemas.openxmlformats.org/officeDocument/2006/relationships/ctrlProp" Target="../ctrlProps/ctrlProp55.xml" /><Relationship Id="rId51" Type="http://schemas.openxmlformats.org/officeDocument/2006/relationships/ctrlProp" Target="../ctrlProps/ctrlProp56.xml" /><Relationship Id="rId52" Type="http://schemas.openxmlformats.org/officeDocument/2006/relationships/ctrlProp" Target="../ctrlProps/ctrlProp57.xml" /><Relationship Id="rId53" Type="http://schemas.openxmlformats.org/officeDocument/2006/relationships/ctrlProp" Target="../ctrlProps/ctrlProp58.xml" /><Relationship Id="rId54" Type="http://schemas.openxmlformats.org/officeDocument/2006/relationships/ctrlProp" Target="../ctrlProps/ctrlProp59.xml" /><Relationship Id="rId55" Type="http://schemas.openxmlformats.org/officeDocument/2006/relationships/ctrlProp" Target="../ctrlProps/ctrlProp60.xml" /><Relationship Id="rId56" Type="http://schemas.openxmlformats.org/officeDocument/2006/relationships/ctrlProp" Target="../ctrlProps/ctrlProp61.xml" /><Relationship Id="rId57" Type="http://schemas.openxmlformats.org/officeDocument/2006/relationships/ctrlProp" Target="../ctrlProps/ctrlProp62.xml" /><Relationship Id="rId58" Type="http://schemas.openxmlformats.org/officeDocument/2006/relationships/ctrlProp" Target="../ctrlProps/ctrlProp63.xml" /><Relationship Id="rId59" Type="http://schemas.openxmlformats.org/officeDocument/2006/relationships/ctrlProp" Target="../ctrlProps/ctrlProp64.xml" /><Relationship Id="rId60" Type="http://schemas.openxmlformats.org/officeDocument/2006/relationships/ctrlProp" Target="../ctrlProps/ctrlProp65.xml" /><Relationship Id="rId61" Type="http://schemas.openxmlformats.org/officeDocument/2006/relationships/ctrlProp" Target="../ctrlProps/ctrlProp66.xml" /><Relationship Id="rId62" Type="http://schemas.openxmlformats.org/officeDocument/2006/relationships/ctrlProp" Target="../ctrlProps/ctrlProp67.xml" /><Relationship Id="rId63" Type="http://schemas.openxmlformats.org/officeDocument/2006/relationships/ctrlProp" Target="../ctrlProps/ctrlProp68.xml" /><Relationship Id="rId64" Type="http://schemas.openxmlformats.org/officeDocument/2006/relationships/ctrlProp" Target="../ctrlProps/ctrlProp69.xml" /><Relationship Id="rId65" Type="http://schemas.openxmlformats.org/officeDocument/2006/relationships/ctrlProp" Target="../ctrlProps/ctrlProp70.xml" /><Relationship Id="rId66" Type="http://schemas.openxmlformats.org/officeDocument/2006/relationships/ctrlProp" Target="../ctrlProps/ctrlProp71.xml" /><Relationship Id="rId67" Type="http://schemas.openxmlformats.org/officeDocument/2006/relationships/ctrlProp" Target="../ctrlProps/ctrlProp72.xml" /><Relationship Id="rId68" Type="http://schemas.openxmlformats.org/officeDocument/2006/relationships/ctrlProp" Target="../ctrlProps/ctrlProp73.xml" /><Relationship Id="rId69" Type="http://schemas.openxmlformats.org/officeDocument/2006/relationships/ctrlProp" Target="../ctrlProps/ctrlProp74.xml" /><Relationship Id="rId70" Type="http://schemas.openxmlformats.org/officeDocument/2006/relationships/ctrlProp" Target="../ctrlProps/ctrlProp75.xml" /><Relationship Id="rId71" Type="http://schemas.openxmlformats.org/officeDocument/2006/relationships/ctrlProp" Target="../ctrlProps/ctrlProp76.xml" /><Relationship Id="rId72" Type="http://schemas.openxmlformats.org/officeDocument/2006/relationships/ctrlProp" Target="../ctrlProps/ctrlProp77.xml" /><Relationship Id="rId73" Type="http://schemas.openxmlformats.org/officeDocument/2006/relationships/ctrlProp" Target="../ctrlProps/ctrlProp78.xml" /><Relationship Id="rId74" Type="http://schemas.openxmlformats.org/officeDocument/2006/relationships/ctrlProp" Target="../ctrlProps/ctrlProp79.xml" /><Relationship Id="rId75" Type="http://schemas.openxmlformats.org/officeDocument/2006/relationships/ctrlProp" Target="../ctrlProps/ctrlProp80.xml" /><Relationship Id="rId76" Type="http://schemas.openxmlformats.org/officeDocument/2006/relationships/ctrlProp" Target="../ctrlProps/ctrlProp81.xml" /><Relationship Id="rId77" Type="http://schemas.openxmlformats.org/officeDocument/2006/relationships/ctrlProp" Target="../ctrlProps/ctrlProp82.xml" /><Relationship Id="rId78" Type="http://schemas.openxmlformats.org/officeDocument/2006/relationships/ctrlProp" Target="../ctrlProps/ctrlProp83.xml" /><Relationship Id="rId79" Type="http://schemas.openxmlformats.org/officeDocument/2006/relationships/ctrlProp" Target="../ctrlProps/ctrlProp84.xml" /><Relationship Id="rId80" Type="http://schemas.openxmlformats.org/officeDocument/2006/relationships/ctrlProp" Target="../ctrlProps/ctrlProp85.xml" /><Relationship Id="rId81" Type="http://schemas.openxmlformats.org/officeDocument/2006/relationships/ctrlProp" Target="../ctrlProps/ctrlProp86.xml" /><Relationship Id="rId82" Type="http://schemas.openxmlformats.org/officeDocument/2006/relationships/ctrlProp" Target="../ctrlProps/ctrlProp87.xml" /><Relationship Id="rId83" Type="http://schemas.openxmlformats.org/officeDocument/2006/relationships/ctrlProp" Target="../ctrlProps/ctrlProp88.xml" /><Relationship Id="rId84" Type="http://schemas.openxmlformats.org/officeDocument/2006/relationships/ctrlProp" Target="../ctrlProps/ctrlProp89.xml" /><Relationship Id="rId85" Type="http://schemas.openxmlformats.org/officeDocument/2006/relationships/ctrlProp" Target="../ctrlProps/ctrlProp90.xml" /><Relationship Id="rId86" Type="http://schemas.openxmlformats.org/officeDocument/2006/relationships/ctrlProp" Target="../ctrlProps/ctrlProp91.xml" /><Relationship Id="rId87" Type="http://schemas.openxmlformats.org/officeDocument/2006/relationships/ctrlProp" Target="../ctrlProps/ctrlProp92.xml" /><Relationship Id="rId88" Type="http://schemas.openxmlformats.org/officeDocument/2006/relationships/ctrlProp" Target="../ctrlProps/ctrlProp93.xml" /><Relationship Id="rId89" Type="http://schemas.openxmlformats.org/officeDocument/2006/relationships/ctrlProp" Target="../ctrlProps/ctrlProp94.xml" /><Relationship Id="rId90" Type="http://schemas.openxmlformats.org/officeDocument/2006/relationships/ctrlProp" Target="../ctrlProps/ctrlProp95.xml" /><Relationship Id="rId91" Type="http://schemas.openxmlformats.org/officeDocument/2006/relationships/ctrlProp" Target="../ctrlProps/ctrlProp96.xml" /><Relationship Id="rId92" Type="http://schemas.openxmlformats.org/officeDocument/2006/relationships/ctrlProp" Target="../ctrlProps/ctrlProp97.xml" /><Relationship Id="rId93" Type="http://schemas.openxmlformats.org/officeDocument/2006/relationships/ctrlProp" Target="../ctrlProps/ctrlProp98.xml" /><Relationship Id="rId94" Type="http://schemas.openxmlformats.org/officeDocument/2006/relationships/ctrlProp" Target="../ctrlProps/ctrlProp99.xml" /><Relationship Id="rId95" Type="http://schemas.openxmlformats.org/officeDocument/2006/relationships/ctrlProp" Target="../ctrlProps/ctrlProp100.xml" /><Relationship Id="rId96" Type="http://schemas.openxmlformats.org/officeDocument/2006/relationships/ctrlProp" Target="../ctrlProps/ctrlProp101.xml" /><Relationship Id="rId97" Type="http://schemas.openxmlformats.org/officeDocument/2006/relationships/ctrlProp" Target="../ctrlProps/ctrlProp102.xml" /><Relationship Id="rId98" Type="http://schemas.openxmlformats.org/officeDocument/2006/relationships/ctrlProp" Target="../ctrlProps/ctrlProp103.xml" /><Relationship Id="rId99" Type="http://schemas.openxmlformats.org/officeDocument/2006/relationships/ctrlProp" Target="../ctrlProps/ctrlProp104.xml" /><Relationship Id="rId100" Type="http://schemas.openxmlformats.org/officeDocument/2006/relationships/ctrlProp" Target="../ctrlProps/ctrlProp105.xml" /><Relationship Id="rId101" Type="http://schemas.openxmlformats.org/officeDocument/2006/relationships/ctrlProp" Target="../ctrlProps/ctrlProp106.xml" /><Relationship Id="rId102" Type="http://schemas.openxmlformats.org/officeDocument/2006/relationships/ctrlProp" Target="../ctrlProps/ctrlProp107.xml" /><Relationship Id="rId103" Type="http://schemas.openxmlformats.org/officeDocument/2006/relationships/ctrlProp" Target="../ctrlProps/ctrlProp108.xml" /><Relationship Id="rId104" Type="http://schemas.openxmlformats.org/officeDocument/2006/relationships/ctrlProp" Target="../ctrlProps/ctrlProp109.xml" /><Relationship Id="rId105" Type="http://schemas.openxmlformats.org/officeDocument/2006/relationships/ctrlProp" Target="../ctrlProps/ctrlProp110.xml" /><Relationship Id="rId106" Type="http://schemas.openxmlformats.org/officeDocument/2006/relationships/ctrlProp" Target="../ctrlProps/ctrlProp111.xml" /><Relationship Id="rId107" Type="http://schemas.openxmlformats.org/officeDocument/2006/relationships/ctrlProp" Target="../ctrlProps/ctrlProp112.xml" /><Relationship Id="rId108" Type="http://schemas.openxmlformats.org/officeDocument/2006/relationships/ctrlProp" Target="../ctrlProps/ctrlProp113.xml" /><Relationship Id="rId109" Type="http://schemas.openxmlformats.org/officeDocument/2006/relationships/ctrlProp" Target="../ctrlProps/ctrlProp114.xml" /><Relationship Id="rId110" Type="http://schemas.openxmlformats.org/officeDocument/2006/relationships/ctrlProp" Target="../ctrlProps/ctrlProp115.xml" /><Relationship Id="rId111" Type="http://schemas.openxmlformats.org/officeDocument/2006/relationships/ctrlProp" Target="../ctrlProps/ctrlProp116.xml" /><Relationship Id="rId112" Type="http://schemas.openxmlformats.org/officeDocument/2006/relationships/ctrlProp" Target="../ctrlProps/ctrlProp117.xml" /><Relationship Id="rId113" Type="http://schemas.openxmlformats.org/officeDocument/2006/relationships/ctrlProp" Target="../ctrlProps/ctrlProp118.xml" /><Relationship Id="rId114" Type="http://schemas.openxmlformats.org/officeDocument/2006/relationships/ctrlProp" Target="../ctrlProps/ctrlProp119.xml" /><Relationship Id="rId115" Type="http://schemas.openxmlformats.org/officeDocument/2006/relationships/ctrlProp" Target="../ctrlProps/ctrlProp120.xml" /><Relationship Id="rId116" Type="http://schemas.openxmlformats.org/officeDocument/2006/relationships/ctrlProp" Target="../ctrlProps/ctrlProp121.xml" /><Relationship Id="rId117" Type="http://schemas.openxmlformats.org/officeDocument/2006/relationships/ctrlProp" Target="../ctrlProps/ctrlProp122.xml" /><Relationship Id="rId118" Type="http://schemas.openxmlformats.org/officeDocument/2006/relationships/ctrlProp" Target="../ctrlProps/ctrlProp123.xml" /><Relationship Id="rId119" Type="http://schemas.openxmlformats.org/officeDocument/2006/relationships/ctrlProp" Target="../ctrlProps/ctrlProp124.xml" /><Relationship Id="rId120" Type="http://schemas.openxmlformats.org/officeDocument/2006/relationships/ctrlProp" Target="../ctrlProps/ctrlProp125.xml" /><Relationship Id="rId121" Type="http://schemas.openxmlformats.org/officeDocument/2006/relationships/ctrlProp" Target="../ctrlProps/ctrlProp126.xml" /><Relationship Id="rId122" Type="http://schemas.openxmlformats.org/officeDocument/2006/relationships/ctrlProp" Target="../ctrlProps/ctrlProp127.xml" /><Relationship Id="rId123" Type="http://schemas.openxmlformats.org/officeDocument/2006/relationships/ctrlProp" Target="../ctrlProps/ctrlProp128.xml" /><Relationship Id="rId124" Type="http://schemas.openxmlformats.org/officeDocument/2006/relationships/ctrlProp" Target="../ctrlProps/ctrlProp129.xml" /><Relationship Id="rId125" Type="http://schemas.openxmlformats.org/officeDocument/2006/relationships/ctrlProp" Target="../ctrlProps/ctrlProp130.xml" /><Relationship Id="rId126" Type="http://schemas.openxmlformats.org/officeDocument/2006/relationships/ctrlProp" Target="../ctrlProps/ctrlProp131.xml" /><Relationship Id="rId127" Type="http://schemas.openxmlformats.org/officeDocument/2006/relationships/ctrlProp" Target="../ctrlProps/ctrlProp132.xml" /><Relationship Id="rId128" Type="http://schemas.openxmlformats.org/officeDocument/2006/relationships/ctrlProp" Target="../ctrlProps/ctrlProp133.xml" /><Relationship Id="rId129" Type="http://schemas.openxmlformats.org/officeDocument/2006/relationships/ctrlProp" Target="../ctrlProps/ctrlProp134.xml" /><Relationship Id="rId130" Type="http://schemas.openxmlformats.org/officeDocument/2006/relationships/ctrlProp" Target="../ctrlProps/ctrlProp135.xml" /><Relationship Id="rId131" Type="http://schemas.openxmlformats.org/officeDocument/2006/relationships/ctrlProp" Target="../ctrlProps/ctrlProp136.xml" /><Relationship Id="rId132" Type="http://schemas.openxmlformats.org/officeDocument/2006/relationships/ctrlProp" Target="../ctrlProps/ctrlProp137.xml" /><Relationship Id="rId133" Type="http://schemas.openxmlformats.org/officeDocument/2006/relationships/ctrlProp" Target="../ctrlProps/ctrlProp138.xml" /><Relationship Id="rId134" Type="http://schemas.openxmlformats.org/officeDocument/2006/relationships/ctrlProp" Target="../ctrlProps/ctrlProp139.xml" /><Relationship Id="rId135" Type="http://schemas.openxmlformats.org/officeDocument/2006/relationships/ctrlProp" Target="../ctrlProps/ctrlProp140.xml" /><Relationship Id="rId136" Type="http://schemas.openxmlformats.org/officeDocument/2006/relationships/ctrlProp" Target="../ctrlProps/ctrlProp141.xml" /><Relationship Id="rId137" Type="http://schemas.openxmlformats.org/officeDocument/2006/relationships/ctrlProp" Target="../ctrlProps/ctrlProp142.xml" /><Relationship Id="rId138" Type="http://schemas.openxmlformats.org/officeDocument/2006/relationships/ctrlProp" Target="../ctrlProps/ctrlProp143.xml" /><Relationship Id="rId139" Type="http://schemas.openxmlformats.org/officeDocument/2006/relationships/ctrlProp" Target="../ctrlProps/ctrlProp144.xml" /><Relationship Id="rId140" Type="http://schemas.openxmlformats.org/officeDocument/2006/relationships/ctrlProp" Target="../ctrlProps/ctrlProp145.xml" /><Relationship Id="rId141" Type="http://schemas.openxmlformats.org/officeDocument/2006/relationships/ctrlProp" Target="../ctrlProps/ctrlProp146.xml" /><Relationship Id="rId142" Type="http://schemas.openxmlformats.org/officeDocument/2006/relationships/ctrlProp" Target="../ctrlProps/ctrlProp147.xml" /><Relationship Id="rId143" Type="http://schemas.openxmlformats.org/officeDocument/2006/relationships/ctrlProp" Target="../ctrlProps/ctrlProp148.xml" /><Relationship Id="rId144" Type="http://schemas.openxmlformats.org/officeDocument/2006/relationships/ctrlProp" Target="../ctrlProps/ctrlProp149.xml" /><Relationship Id="rId145" Type="http://schemas.openxmlformats.org/officeDocument/2006/relationships/ctrlProp" Target="../ctrlProps/ctrlProp150.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4.xml" /><Relationship Id="rId3" Type="http://schemas.openxmlformats.org/officeDocument/2006/relationships/vmlDrawing" Target="../drawings/vmlDrawing3.vml" /><Relationship Id="rId4" Type="http://schemas.openxmlformats.org/officeDocument/2006/relationships/ctrlProp" Target="../ctrlProps/ctrlProp151.xml" /><Relationship Id="rId5" Type="http://schemas.openxmlformats.org/officeDocument/2006/relationships/ctrlProp" Target="../ctrlProps/ctrlProp152.xml" /><Relationship Id="rId6" Type="http://schemas.openxmlformats.org/officeDocument/2006/relationships/ctrlProp" Target="../ctrlProps/ctrlProp153.xml" /><Relationship Id="rId7" Type="http://schemas.openxmlformats.org/officeDocument/2006/relationships/ctrlProp" Target="../ctrlProps/ctrlProp154.xml" /><Relationship Id="rId8" Type="http://schemas.openxmlformats.org/officeDocument/2006/relationships/ctrlProp" Target="../ctrlProps/ctrlProp155.xml" /><Relationship Id="rId9" Type="http://schemas.openxmlformats.org/officeDocument/2006/relationships/ctrlProp" Target="../ctrlProps/ctrlProp156.xml" /><Relationship Id="rId10" Type="http://schemas.openxmlformats.org/officeDocument/2006/relationships/ctrlProp" Target="../ctrlProps/ctrlProp157.xml" /><Relationship Id="rId11" Type="http://schemas.openxmlformats.org/officeDocument/2006/relationships/ctrlProp" Target="../ctrlProps/ctrlProp158.xml" /><Relationship Id="rId12" Type="http://schemas.openxmlformats.org/officeDocument/2006/relationships/ctrlProp" Target="../ctrlProps/ctrlProp159.xml" /><Relationship Id="rId13" Type="http://schemas.openxmlformats.org/officeDocument/2006/relationships/ctrlProp" Target="../ctrlProps/ctrlProp160.xml" /><Relationship Id="rId14" Type="http://schemas.openxmlformats.org/officeDocument/2006/relationships/ctrlProp" Target="../ctrlProps/ctrlProp161.xml" /><Relationship Id="rId15" Type="http://schemas.openxmlformats.org/officeDocument/2006/relationships/ctrlProp" Target="../ctrlProps/ctrlProp162.xml" /><Relationship Id="rId16" Type="http://schemas.openxmlformats.org/officeDocument/2006/relationships/ctrlProp" Target="../ctrlProps/ctrlProp163.xml" /><Relationship Id="rId17" Type="http://schemas.openxmlformats.org/officeDocument/2006/relationships/ctrlProp" Target="../ctrlProps/ctrlProp164.xml" /><Relationship Id="rId18" Type="http://schemas.openxmlformats.org/officeDocument/2006/relationships/ctrlProp" Target="../ctrlProps/ctrlProp165.xml" /><Relationship Id="rId19" Type="http://schemas.openxmlformats.org/officeDocument/2006/relationships/ctrlProp" Target="../ctrlProps/ctrlProp166.xml" /><Relationship Id="rId20" Type="http://schemas.openxmlformats.org/officeDocument/2006/relationships/ctrlProp" Target="../ctrlProps/ctrlProp167.xml" /><Relationship Id="rId21" Type="http://schemas.openxmlformats.org/officeDocument/2006/relationships/ctrlProp" Target="../ctrlProps/ctrlProp168.xml" /><Relationship Id="rId22" Type="http://schemas.openxmlformats.org/officeDocument/2006/relationships/ctrlProp" Target="../ctrlProps/ctrlProp169.xml" /><Relationship Id="rId23" Type="http://schemas.openxmlformats.org/officeDocument/2006/relationships/ctrlProp" Target="../ctrlProps/ctrlProp170.xml" /><Relationship Id="rId24" Type="http://schemas.openxmlformats.org/officeDocument/2006/relationships/ctrlProp" Target="../ctrlProps/ctrlProp171.xml" /><Relationship Id="rId25" Type="http://schemas.openxmlformats.org/officeDocument/2006/relationships/ctrlProp" Target="../ctrlProps/ctrlProp172.xml" /><Relationship Id="rId26" Type="http://schemas.openxmlformats.org/officeDocument/2006/relationships/ctrlProp" Target="../ctrlProps/ctrlProp173.xml" /><Relationship Id="rId27" Type="http://schemas.openxmlformats.org/officeDocument/2006/relationships/ctrlProp" Target="../ctrlProps/ctrlProp174.xml" /><Relationship Id="rId28" Type="http://schemas.openxmlformats.org/officeDocument/2006/relationships/ctrlProp" Target="../ctrlProps/ctrlProp175.xml" /><Relationship Id="rId29" Type="http://schemas.openxmlformats.org/officeDocument/2006/relationships/ctrlProp" Target="../ctrlProps/ctrlProp176.xml" /><Relationship Id="rId30" Type="http://schemas.openxmlformats.org/officeDocument/2006/relationships/ctrlProp" Target="../ctrlProps/ctrlProp177.xml" /><Relationship Id="rId31" Type="http://schemas.openxmlformats.org/officeDocument/2006/relationships/ctrlProp" Target="../ctrlProps/ctrlProp178.xml" /><Relationship Id="rId32" Type="http://schemas.openxmlformats.org/officeDocument/2006/relationships/ctrlProp" Target="../ctrlProps/ctrlProp179.xml" /><Relationship Id="rId33" Type="http://schemas.openxmlformats.org/officeDocument/2006/relationships/ctrlProp" Target="../ctrlProps/ctrlProp180.xml" /><Relationship Id="rId34" Type="http://schemas.openxmlformats.org/officeDocument/2006/relationships/ctrlProp" Target="../ctrlProps/ctrlProp181.xml" /><Relationship Id="rId35" Type="http://schemas.openxmlformats.org/officeDocument/2006/relationships/ctrlProp" Target="../ctrlProps/ctrlProp182.xml" /><Relationship Id="rId36" Type="http://schemas.openxmlformats.org/officeDocument/2006/relationships/ctrlProp" Target="../ctrlProps/ctrlProp183.xml" /><Relationship Id="rId37" Type="http://schemas.openxmlformats.org/officeDocument/2006/relationships/ctrlProp" Target="../ctrlProps/ctrlProp184.xml" /><Relationship Id="rId38" Type="http://schemas.openxmlformats.org/officeDocument/2006/relationships/ctrlProp" Target="../ctrlProps/ctrlProp185.xml" /><Relationship Id="rId39" Type="http://schemas.openxmlformats.org/officeDocument/2006/relationships/ctrlProp" Target="../ctrlProps/ctrlProp186.xml" /><Relationship Id="rId40" Type="http://schemas.openxmlformats.org/officeDocument/2006/relationships/ctrlProp" Target="../ctrlProps/ctrlProp187.xml" /><Relationship Id="rId41" Type="http://schemas.openxmlformats.org/officeDocument/2006/relationships/ctrlProp" Target="../ctrlProps/ctrlProp188.xml" /><Relationship Id="rId42" Type="http://schemas.openxmlformats.org/officeDocument/2006/relationships/ctrlProp" Target="../ctrlProps/ctrlProp189.xml" /><Relationship Id="rId43" Type="http://schemas.openxmlformats.org/officeDocument/2006/relationships/ctrlProp" Target="../ctrlProps/ctrlProp190.xml" /><Relationship Id="rId44" Type="http://schemas.openxmlformats.org/officeDocument/2006/relationships/ctrlProp" Target="../ctrlProps/ctrlProp191.xml" /><Relationship Id="rId45" Type="http://schemas.openxmlformats.org/officeDocument/2006/relationships/ctrlProp" Target="../ctrlProps/ctrlProp192.xml" /><Relationship Id="rId46" Type="http://schemas.openxmlformats.org/officeDocument/2006/relationships/ctrlProp" Target="../ctrlProps/ctrlProp193.xml" /><Relationship Id="rId47" Type="http://schemas.openxmlformats.org/officeDocument/2006/relationships/ctrlProp" Target="../ctrlProps/ctrlProp194.xml" /><Relationship Id="rId48" Type="http://schemas.openxmlformats.org/officeDocument/2006/relationships/ctrlProp" Target="../ctrlProps/ctrlProp195.xml" /><Relationship Id="rId49" Type="http://schemas.openxmlformats.org/officeDocument/2006/relationships/ctrlProp" Target="../ctrlProps/ctrlProp196.xml" /><Relationship Id="rId50" Type="http://schemas.openxmlformats.org/officeDocument/2006/relationships/ctrlProp" Target="../ctrlProps/ctrlProp197.xml" /><Relationship Id="rId51" Type="http://schemas.openxmlformats.org/officeDocument/2006/relationships/ctrlProp" Target="../ctrlProps/ctrlProp198.xml" /><Relationship Id="rId52" Type="http://schemas.openxmlformats.org/officeDocument/2006/relationships/ctrlProp" Target="../ctrlProps/ctrlProp199.xml" /><Relationship Id="rId53" Type="http://schemas.openxmlformats.org/officeDocument/2006/relationships/ctrlProp" Target="../ctrlProps/ctrlProp200.xml" /><Relationship Id="rId54" Type="http://schemas.openxmlformats.org/officeDocument/2006/relationships/ctrlProp" Target="../ctrlProps/ctrlProp201.xml" /><Relationship Id="rId55" Type="http://schemas.openxmlformats.org/officeDocument/2006/relationships/ctrlProp" Target="../ctrlProps/ctrlProp202.xml" /><Relationship Id="rId56" Type="http://schemas.openxmlformats.org/officeDocument/2006/relationships/ctrlProp" Target="../ctrlProps/ctrlProp203.xml" /><Relationship Id="rId57" Type="http://schemas.openxmlformats.org/officeDocument/2006/relationships/ctrlProp" Target="../ctrlProps/ctrlProp204.xml" /><Relationship Id="rId58" Type="http://schemas.openxmlformats.org/officeDocument/2006/relationships/ctrlProp" Target="../ctrlProps/ctrlProp205.xml" /><Relationship Id="rId59" Type="http://schemas.openxmlformats.org/officeDocument/2006/relationships/ctrlProp" Target="../ctrlProps/ctrlProp206.xml" /><Relationship Id="rId60" Type="http://schemas.openxmlformats.org/officeDocument/2006/relationships/ctrlProp" Target="../ctrlProps/ctrlProp207.xml" /><Relationship Id="rId61" Type="http://schemas.openxmlformats.org/officeDocument/2006/relationships/ctrlProp" Target="../ctrlProps/ctrlProp208.xml" /><Relationship Id="rId62" Type="http://schemas.openxmlformats.org/officeDocument/2006/relationships/ctrlProp" Target="../ctrlProps/ctrlProp209.xml" /><Relationship Id="rId63" Type="http://schemas.openxmlformats.org/officeDocument/2006/relationships/ctrlProp" Target="../ctrlProps/ctrlProp210.xml" /><Relationship Id="rId64" Type="http://schemas.openxmlformats.org/officeDocument/2006/relationships/ctrlProp" Target="../ctrlProps/ctrlProp211.xml" /><Relationship Id="rId65" Type="http://schemas.openxmlformats.org/officeDocument/2006/relationships/ctrlProp" Target="../ctrlProps/ctrlProp212.xml" /><Relationship Id="rId66" Type="http://schemas.openxmlformats.org/officeDocument/2006/relationships/ctrlProp" Target="../ctrlProps/ctrlProp213.xml" /><Relationship Id="rId67" Type="http://schemas.openxmlformats.org/officeDocument/2006/relationships/ctrlProp" Target="../ctrlProps/ctrlProp214.xml" /><Relationship Id="rId68" Type="http://schemas.openxmlformats.org/officeDocument/2006/relationships/ctrlProp" Target="../ctrlProps/ctrlProp215.xml" /><Relationship Id="rId69" Type="http://schemas.openxmlformats.org/officeDocument/2006/relationships/ctrlProp" Target="../ctrlProps/ctrlProp216.xml" /><Relationship Id="rId70" Type="http://schemas.openxmlformats.org/officeDocument/2006/relationships/ctrlProp" Target="../ctrlProps/ctrlProp217.xml" /><Relationship Id="rId71" Type="http://schemas.openxmlformats.org/officeDocument/2006/relationships/ctrlProp" Target="../ctrlProps/ctrlProp218.xml" /><Relationship Id="rId72" Type="http://schemas.openxmlformats.org/officeDocument/2006/relationships/ctrlProp" Target="../ctrlProps/ctrlProp219.xml" /><Relationship Id="rId73" Type="http://schemas.openxmlformats.org/officeDocument/2006/relationships/ctrlProp" Target="../ctrlProps/ctrlProp220.xml" /><Relationship Id="rId74" Type="http://schemas.openxmlformats.org/officeDocument/2006/relationships/ctrlProp" Target="../ctrlProps/ctrlProp221.xml" /><Relationship Id="rId75" Type="http://schemas.openxmlformats.org/officeDocument/2006/relationships/ctrlProp" Target="../ctrlProps/ctrlProp222.xml" /><Relationship Id="rId76" Type="http://schemas.openxmlformats.org/officeDocument/2006/relationships/ctrlProp" Target="../ctrlProps/ctrlProp223.xml" /><Relationship Id="rId77" Type="http://schemas.openxmlformats.org/officeDocument/2006/relationships/ctrlProp" Target="../ctrlProps/ctrlProp224.xml" /><Relationship Id="rId78" Type="http://schemas.openxmlformats.org/officeDocument/2006/relationships/ctrlProp" Target="../ctrlProps/ctrlProp225.xml" /><Relationship Id="rId79" Type="http://schemas.openxmlformats.org/officeDocument/2006/relationships/ctrlProp" Target="../ctrlProps/ctrlProp226.xml" /><Relationship Id="rId80" Type="http://schemas.openxmlformats.org/officeDocument/2006/relationships/ctrlProp" Target="../ctrlProps/ctrlProp227.xml" /><Relationship Id="rId81" Type="http://schemas.openxmlformats.org/officeDocument/2006/relationships/ctrlProp" Target="../ctrlProps/ctrlProp228.xml" /><Relationship Id="rId82" Type="http://schemas.openxmlformats.org/officeDocument/2006/relationships/ctrlProp" Target="../ctrlProps/ctrlProp229.xml" /><Relationship Id="rId83" Type="http://schemas.openxmlformats.org/officeDocument/2006/relationships/ctrlProp" Target="../ctrlProps/ctrlProp230.xml" /><Relationship Id="rId84" Type="http://schemas.openxmlformats.org/officeDocument/2006/relationships/ctrlProp" Target="../ctrlProps/ctrlProp231.xml" /><Relationship Id="rId85" Type="http://schemas.openxmlformats.org/officeDocument/2006/relationships/ctrlProp" Target="../ctrlProps/ctrlProp232.xml" /><Relationship Id="rId86" Type="http://schemas.openxmlformats.org/officeDocument/2006/relationships/ctrlProp" Target="../ctrlProps/ctrlProp233.xml" /><Relationship Id="rId87" Type="http://schemas.openxmlformats.org/officeDocument/2006/relationships/ctrlProp" Target="../ctrlProps/ctrlProp234.xml" /><Relationship Id="rId88" Type="http://schemas.openxmlformats.org/officeDocument/2006/relationships/ctrlProp" Target="../ctrlProps/ctrlProp235.xml" /><Relationship Id="rId89" Type="http://schemas.openxmlformats.org/officeDocument/2006/relationships/ctrlProp" Target="../ctrlProps/ctrlProp236.xml" /><Relationship Id="rId90" Type="http://schemas.openxmlformats.org/officeDocument/2006/relationships/ctrlProp" Target="../ctrlProps/ctrlProp237.xml" /><Relationship Id="rId91" Type="http://schemas.openxmlformats.org/officeDocument/2006/relationships/ctrlProp" Target="../ctrlProps/ctrlProp238.xml" /><Relationship Id="rId92" Type="http://schemas.openxmlformats.org/officeDocument/2006/relationships/ctrlProp" Target="../ctrlProps/ctrlProp239.xml" /><Relationship Id="rId93" Type="http://schemas.openxmlformats.org/officeDocument/2006/relationships/ctrlProp" Target="../ctrlProps/ctrlProp240.xml" /><Relationship Id="rId94" Type="http://schemas.openxmlformats.org/officeDocument/2006/relationships/ctrlProp" Target="../ctrlProps/ctrlProp241.xml" /><Relationship Id="rId95" Type="http://schemas.openxmlformats.org/officeDocument/2006/relationships/ctrlProp" Target="../ctrlProps/ctrlProp242.xml" /><Relationship Id="rId96" Type="http://schemas.openxmlformats.org/officeDocument/2006/relationships/ctrlProp" Target="../ctrlProps/ctrlProp243.xml" /><Relationship Id="rId97" Type="http://schemas.openxmlformats.org/officeDocument/2006/relationships/ctrlProp" Target="../ctrlProps/ctrlProp244.xml" /><Relationship Id="rId98" Type="http://schemas.openxmlformats.org/officeDocument/2006/relationships/ctrlProp" Target="../ctrlProps/ctrlProp245.xml" /><Relationship Id="rId99" Type="http://schemas.openxmlformats.org/officeDocument/2006/relationships/ctrlProp" Target="../ctrlProps/ctrlProp246.xml" /><Relationship Id="rId100" Type="http://schemas.openxmlformats.org/officeDocument/2006/relationships/ctrlProp" Target="../ctrlProps/ctrlProp247.xml" /><Relationship Id="rId101" Type="http://schemas.openxmlformats.org/officeDocument/2006/relationships/ctrlProp" Target="../ctrlProps/ctrlProp248.xml" /><Relationship Id="rId102" Type="http://schemas.openxmlformats.org/officeDocument/2006/relationships/ctrlProp" Target="../ctrlProps/ctrlProp249.xml" /><Relationship Id="rId103" Type="http://schemas.openxmlformats.org/officeDocument/2006/relationships/ctrlProp" Target="../ctrlProps/ctrlProp250.xml" /><Relationship Id="rId104" Type="http://schemas.openxmlformats.org/officeDocument/2006/relationships/ctrlProp" Target="../ctrlProps/ctrlProp251.xml" /><Relationship Id="rId105" Type="http://schemas.openxmlformats.org/officeDocument/2006/relationships/ctrlProp" Target="../ctrlProps/ctrlProp252.xml" /><Relationship Id="rId106" Type="http://schemas.openxmlformats.org/officeDocument/2006/relationships/ctrlProp" Target="../ctrlProps/ctrlProp253.xml" /><Relationship Id="rId107" Type="http://schemas.openxmlformats.org/officeDocument/2006/relationships/ctrlProp" Target="../ctrlProps/ctrlProp254.xml" /><Relationship Id="rId108" Type="http://schemas.openxmlformats.org/officeDocument/2006/relationships/ctrlProp" Target="../ctrlProps/ctrlProp255.xml" /><Relationship Id="rId109" Type="http://schemas.openxmlformats.org/officeDocument/2006/relationships/ctrlProp" Target="../ctrlProps/ctrlProp256.xml" /><Relationship Id="rId110" Type="http://schemas.openxmlformats.org/officeDocument/2006/relationships/ctrlProp" Target="../ctrlProps/ctrlProp257.xml" /><Relationship Id="rId111" Type="http://schemas.openxmlformats.org/officeDocument/2006/relationships/ctrlProp" Target="../ctrlProps/ctrlProp258.xml" /><Relationship Id="rId112" Type="http://schemas.openxmlformats.org/officeDocument/2006/relationships/ctrlProp" Target="../ctrlProps/ctrlProp259.xml" /><Relationship Id="rId113" Type="http://schemas.openxmlformats.org/officeDocument/2006/relationships/ctrlProp" Target="../ctrlProps/ctrlProp260.xml" /><Relationship Id="rId114" Type="http://schemas.openxmlformats.org/officeDocument/2006/relationships/ctrlProp" Target="../ctrlProps/ctrlProp261.xml" /><Relationship Id="rId115" Type="http://schemas.openxmlformats.org/officeDocument/2006/relationships/ctrlProp" Target="../ctrlProps/ctrlProp262.xml" /><Relationship Id="rId116" Type="http://schemas.openxmlformats.org/officeDocument/2006/relationships/ctrlProp" Target="../ctrlProps/ctrlProp263.xml" /><Relationship Id="rId117" Type="http://schemas.openxmlformats.org/officeDocument/2006/relationships/ctrlProp" Target="../ctrlProps/ctrlProp264.xml" /><Relationship Id="rId118" Type="http://schemas.openxmlformats.org/officeDocument/2006/relationships/ctrlProp" Target="../ctrlProps/ctrlProp265.xml" /><Relationship Id="rId119" Type="http://schemas.openxmlformats.org/officeDocument/2006/relationships/ctrlProp" Target="../ctrlProps/ctrlProp266.xml" /><Relationship Id="rId120" Type="http://schemas.openxmlformats.org/officeDocument/2006/relationships/ctrlProp" Target="../ctrlProps/ctrlProp267.xml" /><Relationship Id="rId121" Type="http://schemas.openxmlformats.org/officeDocument/2006/relationships/ctrlProp" Target="../ctrlProps/ctrlProp268.xml" /><Relationship Id="rId122" Type="http://schemas.openxmlformats.org/officeDocument/2006/relationships/ctrlProp" Target="../ctrlProps/ctrlProp269.xml" /><Relationship Id="rId123" Type="http://schemas.openxmlformats.org/officeDocument/2006/relationships/ctrlProp" Target="../ctrlProps/ctrlProp270.xml" /><Relationship Id="rId124" Type="http://schemas.openxmlformats.org/officeDocument/2006/relationships/ctrlProp" Target="../ctrlProps/ctrlProp271.xml" /><Relationship Id="rId125" Type="http://schemas.openxmlformats.org/officeDocument/2006/relationships/ctrlProp" Target="../ctrlProps/ctrlProp272.xml" /><Relationship Id="rId126" Type="http://schemas.openxmlformats.org/officeDocument/2006/relationships/ctrlProp" Target="../ctrlProps/ctrlProp273.xml" /><Relationship Id="rId127" Type="http://schemas.openxmlformats.org/officeDocument/2006/relationships/ctrlProp" Target="../ctrlProps/ctrlProp274.xml" /><Relationship Id="rId128" Type="http://schemas.openxmlformats.org/officeDocument/2006/relationships/ctrlProp" Target="../ctrlProps/ctrlProp275.xml" /><Relationship Id="rId129" Type="http://schemas.openxmlformats.org/officeDocument/2006/relationships/ctrlProp" Target="../ctrlProps/ctrlProp276.xml" /><Relationship Id="rId130" Type="http://schemas.openxmlformats.org/officeDocument/2006/relationships/ctrlProp" Target="../ctrlProps/ctrlProp277.xml" /><Relationship Id="rId131" Type="http://schemas.openxmlformats.org/officeDocument/2006/relationships/ctrlProp" Target="../ctrlProps/ctrlProp278.xml" /><Relationship Id="rId132" Type="http://schemas.openxmlformats.org/officeDocument/2006/relationships/ctrlProp" Target="../ctrlProps/ctrlProp279.xml" /><Relationship Id="rId133" Type="http://schemas.openxmlformats.org/officeDocument/2006/relationships/ctrlProp" Target="../ctrlProps/ctrlProp280.xml" /><Relationship Id="rId134" Type="http://schemas.openxmlformats.org/officeDocument/2006/relationships/ctrlProp" Target="../ctrlProps/ctrlProp281.xml" /><Relationship Id="rId135" Type="http://schemas.openxmlformats.org/officeDocument/2006/relationships/ctrlProp" Target="../ctrlProps/ctrlProp282.xml" /><Relationship Id="rId136" Type="http://schemas.openxmlformats.org/officeDocument/2006/relationships/ctrlProp" Target="../ctrlProps/ctrlProp283.xml" /><Relationship Id="rId137" Type="http://schemas.openxmlformats.org/officeDocument/2006/relationships/ctrlProp" Target="../ctrlProps/ctrlProp284.xml" /><Relationship Id="rId138" Type="http://schemas.openxmlformats.org/officeDocument/2006/relationships/ctrlProp" Target="../ctrlProps/ctrlProp285.xml" /><Relationship Id="rId139" Type="http://schemas.openxmlformats.org/officeDocument/2006/relationships/ctrlProp" Target="../ctrlProps/ctrlProp286.xml" /><Relationship Id="rId140" Type="http://schemas.openxmlformats.org/officeDocument/2006/relationships/ctrlProp" Target="../ctrlProps/ctrlProp287.xml" /><Relationship Id="rId141" Type="http://schemas.openxmlformats.org/officeDocument/2006/relationships/ctrlProp" Target="../ctrlProps/ctrlProp288.xml" /><Relationship Id="rId142" Type="http://schemas.openxmlformats.org/officeDocument/2006/relationships/ctrlProp" Target="../ctrlProps/ctrlProp289.xml" /><Relationship Id="rId143" Type="http://schemas.openxmlformats.org/officeDocument/2006/relationships/ctrlProp" Target="../ctrlProps/ctrlProp290.xml" /><Relationship Id="rId144" Type="http://schemas.openxmlformats.org/officeDocument/2006/relationships/ctrlProp" Target="../ctrlProps/ctrlProp291.xml" /><Relationship Id="rId145" Type="http://schemas.openxmlformats.org/officeDocument/2006/relationships/ctrlProp" Target="../ctrlProps/ctrlProp292.xml" /><Relationship Id="rId146" Type="http://schemas.openxmlformats.org/officeDocument/2006/relationships/ctrlProp" Target="../ctrlProps/ctrlProp293.xml" /><Relationship Id="rId147" Type="http://schemas.openxmlformats.org/officeDocument/2006/relationships/ctrlProp" Target="../ctrlProps/ctrlProp294.xml" /><Relationship Id="rId148" Type="http://schemas.openxmlformats.org/officeDocument/2006/relationships/ctrlProp" Target="../ctrlProps/ctrlProp295.xml" /><Relationship Id="rId149" Type="http://schemas.openxmlformats.org/officeDocument/2006/relationships/ctrlProp" Target="../ctrlProps/ctrlProp296.xml" /><Relationship Id="rId150" Type="http://schemas.openxmlformats.org/officeDocument/2006/relationships/ctrlProp" Target="../ctrlProps/ctrlProp297.xml" /><Relationship Id="rId151" Type="http://schemas.openxmlformats.org/officeDocument/2006/relationships/ctrlProp" Target="../ctrlProps/ctrlProp298.xml" /><Relationship Id="rId152" Type="http://schemas.openxmlformats.org/officeDocument/2006/relationships/ctrlProp" Target="../ctrlProps/ctrlProp299.xml" /><Relationship Id="rId153" Type="http://schemas.openxmlformats.org/officeDocument/2006/relationships/ctrlProp" Target="../ctrlProps/ctrlProp300.xml" /><Relationship Id="rId154" Type="http://schemas.openxmlformats.org/officeDocument/2006/relationships/ctrlProp" Target="../ctrlProps/ctrlProp301.xml" /><Relationship Id="rId155" Type="http://schemas.openxmlformats.org/officeDocument/2006/relationships/ctrlProp" Target="../ctrlProps/ctrlProp302.xml" /><Relationship Id="rId156" Type="http://schemas.openxmlformats.org/officeDocument/2006/relationships/ctrlProp" Target="../ctrlProps/ctrlProp303.xml" /><Relationship Id="rId157" Type="http://schemas.openxmlformats.org/officeDocument/2006/relationships/ctrlProp" Target="../ctrlProps/ctrlProp304.xml" /><Relationship Id="rId158" Type="http://schemas.openxmlformats.org/officeDocument/2006/relationships/ctrlProp" Target="../ctrlProps/ctrlProp305.xml" /><Relationship Id="rId159" Type="http://schemas.openxmlformats.org/officeDocument/2006/relationships/ctrlProp" Target="../ctrlProps/ctrlProp306.xml" /><Relationship Id="rId160" Type="http://schemas.openxmlformats.org/officeDocument/2006/relationships/ctrlProp" Target="../ctrlProps/ctrlProp307.xml" /><Relationship Id="rId161" Type="http://schemas.openxmlformats.org/officeDocument/2006/relationships/ctrlProp" Target="../ctrlProps/ctrlProp308.xml" /><Relationship Id="rId162" Type="http://schemas.openxmlformats.org/officeDocument/2006/relationships/ctrlProp" Target="../ctrlProps/ctrlProp309.xml" /><Relationship Id="rId163" Type="http://schemas.openxmlformats.org/officeDocument/2006/relationships/ctrlProp" Target="../ctrlProps/ctrlProp310.xml" /><Relationship Id="rId164" Type="http://schemas.openxmlformats.org/officeDocument/2006/relationships/ctrlProp" Target="../ctrlProps/ctrlProp311.xml" /><Relationship Id="rId165" Type="http://schemas.openxmlformats.org/officeDocument/2006/relationships/ctrlProp" Target="../ctrlProps/ctrlProp312.xml" /><Relationship Id="rId166" Type="http://schemas.openxmlformats.org/officeDocument/2006/relationships/ctrlProp" Target="../ctrlProps/ctrlProp313.xml" /><Relationship Id="rId167" Type="http://schemas.openxmlformats.org/officeDocument/2006/relationships/ctrlProp" Target="../ctrlProps/ctrlProp314.xml" /><Relationship Id="rId168" Type="http://schemas.openxmlformats.org/officeDocument/2006/relationships/ctrlProp" Target="../ctrlProps/ctrlProp315.xml" /><Relationship Id="rId169" Type="http://schemas.openxmlformats.org/officeDocument/2006/relationships/ctrlProp" Target="../ctrlProps/ctrlProp316.xml" /><Relationship Id="rId170" Type="http://schemas.openxmlformats.org/officeDocument/2006/relationships/ctrlProp" Target="../ctrlProps/ctrlProp317.xml" /><Relationship Id="rId171" Type="http://schemas.openxmlformats.org/officeDocument/2006/relationships/ctrlProp" Target="../ctrlProps/ctrlProp318.xml" /><Relationship Id="rId172" Type="http://schemas.openxmlformats.org/officeDocument/2006/relationships/ctrlProp" Target="../ctrlProps/ctrlProp319.xml" /><Relationship Id="rId173" Type="http://schemas.openxmlformats.org/officeDocument/2006/relationships/ctrlProp" Target="../ctrlProps/ctrlProp320.xml" /><Relationship Id="rId174" Type="http://schemas.openxmlformats.org/officeDocument/2006/relationships/ctrlProp" Target="../ctrlProps/ctrlProp321.xml" /><Relationship Id="rId175" Type="http://schemas.openxmlformats.org/officeDocument/2006/relationships/ctrlProp" Target="../ctrlProps/ctrlProp322.xml" /><Relationship Id="rId176" Type="http://schemas.openxmlformats.org/officeDocument/2006/relationships/ctrlProp" Target="../ctrlProps/ctrlProp323.xml" /><Relationship Id="rId177" Type="http://schemas.openxmlformats.org/officeDocument/2006/relationships/ctrlProp" Target="../ctrlProps/ctrlProp324.xml" /><Relationship Id="rId178" Type="http://schemas.openxmlformats.org/officeDocument/2006/relationships/ctrlProp" Target="../ctrlProps/ctrlProp325.xml" /><Relationship Id="rId179" Type="http://schemas.openxmlformats.org/officeDocument/2006/relationships/ctrlProp" Target="../ctrlProps/ctrlProp326.xml" /><Relationship Id="rId180" Type="http://schemas.openxmlformats.org/officeDocument/2006/relationships/ctrlProp" Target="../ctrlProps/ctrlProp327.xml" /><Relationship Id="rId181" Type="http://schemas.openxmlformats.org/officeDocument/2006/relationships/ctrlProp" Target="../ctrlProps/ctrlProp328.xml" /><Relationship Id="rId182" Type="http://schemas.openxmlformats.org/officeDocument/2006/relationships/ctrlProp" Target="../ctrlProps/ctrlProp329.xml" /><Relationship Id="rId183" Type="http://schemas.openxmlformats.org/officeDocument/2006/relationships/ctrlProp" Target="../ctrlProps/ctrlProp330.xml" /><Relationship Id="rId184" Type="http://schemas.openxmlformats.org/officeDocument/2006/relationships/ctrlProp" Target="../ctrlProps/ctrlProp331.xml" /><Relationship Id="rId185" Type="http://schemas.openxmlformats.org/officeDocument/2006/relationships/ctrlProp" Target="../ctrlProps/ctrlProp332.xml" /><Relationship Id="rId186" Type="http://schemas.openxmlformats.org/officeDocument/2006/relationships/ctrlProp" Target="../ctrlProps/ctrlProp333.xml" /><Relationship Id="rId187" Type="http://schemas.openxmlformats.org/officeDocument/2006/relationships/ctrlProp" Target="../ctrlProps/ctrlProp334.xml" /><Relationship Id="rId188" Type="http://schemas.openxmlformats.org/officeDocument/2006/relationships/ctrlProp" Target="../ctrlProps/ctrlProp335.xml" /><Relationship Id="rId189" Type="http://schemas.openxmlformats.org/officeDocument/2006/relationships/ctrlProp" Target="../ctrlProps/ctrlProp336.xml" /><Relationship Id="rId190" Type="http://schemas.openxmlformats.org/officeDocument/2006/relationships/ctrlProp" Target="../ctrlProps/ctrlProp337.xml" /><Relationship Id="rId191" Type="http://schemas.openxmlformats.org/officeDocument/2006/relationships/ctrlProp" Target="../ctrlProps/ctrlProp338.xml" /><Relationship Id="rId192" Type="http://schemas.openxmlformats.org/officeDocument/2006/relationships/ctrlProp" Target="../ctrlProps/ctrlProp339.xml" /><Relationship Id="rId193" Type="http://schemas.openxmlformats.org/officeDocument/2006/relationships/ctrlProp" Target="../ctrlProps/ctrlProp340.xml" /><Relationship Id="rId194" Type="http://schemas.openxmlformats.org/officeDocument/2006/relationships/ctrlProp" Target="../ctrlProps/ctrlProp341.xml" /><Relationship Id="rId195" Type="http://schemas.openxmlformats.org/officeDocument/2006/relationships/ctrlProp" Target="../ctrlProps/ctrlProp342.xml" /><Relationship Id="rId196" Type="http://schemas.openxmlformats.org/officeDocument/2006/relationships/ctrlProp" Target="../ctrlProps/ctrlProp343.xml" /><Relationship Id="rId197" Type="http://schemas.openxmlformats.org/officeDocument/2006/relationships/ctrlProp" Target="../ctrlProps/ctrlProp344.xml" /><Relationship Id="rId198" Type="http://schemas.openxmlformats.org/officeDocument/2006/relationships/ctrlProp" Target="../ctrlProps/ctrlProp345.xml" /><Relationship Id="rId199" Type="http://schemas.openxmlformats.org/officeDocument/2006/relationships/ctrlProp" Target="../ctrlProps/ctrlProp346.xml" /><Relationship Id="rId200" Type="http://schemas.openxmlformats.org/officeDocument/2006/relationships/ctrlProp" Target="../ctrlProps/ctrlProp347.xml" /><Relationship Id="rId201" Type="http://schemas.openxmlformats.org/officeDocument/2006/relationships/ctrlProp" Target="../ctrlProps/ctrlProp348.xml" /><Relationship Id="rId202" Type="http://schemas.openxmlformats.org/officeDocument/2006/relationships/ctrlProp" Target="../ctrlProps/ctrlProp349.xml" /><Relationship Id="rId203" Type="http://schemas.openxmlformats.org/officeDocument/2006/relationships/ctrlProp" Target="../ctrlProps/ctrlProp350.xml" /><Relationship Id="rId204" Type="http://schemas.openxmlformats.org/officeDocument/2006/relationships/ctrlProp" Target="../ctrlProps/ctrlProp351.xml" /><Relationship Id="rId205" Type="http://schemas.openxmlformats.org/officeDocument/2006/relationships/ctrlProp" Target="../ctrlProps/ctrlProp352.xml" /><Relationship Id="rId206" Type="http://schemas.openxmlformats.org/officeDocument/2006/relationships/ctrlProp" Target="../ctrlProps/ctrlProp353.xml" /><Relationship Id="rId207" Type="http://schemas.openxmlformats.org/officeDocument/2006/relationships/ctrlProp" Target="../ctrlProps/ctrlProp354.xml" /><Relationship Id="rId208" Type="http://schemas.openxmlformats.org/officeDocument/2006/relationships/ctrlProp" Target="../ctrlProps/ctrlProp355.xml" /><Relationship Id="rId209" Type="http://schemas.openxmlformats.org/officeDocument/2006/relationships/ctrlProp" Target="../ctrlProps/ctrlProp356.xml" /><Relationship Id="rId210" Type="http://schemas.openxmlformats.org/officeDocument/2006/relationships/ctrlProp" Target="../ctrlProps/ctrlProp357.xml" /><Relationship Id="rId211" Type="http://schemas.openxmlformats.org/officeDocument/2006/relationships/ctrlProp" Target="../ctrlProps/ctrlProp358.xml" /><Relationship Id="rId212" Type="http://schemas.openxmlformats.org/officeDocument/2006/relationships/ctrlProp" Target="../ctrlProps/ctrlProp359.xml" /><Relationship Id="rId213" Type="http://schemas.openxmlformats.org/officeDocument/2006/relationships/ctrlProp" Target="../ctrlProps/ctrlProp360.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5.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 Id="rId3" Type="http://schemas.openxmlformats.org/officeDocument/2006/relationships/vmlDrawing" Target="../drawings/vmlDrawing4.vml" /><Relationship Id="rId4" Type="http://schemas.openxmlformats.org/officeDocument/2006/relationships/ctrlProp" Target="../ctrlProps/ctrlProp361.xml" /><Relationship Id="rId5" Type="http://schemas.openxmlformats.org/officeDocument/2006/relationships/ctrlProp" Target="../ctrlProps/ctrlProp362.xml" /><Relationship Id="rId6" Type="http://schemas.openxmlformats.org/officeDocument/2006/relationships/ctrlProp" Target="../ctrlProps/ctrlProp363.xml" /><Relationship Id="rId7" Type="http://schemas.openxmlformats.org/officeDocument/2006/relationships/ctrlProp" Target="../ctrlProps/ctrlProp364.xml" /><Relationship Id="rId8" Type="http://schemas.openxmlformats.org/officeDocument/2006/relationships/ctrlProp" Target="../ctrlProps/ctrlProp365.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tabColor rgb="FFFF0000"/>
    <pageSetUpPr fitToPage="1"/>
  </sheetPr>
  <dimension ref="A1:Z41"/>
  <sheetViews>
    <sheetView tabSelected="1" zoomScaleSheetLayoutView="90" workbookViewId="0">
      <pane xSplit="3" ySplit="3" topLeftCell="D4" activePane="bottomRight" state="frozen"/>
      <selection pane="topRight"/>
      <selection pane="bottomLeft"/>
      <selection pane="bottomRight" activeCell="Q15" sqref="Q15"/>
    </sheetView>
  </sheetViews>
  <sheetFormatPr defaultColWidth="8.81640625" defaultRowHeight="30.5" customHeight="1"/>
  <cols>
    <col min="1" max="1" width="5.08984375" style="1" customWidth="1"/>
    <col min="2" max="2" width="14.36328125" style="1" customWidth="1"/>
    <col min="3" max="3" width="5.36328125" style="1" customWidth="1"/>
    <col min="4" max="4" width="6.08984375" style="1" bestFit="1" customWidth="1"/>
    <col min="5" max="5" width="8.81640625" style="1"/>
    <col min="6" max="6" width="4" style="1" bestFit="1" customWidth="1"/>
    <col min="7" max="7" width="8.81640625" style="1"/>
    <col min="8" max="8" width="4" style="1" bestFit="1" customWidth="1"/>
    <col min="9" max="9" width="8.81640625" style="1"/>
    <col min="10" max="10" width="4" style="1" bestFit="1" customWidth="1"/>
    <col min="11" max="11" width="8.81640625" style="1"/>
    <col min="12" max="12" width="4" style="1" bestFit="1" customWidth="1"/>
    <col min="13" max="13" width="8.81640625" style="1"/>
    <col min="14" max="14" width="4" style="1" bestFit="1" customWidth="1"/>
    <col min="15" max="15" width="8.81640625" style="1"/>
    <col min="16" max="16" width="4" style="1" bestFit="1" customWidth="1"/>
    <col min="17" max="17" width="7.81640625" style="1" bestFit="1" customWidth="1"/>
    <col min="18" max="16384" width="8.81640625" style="1"/>
  </cols>
  <sheetData>
    <row r="1" spans="1:26" ht="30.5" customHeight="1">
      <c r="A1" s="2" t="s">
        <v>234</v>
      </c>
      <c r="B1" s="2"/>
      <c r="C1" s="2"/>
      <c r="D1" s="2"/>
      <c r="E1" s="2"/>
      <c r="F1" s="2"/>
      <c r="G1" s="2"/>
      <c r="H1" s="2"/>
      <c r="I1" s="105"/>
      <c r="J1" s="105"/>
      <c r="K1" s="105"/>
      <c r="L1" s="125" t="str">
        <f>IF(D7="","",D7-30)</f>
        <v/>
      </c>
      <c r="M1" s="125"/>
      <c r="N1" s="125"/>
      <c r="O1" s="125"/>
      <c r="P1" s="125"/>
      <c r="Q1" s="139" t="s">
        <v>233</v>
      </c>
    </row>
    <row r="2" spans="1:26" ht="6.5" customHeight="1"/>
    <row r="3" spans="1:26" ht="30.5" customHeight="1">
      <c r="A3" s="3" t="str">
        <v>最初に！　次の空欄に必要事項を入力し、各書類の入力を行ってください。</v>
      </c>
      <c r="B3" s="22"/>
      <c r="C3" s="22"/>
      <c r="D3" s="22"/>
      <c r="E3" s="22"/>
      <c r="F3" s="22"/>
      <c r="G3" s="22"/>
      <c r="H3" s="22"/>
      <c r="I3" s="22"/>
      <c r="J3" s="22"/>
      <c r="K3" s="22"/>
      <c r="L3" s="22"/>
      <c r="M3" s="22"/>
      <c r="N3" s="22"/>
      <c r="O3" s="22"/>
      <c r="P3" s="22"/>
      <c r="Q3" s="140"/>
    </row>
    <row r="4" spans="1:26" ht="18" customHeight="1">
      <c r="A4" s="4" t="s">
        <v>152</v>
      </c>
      <c r="B4" s="23"/>
      <c r="C4" s="41" t="s">
        <v>177</v>
      </c>
      <c r="D4" s="51" t="s">
        <v>16</v>
      </c>
      <c r="E4" s="67"/>
      <c r="F4" s="41" t="s">
        <v>33</v>
      </c>
      <c r="G4" s="67"/>
      <c r="H4" s="41" t="s">
        <v>129</v>
      </c>
      <c r="I4" s="67"/>
      <c r="J4" s="41" t="s">
        <v>74</v>
      </c>
      <c r="K4" s="118" t="str">
        <f>IF(COUNT(E4,G4,I4)&lt;3,"",DATE(E4+2018,G4,I4))</f>
        <v/>
      </c>
      <c r="L4" s="118"/>
      <c r="M4" s="118"/>
      <c r="N4" s="118"/>
      <c r="O4" s="118"/>
      <c r="P4" s="118"/>
      <c r="Q4" s="141"/>
    </row>
    <row r="5" spans="1:26" ht="18" customHeight="1">
      <c r="A5" s="5" t="s">
        <v>40</v>
      </c>
      <c r="B5" s="24"/>
      <c r="C5" s="42" t="s">
        <v>177</v>
      </c>
      <c r="D5" s="52" t="s">
        <v>10</v>
      </c>
      <c r="E5" s="68"/>
      <c r="F5" s="86" t="s">
        <v>44</v>
      </c>
      <c r="G5" s="68"/>
      <c r="H5" s="86" t="s">
        <v>46</v>
      </c>
      <c r="I5" s="68"/>
      <c r="J5" s="86" t="s">
        <v>48</v>
      </c>
      <c r="K5" s="119" t="str">
        <f>IF(OR(G5="",I5=""),"( 　　)",DATE(E5+2018,G5,I5))</f>
        <v>( 　　)</v>
      </c>
      <c r="L5" s="86" t="s">
        <v>50</v>
      </c>
      <c r="M5" s="68"/>
      <c r="N5" s="86" t="s">
        <v>46</v>
      </c>
      <c r="O5" s="68"/>
      <c r="P5" s="86" t="s">
        <v>48</v>
      </c>
      <c r="Q5" s="142" t="str">
        <f>IF(OR(M5="",O5=""),"(　　)",DATE(E5+2018,M5,O5))</f>
        <v>(　　)</v>
      </c>
      <c r="R5" s="148" t="s">
        <v>281</v>
      </c>
    </row>
    <row r="6" spans="1:26" ht="18" customHeight="1">
      <c r="A6" s="5"/>
      <c r="B6" s="24"/>
      <c r="C6" s="42"/>
      <c r="D6" s="53"/>
      <c r="E6" s="69" t="s">
        <v>270</v>
      </c>
      <c r="F6" s="69"/>
      <c r="G6" s="92"/>
      <c r="H6" s="99" t="s">
        <v>116</v>
      </c>
      <c r="I6" s="92"/>
      <c r="J6" s="100" t="s">
        <v>150</v>
      </c>
      <c r="K6" s="69" t="s">
        <v>188</v>
      </c>
      <c r="L6" s="69"/>
      <c r="M6" s="92"/>
      <c r="N6" s="99" t="s">
        <v>116</v>
      </c>
      <c r="O6" s="92"/>
      <c r="P6" s="100" t="s">
        <v>150</v>
      </c>
      <c r="Q6" s="143"/>
      <c r="R6" s="148"/>
    </row>
    <row r="7" spans="1:26" ht="18" hidden="1" customHeight="1">
      <c r="A7" s="5"/>
      <c r="B7" s="24"/>
      <c r="C7" s="42"/>
      <c r="D7" s="54" t="str">
        <f>IF(COUNT(E5,G5,I5)&lt;3,"",DATE(E5+2018,G5,I5))</f>
        <v/>
      </c>
      <c r="E7" s="70"/>
      <c r="F7" s="70"/>
      <c r="G7" s="70"/>
      <c r="H7" s="70"/>
      <c r="I7" s="70"/>
      <c r="J7" s="70"/>
      <c r="K7" s="70"/>
      <c r="L7" s="126" t="str">
        <f>IF(D7="","","～")</f>
        <v/>
      </c>
      <c r="M7" s="130" t="str">
        <f>IF(COUNT(E5,M5,O5)&lt;3,"",DATE(E5+2018,M5,O5))</f>
        <v/>
      </c>
      <c r="N7" s="130"/>
      <c r="O7" s="130"/>
      <c r="P7" s="130"/>
      <c r="Q7" s="144"/>
      <c r="R7" s="148"/>
    </row>
    <row r="8" spans="1:26" ht="18" customHeight="1">
      <c r="A8" s="6"/>
      <c r="B8" s="25"/>
      <c r="C8" s="43"/>
      <c r="D8" s="55" t="s">
        <v>87</v>
      </c>
      <c r="E8" s="71">
        <f>IF(M7="",0,M7-D7)</f>
        <v>0</v>
      </c>
      <c r="F8" s="87" t="s">
        <v>72</v>
      </c>
      <c r="G8" s="71">
        <f>IF(COUNT(E5,G5,I5)&lt;3,0,E8+1)</f>
        <v>0</v>
      </c>
      <c r="H8" s="87" t="s">
        <v>74</v>
      </c>
      <c r="I8" s="87" t="s">
        <v>320</v>
      </c>
      <c r="J8" s="87"/>
      <c r="K8" s="87"/>
      <c r="L8" s="87"/>
      <c r="M8" s="87"/>
      <c r="N8" s="87"/>
      <c r="O8" s="87"/>
      <c r="P8" s="87"/>
      <c r="Q8" s="145"/>
      <c r="R8" s="148"/>
    </row>
    <row r="9" spans="1:26" ht="18" customHeight="1">
      <c r="A9" s="7" t="s">
        <v>43</v>
      </c>
      <c r="B9" s="26"/>
      <c r="C9" s="44" t="s">
        <v>177</v>
      </c>
      <c r="D9" s="56"/>
      <c r="E9" s="72"/>
      <c r="F9" s="72"/>
      <c r="G9" s="72"/>
      <c r="H9" s="72"/>
      <c r="I9" s="72"/>
      <c r="J9" s="72"/>
      <c r="K9" s="72"/>
      <c r="L9" s="127"/>
      <c r="M9" s="101"/>
      <c r="N9" s="101"/>
      <c r="O9" s="101"/>
      <c r="P9" s="101"/>
      <c r="Q9" s="101"/>
      <c r="R9" s="148"/>
      <c r="T9" s="150" t="s">
        <v>372</v>
      </c>
      <c r="U9" s="154"/>
      <c r="V9" s="154"/>
      <c r="W9" s="154"/>
      <c r="X9" s="154"/>
      <c r="Y9" s="154"/>
      <c r="Z9" s="157"/>
    </row>
    <row r="10" spans="1:26" ht="18" customHeight="1">
      <c r="A10" s="8" t="s">
        <v>107</v>
      </c>
      <c r="B10" s="27"/>
      <c r="C10" s="27" t="s">
        <v>177</v>
      </c>
      <c r="D10" s="57"/>
      <c r="E10" s="57"/>
      <c r="F10" s="57"/>
      <c r="G10" s="57"/>
      <c r="H10" s="100"/>
      <c r="I10" s="100"/>
      <c r="J10" s="100"/>
      <c r="K10" s="100"/>
      <c r="L10" s="100"/>
      <c r="M10" s="100"/>
      <c r="N10" s="101"/>
      <c r="O10" s="101"/>
      <c r="P10" s="101"/>
      <c r="Q10" s="101"/>
      <c r="R10" s="148"/>
      <c r="U10" s="153"/>
      <c r="V10" s="153"/>
      <c r="W10" s="153"/>
      <c r="X10" s="153"/>
      <c r="Y10" s="153"/>
      <c r="Z10" s="153"/>
    </row>
    <row r="11" spans="1:26" ht="18" customHeight="1">
      <c r="A11" s="8" t="s">
        <v>121</v>
      </c>
      <c r="B11" s="27"/>
      <c r="C11" s="27" t="s">
        <v>177</v>
      </c>
      <c r="D11" s="57"/>
      <c r="E11" s="57"/>
      <c r="F11" s="57"/>
      <c r="G11" s="57"/>
      <c r="H11" s="100"/>
      <c r="I11" s="100"/>
      <c r="J11" s="100"/>
      <c r="K11" s="100"/>
      <c r="L11" s="100"/>
      <c r="M11" s="100"/>
      <c r="N11" s="101"/>
      <c r="O11" s="101"/>
      <c r="P11" s="101"/>
      <c r="Q11" s="101"/>
      <c r="R11" s="148"/>
      <c r="T11" s="151" t="s">
        <v>374</v>
      </c>
      <c r="U11" s="155"/>
      <c r="V11" s="155"/>
      <c r="W11" s="155"/>
      <c r="X11" s="155"/>
      <c r="Y11" s="155"/>
      <c r="Z11" s="158"/>
    </row>
    <row r="12" spans="1:26" ht="18" customHeight="1">
      <c r="A12" s="8" t="s">
        <v>66</v>
      </c>
      <c r="B12" s="27"/>
      <c r="C12" s="27" t="s">
        <v>177</v>
      </c>
      <c r="D12" s="57"/>
      <c r="E12" s="57"/>
      <c r="F12" s="57"/>
      <c r="G12" s="57"/>
      <c r="H12" s="100"/>
      <c r="I12" s="100"/>
      <c r="J12" s="100"/>
      <c r="K12" s="100"/>
      <c r="L12" s="100"/>
      <c r="M12" s="100"/>
      <c r="N12" s="101"/>
      <c r="O12" s="101"/>
      <c r="P12" s="101"/>
      <c r="Q12" s="101"/>
      <c r="R12" s="148"/>
      <c r="T12" s="152"/>
      <c r="U12" s="156"/>
      <c r="V12" s="156"/>
      <c r="W12" s="156"/>
      <c r="X12" s="156"/>
      <c r="Y12" s="156"/>
      <c r="Z12" s="159"/>
    </row>
    <row r="13" spans="1:26" ht="18" customHeight="1">
      <c r="A13" s="9" t="s">
        <v>68</v>
      </c>
      <c r="B13" s="28" t="s">
        <v>110</v>
      </c>
      <c r="C13" s="27" t="s">
        <v>177</v>
      </c>
      <c r="D13" s="58"/>
      <c r="E13" s="73"/>
      <c r="F13" s="73"/>
      <c r="G13" s="93"/>
      <c r="H13" s="101"/>
      <c r="I13" s="101"/>
      <c r="J13" s="101"/>
      <c r="K13" s="101"/>
      <c r="L13" s="101"/>
      <c r="M13" s="101"/>
      <c r="N13" s="101"/>
      <c r="O13" s="101"/>
      <c r="P13" s="101"/>
      <c r="Q13" s="101"/>
      <c r="R13" s="148"/>
    </row>
    <row r="14" spans="1:26" ht="18" customHeight="1">
      <c r="A14" s="10"/>
      <c r="B14" s="28" t="s">
        <v>85</v>
      </c>
      <c r="C14" s="27" t="s">
        <v>177</v>
      </c>
      <c r="D14" s="56"/>
      <c r="E14" s="72"/>
      <c r="F14" s="72"/>
      <c r="G14" s="72"/>
      <c r="H14" s="72"/>
      <c r="I14" s="72"/>
      <c r="J14" s="72"/>
      <c r="K14" s="72"/>
      <c r="L14" s="127"/>
      <c r="M14" s="101"/>
      <c r="N14" s="101"/>
      <c r="O14" s="101"/>
      <c r="P14" s="101"/>
      <c r="Q14" s="101"/>
      <c r="R14" s="148"/>
      <c r="T14" s="151" t="s">
        <v>260</v>
      </c>
      <c r="U14" s="155"/>
      <c r="V14" s="155"/>
      <c r="W14" s="155"/>
      <c r="X14" s="155"/>
      <c r="Y14" s="155"/>
      <c r="Z14" s="158"/>
    </row>
    <row r="15" spans="1:26" ht="18" customHeight="1">
      <c r="A15" s="10"/>
      <c r="B15" s="28" t="s">
        <v>181</v>
      </c>
      <c r="C15" s="27" t="s">
        <v>177</v>
      </c>
      <c r="D15" s="58"/>
      <c r="E15" s="73"/>
      <c r="F15" s="73"/>
      <c r="G15" s="93"/>
      <c r="H15" s="101"/>
      <c r="I15" s="101"/>
      <c r="J15" s="101"/>
      <c r="K15" s="101"/>
      <c r="L15" s="101"/>
      <c r="M15" s="101"/>
      <c r="N15" s="101"/>
      <c r="O15" s="101"/>
      <c r="P15" s="101"/>
      <c r="Q15" s="101"/>
      <c r="R15" s="148"/>
      <c r="T15" s="152"/>
      <c r="U15" s="156"/>
      <c r="V15" s="156"/>
      <c r="W15" s="156"/>
      <c r="X15" s="156"/>
      <c r="Y15" s="156"/>
      <c r="Z15" s="159"/>
    </row>
    <row r="16" spans="1:26" ht="18" customHeight="1">
      <c r="A16" s="10"/>
      <c r="B16" s="28" t="s">
        <v>183</v>
      </c>
      <c r="C16" s="45" t="s">
        <v>180</v>
      </c>
      <c r="D16" s="58"/>
      <c r="E16" s="73"/>
      <c r="F16" s="73"/>
      <c r="G16" s="93"/>
      <c r="H16" s="101"/>
      <c r="I16" s="101"/>
      <c r="J16" s="101"/>
      <c r="K16" s="101"/>
      <c r="L16" s="101"/>
      <c r="M16" s="101"/>
      <c r="N16" s="101"/>
      <c r="O16" s="101"/>
      <c r="P16" s="101"/>
      <c r="Q16" s="101"/>
      <c r="R16" s="148"/>
    </row>
    <row r="17" spans="1:26" ht="18" customHeight="1">
      <c r="A17" s="10"/>
      <c r="B17" s="29" t="s">
        <v>70</v>
      </c>
      <c r="C17" s="44" t="s">
        <v>180</v>
      </c>
      <c r="D17" s="58"/>
      <c r="E17" s="73"/>
      <c r="F17" s="73"/>
      <c r="G17" s="93"/>
      <c r="H17" s="101"/>
      <c r="I17" s="101"/>
      <c r="J17" s="101"/>
      <c r="K17" s="101"/>
      <c r="L17" s="101"/>
      <c r="M17" s="101"/>
      <c r="N17" s="101"/>
      <c r="O17" s="101"/>
      <c r="P17" s="101"/>
      <c r="Q17" s="101"/>
      <c r="R17" s="148"/>
    </row>
    <row r="18" spans="1:26" ht="18" customHeight="1">
      <c r="A18" s="11"/>
      <c r="B18" s="30" t="s">
        <v>63</v>
      </c>
      <c r="C18" s="46" t="s">
        <v>177</v>
      </c>
      <c r="D18" s="59"/>
      <c r="E18" s="74"/>
      <c r="F18" s="74"/>
      <c r="G18" s="74"/>
      <c r="H18" s="74"/>
      <c r="I18" s="74"/>
      <c r="J18" s="74"/>
      <c r="K18" s="74"/>
      <c r="L18" s="128"/>
      <c r="M18" s="101"/>
      <c r="N18" s="101"/>
      <c r="O18" s="101"/>
      <c r="P18" s="101"/>
      <c r="Q18" s="101"/>
      <c r="R18" s="148"/>
    </row>
    <row r="19" spans="1:26" ht="18" customHeight="1">
      <c r="A19" s="12" t="s">
        <v>268</v>
      </c>
      <c r="B19" s="31"/>
      <c r="C19" s="47" t="s">
        <v>177</v>
      </c>
      <c r="D19" s="60"/>
      <c r="E19" s="75" t="s">
        <v>271</v>
      </c>
      <c r="F19" s="88" t="b">
        <v>0</v>
      </c>
      <c r="G19" s="94" t="str">
        <v>ありの場合、アレルギー等対応について</v>
      </c>
      <c r="H19" s="94"/>
      <c r="I19" s="94"/>
      <c r="J19" s="60"/>
      <c r="K19" s="75" t="s">
        <v>269</v>
      </c>
      <c r="L19" s="88" t="b">
        <v>0</v>
      </c>
      <c r="M19" s="131" t="s">
        <v>364</v>
      </c>
      <c r="N19" s="131"/>
      <c r="O19" s="131"/>
      <c r="P19" s="131"/>
      <c r="Q19" s="131"/>
    </row>
    <row r="20" spans="1:26" ht="26.75" customHeight="1">
      <c r="A20" s="12"/>
      <c r="B20" s="12"/>
      <c r="C20" s="47"/>
      <c r="D20" s="60"/>
      <c r="E20" s="75" t="s">
        <v>122</v>
      </c>
      <c r="F20" s="88"/>
      <c r="G20" s="94"/>
      <c r="H20" s="94"/>
      <c r="I20" s="94"/>
      <c r="J20" s="60"/>
      <c r="K20" s="120" t="s">
        <v>309</v>
      </c>
      <c r="L20" s="88"/>
      <c r="M20" s="131"/>
      <c r="N20" s="131"/>
      <c r="O20" s="131"/>
      <c r="P20" s="131"/>
      <c r="Q20" s="131"/>
    </row>
    <row r="21" spans="1:26" ht="18" customHeight="1">
      <c r="D21" s="61" t="s">
        <v>365</v>
      </c>
      <c r="E21" s="61"/>
      <c r="F21" s="61"/>
      <c r="G21" s="61"/>
      <c r="H21" s="61"/>
      <c r="I21" s="61"/>
      <c r="J21" s="61"/>
      <c r="K21" s="61"/>
      <c r="L21" s="61"/>
      <c r="M21" s="131"/>
      <c r="N21" s="131"/>
      <c r="O21" s="131"/>
      <c r="P21" s="131"/>
      <c r="Q21" s="131"/>
    </row>
    <row r="22" spans="1:26" ht="18" customHeight="1">
      <c r="D22" s="61"/>
      <c r="E22" s="61"/>
      <c r="F22" s="61"/>
      <c r="G22" s="61"/>
      <c r="H22" s="61"/>
      <c r="I22" s="61"/>
      <c r="J22" s="61"/>
      <c r="K22" s="61"/>
      <c r="L22" s="61"/>
      <c r="M22" s="132"/>
      <c r="N22" s="132"/>
      <c r="O22" s="132"/>
      <c r="P22" s="132"/>
      <c r="Q22" s="132"/>
    </row>
    <row r="23" spans="1:26" ht="18" customHeight="1">
      <c r="D23" s="61"/>
      <c r="E23" s="61"/>
      <c r="F23" s="61"/>
      <c r="G23" s="61"/>
      <c r="H23" s="61"/>
      <c r="I23" s="61"/>
      <c r="J23" s="61"/>
      <c r="K23" s="61"/>
      <c r="L23" s="61"/>
    </row>
    <row r="24" spans="1:26" ht="18" customHeight="1">
      <c r="D24" s="61"/>
      <c r="E24" s="61"/>
      <c r="F24" s="61"/>
      <c r="G24" s="61"/>
      <c r="H24" s="61"/>
      <c r="I24" s="61"/>
      <c r="J24" s="61"/>
      <c r="K24" s="61"/>
      <c r="L24" s="61"/>
    </row>
    <row r="25" spans="1:26" ht="18" customHeight="1">
      <c r="A25" s="13" t="s">
        <v>207</v>
      </c>
      <c r="B25" s="32"/>
      <c r="C25" s="32"/>
      <c r="D25" s="60"/>
      <c r="E25" s="75" t="s">
        <v>271</v>
      </c>
      <c r="F25" s="88" t="b">
        <v>0</v>
      </c>
      <c r="G25" s="95" t="str">
        <v>申請等が「あり」や「必要」の場合、□に✔をしてください。</v>
      </c>
      <c r="H25" s="95"/>
      <c r="I25" s="95"/>
      <c r="J25" s="95"/>
      <c r="K25" s="95"/>
      <c r="L25" s="95"/>
      <c r="M25" s="95"/>
      <c r="N25" s="95"/>
      <c r="O25" s="95"/>
      <c r="P25" s="95"/>
      <c r="Q25" s="95"/>
    </row>
    <row r="26" spans="1:26" ht="20.75" customHeight="1">
      <c r="A26" s="14" t="s">
        <v>142</v>
      </c>
      <c r="B26" s="33"/>
      <c r="C26" s="33"/>
      <c r="D26" s="33"/>
      <c r="E26" s="76"/>
      <c r="F26" s="89"/>
      <c r="G26" s="96" t="s">
        <v>269</v>
      </c>
      <c r="H26" s="88" t="b">
        <v>0</v>
      </c>
      <c r="I26" s="106" t="s">
        <v>37</v>
      </c>
      <c r="J26" s="113"/>
      <c r="K26" s="121"/>
      <c r="L26" s="12" t="s">
        <v>252</v>
      </c>
      <c r="M26" s="12"/>
      <c r="N26" s="134" t="b">
        <v>0</v>
      </c>
      <c r="T26" s="153"/>
      <c r="U26" s="153"/>
      <c r="V26" s="153"/>
      <c r="W26" s="153"/>
      <c r="X26" s="153"/>
      <c r="Y26" s="153"/>
      <c r="Z26" s="153"/>
    </row>
    <row r="27" spans="1:26" ht="20.75" customHeight="1">
      <c r="A27" s="15" t="str">
        <v>領収証書は、利用申込書の団体ごとに発行します。ただし、「児童・生徒」と「教職員」等、それぞれの支払額で分けた「支払証明書」を発行できます。</v>
      </c>
      <c r="B27" s="34"/>
      <c r="C27" s="34"/>
      <c r="D27" s="34"/>
      <c r="E27" s="77"/>
      <c r="F27" s="90"/>
      <c r="G27" s="97"/>
      <c r="I27" s="106"/>
      <c r="J27" s="113"/>
      <c r="K27" s="121"/>
      <c r="L27" s="12" t="s">
        <v>204</v>
      </c>
      <c r="M27" s="12"/>
      <c r="N27" s="135"/>
      <c r="T27" s="153"/>
      <c r="U27" s="153"/>
      <c r="V27" s="153"/>
      <c r="W27" s="153"/>
      <c r="X27" s="153"/>
      <c r="Y27" s="153"/>
      <c r="Z27" s="153"/>
    </row>
    <row r="28" spans="1:26" ht="20.75" customHeight="1">
      <c r="A28" s="16"/>
      <c r="B28" s="35"/>
      <c r="C28" s="35"/>
      <c r="D28" s="35"/>
      <c r="E28" s="78"/>
      <c r="F28" s="90"/>
      <c r="G28" s="97"/>
      <c r="I28" s="107" t="s">
        <v>379</v>
      </c>
      <c r="J28" s="114"/>
      <c r="K28" s="121"/>
      <c r="L28" s="129" t="s">
        <v>305</v>
      </c>
      <c r="M28" s="133"/>
      <c r="N28" s="133"/>
      <c r="O28" s="133"/>
      <c r="P28" s="133"/>
      <c r="Q28" s="146" t="b">
        <v>0</v>
      </c>
    </row>
    <row r="29" spans="1:26" ht="20.75" customHeight="1">
      <c r="A29" s="14" t="s">
        <v>332</v>
      </c>
      <c r="B29" s="33"/>
      <c r="C29" s="33"/>
      <c r="D29" s="33"/>
      <c r="E29" s="76"/>
      <c r="F29" s="90"/>
      <c r="G29" s="97"/>
      <c r="I29" s="108"/>
      <c r="J29" s="114"/>
      <c r="K29" s="121"/>
      <c r="L29" s="129"/>
      <c r="M29" s="133"/>
      <c r="N29" s="133"/>
      <c r="O29" s="133"/>
      <c r="P29" s="133"/>
      <c r="Q29" s="147" t="str">
        <v>宛名が５以上の場合は、直接ご連絡ください。</v>
      </c>
      <c r="R29" s="149"/>
    </row>
    <row r="30" spans="1:26" ht="20.75" customHeight="1">
      <c r="A30" s="17" t="str">
        <v>請求書は、利用申込書の団体ごとに発行します。ただし、「児童・生徒」と「教職員」等、希望により請求書を分割して発行できます。</v>
      </c>
      <c r="B30" s="36"/>
      <c r="C30" s="36"/>
      <c r="D30" s="36"/>
      <c r="E30" s="79"/>
      <c r="F30" s="90"/>
      <c r="G30" s="97"/>
      <c r="I30" s="108"/>
      <c r="J30" s="114"/>
      <c r="K30" s="121"/>
      <c r="L30" s="129"/>
      <c r="M30" s="133"/>
      <c r="N30" s="133"/>
      <c r="O30" s="133"/>
      <c r="P30" s="133"/>
      <c r="Q30" s="147"/>
      <c r="R30" s="149"/>
    </row>
    <row r="31" spans="1:26" ht="20.75" customHeight="1">
      <c r="A31" s="18"/>
      <c r="B31" s="37"/>
      <c r="C31" s="37"/>
      <c r="D31" s="37"/>
      <c r="E31" s="80"/>
      <c r="F31" s="91"/>
      <c r="G31" s="98"/>
      <c r="I31" s="108"/>
      <c r="J31" s="114"/>
      <c r="K31" s="121"/>
      <c r="L31" s="129"/>
      <c r="M31" s="133"/>
      <c r="N31" s="133"/>
      <c r="O31" s="133"/>
      <c r="P31" s="133"/>
      <c r="Q31" s="147"/>
      <c r="R31" s="149"/>
    </row>
    <row r="32" spans="1:26" ht="12.5" customHeight="1"/>
    <row r="33" spans="1:16" ht="18" customHeight="1">
      <c r="A33" s="19" t="s">
        <v>235</v>
      </c>
      <c r="B33" s="38"/>
      <c r="C33" s="48"/>
      <c r="D33" s="62" t="s">
        <v>237</v>
      </c>
      <c r="E33" s="81"/>
      <c r="F33" s="81"/>
      <c r="G33" s="81"/>
      <c r="H33" s="102"/>
      <c r="I33" s="109" t="s">
        <v>177</v>
      </c>
      <c r="J33" s="115"/>
      <c r="K33" s="122"/>
    </row>
    <row r="34" spans="1:16" ht="18" customHeight="1">
      <c r="A34" s="20"/>
      <c r="B34" s="39"/>
      <c r="C34" s="49"/>
      <c r="D34" s="63" t="s">
        <v>172</v>
      </c>
      <c r="E34" s="82"/>
      <c r="F34" s="82"/>
      <c r="G34" s="82"/>
      <c r="H34" s="103"/>
      <c r="I34" s="29" t="str">
        <f>IF(F19=TRUE,"必須","必要に応じて")</f>
        <v>必要に応じて</v>
      </c>
      <c r="J34" s="116"/>
      <c r="K34" s="123"/>
      <c r="N34" s="136"/>
    </row>
    <row r="35" spans="1:16" ht="18" customHeight="1">
      <c r="A35" s="20"/>
      <c r="B35" s="39"/>
      <c r="C35" s="49"/>
      <c r="D35" s="63" t="s">
        <v>261</v>
      </c>
      <c r="E35" s="82"/>
      <c r="F35" s="82"/>
      <c r="G35" s="82"/>
      <c r="H35" s="103"/>
      <c r="I35" s="29" t="str">
        <f>IF(L19=TRUE,"必須","必要に応じて")</f>
        <v>必要に応じて</v>
      </c>
      <c r="J35" s="116"/>
      <c r="K35" s="123"/>
    </row>
    <row r="36" spans="1:16" ht="18" customHeight="1">
      <c r="A36" s="20"/>
      <c r="B36" s="39"/>
      <c r="C36" s="49"/>
      <c r="D36" s="63" t="s">
        <v>239</v>
      </c>
      <c r="E36" s="82"/>
      <c r="F36" s="82"/>
      <c r="G36" s="82"/>
      <c r="H36" s="103"/>
      <c r="I36" s="29" t="s">
        <v>177</v>
      </c>
      <c r="J36" s="116"/>
      <c r="K36" s="123"/>
    </row>
    <row r="37" spans="1:16" ht="18" customHeight="1">
      <c r="A37" s="20"/>
      <c r="B37" s="39"/>
      <c r="C37" s="49"/>
      <c r="D37" s="63" t="s">
        <v>133</v>
      </c>
      <c r="E37" s="82"/>
      <c r="F37" s="82"/>
      <c r="G37" s="82"/>
      <c r="H37" s="103"/>
      <c r="I37" s="29" t="s">
        <v>238</v>
      </c>
      <c r="J37" s="116"/>
      <c r="K37" s="123"/>
    </row>
    <row r="38" spans="1:16" ht="18" customHeight="1">
      <c r="A38" s="20"/>
      <c r="B38" s="39"/>
      <c r="C38" s="49"/>
      <c r="D38" s="63" t="s">
        <v>245</v>
      </c>
      <c r="E38" s="82"/>
      <c r="F38" s="82"/>
      <c r="G38" s="82"/>
      <c r="H38" s="103"/>
      <c r="I38" s="29" t="str">
        <f>IF(F25=TRUE,"必須","必要に応じて")</f>
        <v>必要に応じて</v>
      </c>
      <c r="J38" s="116"/>
      <c r="K38" s="123"/>
    </row>
    <row r="39" spans="1:16" ht="18" customHeight="1">
      <c r="A39" s="20"/>
      <c r="B39" s="39"/>
      <c r="C39" s="49"/>
      <c r="D39" s="64" t="s">
        <v>337</v>
      </c>
      <c r="E39" s="83"/>
      <c r="F39" s="83"/>
      <c r="G39" s="83"/>
      <c r="H39" s="104"/>
      <c r="I39" s="110" t="str">
        <f>IF(H26=TRUE,"必須","必要に応じて")</f>
        <v>必要に応じて</v>
      </c>
      <c r="J39" s="117"/>
      <c r="K39" s="124"/>
    </row>
    <row r="40" spans="1:16" ht="18" customHeight="1">
      <c r="A40" s="20"/>
      <c r="B40" s="39"/>
      <c r="C40" s="49"/>
      <c r="D40" s="65" t="s">
        <v>321</v>
      </c>
      <c r="E40" s="84"/>
      <c r="F40" s="84"/>
      <c r="G40" s="84"/>
      <c r="H40" s="84"/>
      <c r="I40" s="111" t="s">
        <v>323</v>
      </c>
      <c r="J40" s="111"/>
      <c r="K40" s="111"/>
      <c r="L40" s="111"/>
      <c r="M40" s="111"/>
      <c r="N40" s="111"/>
      <c r="O40" s="111"/>
      <c r="P40" s="137"/>
    </row>
    <row r="41" spans="1:16" ht="18" customHeight="1">
      <c r="A41" s="21"/>
      <c r="B41" s="40"/>
      <c r="C41" s="50"/>
      <c r="D41" s="66" t="s">
        <v>322</v>
      </c>
      <c r="E41" s="85"/>
      <c r="F41" s="85"/>
      <c r="G41" s="85"/>
      <c r="H41" s="85"/>
      <c r="I41" s="112" t="s">
        <v>323</v>
      </c>
      <c r="J41" s="112"/>
      <c r="K41" s="112"/>
      <c r="L41" s="112"/>
      <c r="M41" s="112"/>
      <c r="N41" s="112"/>
      <c r="O41" s="112"/>
      <c r="P41" s="138"/>
    </row>
  </sheetData>
  <mergeCells count="73">
    <mergeCell ref="L1:P1"/>
    <mergeCell ref="A3:Q3"/>
    <mergeCell ref="A4:B4"/>
    <mergeCell ref="K4:Q4"/>
    <mergeCell ref="E6:F6"/>
    <mergeCell ref="K6:L6"/>
    <mergeCell ref="D7:K7"/>
    <mergeCell ref="M7:Q7"/>
    <mergeCell ref="A9:B9"/>
    <mergeCell ref="D9:L9"/>
    <mergeCell ref="T9:Z9"/>
    <mergeCell ref="A10:B10"/>
    <mergeCell ref="D10:G10"/>
    <mergeCell ref="A11:B11"/>
    <mergeCell ref="D11:G11"/>
    <mergeCell ref="A12:B12"/>
    <mergeCell ref="D12:G12"/>
    <mergeCell ref="D13:G13"/>
    <mergeCell ref="D14:L14"/>
    <mergeCell ref="D15:G15"/>
    <mergeCell ref="D16:G16"/>
    <mergeCell ref="D17:G17"/>
    <mergeCell ref="D18:L18"/>
    <mergeCell ref="A25:C25"/>
    <mergeCell ref="G25:Q25"/>
    <mergeCell ref="A26:E26"/>
    <mergeCell ref="L26:M26"/>
    <mergeCell ref="L27:M27"/>
    <mergeCell ref="M28:P28"/>
    <mergeCell ref="A29:E29"/>
    <mergeCell ref="M29:P29"/>
    <mergeCell ref="M30:P30"/>
    <mergeCell ref="M31:P31"/>
    <mergeCell ref="D33:H33"/>
    <mergeCell ref="I33:K33"/>
    <mergeCell ref="D34:H34"/>
    <mergeCell ref="I34:K34"/>
    <mergeCell ref="D35:H35"/>
    <mergeCell ref="I35:K35"/>
    <mergeCell ref="D36:H36"/>
    <mergeCell ref="I36:K36"/>
    <mergeCell ref="D37:H37"/>
    <mergeCell ref="I37:K37"/>
    <mergeCell ref="D38:H38"/>
    <mergeCell ref="I38:K38"/>
    <mergeCell ref="D39:H39"/>
    <mergeCell ref="I39:K39"/>
    <mergeCell ref="D40:H40"/>
    <mergeCell ref="I40:P40"/>
    <mergeCell ref="D41:H41"/>
    <mergeCell ref="I41:P41"/>
    <mergeCell ref="A5:B8"/>
    <mergeCell ref="C5:C6"/>
    <mergeCell ref="T11:Z12"/>
    <mergeCell ref="A13:A18"/>
    <mergeCell ref="T14:Z15"/>
    <mergeCell ref="A19:B20"/>
    <mergeCell ref="C19:C20"/>
    <mergeCell ref="G19:I20"/>
    <mergeCell ref="M19:Q21"/>
    <mergeCell ref="D21:L24"/>
    <mergeCell ref="F26:F31"/>
    <mergeCell ref="G26:G31"/>
    <mergeCell ref="I26:J27"/>
    <mergeCell ref="K26:K27"/>
    <mergeCell ref="A27:E28"/>
    <mergeCell ref="I28:J31"/>
    <mergeCell ref="K28:K31"/>
    <mergeCell ref="L28:L31"/>
    <mergeCell ref="Q29:R31"/>
    <mergeCell ref="A30:E31"/>
    <mergeCell ref="R5:R18"/>
    <mergeCell ref="A33:C41"/>
  </mergeCells>
  <phoneticPr fontId="7"/>
  <conditionalFormatting sqref="C4:C5 C7:C19">
    <cfRule type="containsText" dxfId="387" priority="31" text="必須">
      <formula>NOT(ISERROR(SEARCH("必須",C4)))</formula>
    </cfRule>
  </conditionalFormatting>
  <conditionalFormatting sqref="I33:K37">
    <cfRule type="containsText" dxfId="386" priority="29" text="必要">
      <formula>NOT(ISERROR(SEARCH("必要",I33)))</formula>
    </cfRule>
    <cfRule type="cellIs" dxfId="385" priority="30" operator="equal">
      <formula>"必須"</formula>
    </cfRule>
  </conditionalFormatting>
  <conditionalFormatting sqref="I38:K39">
    <cfRule type="containsText" dxfId="384" priority="26" text="必要">
      <formula>NOT(ISERROR(SEARCH("必要",I38)))</formula>
    </cfRule>
    <cfRule type="cellIs" dxfId="383" priority="27" operator="equal">
      <formula>"必須"</formula>
    </cfRule>
  </conditionalFormatting>
  <conditionalFormatting sqref="D25:E25 D19:E19">
    <cfRule type="expression" dxfId="382" priority="767">
      <formula>$F19=TRUE</formula>
    </cfRule>
  </conditionalFormatting>
  <conditionalFormatting sqref="J19:K19">
    <cfRule type="expression" dxfId="381" priority="769">
      <formula>$L19=TRUE</formula>
    </cfRule>
  </conditionalFormatting>
  <conditionalFormatting sqref="F26:G26">
    <cfRule type="expression" dxfId="380" priority="770">
      <formula>$H26=TRUE</formula>
    </cfRule>
  </conditionalFormatting>
  <conditionalFormatting sqref="J20:K20">
    <cfRule type="expression" dxfId="379" priority="6">
      <formula>$L20=TRUE</formula>
    </cfRule>
  </conditionalFormatting>
  <conditionalFormatting sqref="D20:E20">
    <cfRule type="expression" dxfId="378" priority="5">
      <formula>$F20=TRUE</formula>
    </cfRule>
  </conditionalFormatting>
  <conditionalFormatting sqref="K28">
    <cfRule type="expression" dxfId="377" priority="772">
      <formula>$Q$28=TRUE</formula>
    </cfRule>
  </conditionalFormatting>
  <conditionalFormatting sqref="K26">
    <cfRule type="expression" dxfId="376" priority="776">
      <formula>$N26=TRUE</formula>
    </cfRule>
  </conditionalFormatting>
  <conditionalFormatting sqref="E8">
    <cfRule type="cellIs" dxfId="375" priority="2" operator="equal">
      <formula>0</formula>
    </cfRule>
  </conditionalFormatting>
  <conditionalFormatting sqref="G8">
    <cfRule type="cellIs" dxfId="374" priority="1" operator="equal">
      <formula>0</formula>
    </cfRule>
  </conditionalFormatting>
  <dataValidations count="5">
    <dataValidation type="list" allowBlank="1" showDropDown="0" showInputMessage="1" showErrorMessage="1" sqref="I6 O6">
      <formula1>"00,15,30,45"</formula1>
    </dataValidation>
    <dataValidation type="list" allowBlank="1" showDropDown="0" showInputMessage="1" showErrorMessage="1" sqref="G6 M6">
      <formula1>"9,10,11,12,13,14,15,16,17"</formula1>
    </dataValidation>
    <dataValidation type="list" allowBlank="1" showDropDown="0" showInputMessage="1" showErrorMessage="1" sqref="M5 G4:G5">
      <formula1>"1,2,3,4,5,6,7,8,9,10,11,12"</formula1>
    </dataValidation>
    <dataValidation type="list" allowBlank="1" showDropDown="0" showInputMessage="1" showErrorMessage="1" sqref="O5 I4:I5">
      <formula1>"1,2,3,4,5,6,7,8,9,10,11,12,13,14,15,16,17,18,19,20,21,22,23,24,25,26,27,28,29,30,31"</formula1>
    </dataValidation>
    <dataValidation type="list" allowBlank="1" showDropDown="0" showInputMessage="1" showErrorMessage="1" sqref="E4:E5">
      <formula1>"8,9"</formula1>
    </dataValidation>
  </dataValidations>
  <hyperlinks>
    <hyperlink ref="D33:H33" location="利用申込!A1"/>
    <hyperlink ref="D34:H34" location="食事計画!A1"/>
    <hyperlink ref="D35:H35" location="アレルギー等対応!A1"/>
    <hyperlink ref="D36:H36" location="利用計画!A1"/>
    <hyperlink ref="D37:H37" location="教材等注文!A1"/>
    <hyperlink ref="D38:H38" location="免除申請!A1"/>
    <hyperlink ref="D39:H39" location="宿泊支払!A1"/>
  </hyperlinks>
  <printOptions horizontalCentered="1" verticalCentered="1"/>
  <pageMargins left="0.43307086614173229" right="0.43307086614173229" top="0.74803149606299213" bottom="0.74803149606299213" header="0.51181102362204722" footer="0.51181102362204722"/>
  <pageSetup paperSize="9" scale="77" fitToWidth="1" fitToHeight="1" orientation="portrait" usePrinterDefaults="1" r:id="rId1"/>
  <drawing r:id="rId2"/>
  <legacyDrawing r:id="rId3"/>
  <mc:AlternateContent>
    <mc:Choice xmlns:x14="http://schemas.microsoft.com/office/spreadsheetml/2009/9/main" Requires="x14">
      <controls>
        <mc:AlternateContent>
          <mc:Choice Requires="x14">
            <control shapeId="1026" r:id="rId4" name="チェック 2">
              <controlPr defaultSize="0" autoFill="0" autoLine="0" autoPict="0">
                <anchor moveWithCells="1" sizeWithCells="1">
                  <from xmlns:xdr="http://schemas.openxmlformats.org/drawingml/2006/spreadsheetDrawing">
                    <xdr:col>9</xdr:col>
                    <xdr:colOff>63500</xdr:colOff>
                    <xdr:row>18</xdr:row>
                    <xdr:rowOff>38735</xdr:rowOff>
                  </from>
                  <to xmlns:xdr="http://schemas.openxmlformats.org/drawingml/2006/spreadsheetDrawing">
                    <xdr:col>10</xdr:col>
                    <xdr:colOff>0</xdr:colOff>
                    <xdr:row>18</xdr:row>
                    <xdr:rowOff>228600</xdr:rowOff>
                  </to>
                </anchor>
              </controlPr>
            </control>
          </mc:Choice>
        </mc:AlternateContent>
        <mc:AlternateContent>
          <mc:Choice Requires="x14">
            <control shapeId="1027" r:id="rId5" name="チェック 3">
              <controlPr defaultSize="0" autoFill="0" autoLine="0" autoPict="0">
                <anchor moveWithCells="1" sizeWithCells="1">
                  <from xmlns:xdr="http://schemas.openxmlformats.org/drawingml/2006/spreadsheetDrawing">
                    <xdr:col>3</xdr:col>
                    <xdr:colOff>177800</xdr:colOff>
                    <xdr:row>18</xdr:row>
                    <xdr:rowOff>38735</xdr:rowOff>
                  </from>
                  <to xmlns:xdr="http://schemas.openxmlformats.org/drawingml/2006/spreadsheetDrawing">
                    <xdr:col>4</xdr:col>
                    <xdr:colOff>0</xdr:colOff>
                    <xdr:row>18</xdr:row>
                    <xdr:rowOff>228600</xdr:rowOff>
                  </to>
                </anchor>
              </controlPr>
            </control>
          </mc:Choice>
        </mc:AlternateContent>
        <mc:AlternateContent>
          <mc:Choice Requires="x14">
            <control shapeId="1029" r:id="rId6" name="チェック 5">
              <controlPr defaultSize="0" autoFill="0" autoLine="0" autoPict="0">
                <anchor moveWithCells="1" sizeWithCells="1">
                  <from xmlns:xdr="http://schemas.openxmlformats.org/drawingml/2006/spreadsheetDrawing">
                    <xdr:col>3</xdr:col>
                    <xdr:colOff>177800</xdr:colOff>
                    <xdr:row>24</xdr:row>
                    <xdr:rowOff>38735</xdr:rowOff>
                  </from>
                  <to xmlns:xdr="http://schemas.openxmlformats.org/drawingml/2006/spreadsheetDrawing">
                    <xdr:col>4</xdr:col>
                    <xdr:colOff>0</xdr:colOff>
                    <xdr:row>24</xdr:row>
                    <xdr:rowOff>228600</xdr:rowOff>
                  </to>
                </anchor>
              </controlPr>
            </control>
          </mc:Choice>
        </mc:AlternateContent>
        <mc:AlternateContent>
          <mc:Choice Requires="x14">
            <control shapeId="1032" r:id="rId7" name="チェック 8">
              <controlPr defaultSize="0" autoFill="0" autoLine="0" autoPict="0">
                <anchor moveWithCells="1" sizeWithCells="1">
                  <from xmlns:xdr="http://schemas.openxmlformats.org/drawingml/2006/spreadsheetDrawing">
                    <xdr:col>5</xdr:col>
                    <xdr:colOff>101600</xdr:colOff>
                    <xdr:row>27</xdr:row>
                    <xdr:rowOff>139700</xdr:rowOff>
                  </from>
                  <to xmlns:xdr="http://schemas.openxmlformats.org/drawingml/2006/spreadsheetDrawing">
                    <xdr:col>6</xdr:col>
                    <xdr:colOff>25400</xdr:colOff>
                    <xdr:row>28</xdr:row>
                    <xdr:rowOff>62865</xdr:rowOff>
                  </to>
                </anchor>
              </controlPr>
            </control>
          </mc:Choice>
        </mc:AlternateContent>
        <mc:AlternateContent>
          <mc:Choice Requires="x14">
            <control shapeId="1039" r:id="rId8" name="チェック 15">
              <controlPr defaultSize="0" autoFill="0" autoLine="0" autoPict="0">
                <anchor moveWithCells="1" sizeWithCells="1">
                  <from xmlns:xdr="http://schemas.openxmlformats.org/drawingml/2006/spreadsheetDrawing">
                    <xdr:col>10</xdr:col>
                    <xdr:colOff>177800</xdr:colOff>
                    <xdr:row>25</xdr:row>
                    <xdr:rowOff>151765</xdr:rowOff>
                  </from>
                  <to xmlns:xdr="http://schemas.openxmlformats.org/drawingml/2006/spreadsheetDrawing">
                    <xdr:col>10</xdr:col>
                    <xdr:colOff>444500</xdr:colOff>
                    <xdr:row>26</xdr:row>
                    <xdr:rowOff>76200</xdr:rowOff>
                  </to>
                </anchor>
              </controlPr>
            </control>
          </mc:Choice>
        </mc:AlternateContent>
        <mc:AlternateContent>
          <mc:Choice Requires="x14">
            <control shapeId="1041" r:id="rId9" name="チェック 17">
              <controlPr defaultSize="0" autoFill="0" autoLine="0" autoPict="0">
                <anchor moveWithCells="1" sizeWithCells="1">
                  <from xmlns:xdr="http://schemas.openxmlformats.org/drawingml/2006/spreadsheetDrawing">
                    <xdr:col>10</xdr:col>
                    <xdr:colOff>177800</xdr:colOff>
                    <xdr:row>28</xdr:row>
                    <xdr:rowOff>177800</xdr:rowOff>
                  </from>
                  <to xmlns:xdr="http://schemas.openxmlformats.org/drawingml/2006/spreadsheetDrawing">
                    <xdr:col>10</xdr:col>
                    <xdr:colOff>444500</xdr:colOff>
                    <xdr:row>29</xdr:row>
                    <xdr:rowOff>100965</xdr:rowOff>
                  </to>
                </anchor>
              </controlPr>
            </control>
          </mc:Choice>
        </mc:AlternateContent>
        <mc:AlternateContent>
          <mc:Choice Requires="x14">
            <control shapeId="1042" r:id="rId10" name="チェック 18">
              <controlPr defaultSize="0" autoFill="0" autoLine="0" autoPict="0">
                <anchor moveWithCells="1" sizeWithCells="1">
                  <from xmlns:xdr="http://schemas.openxmlformats.org/drawingml/2006/spreadsheetDrawing">
                    <xdr:col>9</xdr:col>
                    <xdr:colOff>63500</xdr:colOff>
                    <xdr:row>19</xdr:row>
                    <xdr:rowOff>38735</xdr:rowOff>
                  </from>
                  <to xmlns:xdr="http://schemas.openxmlformats.org/drawingml/2006/spreadsheetDrawing">
                    <xdr:col>10</xdr:col>
                    <xdr:colOff>0</xdr:colOff>
                    <xdr:row>19</xdr:row>
                    <xdr:rowOff>339725</xdr:rowOff>
                  </to>
                </anchor>
              </controlPr>
            </control>
          </mc:Choice>
        </mc:AlternateContent>
        <mc:AlternateContent>
          <mc:Choice Requires="x14">
            <control shapeId="1043" r:id="rId11" name="チェック 19">
              <controlPr defaultSize="0" autoFill="0" autoLine="0" autoPict="0">
                <anchor moveWithCells="1" sizeWithCells="1">
                  <from xmlns:xdr="http://schemas.openxmlformats.org/drawingml/2006/spreadsheetDrawing">
                    <xdr:col>3</xdr:col>
                    <xdr:colOff>177800</xdr:colOff>
                    <xdr:row>19</xdr:row>
                    <xdr:rowOff>38735</xdr:rowOff>
                  </from>
                  <to xmlns:xdr="http://schemas.openxmlformats.org/drawingml/2006/spreadsheetDrawing">
                    <xdr:col>4</xdr:col>
                    <xdr:colOff>0</xdr:colOff>
                    <xdr:row>19</xdr:row>
                    <xdr:rowOff>339725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FF00"/>
  </sheetPr>
  <dimension ref="B1:S38"/>
  <sheetViews>
    <sheetView showGridLines="0" view="pageBreakPreview" zoomScaleSheetLayoutView="100" workbookViewId="0">
      <selection activeCell="D7" sqref="D7"/>
    </sheetView>
  </sheetViews>
  <sheetFormatPr defaultColWidth="8.81640625" defaultRowHeight="13"/>
  <cols>
    <col min="1" max="1" width="4.375" style="1199" customWidth="1"/>
    <col min="2" max="2" width="5.625" style="1199" customWidth="1"/>
    <col min="3" max="3" width="22.08984375" style="1199" customWidth="1"/>
    <col min="4" max="4" width="7.36328125" style="1199" customWidth="1"/>
    <col min="5" max="5" width="8.81640625" style="1199"/>
    <col min="6" max="6" width="12.81640625" style="1199" customWidth="1"/>
    <col min="7" max="7" width="3.453125" style="1199" customWidth="1"/>
    <col min="8" max="8" width="5.625" style="1199" customWidth="1"/>
    <col min="9" max="9" width="22.08984375" style="1199" customWidth="1"/>
    <col min="10" max="10" width="7.26953125" style="1199" customWidth="1"/>
    <col min="11" max="11" width="8.81640625" style="1199"/>
    <col min="12" max="12" width="12.54296875" style="1199" customWidth="1"/>
    <col min="13" max="16384" width="8.81640625" style="1199"/>
  </cols>
  <sheetData>
    <row r="1" spans="2:19">
      <c r="K1" s="1244" t="s">
        <v>401</v>
      </c>
      <c r="L1" s="1244"/>
    </row>
    <row r="2" spans="2:19">
      <c r="J2" s="1244" t="s">
        <v>17</v>
      </c>
      <c r="K2" s="1244"/>
      <c r="L2" s="1244"/>
    </row>
    <row r="3" spans="2:19" ht="36.75" customHeight="1">
      <c r="B3" s="1200" t="s">
        <v>307</v>
      </c>
      <c r="C3" s="1200"/>
      <c r="D3" s="1200"/>
      <c r="E3" s="1200"/>
      <c r="F3" s="1200"/>
      <c r="G3" s="1200"/>
      <c r="H3" s="1200"/>
      <c r="I3" s="1200"/>
      <c r="J3" s="1200"/>
      <c r="K3" s="1200"/>
      <c r="L3" s="1200"/>
    </row>
    <row r="4" spans="2:19" ht="26.5" customHeight="1">
      <c r="B4" s="1201" t="s">
        <v>392</v>
      </c>
      <c r="C4" s="1201"/>
      <c r="D4" s="1215" t="str">
        <f>IF('はじめに！'!D9="","",'はじめに！'!D9)</f>
        <v/>
      </c>
      <c r="E4" s="1222"/>
      <c r="F4" s="1222"/>
      <c r="G4" s="1222"/>
      <c r="H4" s="1222"/>
      <c r="I4" s="1222"/>
      <c r="J4" s="1222"/>
      <c r="K4" s="1222"/>
      <c r="L4" s="1248"/>
      <c r="N4" s="1257"/>
      <c r="O4" s="1257"/>
      <c r="P4" s="1257"/>
      <c r="Q4" s="1257"/>
      <c r="R4" s="1257"/>
      <c r="S4" s="1257"/>
    </row>
    <row r="5" spans="2:19" ht="26.5" customHeight="1">
      <c r="B5" s="1202" t="s">
        <v>393</v>
      </c>
      <c r="C5" s="1202"/>
      <c r="D5" s="1216" t="str">
        <f>IF('はじめに！'!D7="","令和　　年　　　月　　　日",'はじめに！'!D7)</f>
        <v>令和　　年　　　月　　　日</v>
      </c>
      <c r="E5" s="1223"/>
      <c r="F5" s="1223"/>
      <c r="G5" s="1223"/>
      <c r="H5" s="1237" t="s">
        <v>50</v>
      </c>
      <c r="I5" s="1241" t="str">
        <f>IF('はじめに！'!M7="","　　　月　　　日",'はじめに！'!M7)</f>
        <v>　　　月　　　日</v>
      </c>
      <c r="J5" s="1241"/>
      <c r="K5" s="1241"/>
      <c r="L5" s="1249" t="e">
        <f>IF(OR(D5="令和　年　　月　　日（　　）",I5="　　月　　日（　　）"),"＜　泊＞","＜"&amp;(I5-D5)&amp;"泊＞")</f>
        <v>#VALUE!</v>
      </c>
      <c r="N5" s="1257"/>
      <c r="O5" s="1257"/>
      <c r="P5" s="1257"/>
      <c r="Q5" s="1257"/>
      <c r="R5" s="1257"/>
      <c r="S5" s="1257"/>
    </row>
    <row r="6" spans="2:19" ht="26.5" customHeight="1">
      <c r="B6" s="1202" t="s">
        <v>395</v>
      </c>
      <c r="C6" s="1202"/>
      <c r="D6" s="1217" t="str">
        <f>IF('はじめに！'!D12="","",'はじめに！'!D12)</f>
        <v/>
      </c>
      <c r="E6" s="1224"/>
      <c r="F6" s="1224"/>
      <c r="G6" s="1224"/>
      <c r="H6" s="1238"/>
      <c r="I6" s="1242" t="s">
        <v>399</v>
      </c>
      <c r="J6" s="1245"/>
      <c r="K6" s="58"/>
      <c r="L6" s="1250"/>
      <c r="N6" s="1257"/>
      <c r="O6" s="1257"/>
      <c r="P6" s="1257"/>
      <c r="Q6" s="1257"/>
      <c r="R6" s="1257"/>
      <c r="S6" s="1257"/>
    </row>
    <row r="7" spans="2:19" ht="26.5" customHeight="1">
      <c r="B7" s="1203" t="s">
        <v>396</v>
      </c>
      <c r="C7" s="1203"/>
      <c r="D7" s="1218" t="s">
        <v>398</v>
      </c>
      <c r="E7" s="1225"/>
      <c r="F7" s="1228"/>
      <c r="G7" s="1233"/>
      <c r="H7" s="1239" t="s">
        <v>213</v>
      </c>
      <c r="I7" s="1243"/>
      <c r="J7" s="1246" t="s">
        <v>400</v>
      </c>
      <c r="K7" s="1247">
        <f>E7+I7</f>
        <v>0</v>
      </c>
      <c r="L7" s="1251"/>
      <c r="N7" s="1257"/>
      <c r="O7" s="1257"/>
      <c r="P7" s="1257"/>
      <c r="Q7" s="1257"/>
      <c r="R7" s="1257"/>
      <c r="S7" s="1257"/>
    </row>
    <row r="8" spans="2:19" ht="13.75"/>
    <row r="9" spans="2:19" ht="13" customHeight="1">
      <c r="B9" s="1204" t="s">
        <v>191</v>
      </c>
      <c r="C9" s="1210" t="s">
        <v>397</v>
      </c>
      <c r="D9" s="1210" t="s">
        <v>109</v>
      </c>
      <c r="E9" s="1226" t="s">
        <v>335</v>
      </c>
      <c r="F9" s="1229" t="s">
        <v>339</v>
      </c>
      <c r="G9" s="1234"/>
      <c r="H9" s="1204" t="s">
        <v>191</v>
      </c>
      <c r="I9" s="1210" t="s">
        <v>397</v>
      </c>
      <c r="J9" s="1210" t="s">
        <v>109</v>
      </c>
      <c r="K9" s="1226" t="s">
        <v>335</v>
      </c>
      <c r="L9" s="1252" t="s">
        <v>339</v>
      </c>
      <c r="M9" s="1256"/>
    </row>
    <row r="10" spans="2:19" ht="13.75">
      <c r="B10" s="1205"/>
      <c r="C10" s="1211"/>
      <c r="D10" s="1211"/>
      <c r="E10" s="1227" t="s">
        <v>391</v>
      </c>
      <c r="F10" s="1230"/>
      <c r="G10" s="1235"/>
      <c r="H10" s="1205"/>
      <c r="I10" s="1211"/>
      <c r="J10" s="1211"/>
      <c r="K10" s="1227" t="s">
        <v>391</v>
      </c>
      <c r="L10" s="1253"/>
      <c r="M10" s="1256"/>
    </row>
    <row r="11" spans="2:19" ht="22.25" customHeight="1">
      <c r="B11" s="1206">
        <v>1</v>
      </c>
      <c r="C11" s="1212"/>
      <c r="D11" s="1219" t="s">
        <v>394</v>
      </c>
      <c r="E11" s="1212"/>
      <c r="F11" s="1231"/>
      <c r="G11" s="1235"/>
      <c r="H11" s="1206">
        <v>26</v>
      </c>
      <c r="I11" s="1212"/>
      <c r="J11" s="1219" t="s">
        <v>394</v>
      </c>
      <c r="K11" s="1212"/>
      <c r="L11" s="1254"/>
      <c r="M11" s="1256"/>
    </row>
    <row r="12" spans="2:19" ht="22.25" customHeight="1">
      <c r="B12" s="1207">
        <f t="shared" ref="B12:B35" si="0">B11+1</f>
        <v>2</v>
      </c>
      <c r="C12" s="1213"/>
      <c r="D12" s="1220" t="s">
        <v>394</v>
      </c>
      <c r="E12" s="1213"/>
      <c r="F12" s="1231"/>
      <c r="G12" s="1235"/>
      <c r="H12" s="1206">
        <f t="shared" ref="H12:H35" si="1">H11+1</f>
        <v>27</v>
      </c>
      <c r="I12" s="1213"/>
      <c r="J12" s="1220" t="s">
        <v>394</v>
      </c>
      <c r="K12" s="1213"/>
      <c r="L12" s="1254"/>
      <c r="M12" s="1256"/>
    </row>
    <row r="13" spans="2:19" ht="22.25" customHeight="1">
      <c r="B13" s="1207">
        <f t="shared" si="0"/>
        <v>3</v>
      </c>
      <c r="C13" s="1213"/>
      <c r="D13" s="1220" t="s">
        <v>394</v>
      </c>
      <c r="E13" s="1213"/>
      <c r="F13" s="1231"/>
      <c r="G13" s="1235"/>
      <c r="H13" s="1206">
        <f t="shared" si="1"/>
        <v>28</v>
      </c>
      <c r="I13" s="1213"/>
      <c r="J13" s="1220" t="s">
        <v>394</v>
      </c>
      <c r="K13" s="1213"/>
      <c r="L13" s="1254"/>
      <c r="M13" s="1256"/>
    </row>
    <row r="14" spans="2:19" ht="22.25" customHeight="1">
      <c r="B14" s="1207">
        <f t="shared" si="0"/>
        <v>4</v>
      </c>
      <c r="C14" s="1213"/>
      <c r="D14" s="1220" t="s">
        <v>394</v>
      </c>
      <c r="E14" s="1213"/>
      <c r="F14" s="1231"/>
      <c r="G14" s="1235"/>
      <c r="H14" s="1206">
        <f t="shared" si="1"/>
        <v>29</v>
      </c>
      <c r="I14" s="1213"/>
      <c r="J14" s="1220" t="s">
        <v>394</v>
      </c>
      <c r="K14" s="1213"/>
      <c r="L14" s="1254"/>
      <c r="M14" s="1256"/>
    </row>
    <row r="15" spans="2:19" ht="22.25" customHeight="1">
      <c r="B15" s="1207">
        <f t="shared" si="0"/>
        <v>5</v>
      </c>
      <c r="C15" s="1213"/>
      <c r="D15" s="1220" t="s">
        <v>394</v>
      </c>
      <c r="E15" s="1213"/>
      <c r="F15" s="1231"/>
      <c r="G15" s="1235"/>
      <c r="H15" s="1206">
        <f t="shared" si="1"/>
        <v>30</v>
      </c>
      <c r="I15" s="1213"/>
      <c r="J15" s="1220" t="s">
        <v>394</v>
      </c>
      <c r="K15" s="1213"/>
      <c r="L15" s="1254"/>
      <c r="M15" s="1256"/>
    </row>
    <row r="16" spans="2:19" ht="22.25" customHeight="1">
      <c r="B16" s="1207">
        <f t="shared" si="0"/>
        <v>6</v>
      </c>
      <c r="C16" s="1213"/>
      <c r="D16" s="1220" t="s">
        <v>394</v>
      </c>
      <c r="E16" s="1213"/>
      <c r="F16" s="1231"/>
      <c r="G16" s="1235"/>
      <c r="H16" s="1206">
        <f t="shared" si="1"/>
        <v>31</v>
      </c>
      <c r="I16" s="1213"/>
      <c r="J16" s="1220" t="s">
        <v>394</v>
      </c>
      <c r="K16" s="1213"/>
      <c r="L16" s="1254"/>
      <c r="M16" s="1256"/>
    </row>
    <row r="17" spans="2:13" ht="22.25" customHeight="1">
      <c r="B17" s="1207">
        <f t="shared" si="0"/>
        <v>7</v>
      </c>
      <c r="C17" s="1213"/>
      <c r="D17" s="1220" t="s">
        <v>394</v>
      </c>
      <c r="E17" s="1213"/>
      <c r="F17" s="1231"/>
      <c r="G17" s="1235"/>
      <c r="H17" s="1206">
        <f t="shared" si="1"/>
        <v>32</v>
      </c>
      <c r="I17" s="1213"/>
      <c r="J17" s="1220" t="s">
        <v>394</v>
      </c>
      <c r="K17" s="1213"/>
      <c r="L17" s="1254"/>
      <c r="M17" s="1256"/>
    </row>
    <row r="18" spans="2:13" ht="22.25" customHeight="1">
      <c r="B18" s="1207">
        <f t="shared" si="0"/>
        <v>8</v>
      </c>
      <c r="C18" s="1213"/>
      <c r="D18" s="1220" t="s">
        <v>394</v>
      </c>
      <c r="E18" s="1213"/>
      <c r="F18" s="1231"/>
      <c r="G18" s="1235"/>
      <c r="H18" s="1206">
        <f t="shared" si="1"/>
        <v>33</v>
      </c>
      <c r="I18" s="1213"/>
      <c r="J18" s="1220" t="s">
        <v>394</v>
      </c>
      <c r="K18" s="1213"/>
      <c r="L18" s="1254"/>
      <c r="M18" s="1256"/>
    </row>
    <row r="19" spans="2:13" ht="22.25" customHeight="1">
      <c r="B19" s="1207">
        <f t="shared" si="0"/>
        <v>9</v>
      </c>
      <c r="C19" s="1213"/>
      <c r="D19" s="1220" t="s">
        <v>394</v>
      </c>
      <c r="E19" s="1213"/>
      <c r="F19" s="1231"/>
      <c r="G19" s="1235"/>
      <c r="H19" s="1206">
        <f t="shared" si="1"/>
        <v>34</v>
      </c>
      <c r="I19" s="1213"/>
      <c r="J19" s="1220" t="s">
        <v>394</v>
      </c>
      <c r="K19" s="1213"/>
      <c r="L19" s="1254"/>
      <c r="M19" s="1256"/>
    </row>
    <row r="20" spans="2:13" ht="22.25" customHeight="1">
      <c r="B20" s="1207">
        <f t="shared" si="0"/>
        <v>10</v>
      </c>
      <c r="C20" s="1213"/>
      <c r="D20" s="1220" t="s">
        <v>394</v>
      </c>
      <c r="E20" s="1213"/>
      <c r="F20" s="1231"/>
      <c r="G20" s="1235"/>
      <c r="H20" s="1206">
        <f t="shared" si="1"/>
        <v>35</v>
      </c>
      <c r="I20" s="1213"/>
      <c r="J20" s="1220" t="s">
        <v>394</v>
      </c>
      <c r="K20" s="1213"/>
      <c r="L20" s="1254"/>
      <c r="M20" s="1256"/>
    </row>
    <row r="21" spans="2:13" ht="22.25" customHeight="1">
      <c r="B21" s="1207">
        <f t="shared" si="0"/>
        <v>11</v>
      </c>
      <c r="C21" s="1213"/>
      <c r="D21" s="1220" t="s">
        <v>394</v>
      </c>
      <c r="E21" s="1213"/>
      <c r="F21" s="1231"/>
      <c r="G21" s="1235"/>
      <c r="H21" s="1206">
        <f t="shared" si="1"/>
        <v>36</v>
      </c>
      <c r="I21" s="1213"/>
      <c r="J21" s="1220" t="s">
        <v>394</v>
      </c>
      <c r="K21" s="1213"/>
      <c r="L21" s="1254"/>
      <c r="M21" s="1256"/>
    </row>
    <row r="22" spans="2:13" ht="22.25" customHeight="1">
      <c r="B22" s="1207">
        <f t="shared" si="0"/>
        <v>12</v>
      </c>
      <c r="C22" s="1213"/>
      <c r="D22" s="1220" t="s">
        <v>394</v>
      </c>
      <c r="E22" s="1213"/>
      <c r="F22" s="1231"/>
      <c r="G22" s="1235"/>
      <c r="H22" s="1206">
        <f t="shared" si="1"/>
        <v>37</v>
      </c>
      <c r="I22" s="1213"/>
      <c r="J22" s="1220" t="s">
        <v>394</v>
      </c>
      <c r="K22" s="1213"/>
      <c r="L22" s="1254"/>
      <c r="M22" s="1256"/>
    </row>
    <row r="23" spans="2:13" ht="22.25" customHeight="1">
      <c r="B23" s="1207">
        <f t="shared" si="0"/>
        <v>13</v>
      </c>
      <c r="C23" s="1213"/>
      <c r="D23" s="1220" t="s">
        <v>394</v>
      </c>
      <c r="E23" s="1213"/>
      <c r="F23" s="1231"/>
      <c r="G23" s="1235"/>
      <c r="H23" s="1206">
        <f t="shared" si="1"/>
        <v>38</v>
      </c>
      <c r="I23" s="1213"/>
      <c r="J23" s="1220" t="s">
        <v>394</v>
      </c>
      <c r="K23" s="1213"/>
      <c r="L23" s="1254"/>
      <c r="M23" s="1256"/>
    </row>
    <row r="24" spans="2:13" ht="22.25" customHeight="1">
      <c r="B24" s="1207">
        <f t="shared" si="0"/>
        <v>14</v>
      </c>
      <c r="C24" s="1213"/>
      <c r="D24" s="1220" t="s">
        <v>394</v>
      </c>
      <c r="E24" s="1213"/>
      <c r="F24" s="1231"/>
      <c r="G24" s="1235"/>
      <c r="H24" s="1206">
        <f t="shared" si="1"/>
        <v>39</v>
      </c>
      <c r="I24" s="1213"/>
      <c r="J24" s="1220" t="s">
        <v>394</v>
      </c>
      <c r="K24" s="1213"/>
      <c r="L24" s="1254"/>
      <c r="M24" s="1256"/>
    </row>
    <row r="25" spans="2:13" ht="22.25" customHeight="1">
      <c r="B25" s="1207">
        <f t="shared" si="0"/>
        <v>15</v>
      </c>
      <c r="C25" s="1213"/>
      <c r="D25" s="1220" t="s">
        <v>394</v>
      </c>
      <c r="E25" s="1213"/>
      <c r="F25" s="1231"/>
      <c r="G25" s="1235"/>
      <c r="H25" s="1206">
        <f t="shared" si="1"/>
        <v>40</v>
      </c>
      <c r="I25" s="1213"/>
      <c r="J25" s="1220" t="s">
        <v>394</v>
      </c>
      <c r="K25" s="1213"/>
      <c r="L25" s="1254"/>
      <c r="M25" s="1256"/>
    </row>
    <row r="26" spans="2:13" ht="22.25" customHeight="1">
      <c r="B26" s="1207">
        <f t="shared" si="0"/>
        <v>16</v>
      </c>
      <c r="C26" s="1213"/>
      <c r="D26" s="1220" t="s">
        <v>394</v>
      </c>
      <c r="E26" s="1213"/>
      <c r="F26" s="1231"/>
      <c r="G26" s="1235"/>
      <c r="H26" s="1206">
        <f t="shared" si="1"/>
        <v>41</v>
      </c>
      <c r="I26" s="1213"/>
      <c r="J26" s="1220" t="s">
        <v>394</v>
      </c>
      <c r="K26" s="1213"/>
      <c r="L26" s="1254"/>
      <c r="M26" s="1256"/>
    </row>
    <row r="27" spans="2:13" ht="22.25" customHeight="1">
      <c r="B27" s="1207">
        <f t="shared" si="0"/>
        <v>17</v>
      </c>
      <c r="C27" s="1213"/>
      <c r="D27" s="1220" t="s">
        <v>394</v>
      </c>
      <c r="E27" s="1213"/>
      <c r="F27" s="1231"/>
      <c r="G27" s="1235"/>
      <c r="H27" s="1206">
        <f t="shared" si="1"/>
        <v>42</v>
      </c>
      <c r="I27" s="1213"/>
      <c r="J27" s="1220" t="s">
        <v>394</v>
      </c>
      <c r="K27" s="1213"/>
      <c r="L27" s="1254"/>
      <c r="M27" s="1256"/>
    </row>
    <row r="28" spans="2:13" ht="22.25" customHeight="1">
      <c r="B28" s="1207">
        <f t="shared" si="0"/>
        <v>18</v>
      </c>
      <c r="C28" s="1213"/>
      <c r="D28" s="1220" t="s">
        <v>394</v>
      </c>
      <c r="E28" s="1213"/>
      <c r="F28" s="1231"/>
      <c r="G28" s="1235"/>
      <c r="H28" s="1206">
        <f t="shared" si="1"/>
        <v>43</v>
      </c>
      <c r="I28" s="1213"/>
      <c r="J28" s="1220" t="s">
        <v>394</v>
      </c>
      <c r="K28" s="1213"/>
      <c r="L28" s="1254"/>
      <c r="M28" s="1256"/>
    </row>
    <row r="29" spans="2:13" ht="22.25" customHeight="1">
      <c r="B29" s="1207">
        <f t="shared" si="0"/>
        <v>19</v>
      </c>
      <c r="C29" s="1213"/>
      <c r="D29" s="1220" t="s">
        <v>394</v>
      </c>
      <c r="E29" s="1213"/>
      <c r="F29" s="1231"/>
      <c r="G29" s="1235"/>
      <c r="H29" s="1206">
        <f t="shared" si="1"/>
        <v>44</v>
      </c>
      <c r="I29" s="1213"/>
      <c r="J29" s="1220" t="s">
        <v>394</v>
      </c>
      <c r="K29" s="1213"/>
      <c r="L29" s="1254"/>
      <c r="M29" s="1256"/>
    </row>
    <row r="30" spans="2:13" ht="22.25" customHeight="1">
      <c r="B30" s="1207">
        <f t="shared" si="0"/>
        <v>20</v>
      </c>
      <c r="C30" s="1213"/>
      <c r="D30" s="1220" t="s">
        <v>394</v>
      </c>
      <c r="E30" s="1213"/>
      <c r="F30" s="1231"/>
      <c r="G30" s="1235"/>
      <c r="H30" s="1206">
        <f t="shared" si="1"/>
        <v>45</v>
      </c>
      <c r="I30" s="1213"/>
      <c r="J30" s="1220" t="s">
        <v>394</v>
      </c>
      <c r="K30" s="1213"/>
      <c r="L30" s="1254"/>
      <c r="M30" s="1256"/>
    </row>
    <row r="31" spans="2:13" ht="22.25" customHeight="1">
      <c r="B31" s="1207">
        <f t="shared" si="0"/>
        <v>21</v>
      </c>
      <c r="C31" s="1213"/>
      <c r="D31" s="1220" t="s">
        <v>394</v>
      </c>
      <c r="E31" s="1213"/>
      <c r="F31" s="1231"/>
      <c r="G31" s="1235"/>
      <c r="H31" s="1206">
        <f t="shared" si="1"/>
        <v>46</v>
      </c>
      <c r="I31" s="1213"/>
      <c r="J31" s="1220" t="s">
        <v>394</v>
      </c>
      <c r="K31" s="1213"/>
      <c r="L31" s="1254"/>
      <c r="M31" s="1256"/>
    </row>
    <row r="32" spans="2:13" ht="22.25" customHeight="1">
      <c r="B32" s="1207">
        <f t="shared" si="0"/>
        <v>22</v>
      </c>
      <c r="C32" s="1213"/>
      <c r="D32" s="1220" t="s">
        <v>394</v>
      </c>
      <c r="E32" s="1213"/>
      <c r="F32" s="1231"/>
      <c r="G32" s="1235"/>
      <c r="H32" s="1206">
        <f t="shared" si="1"/>
        <v>47</v>
      </c>
      <c r="I32" s="1213"/>
      <c r="J32" s="1220" t="s">
        <v>394</v>
      </c>
      <c r="K32" s="1213"/>
      <c r="L32" s="1254"/>
      <c r="M32" s="1256"/>
    </row>
    <row r="33" spans="2:13" ht="22.25" customHeight="1">
      <c r="B33" s="1207">
        <f t="shared" si="0"/>
        <v>23</v>
      </c>
      <c r="C33" s="1213"/>
      <c r="D33" s="1220" t="s">
        <v>394</v>
      </c>
      <c r="E33" s="1213"/>
      <c r="F33" s="1231"/>
      <c r="G33" s="1235"/>
      <c r="H33" s="1206">
        <f t="shared" si="1"/>
        <v>48</v>
      </c>
      <c r="I33" s="1213"/>
      <c r="J33" s="1220" t="s">
        <v>394</v>
      </c>
      <c r="K33" s="1213"/>
      <c r="L33" s="1254"/>
      <c r="M33" s="1256"/>
    </row>
    <row r="34" spans="2:13" ht="22.25" customHeight="1">
      <c r="B34" s="1207">
        <f t="shared" si="0"/>
        <v>24</v>
      </c>
      <c r="C34" s="1213"/>
      <c r="D34" s="1220" t="s">
        <v>394</v>
      </c>
      <c r="E34" s="1213"/>
      <c r="F34" s="1231"/>
      <c r="G34" s="1235"/>
      <c r="H34" s="1206">
        <f t="shared" si="1"/>
        <v>49</v>
      </c>
      <c r="I34" s="1213"/>
      <c r="J34" s="1220" t="s">
        <v>394</v>
      </c>
      <c r="K34" s="1213"/>
      <c r="L34" s="1254"/>
      <c r="M34" s="1256"/>
    </row>
    <row r="35" spans="2:13" ht="22.25" customHeight="1">
      <c r="B35" s="1208">
        <f t="shared" si="0"/>
        <v>25</v>
      </c>
      <c r="C35" s="1214"/>
      <c r="D35" s="1221" t="s">
        <v>394</v>
      </c>
      <c r="E35" s="1214"/>
      <c r="F35" s="1232"/>
      <c r="G35" s="1236"/>
      <c r="H35" s="1240">
        <f t="shared" si="1"/>
        <v>50</v>
      </c>
      <c r="I35" s="1214"/>
      <c r="J35" s="1221" t="s">
        <v>394</v>
      </c>
      <c r="K35" s="1214"/>
      <c r="L35" s="1255"/>
      <c r="M35" s="1256"/>
    </row>
    <row r="36" spans="2:13" ht="22.75" customHeight="1">
      <c r="B36" s="1209" t="str">
        <v>○名簿に関しては緊急時のみ使用し、管理を徹底します。保存期間終了した後は、責任を持って処分いたします。</v>
      </c>
      <c r="C36" s="1209"/>
      <c r="D36" s="1209"/>
      <c r="E36" s="1209"/>
      <c r="F36" s="1209"/>
      <c r="G36" s="1209"/>
      <c r="H36" s="1209"/>
      <c r="I36" s="1209"/>
      <c r="J36" s="1209"/>
      <c r="K36" s="1209"/>
      <c r="L36" s="1209"/>
    </row>
    <row r="37" spans="2:13" ht="22.75" customHeight="1">
      <c r="B37" s="1209" t="str">
        <v>○名簿の入った「しおり」を提出される場合は、「利用者名簿」は提出不要です。</v>
      </c>
      <c r="C37" s="1209"/>
      <c r="D37" s="1209"/>
      <c r="E37" s="1209"/>
      <c r="F37" s="1209"/>
      <c r="G37" s="1209"/>
      <c r="H37" s="1209"/>
      <c r="I37" s="1209"/>
      <c r="J37" s="1209"/>
      <c r="K37" s="1209"/>
      <c r="L37" s="1209"/>
    </row>
    <row r="38" spans="2:13" ht="22.75" customHeight="1">
      <c r="B38" s="1209" t="str">
        <v>○引率指導者も必ず記入してください。（名前、性別、年齢、宿泊室名）</v>
      </c>
      <c r="C38" s="1209"/>
      <c r="D38" s="1209"/>
      <c r="E38" s="1209"/>
      <c r="F38" s="1209"/>
      <c r="G38" s="1209"/>
      <c r="H38" s="1209"/>
      <c r="I38" s="1209"/>
      <c r="J38" s="1209"/>
      <c r="K38" s="1209"/>
      <c r="L38" s="1209"/>
    </row>
  </sheetData>
  <mergeCells count="27">
    <mergeCell ref="K1:L1"/>
    <mergeCell ref="J2:L2"/>
    <mergeCell ref="B3:L3"/>
    <mergeCell ref="B4:C4"/>
    <mergeCell ref="D4:L4"/>
    <mergeCell ref="B5:C5"/>
    <mergeCell ref="D5:G5"/>
    <mergeCell ref="I5:K5"/>
    <mergeCell ref="B6:C6"/>
    <mergeCell ref="D6:H6"/>
    <mergeCell ref="I6:J6"/>
    <mergeCell ref="K6:L6"/>
    <mergeCell ref="B7:C7"/>
    <mergeCell ref="E7:F7"/>
    <mergeCell ref="K7:L7"/>
    <mergeCell ref="B36:L36"/>
    <mergeCell ref="B37:L37"/>
    <mergeCell ref="B38:L38"/>
    <mergeCell ref="B9:B10"/>
    <mergeCell ref="C9:C10"/>
    <mergeCell ref="D9:D10"/>
    <mergeCell ref="F9:F10"/>
    <mergeCell ref="H9:H10"/>
    <mergeCell ref="I9:I10"/>
    <mergeCell ref="J9:J10"/>
    <mergeCell ref="L9:L10"/>
    <mergeCell ref="G9:G35"/>
  </mergeCells>
  <phoneticPr fontId="7"/>
  <dataValidations count="2">
    <dataValidation type="list" allowBlank="1" showDropDown="0" showInputMessage="1" showErrorMessage="1" sqref="D11:D35 J11:J35">
      <formula1>"男・女,男,女"</formula1>
    </dataValidation>
    <dataValidation allowBlank="1" showDropDown="0" showInputMessage="1" showErrorMessage="1" promptTitle="&quot;月/日&quot;と入力" prompt="半角で&quot;月/日&quot;と入力してください" sqref="D5:G5 I5:K5"/>
  </dataValidations>
  <printOptions horizontalCentered="1" verticalCentered="1"/>
  <pageMargins left="0.23622047244094488" right="0.23622047244094488" top="0.74803149606299213" bottom="0.55118110236220474" header="0.31496062992125984" footer="0.31496062992125984"/>
  <pageSetup paperSize="9" scale="80" fitToWidth="1" fitToHeight="0" orientation="portrait" usePrinterDefaults="1" r:id="rId1"/>
  <headerFooter>
    <oddHeader>&amp;R&amp;"HG丸ｺﾞｼｯｸM-PRO,標準"No.&amp;P</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L11:L35 F11:F35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4" t="s">
        <v>401</v>
      </c>
      <c r="K1" s="1244"/>
    </row>
    <row r="2" spans="1:20">
      <c r="I2" s="1244" t="s">
        <v>17</v>
      </c>
      <c r="J2" s="1244"/>
      <c r="K2" s="1244"/>
    </row>
    <row r="3" spans="1:20" ht="36.75" customHeight="1">
      <c r="A3" s="1200" t="s">
        <v>307</v>
      </c>
      <c r="B3" s="1200"/>
      <c r="C3" s="1200"/>
      <c r="D3" s="1200"/>
      <c r="E3" s="1200"/>
      <c r="F3" s="1200"/>
      <c r="G3" s="1200"/>
      <c r="H3" s="1200"/>
      <c r="I3" s="1200"/>
      <c r="J3" s="1200"/>
      <c r="K3" s="1200"/>
    </row>
    <row r="4" spans="1:20" ht="26.5" customHeight="1">
      <c r="A4" s="1201" t="s">
        <v>392</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395</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213</v>
      </c>
      <c r="H7" s="1243"/>
      <c r="I7" s="1246" t="s">
        <v>400</v>
      </c>
      <c r="J7" s="1247">
        <f>D7+H7</f>
        <v>0</v>
      </c>
      <c r="K7" s="1251"/>
      <c r="M7" s="1257"/>
      <c r="N7" s="1257"/>
      <c r="O7" s="1257"/>
      <c r="P7" s="1257"/>
      <c r="Q7" s="1257"/>
      <c r="R7" s="1257"/>
      <c r="S7" s="1257"/>
      <c r="T7" s="1257"/>
    </row>
    <row r="8" spans="1:20" ht="13.75"/>
    <row r="9" spans="1:20" ht="13" customHeight="1">
      <c r="A9" s="1204" t="s">
        <v>191</v>
      </c>
      <c r="B9" s="1210" t="s">
        <v>397</v>
      </c>
      <c r="C9" s="1210" t="s">
        <v>109</v>
      </c>
      <c r="D9" s="1226" t="s">
        <v>335</v>
      </c>
      <c r="E9" s="1229" t="s">
        <v>339</v>
      </c>
      <c r="F9" s="1234"/>
      <c r="G9" s="1204" t="s">
        <v>191</v>
      </c>
      <c r="H9" s="1210" t="s">
        <v>397</v>
      </c>
      <c r="I9" s="1210" t="s">
        <v>109</v>
      </c>
      <c r="J9" s="1226" t="s">
        <v>335</v>
      </c>
      <c r="K9" s="1252" t="s">
        <v>339</v>
      </c>
      <c r="L9" s="1256"/>
    </row>
    <row r="10" spans="1:20" ht="13.75">
      <c r="A10" s="1205"/>
      <c r="B10" s="1211"/>
      <c r="C10" s="1211"/>
      <c r="D10" s="1227" t="s">
        <v>391</v>
      </c>
      <c r="E10" s="1230"/>
      <c r="F10" s="1235"/>
      <c r="G10" s="1205"/>
      <c r="H10" s="1211"/>
      <c r="I10" s="1211"/>
      <c r="J10" s="1227" t="s">
        <v>391</v>
      </c>
      <c r="K10" s="1253"/>
      <c r="L10" s="1256"/>
    </row>
    <row r="11" spans="1:20" ht="22.25" customHeight="1">
      <c r="A11" s="1206">
        <v>51</v>
      </c>
      <c r="B11" s="1212"/>
      <c r="C11" s="1219" t="s">
        <v>394</v>
      </c>
      <c r="D11" s="1212"/>
      <c r="E11" s="1231"/>
      <c r="F11" s="1235"/>
      <c r="G11" s="1206">
        <v>76</v>
      </c>
      <c r="H11" s="1212"/>
      <c r="I11" s="1219" t="s">
        <v>394</v>
      </c>
      <c r="J11" s="1212"/>
      <c r="K11" s="1254"/>
      <c r="L11" s="1256"/>
    </row>
    <row r="12" spans="1:20" ht="22.25" customHeight="1">
      <c r="A12" s="1207">
        <f t="shared" ref="A12:A35" si="0">A11+1</f>
        <v>52</v>
      </c>
      <c r="B12" s="1213"/>
      <c r="C12" s="1220" t="s">
        <v>394</v>
      </c>
      <c r="D12" s="1213"/>
      <c r="E12" s="1231"/>
      <c r="F12" s="1235"/>
      <c r="G12" s="1206">
        <f t="shared" ref="G12:G35" si="1">G11+1</f>
        <v>77</v>
      </c>
      <c r="H12" s="1213"/>
      <c r="I12" s="1220" t="s">
        <v>394</v>
      </c>
      <c r="J12" s="1213"/>
      <c r="K12" s="1254"/>
      <c r="L12" s="1256"/>
    </row>
    <row r="13" spans="1:20" ht="22.25" customHeight="1">
      <c r="A13" s="1207">
        <f t="shared" si="0"/>
        <v>53</v>
      </c>
      <c r="B13" s="1213"/>
      <c r="C13" s="1220" t="s">
        <v>394</v>
      </c>
      <c r="D13" s="1213"/>
      <c r="E13" s="1231"/>
      <c r="F13" s="1235"/>
      <c r="G13" s="1206">
        <f t="shared" si="1"/>
        <v>78</v>
      </c>
      <c r="H13" s="1213"/>
      <c r="I13" s="1220" t="s">
        <v>394</v>
      </c>
      <c r="J13" s="1213"/>
      <c r="K13" s="1254"/>
      <c r="L13" s="1256"/>
    </row>
    <row r="14" spans="1:20" ht="22.25" customHeight="1">
      <c r="A14" s="1207">
        <f t="shared" si="0"/>
        <v>54</v>
      </c>
      <c r="B14" s="1213"/>
      <c r="C14" s="1220" t="s">
        <v>394</v>
      </c>
      <c r="D14" s="1213"/>
      <c r="E14" s="1231"/>
      <c r="F14" s="1235"/>
      <c r="G14" s="1206">
        <f t="shared" si="1"/>
        <v>79</v>
      </c>
      <c r="H14" s="1213"/>
      <c r="I14" s="1220" t="s">
        <v>394</v>
      </c>
      <c r="J14" s="1213"/>
      <c r="K14" s="1254"/>
      <c r="L14" s="1256"/>
    </row>
    <row r="15" spans="1:20" ht="22.25" customHeight="1">
      <c r="A15" s="1207">
        <f t="shared" si="0"/>
        <v>55</v>
      </c>
      <c r="B15" s="1213"/>
      <c r="C15" s="1220" t="s">
        <v>394</v>
      </c>
      <c r="D15" s="1213"/>
      <c r="E15" s="1231"/>
      <c r="F15" s="1235"/>
      <c r="G15" s="1206">
        <f t="shared" si="1"/>
        <v>80</v>
      </c>
      <c r="H15" s="1213"/>
      <c r="I15" s="1220" t="s">
        <v>394</v>
      </c>
      <c r="J15" s="1213"/>
      <c r="K15" s="1254"/>
      <c r="L15" s="1256"/>
    </row>
    <row r="16" spans="1:20" ht="22.25" customHeight="1">
      <c r="A16" s="1207">
        <f t="shared" si="0"/>
        <v>56</v>
      </c>
      <c r="B16" s="1213"/>
      <c r="C16" s="1220" t="s">
        <v>394</v>
      </c>
      <c r="D16" s="1213"/>
      <c r="E16" s="1231"/>
      <c r="F16" s="1235"/>
      <c r="G16" s="1206">
        <f t="shared" si="1"/>
        <v>81</v>
      </c>
      <c r="H16" s="1213"/>
      <c r="I16" s="1220" t="s">
        <v>394</v>
      </c>
      <c r="J16" s="1213"/>
      <c r="K16" s="1254"/>
      <c r="L16" s="1256"/>
    </row>
    <row r="17" spans="1:12" ht="22.25" customHeight="1">
      <c r="A17" s="1207">
        <f t="shared" si="0"/>
        <v>57</v>
      </c>
      <c r="B17" s="1213"/>
      <c r="C17" s="1220" t="s">
        <v>394</v>
      </c>
      <c r="D17" s="1213"/>
      <c r="E17" s="1231"/>
      <c r="F17" s="1235"/>
      <c r="G17" s="1206">
        <f t="shared" si="1"/>
        <v>82</v>
      </c>
      <c r="H17" s="1213"/>
      <c r="I17" s="1220" t="s">
        <v>394</v>
      </c>
      <c r="J17" s="1213"/>
      <c r="K17" s="1254"/>
      <c r="L17" s="1256"/>
    </row>
    <row r="18" spans="1:12" ht="22.25" customHeight="1">
      <c r="A18" s="1207">
        <f t="shared" si="0"/>
        <v>58</v>
      </c>
      <c r="B18" s="1213"/>
      <c r="C18" s="1220" t="s">
        <v>394</v>
      </c>
      <c r="D18" s="1213"/>
      <c r="E18" s="1231"/>
      <c r="F18" s="1235"/>
      <c r="G18" s="1206">
        <f t="shared" si="1"/>
        <v>83</v>
      </c>
      <c r="H18" s="1213"/>
      <c r="I18" s="1220" t="s">
        <v>394</v>
      </c>
      <c r="J18" s="1213"/>
      <c r="K18" s="1254"/>
      <c r="L18" s="1256"/>
    </row>
    <row r="19" spans="1:12" ht="22.25" customHeight="1">
      <c r="A19" s="1207">
        <f t="shared" si="0"/>
        <v>59</v>
      </c>
      <c r="B19" s="1213"/>
      <c r="C19" s="1220" t="s">
        <v>394</v>
      </c>
      <c r="D19" s="1213"/>
      <c r="E19" s="1231"/>
      <c r="F19" s="1235"/>
      <c r="G19" s="1206">
        <f t="shared" si="1"/>
        <v>84</v>
      </c>
      <c r="H19" s="1213"/>
      <c r="I19" s="1220" t="s">
        <v>394</v>
      </c>
      <c r="J19" s="1213"/>
      <c r="K19" s="1254"/>
      <c r="L19" s="1256"/>
    </row>
    <row r="20" spans="1:12" ht="22.25" customHeight="1">
      <c r="A20" s="1207">
        <f t="shared" si="0"/>
        <v>60</v>
      </c>
      <c r="B20" s="1213"/>
      <c r="C20" s="1220" t="s">
        <v>394</v>
      </c>
      <c r="D20" s="1213"/>
      <c r="E20" s="1231"/>
      <c r="F20" s="1235"/>
      <c r="G20" s="1206">
        <f t="shared" si="1"/>
        <v>85</v>
      </c>
      <c r="H20" s="1213"/>
      <c r="I20" s="1220" t="s">
        <v>394</v>
      </c>
      <c r="J20" s="1213"/>
      <c r="K20" s="1254"/>
      <c r="L20" s="1256"/>
    </row>
    <row r="21" spans="1:12" ht="22.25" customHeight="1">
      <c r="A21" s="1207">
        <f t="shared" si="0"/>
        <v>61</v>
      </c>
      <c r="B21" s="1213"/>
      <c r="C21" s="1220" t="s">
        <v>394</v>
      </c>
      <c r="D21" s="1213"/>
      <c r="E21" s="1231"/>
      <c r="F21" s="1235"/>
      <c r="G21" s="1206">
        <f t="shared" si="1"/>
        <v>86</v>
      </c>
      <c r="H21" s="1213"/>
      <c r="I21" s="1220" t="s">
        <v>394</v>
      </c>
      <c r="J21" s="1213"/>
      <c r="K21" s="1254"/>
      <c r="L21" s="1256"/>
    </row>
    <row r="22" spans="1:12" ht="22.25" customHeight="1">
      <c r="A22" s="1207">
        <f t="shared" si="0"/>
        <v>62</v>
      </c>
      <c r="B22" s="1213"/>
      <c r="C22" s="1220" t="s">
        <v>394</v>
      </c>
      <c r="D22" s="1213"/>
      <c r="E22" s="1231"/>
      <c r="F22" s="1235"/>
      <c r="G22" s="1206">
        <f t="shared" si="1"/>
        <v>87</v>
      </c>
      <c r="H22" s="1213"/>
      <c r="I22" s="1220" t="s">
        <v>394</v>
      </c>
      <c r="J22" s="1213"/>
      <c r="K22" s="1254"/>
      <c r="L22" s="1256"/>
    </row>
    <row r="23" spans="1:12" ht="22.25" customHeight="1">
      <c r="A23" s="1207">
        <f t="shared" si="0"/>
        <v>63</v>
      </c>
      <c r="B23" s="1213"/>
      <c r="C23" s="1220" t="s">
        <v>394</v>
      </c>
      <c r="D23" s="1213"/>
      <c r="E23" s="1231"/>
      <c r="F23" s="1235"/>
      <c r="G23" s="1206">
        <f t="shared" si="1"/>
        <v>88</v>
      </c>
      <c r="H23" s="1213"/>
      <c r="I23" s="1220" t="s">
        <v>394</v>
      </c>
      <c r="J23" s="1213"/>
      <c r="K23" s="1254"/>
      <c r="L23" s="1256"/>
    </row>
    <row r="24" spans="1:12" ht="22.25" customHeight="1">
      <c r="A24" s="1207">
        <f t="shared" si="0"/>
        <v>64</v>
      </c>
      <c r="B24" s="1213"/>
      <c r="C24" s="1220" t="s">
        <v>394</v>
      </c>
      <c r="D24" s="1213"/>
      <c r="E24" s="1231"/>
      <c r="F24" s="1235"/>
      <c r="G24" s="1206">
        <f t="shared" si="1"/>
        <v>89</v>
      </c>
      <c r="H24" s="1213"/>
      <c r="I24" s="1220" t="s">
        <v>394</v>
      </c>
      <c r="J24" s="1213"/>
      <c r="K24" s="1254"/>
      <c r="L24" s="1256"/>
    </row>
    <row r="25" spans="1:12" ht="22.25" customHeight="1">
      <c r="A25" s="1207">
        <f t="shared" si="0"/>
        <v>65</v>
      </c>
      <c r="B25" s="1213"/>
      <c r="C25" s="1220" t="s">
        <v>394</v>
      </c>
      <c r="D25" s="1213"/>
      <c r="E25" s="1231"/>
      <c r="F25" s="1235"/>
      <c r="G25" s="1206">
        <f t="shared" si="1"/>
        <v>90</v>
      </c>
      <c r="H25" s="1213"/>
      <c r="I25" s="1220" t="s">
        <v>394</v>
      </c>
      <c r="J25" s="1213"/>
      <c r="K25" s="1254"/>
      <c r="L25" s="1256"/>
    </row>
    <row r="26" spans="1:12" ht="22.25" customHeight="1">
      <c r="A26" s="1207">
        <f t="shared" si="0"/>
        <v>66</v>
      </c>
      <c r="B26" s="1213"/>
      <c r="C26" s="1220" t="s">
        <v>394</v>
      </c>
      <c r="D26" s="1213"/>
      <c r="E26" s="1231"/>
      <c r="F26" s="1235"/>
      <c r="G26" s="1206">
        <f t="shared" si="1"/>
        <v>91</v>
      </c>
      <c r="H26" s="1213"/>
      <c r="I26" s="1220" t="s">
        <v>394</v>
      </c>
      <c r="J26" s="1213"/>
      <c r="K26" s="1254"/>
      <c r="L26" s="1256"/>
    </row>
    <row r="27" spans="1:12" ht="22.25" customHeight="1">
      <c r="A27" s="1207">
        <f t="shared" si="0"/>
        <v>67</v>
      </c>
      <c r="B27" s="1213"/>
      <c r="C27" s="1220" t="s">
        <v>394</v>
      </c>
      <c r="D27" s="1213"/>
      <c r="E27" s="1231"/>
      <c r="F27" s="1235"/>
      <c r="G27" s="1206">
        <f t="shared" si="1"/>
        <v>92</v>
      </c>
      <c r="H27" s="1213"/>
      <c r="I27" s="1220" t="s">
        <v>394</v>
      </c>
      <c r="J27" s="1213"/>
      <c r="K27" s="1254"/>
      <c r="L27" s="1256"/>
    </row>
    <row r="28" spans="1:12" ht="22.25" customHeight="1">
      <c r="A28" s="1207">
        <f t="shared" si="0"/>
        <v>68</v>
      </c>
      <c r="B28" s="1213"/>
      <c r="C28" s="1220" t="s">
        <v>394</v>
      </c>
      <c r="D28" s="1213"/>
      <c r="E28" s="1231"/>
      <c r="F28" s="1235"/>
      <c r="G28" s="1206">
        <f t="shared" si="1"/>
        <v>93</v>
      </c>
      <c r="H28" s="1213"/>
      <c r="I28" s="1220" t="s">
        <v>394</v>
      </c>
      <c r="J28" s="1213"/>
      <c r="K28" s="1254"/>
      <c r="L28" s="1256"/>
    </row>
    <row r="29" spans="1:12" ht="22.25" customHeight="1">
      <c r="A29" s="1207">
        <f t="shared" si="0"/>
        <v>69</v>
      </c>
      <c r="B29" s="1213"/>
      <c r="C29" s="1220" t="s">
        <v>394</v>
      </c>
      <c r="D29" s="1213"/>
      <c r="E29" s="1231"/>
      <c r="F29" s="1235"/>
      <c r="G29" s="1206">
        <f t="shared" si="1"/>
        <v>94</v>
      </c>
      <c r="H29" s="1213"/>
      <c r="I29" s="1220" t="s">
        <v>394</v>
      </c>
      <c r="J29" s="1213"/>
      <c r="K29" s="1254"/>
      <c r="L29" s="1256"/>
    </row>
    <row r="30" spans="1:12" ht="22.25" customHeight="1">
      <c r="A30" s="1207">
        <f t="shared" si="0"/>
        <v>70</v>
      </c>
      <c r="B30" s="1213"/>
      <c r="C30" s="1220" t="s">
        <v>394</v>
      </c>
      <c r="D30" s="1213"/>
      <c r="E30" s="1231"/>
      <c r="F30" s="1235"/>
      <c r="G30" s="1206">
        <f t="shared" si="1"/>
        <v>95</v>
      </c>
      <c r="H30" s="1213"/>
      <c r="I30" s="1220" t="s">
        <v>394</v>
      </c>
      <c r="J30" s="1213"/>
      <c r="K30" s="1254"/>
      <c r="L30" s="1256"/>
    </row>
    <row r="31" spans="1:12" ht="22.25" customHeight="1">
      <c r="A31" s="1207">
        <f t="shared" si="0"/>
        <v>71</v>
      </c>
      <c r="B31" s="1213"/>
      <c r="C31" s="1220" t="s">
        <v>394</v>
      </c>
      <c r="D31" s="1213"/>
      <c r="E31" s="1231"/>
      <c r="F31" s="1235"/>
      <c r="G31" s="1206">
        <f t="shared" si="1"/>
        <v>96</v>
      </c>
      <c r="H31" s="1213"/>
      <c r="I31" s="1220" t="s">
        <v>394</v>
      </c>
      <c r="J31" s="1213"/>
      <c r="K31" s="1254"/>
      <c r="L31" s="1256"/>
    </row>
    <row r="32" spans="1:12" ht="22.25" customHeight="1">
      <c r="A32" s="1207">
        <f t="shared" si="0"/>
        <v>72</v>
      </c>
      <c r="B32" s="1213"/>
      <c r="C32" s="1220" t="s">
        <v>394</v>
      </c>
      <c r="D32" s="1213"/>
      <c r="E32" s="1231"/>
      <c r="F32" s="1235"/>
      <c r="G32" s="1206">
        <f t="shared" si="1"/>
        <v>97</v>
      </c>
      <c r="H32" s="1213"/>
      <c r="I32" s="1220" t="s">
        <v>394</v>
      </c>
      <c r="J32" s="1213"/>
      <c r="K32" s="1254"/>
      <c r="L32" s="1256"/>
    </row>
    <row r="33" spans="1:12" ht="22.25" customHeight="1">
      <c r="A33" s="1207">
        <f t="shared" si="0"/>
        <v>73</v>
      </c>
      <c r="B33" s="1213"/>
      <c r="C33" s="1220" t="s">
        <v>394</v>
      </c>
      <c r="D33" s="1213"/>
      <c r="E33" s="1231"/>
      <c r="F33" s="1235"/>
      <c r="G33" s="1206">
        <f t="shared" si="1"/>
        <v>98</v>
      </c>
      <c r="H33" s="1213"/>
      <c r="I33" s="1220" t="s">
        <v>394</v>
      </c>
      <c r="J33" s="1213"/>
      <c r="K33" s="1254"/>
      <c r="L33" s="1256"/>
    </row>
    <row r="34" spans="1:12" ht="22.25" customHeight="1">
      <c r="A34" s="1207">
        <f t="shared" si="0"/>
        <v>74</v>
      </c>
      <c r="B34" s="1213"/>
      <c r="C34" s="1220" t="s">
        <v>394</v>
      </c>
      <c r="D34" s="1213"/>
      <c r="E34" s="1231"/>
      <c r="F34" s="1235"/>
      <c r="G34" s="1206">
        <f t="shared" si="1"/>
        <v>99</v>
      </c>
      <c r="H34" s="1213"/>
      <c r="I34" s="1220" t="s">
        <v>394</v>
      </c>
      <c r="J34" s="1213"/>
      <c r="K34" s="1254"/>
      <c r="L34" s="1256"/>
    </row>
    <row r="35" spans="1:12" ht="22.25" customHeight="1">
      <c r="A35" s="1208">
        <f t="shared" si="0"/>
        <v>75</v>
      </c>
      <c r="B35" s="1214"/>
      <c r="C35" s="1221" t="s">
        <v>394</v>
      </c>
      <c r="D35" s="1214"/>
      <c r="E35" s="1232"/>
      <c r="F35" s="1236"/>
      <c r="G35" s="1240">
        <f t="shared" si="1"/>
        <v>100</v>
      </c>
      <c r="H35" s="1214"/>
      <c r="I35" s="1221" t="s">
        <v>394</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&amp;R&amp;"HG丸ｺﾞｼｯｸM-PRO,標準"No.&amp;[2</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J1" s="1244" t="s">
        <v>401</v>
      </c>
      <c r="K1" s="1244"/>
    </row>
    <row r="2" spans="1:20">
      <c r="I2" s="1244" t="s">
        <v>17</v>
      </c>
      <c r="J2" s="1244"/>
      <c r="K2" s="1244"/>
    </row>
    <row r="3" spans="1:20" ht="36.75" customHeight="1">
      <c r="A3" s="1200" t="s">
        <v>307</v>
      </c>
      <c r="B3" s="1200"/>
      <c r="C3" s="1200"/>
      <c r="D3" s="1200"/>
      <c r="E3" s="1200"/>
      <c r="F3" s="1200"/>
      <c r="G3" s="1200"/>
      <c r="H3" s="1200"/>
      <c r="I3" s="1200"/>
      <c r="J3" s="1200"/>
      <c r="K3" s="1200"/>
    </row>
    <row r="4" spans="1:20" ht="26.5" customHeight="1">
      <c r="A4" s="1201" t="s">
        <v>392</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395</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213</v>
      </c>
      <c r="H7" s="1243"/>
      <c r="I7" s="1246" t="s">
        <v>400</v>
      </c>
      <c r="J7" s="1247">
        <f>D7+H7</f>
        <v>0</v>
      </c>
      <c r="K7" s="1251"/>
      <c r="M7" s="1257"/>
      <c r="N7" s="1257"/>
      <c r="O7" s="1257"/>
      <c r="P7" s="1257"/>
      <c r="Q7" s="1257"/>
      <c r="R7" s="1257"/>
      <c r="S7" s="1257"/>
      <c r="T7" s="1257"/>
    </row>
    <row r="8" spans="1:20" ht="13.75"/>
    <row r="9" spans="1:20" ht="13" customHeight="1">
      <c r="A9" s="1204" t="s">
        <v>191</v>
      </c>
      <c r="B9" s="1210" t="s">
        <v>397</v>
      </c>
      <c r="C9" s="1210" t="s">
        <v>109</v>
      </c>
      <c r="D9" s="1226" t="s">
        <v>335</v>
      </c>
      <c r="E9" s="1229" t="s">
        <v>339</v>
      </c>
      <c r="F9" s="1234"/>
      <c r="G9" s="1204" t="s">
        <v>191</v>
      </c>
      <c r="H9" s="1210" t="s">
        <v>397</v>
      </c>
      <c r="I9" s="1210" t="s">
        <v>109</v>
      </c>
      <c r="J9" s="1226" t="s">
        <v>335</v>
      </c>
      <c r="K9" s="1252" t="s">
        <v>339</v>
      </c>
      <c r="L9" s="1256"/>
    </row>
    <row r="10" spans="1:20" ht="13.75">
      <c r="A10" s="1205"/>
      <c r="B10" s="1211"/>
      <c r="C10" s="1211"/>
      <c r="D10" s="1227" t="s">
        <v>391</v>
      </c>
      <c r="E10" s="1230"/>
      <c r="F10" s="1235"/>
      <c r="G10" s="1205"/>
      <c r="H10" s="1211"/>
      <c r="I10" s="1211"/>
      <c r="J10" s="1227" t="s">
        <v>391</v>
      </c>
      <c r="K10" s="1253"/>
      <c r="L10" s="1256"/>
    </row>
    <row r="11" spans="1:20" ht="22.25" customHeight="1">
      <c r="A11" s="1206">
        <v>101</v>
      </c>
      <c r="B11" s="1212"/>
      <c r="C11" s="1219" t="s">
        <v>394</v>
      </c>
      <c r="D11" s="1212"/>
      <c r="E11" s="1231"/>
      <c r="F11" s="1235"/>
      <c r="G11" s="1206">
        <v>126</v>
      </c>
      <c r="H11" s="1212"/>
      <c r="I11" s="1219" t="s">
        <v>394</v>
      </c>
      <c r="J11" s="1212"/>
      <c r="K11" s="1254"/>
      <c r="L11" s="1256"/>
    </row>
    <row r="12" spans="1:20" ht="22.25" customHeight="1">
      <c r="A12" s="1207">
        <f t="shared" ref="A12:A35" si="0">A11+1</f>
        <v>102</v>
      </c>
      <c r="B12" s="1213"/>
      <c r="C12" s="1220" t="s">
        <v>394</v>
      </c>
      <c r="D12" s="1213"/>
      <c r="E12" s="1231"/>
      <c r="F12" s="1235"/>
      <c r="G12" s="1206">
        <f t="shared" ref="G12:G35" si="1">G11+1</f>
        <v>127</v>
      </c>
      <c r="H12" s="1213"/>
      <c r="I12" s="1220" t="s">
        <v>394</v>
      </c>
      <c r="J12" s="1213"/>
      <c r="K12" s="1254"/>
      <c r="L12" s="1256"/>
    </row>
    <row r="13" spans="1:20" ht="22.25" customHeight="1">
      <c r="A13" s="1207">
        <f t="shared" si="0"/>
        <v>103</v>
      </c>
      <c r="B13" s="1213"/>
      <c r="C13" s="1220" t="s">
        <v>394</v>
      </c>
      <c r="D13" s="1213"/>
      <c r="E13" s="1231"/>
      <c r="F13" s="1235"/>
      <c r="G13" s="1206">
        <f t="shared" si="1"/>
        <v>128</v>
      </c>
      <c r="H13" s="1213"/>
      <c r="I13" s="1220" t="s">
        <v>394</v>
      </c>
      <c r="J13" s="1213"/>
      <c r="K13" s="1254"/>
      <c r="L13" s="1256"/>
    </row>
    <row r="14" spans="1:20" ht="22.25" customHeight="1">
      <c r="A14" s="1207">
        <f t="shared" si="0"/>
        <v>104</v>
      </c>
      <c r="B14" s="1213"/>
      <c r="C14" s="1220" t="s">
        <v>394</v>
      </c>
      <c r="D14" s="1213"/>
      <c r="E14" s="1231"/>
      <c r="F14" s="1235"/>
      <c r="G14" s="1206">
        <f t="shared" si="1"/>
        <v>129</v>
      </c>
      <c r="H14" s="1213"/>
      <c r="I14" s="1220" t="s">
        <v>394</v>
      </c>
      <c r="J14" s="1213"/>
      <c r="K14" s="1254"/>
      <c r="L14" s="1256"/>
    </row>
    <row r="15" spans="1:20" ht="22.25" customHeight="1">
      <c r="A15" s="1207">
        <f t="shared" si="0"/>
        <v>105</v>
      </c>
      <c r="B15" s="1213"/>
      <c r="C15" s="1220" t="s">
        <v>394</v>
      </c>
      <c r="D15" s="1213"/>
      <c r="E15" s="1231"/>
      <c r="F15" s="1235"/>
      <c r="G15" s="1206">
        <f t="shared" si="1"/>
        <v>130</v>
      </c>
      <c r="H15" s="1213"/>
      <c r="I15" s="1220" t="s">
        <v>394</v>
      </c>
      <c r="J15" s="1213"/>
      <c r="K15" s="1254"/>
      <c r="L15" s="1256"/>
    </row>
    <row r="16" spans="1:20" ht="22.25" customHeight="1">
      <c r="A16" s="1207">
        <f t="shared" si="0"/>
        <v>106</v>
      </c>
      <c r="B16" s="1213"/>
      <c r="C16" s="1220" t="s">
        <v>394</v>
      </c>
      <c r="D16" s="1213"/>
      <c r="E16" s="1231"/>
      <c r="F16" s="1235"/>
      <c r="G16" s="1206">
        <f t="shared" si="1"/>
        <v>131</v>
      </c>
      <c r="H16" s="1213"/>
      <c r="I16" s="1220" t="s">
        <v>394</v>
      </c>
      <c r="J16" s="1213"/>
      <c r="K16" s="1254"/>
      <c r="L16" s="1256"/>
    </row>
    <row r="17" spans="1:12" ht="22.25" customHeight="1">
      <c r="A17" s="1207">
        <f t="shared" si="0"/>
        <v>107</v>
      </c>
      <c r="B17" s="1213"/>
      <c r="C17" s="1220" t="s">
        <v>394</v>
      </c>
      <c r="D17" s="1213"/>
      <c r="E17" s="1231"/>
      <c r="F17" s="1235"/>
      <c r="G17" s="1206">
        <f t="shared" si="1"/>
        <v>132</v>
      </c>
      <c r="H17" s="1213"/>
      <c r="I17" s="1220" t="s">
        <v>394</v>
      </c>
      <c r="J17" s="1213"/>
      <c r="K17" s="1254"/>
      <c r="L17" s="1256"/>
    </row>
    <row r="18" spans="1:12" ht="22.25" customHeight="1">
      <c r="A18" s="1207">
        <f t="shared" si="0"/>
        <v>108</v>
      </c>
      <c r="B18" s="1213"/>
      <c r="C18" s="1220" t="s">
        <v>394</v>
      </c>
      <c r="D18" s="1213"/>
      <c r="E18" s="1231"/>
      <c r="F18" s="1235"/>
      <c r="G18" s="1206">
        <f t="shared" si="1"/>
        <v>133</v>
      </c>
      <c r="H18" s="1213"/>
      <c r="I18" s="1220" t="s">
        <v>394</v>
      </c>
      <c r="J18" s="1213"/>
      <c r="K18" s="1254"/>
      <c r="L18" s="1256"/>
    </row>
    <row r="19" spans="1:12" ht="22.2" customHeight="1">
      <c r="A19" s="1207">
        <f t="shared" si="0"/>
        <v>109</v>
      </c>
      <c r="B19" s="1213"/>
      <c r="C19" s="1220" t="s">
        <v>394</v>
      </c>
      <c r="D19" s="1213"/>
      <c r="E19" s="1231"/>
      <c r="F19" s="1235"/>
      <c r="G19" s="1206">
        <f t="shared" si="1"/>
        <v>134</v>
      </c>
      <c r="H19" s="1213"/>
      <c r="I19" s="1220" t="s">
        <v>394</v>
      </c>
      <c r="J19" s="1213"/>
      <c r="K19" s="1254"/>
      <c r="L19" s="1256"/>
    </row>
    <row r="20" spans="1:12" ht="22.25" customHeight="1">
      <c r="A20" s="1207">
        <f t="shared" si="0"/>
        <v>110</v>
      </c>
      <c r="B20" s="1213"/>
      <c r="C20" s="1220" t="s">
        <v>394</v>
      </c>
      <c r="D20" s="1213"/>
      <c r="E20" s="1231"/>
      <c r="F20" s="1235"/>
      <c r="G20" s="1206">
        <f t="shared" si="1"/>
        <v>135</v>
      </c>
      <c r="H20" s="1213"/>
      <c r="I20" s="1220" t="s">
        <v>394</v>
      </c>
      <c r="J20" s="1213"/>
      <c r="K20" s="1254"/>
      <c r="L20" s="1256"/>
    </row>
    <row r="21" spans="1:12" ht="22.25" customHeight="1">
      <c r="A21" s="1207">
        <f t="shared" si="0"/>
        <v>111</v>
      </c>
      <c r="B21" s="1213"/>
      <c r="C21" s="1220" t="s">
        <v>394</v>
      </c>
      <c r="D21" s="1213"/>
      <c r="E21" s="1231"/>
      <c r="F21" s="1235"/>
      <c r="G21" s="1206">
        <f t="shared" si="1"/>
        <v>136</v>
      </c>
      <c r="H21" s="1213"/>
      <c r="I21" s="1220" t="s">
        <v>394</v>
      </c>
      <c r="J21" s="1213"/>
      <c r="K21" s="1254"/>
      <c r="L21" s="1256"/>
    </row>
    <row r="22" spans="1:12" ht="22.25" customHeight="1">
      <c r="A22" s="1207">
        <f t="shared" si="0"/>
        <v>112</v>
      </c>
      <c r="B22" s="1213"/>
      <c r="C22" s="1220" t="s">
        <v>394</v>
      </c>
      <c r="D22" s="1213"/>
      <c r="E22" s="1231"/>
      <c r="F22" s="1235"/>
      <c r="G22" s="1206">
        <f t="shared" si="1"/>
        <v>137</v>
      </c>
      <c r="H22" s="1213"/>
      <c r="I22" s="1220" t="s">
        <v>394</v>
      </c>
      <c r="J22" s="1213"/>
      <c r="K22" s="1254"/>
      <c r="L22" s="1256"/>
    </row>
    <row r="23" spans="1:12" ht="22.25" customHeight="1">
      <c r="A23" s="1207">
        <f t="shared" si="0"/>
        <v>113</v>
      </c>
      <c r="B23" s="1213"/>
      <c r="C23" s="1220" t="s">
        <v>394</v>
      </c>
      <c r="D23" s="1213"/>
      <c r="E23" s="1231"/>
      <c r="F23" s="1235"/>
      <c r="G23" s="1206">
        <f t="shared" si="1"/>
        <v>138</v>
      </c>
      <c r="H23" s="1213"/>
      <c r="I23" s="1220" t="s">
        <v>394</v>
      </c>
      <c r="J23" s="1213"/>
      <c r="K23" s="1254"/>
      <c r="L23" s="1256"/>
    </row>
    <row r="24" spans="1:12" ht="22.25" customHeight="1">
      <c r="A24" s="1207">
        <f t="shared" si="0"/>
        <v>114</v>
      </c>
      <c r="B24" s="1213"/>
      <c r="C24" s="1220" t="s">
        <v>394</v>
      </c>
      <c r="D24" s="1213"/>
      <c r="E24" s="1231"/>
      <c r="F24" s="1235"/>
      <c r="G24" s="1206">
        <f t="shared" si="1"/>
        <v>139</v>
      </c>
      <c r="H24" s="1213"/>
      <c r="I24" s="1220" t="s">
        <v>394</v>
      </c>
      <c r="J24" s="1213"/>
      <c r="K24" s="1254"/>
      <c r="L24" s="1256"/>
    </row>
    <row r="25" spans="1:12" ht="22.25" customHeight="1">
      <c r="A25" s="1207">
        <f t="shared" si="0"/>
        <v>115</v>
      </c>
      <c r="B25" s="1213"/>
      <c r="C25" s="1220" t="s">
        <v>394</v>
      </c>
      <c r="D25" s="1213"/>
      <c r="E25" s="1231"/>
      <c r="F25" s="1235"/>
      <c r="G25" s="1206">
        <f t="shared" si="1"/>
        <v>140</v>
      </c>
      <c r="H25" s="1213"/>
      <c r="I25" s="1220" t="s">
        <v>394</v>
      </c>
      <c r="J25" s="1213"/>
      <c r="K25" s="1254"/>
      <c r="L25" s="1256"/>
    </row>
    <row r="26" spans="1:12" ht="22.25" customHeight="1">
      <c r="A26" s="1207">
        <f t="shared" si="0"/>
        <v>116</v>
      </c>
      <c r="B26" s="1213"/>
      <c r="C26" s="1220" t="s">
        <v>394</v>
      </c>
      <c r="D26" s="1213"/>
      <c r="E26" s="1231"/>
      <c r="F26" s="1235"/>
      <c r="G26" s="1206">
        <f t="shared" si="1"/>
        <v>141</v>
      </c>
      <c r="H26" s="1213"/>
      <c r="I26" s="1220" t="s">
        <v>394</v>
      </c>
      <c r="J26" s="1213"/>
      <c r="K26" s="1254"/>
      <c r="L26" s="1256"/>
    </row>
    <row r="27" spans="1:12" ht="22.25" customHeight="1">
      <c r="A27" s="1207">
        <f t="shared" si="0"/>
        <v>117</v>
      </c>
      <c r="B27" s="1213"/>
      <c r="C27" s="1220" t="s">
        <v>394</v>
      </c>
      <c r="D27" s="1213"/>
      <c r="E27" s="1231"/>
      <c r="F27" s="1235"/>
      <c r="G27" s="1206">
        <f t="shared" si="1"/>
        <v>142</v>
      </c>
      <c r="H27" s="1213"/>
      <c r="I27" s="1220" t="s">
        <v>394</v>
      </c>
      <c r="J27" s="1213"/>
      <c r="K27" s="1254"/>
      <c r="L27" s="1256"/>
    </row>
    <row r="28" spans="1:12" ht="22.25" customHeight="1">
      <c r="A28" s="1207">
        <f t="shared" si="0"/>
        <v>118</v>
      </c>
      <c r="B28" s="1213"/>
      <c r="C28" s="1220" t="s">
        <v>394</v>
      </c>
      <c r="D28" s="1213"/>
      <c r="E28" s="1231"/>
      <c r="F28" s="1235"/>
      <c r="G28" s="1206">
        <f t="shared" si="1"/>
        <v>143</v>
      </c>
      <c r="H28" s="1213"/>
      <c r="I28" s="1220" t="s">
        <v>394</v>
      </c>
      <c r="J28" s="1213"/>
      <c r="K28" s="1254"/>
      <c r="L28" s="1256"/>
    </row>
    <row r="29" spans="1:12" ht="22.25" customHeight="1">
      <c r="A29" s="1207">
        <f t="shared" si="0"/>
        <v>119</v>
      </c>
      <c r="B29" s="1213"/>
      <c r="C29" s="1220" t="s">
        <v>394</v>
      </c>
      <c r="D29" s="1213"/>
      <c r="E29" s="1231"/>
      <c r="F29" s="1235"/>
      <c r="G29" s="1206">
        <f t="shared" si="1"/>
        <v>144</v>
      </c>
      <c r="H29" s="1213"/>
      <c r="I29" s="1220" t="s">
        <v>394</v>
      </c>
      <c r="J29" s="1213"/>
      <c r="K29" s="1254"/>
      <c r="L29" s="1256"/>
    </row>
    <row r="30" spans="1:12" ht="22.25" customHeight="1">
      <c r="A30" s="1207">
        <f t="shared" si="0"/>
        <v>120</v>
      </c>
      <c r="B30" s="1213"/>
      <c r="C30" s="1220" t="s">
        <v>394</v>
      </c>
      <c r="D30" s="1213"/>
      <c r="E30" s="1231"/>
      <c r="F30" s="1235"/>
      <c r="G30" s="1206">
        <f t="shared" si="1"/>
        <v>145</v>
      </c>
      <c r="H30" s="1213"/>
      <c r="I30" s="1220" t="s">
        <v>394</v>
      </c>
      <c r="J30" s="1213"/>
      <c r="K30" s="1254"/>
      <c r="L30" s="1256"/>
    </row>
    <row r="31" spans="1:12" ht="22.25" customHeight="1">
      <c r="A31" s="1207">
        <f t="shared" si="0"/>
        <v>121</v>
      </c>
      <c r="B31" s="1213"/>
      <c r="C31" s="1220" t="s">
        <v>394</v>
      </c>
      <c r="D31" s="1213"/>
      <c r="E31" s="1231"/>
      <c r="F31" s="1235"/>
      <c r="G31" s="1206">
        <f t="shared" si="1"/>
        <v>146</v>
      </c>
      <c r="H31" s="1213"/>
      <c r="I31" s="1220" t="s">
        <v>394</v>
      </c>
      <c r="J31" s="1213"/>
      <c r="K31" s="1254"/>
      <c r="L31" s="1256"/>
    </row>
    <row r="32" spans="1:12" ht="22.25" customHeight="1">
      <c r="A32" s="1207">
        <f t="shared" si="0"/>
        <v>122</v>
      </c>
      <c r="B32" s="1213"/>
      <c r="C32" s="1220" t="s">
        <v>394</v>
      </c>
      <c r="D32" s="1213"/>
      <c r="E32" s="1231"/>
      <c r="F32" s="1235"/>
      <c r="G32" s="1206">
        <f t="shared" si="1"/>
        <v>147</v>
      </c>
      <c r="H32" s="1213"/>
      <c r="I32" s="1220" t="s">
        <v>394</v>
      </c>
      <c r="J32" s="1213"/>
      <c r="K32" s="1254"/>
      <c r="L32" s="1256"/>
    </row>
    <row r="33" spans="1:12" ht="22.25" customHeight="1">
      <c r="A33" s="1207">
        <f t="shared" si="0"/>
        <v>123</v>
      </c>
      <c r="B33" s="1213"/>
      <c r="C33" s="1220" t="s">
        <v>394</v>
      </c>
      <c r="D33" s="1213"/>
      <c r="E33" s="1231"/>
      <c r="F33" s="1235"/>
      <c r="G33" s="1206">
        <f t="shared" si="1"/>
        <v>148</v>
      </c>
      <c r="H33" s="1213"/>
      <c r="I33" s="1220" t="s">
        <v>394</v>
      </c>
      <c r="J33" s="1213"/>
      <c r="K33" s="1254"/>
      <c r="L33" s="1256"/>
    </row>
    <row r="34" spans="1:12" ht="22.25" customHeight="1">
      <c r="A34" s="1207">
        <f t="shared" si="0"/>
        <v>124</v>
      </c>
      <c r="B34" s="1213"/>
      <c r="C34" s="1220" t="s">
        <v>394</v>
      </c>
      <c r="D34" s="1213"/>
      <c r="E34" s="1231"/>
      <c r="F34" s="1235"/>
      <c r="G34" s="1206">
        <f t="shared" si="1"/>
        <v>149</v>
      </c>
      <c r="H34" s="1213"/>
      <c r="I34" s="1220" t="s">
        <v>394</v>
      </c>
      <c r="J34" s="1213"/>
      <c r="K34" s="1254"/>
      <c r="L34" s="1256"/>
    </row>
    <row r="35" spans="1:12" ht="22.25" customHeight="1">
      <c r="A35" s="1208">
        <f t="shared" si="0"/>
        <v>125</v>
      </c>
      <c r="B35" s="1214"/>
      <c r="C35" s="1221" t="s">
        <v>394</v>
      </c>
      <c r="D35" s="1214"/>
      <c r="E35" s="1232"/>
      <c r="F35" s="1236"/>
      <c r="G35" s="1240">
        <f t="shared" si="1"/>
        <v>150</v>
      </c>
      <c r="H35" s="1214"/>
      <c r="I35" s="1221" t="s">
        <v>394</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allowBlank="1" showDropDown="0" showInputMessage="1" showErrorMessage="1" promptTitle="&quot;月/日&quot;と入力" prompt="半角で&quot;月/日&quot;と入力してください" sqref="C5:F5 H5:J5"/>
    <dataValidation type="list" allowBlank="1" showDropDown="0" showInputMessage="1" showErrorMessage="1" sqref="C11:C35 I11:I35">
      <formula1>"男・女,男,女"</formula1>
    </dataValidation>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&amp;R&amp;"HG丸ｺﾞｼｯｸM-PRO,regular"No.3</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T38"/>
  <sheetViews>
    <sheetView view="pageBreakPreview" zoomScaleSheetLayoutView="100" workbookViewId="0">
      <selection activeCell="C7" sqref="C7"/>
    </sheetView>
  </sheetViews>
  <sheetFormatPr defaultColWidth="8.81640625" defaultRowHeight="13"/>
  <cols>
    <col min="1" max="1" width="7.26953125" style="1199" customWidth="1"/>
    <col min="2" max="2" width="22.08984375" style="1199" customWidth="1"/>
    <col min="3" max="3" width="7.36328125" style="1199" customWidth="1"/>
    <col min="4" max="4" width="8.81640625" style="1199"/>
    <col min="5" max="5" width="12.81640625" style="1199" customWidth="1"/>
    <col min="6" max="6" width="3.453125" style="1199" customWidth="1"/>
    <col min="7" max="7" width="7.26953125" style="1199" customWidth="1"/>
    <col min="8" max="8" width="22.08984375" style="1199" customWidth="1"/>
    <col min="9" max="9" width="7.26953125" style="1199" customWidth="1"/>
    <col min="10" max="10" width="8.81640625" style="1199"/>
    <col min="11" max="11" width="12.54296875" style="1199" customWidth="1"/>
    <col min="12" max="16384" width="8.81640625" style="1199"/>
  </cols>
  <sheetData>
    <row r="1" spans="1:20">
      <c r="A1" s="1199" t="str">
        <f>IF('はじめに！'!D9="","",'はじめに！'!D9)</f>
        <v/>
      </c>
      <c r="J1" s="1244" t="s">
        <v>401</v>
      </c>
      <c r="K1" s="1244"/>
    </row>
    <row r="2" spans="1:20">
      <c r="I2" s="1244" t="s">
        <v>17</v>
      </c>
      <c r="J2" s="1244"/>
      <c r="K2" s="1244"/>
    </row>
    <row r="3" spans="1:20" ht="36.75" customHeight="1">
      <c r="A3" s="1200" t="s">
        <v>307</v>
      </c>
      <c r="B3" s="1200"/>
      <c r="C3" s="1200"/>
      <c r="D3" s="1200"/>
      <c r="E3" s="1200"/>
      <c r="F3" s="1200"/>
      <c r="G3" s="1200"/>
      <c r="H3" s="1200"/>
      <c r="I3" s="1200"/>
      <c r="J3" s="1200"/>
      <c r="K3" s="1200"/>
    </row>
    <row r="4" spans="1:20" ht="26.5" customHeight="1">
      <c r="A4" s="1201" t="s">
        <v>392</v>
      </c>
      <c r="B4" s="1201"/>
      <c r="C4" s="1215" t="str">
        <f>IF('はじめに！'!D9="","",'はじめに！'!D9)</f>
        <v/>
      </c>
      <c r="D4" s="1222"/>
      <c r="E4" s="1222"/>
      <c r="F4" s="1222"/>
      <c r="G4" s="1222"/>
      <c r="H4" s="1222"/>
      <c r="I4" s="1222"/>
      <c r="J4" s="1222"/>
      <c r="K4" s="1248"/>
      <c r="M4" s="1257"/>
      <c r="N4" s="1257"/>
      <c r="O4" s="1257"/>
      <c r="P4" s="1257"/>
      <c r="Q4" s="1257"/>
      <c r="R4" s="1257"/>
      <c r="S4" s="1257"/>
      <c r="T4" s="1257"/>
    </row>
    <row r="5" spans="1:20" ht="26.5" customHeight="1">
      <c r="A5" s="1202" t="s">
        <v>393</v>
      </c>
      <c r="B5" s="1202"/>
      <c r="C5" s="1216" t="str">
        <f>IF('はじめに！'!D7="","令和　　年　　　月　　　日",'はじめに！'!D7)</f>
        <v>令和　　年　　　月　　　日</v>
      </c>
      <c r="D5" s="1223"/>
      <c r="E5" s="1223"/>
      <c r="F5" s="1223"/>
      <c r="G5" s="1237" t="s">
        <v>50</v>
      </c>
      <c r="H5" s="1241" t="str">
        <f>IF('はじめに！'!M7="","　　　月　　　日",'はじめに！'!M7)</f>
        <v>　　　月　　　日</v>
      </c>
      <c r="I5" s="1241"/>
      <c r="J5" s="1241"/>
      <c r="K5" s="1258"/>
      <c r="M5" s="1257"/>
      <c r="N5" s="1257"/>
      <c r="O5" s="1257"/>
      <c r="P5" s="1257"/>
      <c r="Q5" s="1257"/>
      <c r="R5" s="1257"/>
      <c r="S5" s="1257"/>
      <c r="T5" s="1257"/>
    </row>
    <row r="6" spans="1:20" ht="26.5" customHeight="1">
      <c r="A6" s="1202" t="s">
        <v>395</v>
      </c>
      <c r="B6" s="1202"/>
      <c r="C6" s="1217" t="str">
        <f>IF('はじめに！'!D12="","",'はじめに！'!D12)</f>
        <v/>
      </c>
      <c r="D6" s="1224"/>
      <c r="E6" s="1224"/>
      <c r="F6" s="1224"/>
      <c r="G6" s="1238"/>
      <c r="H6" s="1242" t="s">
        <v>399</v>
      </c>
      <c r="I6" s="1245"/>
      <c r="J6" s="58"/>
      <c r="K6" s="1250"/>
      <c r="M6" s="1257"/>
      <c r="N6" s="1257"/>
      <c r="O6" s="1257"/>
      <c r="P6" s="1257"/>
      <c r="Q6" s="1257"/>
      <c r="R6" s="1257"/>
      <c r="S6" s="1257"/>
      <c r="T6" s="1257"/>
    </row>
    <row r="7" spans="1:20" ht="26.5" customHeight="1">
      <c r="A7" s="1203" t="s">
        <v>396</v>
      </c>
      <c r="B7" s="1203"/>
      <c r="C7" s="1218" t="s">
        <v>398</v>
      </c>
      <c r="D7" s="1225"/>
      <c r="E7" s="1228"/>
      <c r="F7" s="1233"/>
      <c r="G7" s="1239" t="s">
        <v>213</v>
      </c>
      <c r="H7" s="1243"/>
      <c r="I7" s="1246" t="s">
        <v>400</v>
      </c>
      <c r="J7" s="1247">
        <f>D7+H7</f>
        <v>0</v>
      </c>
      <c r="K7" s="1251"/>
      <c r="M7" s="1257"/>
      <c r="N7" s="1257"/>
      <c r="O7" s="1257"/>
      <c r="P7" s="1257"/>
      <c r="Q7" s="1257"/>
      <c r="R7" s="1257"/>
      <c r="S7" s="1257"/>
      <c r="T7" s="1257"/>
    </row>
    <row r="8" spans="1:20" ht="13.75"/>
    <row r="9" spans="1:20" ht="13" customHeight="1">
      <c r="A9" s="1204" t="s">
        <v>191</v>
      </c>
      <c r="B9" s="1210" t="s">
        <v>397</v>
      </c>
      <c r="C9" s="1210" t="s">
        <v>109</v>
      </c>
      <c r="D9" s="1226" t="s">
        <v>335</v>
      </c>
      <c r="E9" s="1229" t="s">
        <v>339</v>
      </c>
      <c r="F9" s="1234"/>
      <c r="G9" s="1204" t="s">
        <v>191</v>
      </c>
      <c r="H9" s="1210" t="s">
        <v>397</v>
      </c>
      <c r="I9" s="1210" t="s">
        <v>109</v>
      </c>
      <c r="J9" s="1226" t="s">
        <v>335</v>
      </c>
      <c r="K9" s="1252" t="s">
        <v>339</v>
      </c>
      <c r="L9" s="1256"/>
    </row>
    <row r="10" spans="1:20" ht="13.75">
      <c r="A10" s="1205"/>
      <c r="B10" s="1211"/>
      <c r="C10" s="1211"/>
      <c r="D10" s="1227" t="s">
        <v>391</v>
      </c>
      <c r="E10" s="1230"/>
      <c r="F10" s="1235"/>
      <c r="G10" s="1205"/>
      <c r="H10" s="1211"/>
      <c r="I10" s="1211"/>
      <c r="J10" s="1227" t="s">
        <v>391</v>
      </c>
      <c r="K10" s="1253"/>
      <c r="L10" s="1256"/>
    </row>
    <row r="11" spans="1:20" ht="22.25" customHeight="1">
      <c r="A11" s="1206">
        <v>151</v>
      </c>
      <c r="B11" s="1212"/>
      <c r="C11" s="1219" t="s">
        <v>394</v>
      </c>
      <c r="D11" s="1212"/>
      <c r="E11" s="1231"/>
      <c r="F11" s="1235"/>
      <c r="G11" s="1206">
        <v>176</v>
      </c>
      <c r="H11" s="1212"/>
      <c r="I11" s="1219" t="s">
        <v>394</v>
      </c>
      <c r="J11" s="1212"/>
      <c r="K11" s="1254"/>
      <c r="L11" s="1256"/>
    </row>
    <row r="12" spans="1:20" ht="22.25" customHeight="1">
      <c r="A12" s="1207">
        <f t="shared" ref="A12:A35" si="0">A11+1</f>
        <v>152</v>
      </c>
      <c r="B12" s="1213"/>
      <c r="C12" s="1220" t="s">
        <v>394</v>
      </c>
      <c r="D12" s="1213"/>
      <c r="E12" s="1231"/>
      <c r="F12" s="1235"/>
      <c r="G12" s="1206">
        <f t="shared" ref="G12:G35" si="1">G11+1</f>
        <v>177</v>
      </c>
      <c r="H12" s="1213"/>
      <c r="I12" s="1220" t="s">
        <v>394</v>
      </c>
      <c r="J12" s="1213"/>
      <c r="K12" s="1254"/>
      <c r="L12" s="1256"/>
    </row>
    <row r="13" spans="1:20" ht="22.25" customHeight="1">
      <c r="A13" s="1207">
        <f t="shared" si="0"/>
        <v>153</v>
      </c>
      <c r="B13" s="1213"/>
      <c r="C13" s="1220" t="s">
        <v>394</v>
      </c>
      <c r="D13" s="1213"/>
      <c r="E13" s="1231"/>
      <c r="F13" s="1235"/>
      <c r="G13" s="1206">
        <f t="shared" si="1"/>
        <v>178</v>
      </c>
      <c r="H13" s="1213"/>
      <c r="I13" s="1220" t="s">
        <v>394</v>
      </c>
      <c r="J13" s="1213"/>
      <c r="K13" s="1254"/>
      <c r="L13" s="1256"/>
    </row>
    <row r="14" spans="1:20" ht="22.25" customHeight="1">
      <c r="A14" s="1207">
        <f t="shared" si="0"/>
        <v>154</v>
      </c>
      <c r="B14" s="1213"/>
      <c r="C14" s="1220" t="s">
        <v>394</v>
      </c>
      <c r="D14" s="1213"/>
      <c r="E14" s="1231"/>
      <c r="F14" s="1235"/>
      <c r="G14" s="1206">
        <f t="shared" si="1"/>
        <v>179</v>
      </c>
      <c r="H14" s="1213"/>
      <c r="I14" s="1220" t="s">
        <v>394</v>
      </c>
      <c r="J14" s="1213"/>
      <c r="K14" s="1254"/>
      <c r="L14" s="1256"/>
    </row>
    <row r="15" spans="1:20" ht="22.25" customHeight="1">
      <c r="A15" s="1207">
        <f t="shared" si="0"/>
        <v>155</v>
      </c>
      <c r="B15" s="1213"/>
      <c r="C15" s="1220" t="s">
        <v>394</v>
      </c>
      <c r="D15" s="1213"/>
      <c r="E15" s="1231"/>
      <c r="F15" s="1235"/>
      <c r="G15" s="1206">
        <f t="shared" si="1"/>
        <v>180</v>
      </c>
      <c r="H15" s="1213"/>
      <c r="I15" s="1220" t="s">
        <v>394</v>
      </c>
      <c r="J15" s="1213"/>
      <c r="K15" s="1254"/>
      <c r="L15" s="1256"/>
    </row>
    <row r="16" spans="1:20" ht="22.25" customHeight="1">
      <c r="A16" s="1207">
        <f t="shared" si="0"/>
        <v>156</v>
      </c>
      <c r="B16" s="1213"/>
      <c r="C16" s="1220" t="s">
        <v>394</v>
      </c>
      <c r="D16" s="1213"/>
      <c r="E16" s="1231"/>
      <c r="F16" s="1235"/>
      <c r="G16" s="1206">
        <f t="shared" si="1"/>
        <v>181</v>
      </c>
      <c r="H16" s="1213"/>
      <c r="I16" s="1220" t="s">
        <v>394</v>
      </c>
      <c r="J16" s="1213"/>
      <c r="K16" s="1254"/>
      <c r="L16" s="1256"/>
    </row>
    <row r="17" spans="1:12" ht="22.25" customHeight="1">
      <c r="A17" s="1207">
        <f t="shared" si="0"/>
        <v>157</v>
      </c>
      <c r="B17" s="1213"/>
      <c r="C17" s="1220" t="s">
        <v>394</v>
      </c>
      <c r="D17" s="1213"/>
      <c r="E17" s="1231"/>
      <c r="F17" s="1235"/>
      <c r="G17" s="1206">
        <f t="shared" si="1"/>
        <v>182</v>
      </c>
      <c r="H17" s="1213"/>
      <c r="I17" s="1220" t="s">
        <v>394</v>
      </c>
      <c r="J17" s="1213"/>
      <c r="K17" s="1254"/>
      <c r="L17" s="1256"/>
    </row>
    <row r="18" spans="1:12" ht="22.25" customHeight="1">
      <c r="A18" s="1207">
        <f t="shared" si="0"/>
        <v>158</v>
      </c>
      <c r="B18" s="1213"/>
      <c r="C18" s="1220" t="s">
        <v>394</v>
      </c>
      <c r="D18" s="1213"/>
      <c r="E18" s="1231"/>
      <c r="F18" s="1235"/>
      <c r="G18" s="1206">
        <f t="shared" si="1"/>
        <v>183</v>
      </c>
      <c r="H18" s="1213"/>
      <c r="I18" s="1220" t="s">
        <v>394</v>
      </c>
      <c r="J18" s="1213"/>
      <c r="K18" s="1254"/>
      <c r="L18" s="1256"/>
    </row>
    <row r="19" spans="1:12" ht="22.25" customHeight="1">
      <c r="A19" s="1207">
        <f t="shared" si="0"/>
        <v>159</v>
      </c>
      <c r="B19" s="1213"/>
      <c r="C19" s="1220" t="s">
        <v>394</v>
      </c>
      <c r="D19" s="1213"/>
      <c r="E19" s="1231"/>
      <c r="F19" s="1235"/>
      <c r="G19" s="1206">
        <f t="shared" si="1"/>
        <v>184</v>
      </c>
      <c r="H19" s="1213"/>
      <c r="I19" s="1220" t="s">
        <v>394</v>
      </c>
      <c r="J19" s="1213"/>
      <c r="K19" s="1254"/>
      <c r="L19" s="1256"/>
    </row>
    <row r="20" spans="1:12" ht="22.25" customHeight="1">
      <c r="A20" s="1207">
        <f t="shared" si="0"/>
        <v>160</v>
      </c>
      <c r="B20" s="1213"/>
      <c r="C20" s="1220" t="s">
        <v>394</v>
      </c>
      <c r="D20" s="1213"/>
      <c r="E20" s="1231"/>
      <c r="F20" s="1235"/>
      <c r="G20" s="1206">
        <f t="shared" si="1"/>
        <v>185</v>
      </c>
      <c r="H20" s="1213"/>
      <c r="I20" s="1220" t="s">
        <v>394</v>
      </c>
      <c r="J20" s="1213"/>
      <c r="K20" s="1254"/>
      <c r="L20" s="1256"/>
    </row>
    <row r="21" spans="1:12" ht="22.25" customHeight="1">
      <c r="A21" s="1207">
        <f t="shared" si="0"/>
        <v>161</v>
      </c>
      <c r="B21" s="1213"/>
      <c r="C21" s="1220" t="s">
        <v>394</v>
      </c>
      <c r="D21" s="1213"/>
      <c r="E21" s="1231"/>
      <c r="F21" s="1235"/>
      <c r="G21" s="1206">
        <f t="shared" si="1"/>
        <v>186</v>
      </c>
      <c r="H21" s="1213"/>
      <c r="I21" s="1220" t="s">
        <v>394</v>
      </c>
      <c r="J21" s="1213"/>
      <c r="K21" s="1254"/>
      <c r="L21" s="1256"/>
    </row>
    <row r="22" spans="1:12" ht="22.25" customHeight="1">
      <c r="A22" s="1207">
        <f t="shared" si="0"/>
        <v>162</v>
      </c>
      <c r="B22" s="1213"/>
      <c r="C22" s="1220" t="s">
        <v>394</v>
      </c>
      <c r="D22" s="1213"/>
      <c r="E22" s="1231"/>
      <c r="F22" s="1235"/>
      <c r="G22" s="1206">
        <f t="shared" si="1"/>
        <v>187</v>
      </c>
      <c r="H22" s="1213"/>
      <c r="I22" s="1220" t="s">
        <v>394</v>
      </c>
      <c r="J22" s="1213"/>
      <c r="K22" s="1254"/>
      <c r="L22" s="1256"/>
    </row>
    <row r="23" spans="1:12" ht="22.25" customHeight="1">
      <c r="A23" s="1207">
        <f t="shared" si="0"/>
        <v>163</v>
      </c>
      <c r="B23" s="1213"/>
      <c r="C23" s="1220" t="s">
        <v>394</v>
      </c>
      <c r="D23" s="1213"/>
      <c r="E23" s="1231"/>
      <c r="F23" s="1235"/>
      <c r="G23" s="1206">
        <f t="shared" si="1"/>
        <v>188</v>
      </c>
      <c r="H23" s="1213"/>
      <c r="I23" s="1220" t="s">
        <v>394</v>
      </c>
      <c r="J23" s="1213"/>
      <c r="K23" s="1254"/>
      <c r="L23" s="1256"/>
    </row>
    <row r="24" spans="1:12" ht="22.25" customHeight="1">
      <c r="A24" s="1207">
        <f t="shared" si="0"/>
        <v>164</v>
      </c>
      <c r="B24" s="1213"/>
      <c r="C24" s="1220" t="s">
        <v>394</v>
      </c>
      <c r="D24" s="1213"/>
      <c r="E24" s="1231"/>
      <c r="F24" s="1235"/>
      <c r="G24" s="1206">
        <f t="shared" si="1"/>
        <v>189</v>
      </c>
      <c r="H24" s="1213"/>
      <c r="I24" s="1220" t="s">
        <v>394</v>
      </c>
      <c r="J24" s="1213"/>
      <c r="K24" s="1254"/>
      <c r="L24" s="1256"/>
    </row>
    <row r="25" spans="1:12" ht="22.25" customHeight="1">
      <c r="A25" s="1207">
        <f t="shared" si="0"/>
        <v>165</v>
      </c>
      <c r="B25" s="1213"/>
      <c r="C25" s="1220" t="s">
        <v>394</v>
      </c>
      <c r="D25" s="1213"/>
      <c r="E25" s="1231"/>
      <c r="F25" s="1235"/>
      <c r="G25" s="1206">
        <f t="shared" si="1"/>
        <v>190</v>
      </c>
      <c r="H25" s="1213"/>
      <c r="I25" s="1220" t="s">
        <v>394</v>
      </c>
      <c r="J25" s="1213"/>
      <c r="K25" s="1254"/>
      <c r="L25" s="1256"/>
    </row>
    <row r="26" spans="1:12" ht="22.25" customHeight="1">
      <c r="A26" s="1207">
        <f t="shared" si="0"/>
        <v>166</v>
      </c>
      <c r="B26" s="1213"/>
      <c r="C26" s="1220" t="s">
        <v>394</v>
      </c>
      <c r="D26" s="1213"/>
      <c r="E26" s="1231"/>
      <c r="F26" s="1235"/>
      <c r="G26" s="1206">
        <f t="shared" si="1"/>
        <v>191</v>
      </c>
      <c r="H26" s="1213"/>
      <c r="I26" s="1220" t="s">
        <v>394</v>
      </c>
      <c r="J26" s="1213"/>
      <c r="K26" s="1254"/>
      <c r="L26" s="1256"/>
    </row>
    <row r="27" spans="1:12" ht="22.25" customHeight="1">
      <c r="A27" s="1207">
        <f t="shared" si="0"/>
        <v>167</v>
      </c>
      <c r="B27" s="1213"/>
      <c r="C27" s="1220" t="s">
        <v>394</v>
      </c>
      <c r="D27" s="1213"/>
      <c r="E27" s="1231"/>
      <c r="F27" s="1235"/>
      <c r="G27" s="1206">
        <f t="shared" si="1"/>
        <v>192</v>
      </c>
      <c r="H27" s="1213"/>
      <c r="I27" s="1220" t="s">
        <v>394</v>
      </c>
      <c r="J27" s="1213"/>
      <c r="K27" s="1254"/>
      <c r="L27" s="1256"/>
    </row>
    <row r="28" spans="1:12" ht="22.25" customHeight="1">
      <c r="A28" s="1207">
        <f t="shared" si="0"/>
        <v>168</v>
      </c>
      <c r="B28" s="1213"/>
      <c r="C28" s="1220" t="s">
        <v>394</v>
      </c>
      <c r="D28" s="1213"/>
      <c r="E28" s="1231"/>
      <c r="F28" s="1235"/>
      <c r="G28" s="1206">
        <f t="shared" si="1"/>
        <v>193</v>
      </c>
      <c r="H28" s="1213"/>
      <c r="I28" s="1220" t="s">
        <v>394</v>
      </c>
      <c r="J28" s="1213"/>
      <c r="K28" s="1254"/>
      <c r="L28" s="1256"/>
    </row>
    <row r="29" spans="1:12" ht="22.25" customHeight="1">
      <c r="A29" s="1207">
        <f t="shared" si="0"/>
        <v>169</v>
      </c>
      <c r="B29" s="1213"/>
      <c r="C29" s="1220" t="s">
        <v>394</v>
      </c>
      <c r="D29" s="1213"/>
      <c r="E29" s="1231"/>
      <c r="F29" s="1235"/>
      <c r="G29" s="1206">
        <f t="shared" si="1"/>
        <v>194</v>
      </c>
      <c r="H29" s="1213"/>
      <c r="I29" s="1220" t="s">
        <v>394</v>
      </c>
      <c r="J29" s="1213"/>
      <c r="K29" s="1254"/>
      <c r="L29" s="1256"/>
    </row>
    <row r="30" spans="1:12" ht="22.25" customHeight="1">
      <c r="A30" s="1207">
        <f t="shared" si="0"/>
        <v>170</v>
      </c>
      <c r="B30" s="1213"/>
      <c r="C30" s="1220" t="s">
        <v>394</v>
      </c>
      <c r="D30" s="1213"/>
      <c r="E30" s="1231"/>
      <c r="F30" s="1235"/>
      <c r="G30" s="1206">
        <f t="shared" si="1"/>
        <v>195</v>
      </c>
      <c r="H30" s="1213"/>
      <c r="I30" s="1220" t="s">
        <v>394</v>
      </c>
      <c r="J30" s="1213"/>
      <c r="K30" s="1254"/>
      <c r="L30" s="1256"/>
    </row>
    <row r="31" spans="1:12" ht="22.25" customHeight="1">
      <c r="A31" s="1207">
        <f t="shared" si="0"/>
        <v>171</v>
      </c>
      <c r="B31" s="1213"/>
      <c r="C31" s="1220" t="s">
        <v>394</v>
      </c>
      <c r="D31" s="1213"/>
      <c r="E31" s="1231"/>
      <c r="F31" s="1235"/>
      <c r="G31" s="1206">
        <f t="shared" si="1"/>
        <v>196</v>
      </c>
      <c r="H31" s="1213"/>
      <c r="I31" s="1220" t="s">
        <v>394</v>
      </c>
      <c r="J31" s="1213"/>
      <c r="K31" s="1254"/>
      <c r="L31" s="1256"/>
    </row>
    <row r="32" spans="1:12" ht="22.25" customHeight="1">
      <c r="A32" s="1207">
        <f t="shared" si="0"/>
        <v>172</v>
      </c>
      <c r="B32" s="1213"/>
      <c r="C32" s="1220" t="s">
        <v>394</v>
      </c>
      <c r="D32" s="1213"/>
      <c r="E32" s="1231"/>
      <c r="F32" s="1235"/>
      <c r="G32" s="1206">
        <f t="shared" si="1"/>
        <v>197</v>
      </c>
      <c r="H32" s="1213"/>
      <c r="I32" s="1220" t="s">
        <v>394</v>
      </c>
      <c r="J32" s="1213"/>
      <c r="K32" s="1254"/>
      <c r="L32" s="1256"/>
    </row>
    <row r="33" spans="1:12" ht="22.25" customHeight="1">
      <c r="A33" s="1207">
        <f t="shared" si="0"/>
        <v>173</v>
      </c>
      <c r="B33" s="1213"/>
      <c r="C33" s="1220" t="s">
        <v>394</v>
      </c>
      <c r="D33" s="1213"/>
      <c r="E33" s="1231"/>
      <c r="F33" s="1235"/>
      <c r="G33" s="1206">
        <f t="shared" si="1"/>
        <v>198</v>
      </c>
      <c r="H33" s="1213"/>
      <c r="I33" s="1220" t="s">
        <v>394</v>
      </c>
      <c r="J33" s="1213"/>
      <c r="K33" s="1254"/>
      <c r="L33" s="1256"/>
    </row>
    <row r="34" spans="1:12" ht="22.25" customHeight="1">
      <c r="A34" s="1207">
        <f t="shared" si="0"/>
        <v>174</v>
      </c>
      <c r="B34" s="1213"/>
      <c r="C34" s="1220" t="s">
        <v>394</v>
      </c>
      <c r="D34" s="1213"/>
      <c r="E34" s="1231"/>
      <c r="F34" s="1235"/>
      <c r="G34" s="1206">
        <f t="shared" si="1"/>
        <v>199</v>
      </c>
      <c r="H34" s="1213"/>
      <c r="I34" s="1220" t="s">
        <v>394</v>
      </c>
      <c r="J34" s="1213"/>
      <c r="K34" s="1254"/>
      <c r="L34" s="1256"/>
    </row>
    <row r="35" spans="1:12" ht="22.25" customHeight="1">
      <c r="A35" s="1208">
        <f t="shared" si="0"/>
        <v>175</v>
      </c>
      <c r="B35" s="1214"/>
      <c r="C35" s="1221" t="s">
        <v>394</v>
      </c>
      <c r="D35" s="1214"/>
      <c r="E35" s="1232"/>
      <c r="F35" s="1236"/>
      <c r="G35" s="1240">
        <f t="shared" si="1"/>
        <v>200</v>
      </c>
      <c r="H35" s="1214"/>
      <c r="I35" s="1221" t="s">
        <v>394</v>
      </c>
      <c r="J35" s="1214"/>
      <c r="K35" s="1255"/>
      <c r="L35" s="1256"/>
    </row>
    <row r="36" spans="1:12" ht="22.75" customHeight="1">
      <c r="A36" s="1209" t="str">
        <v>○名簿に関しては緊急時のみ使用し、管理を徹底します。保存期間終了した後は、責任を持って処分いたします。</v>
      </c>
      <c r="B36" s="1209"/>
      <c r="C36" s="1209"/>
      <c r="D36" s="1209"/>
      <c r="E36" s="1209"/>
      <c r="F36" s="1209"/>
      <c r="G36" s="1209"/>
      <c r="H36" s="1209"/>
      <c r="I36" s="1209"/>
      <c r="J36" s="1209"/>
      <c r="K36" s="1209"/>
    </row>
    <row r="37" spans="1:12" ht="22.75" customHeight="1">
      <c r="A37" s="1209" t="str">
        <v>○名簿の入った「しおり」を提出される場合は、「利用者名簿」は提出不要です。</v>
      </c>
      <c r="B37" s="1209"/>
      <c r="C37" s="1209"/>
      <c r="D37" s="1209"/>
      <c r="E37" s="1209"/>
      <c r="F37" s="1209"/>
      <c r="G37" s="1209"/>
      <c r="H37" s="1209"/>
      <c r="I37" s="1209"/>
      <c r="J37" s="1209"/>
      <c r="K37" s="1209"/>
    </row>
    <row r="38" spans="1:12" ht="22.75" customHeight="1">
      <c r="A38" s="1209" t="str">
        <v>○引率指導者も必ず記入してください。（名前、性別、年齢、宿泊室名）</v>
      </c>
      <c r="B38" s="1209"/>
      <c r="C38" s="1209"/>
      <c r="D38" s="1209"/>
      <c r="E38" s="1209"/>
      <c r="F38" s="1209"/>
      <c r="G38" s="1209"/>
      <c r="H38" s="1209"/>
      <c r="I38" s="1209"/>
      <c r="J38" s="1209"/>
      <c r="K38" s="1209"/>
    </row>
  </sheetData>
  <mergeCells count="27">
    <mergeCell ref="J1:K1"/>
    <mergeCell ref="I2:K2"/>
    <mergeCell ref="A3:K3"/>
    <mergeCell ref="A4:B4"/>
    <mergeCell ref="C4:K4"/>
    <mergeCell ref="A5:B5"/>
    <mergeCell ref="C5:F5"/>
    <mergeCell ref="H5:J5"/>
    <mergeCell ref="A6:B6"/>
    <mergeCell ref="C6:G6"/>
    <mergeCell ref="H6:I6"/>
    <mergeCell ref="J6:K6"/>
    <mergeCell ref="A7:B7"/>
    <mergeCell ref="D7:E7"/>
    <mergeCell ref="J7:K7"/>
    <mergeCell ref="A36:K36"/>
    <mergeCell ref="A37:K37"/>
    <mergeCell ref="A38:K38"/>
    <mergeCell ref="A9:A10"/>
    <mergeCell ref="B9:B10"/>
    <mergeCell ref="C9:C10"/>
    <mergeCell ref="E9:E10"/>
    <mergeCell ref="G9:G10"/>
    <mergeCell ref="H9:H10"/>
    <mergeCell ref="I9:I10"/>
    <mergeCell ref="K9:K10"/>
    <mergeCell ref="F9:F35"/>
  </mergeCells>
  <phoneticPr fontId="7"/>
  <dataValidations count="2">
    <dataValidation type="list" allowBlank="1" showDropDown="0" showInputMessage="1" showErrorMessage="1" sqref="C11:C35 I11:I35">
      <formula1>"男・女,男,女"</formula1>
    </dataValidation>
    <dataValidation allowBlank="1" showDropDown="0" showInputMessage="1" showErrorMessage="1" promptTitle="&quot;月/日&quot;と入力" prompt="半角で&quot;月/日&quot;と入力してください" sqref="C5:F5 H5:J5"/>
  </dataValidations>
  <printOptions horizontalCentered="1" verticalCentered="1"/>
  <pageMargins left="0.23622047244094491" right="0.23622047244094491" top="0.74803149606299213" bottom="0.55118110236220474" header="0.31496062992125984" footer="0.31496062992125984"/>
  <pageSetup paperSize="9" scale="84" fitToWidth="1" fitToHeight="0" orientation="portrait" usePrinterDefaults="1" r:id="rId1"/>
  <headerFooter>
    <oddHeader>&amp;R&amp;"HG丸ｺﾞｼｯｸM-PRO,regular"No.4</oddHead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宿泊室名リスト!$C$5:$C$21</xm:f>
          </x14:formula1>
          <xm:sqref>K11:K35 E11:E35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dimension ref="B4:C21"/>
  <sheetViews>
    <sheetView workbookViewId="0">
      <selection activeCell="C5" sqref="C5:C21"/>
    </sheetView>
  </sheetViews>
  <sheetFormatPr defaultRowHeight="13"/>
  <sheetData>
    <row r="4" spans="2:3">
      <c r="B4" s="1257" t="s">
        <v>404</v>
      </c>
      <c r="C4" s="1257"/>
    </row>
    <row r="5" spans="2:3">
      <c r="B5" s="1259" t="s">
        <v>108</v>
      </c>
      <c r="C5" s="1259" t="s">
        <v>108</v>
      </c>
    </row>
    <row r="6" spans="2:3">
      <c r="B6" s="1260" t="s">
        <v>219</v>
      </c>
      <c r="C6" s="1259" t="s">
        <v>229</v>
      </c>
    </row>
    <row r="7" spans="2:3">
      <c r="B7" s="1261"/>
      <c r="C7" s="1259" t="s">
        <v>408</v>
      </c>
    </row>
    <row r="8" spans="2:3">
      <c r="B8" s="1261"/>
      <c r="C8" s="1259" t="s">
        <v>69</v>
      </c>
    </row>
    <row r="9" spans="2:3">
      <c r="B9" s="1261"/>
      <c r="C9" s="1259" t="s">
        <v>357</v>
      </c>
    </row>
    <row r="10" spans="2:3">
      <c r="B10" s="1261"/>
      <c r="C10" s="1259" t="s">
        <v>409</v>
      </c>
    </row>
    <row r="11" spans="2:3">
      <c r="B11" s="1262"/>
      <c r="C11" s="1259" t="s">
        <v>410</v>
      </c>
    </row>
    <row r="12" spans="2:3">
      <c r="B12" s="1260" t="s">
        <v>412</v>
      </c>
      <c r="C12" s="1259" t="s">
        <v>411</v>
      </c>
    </row>
    <row r="13" spans="2:3">
      <c r="B13" s="1261"/>
      <c r="C13" s="1259" t="s">
        <v>413</v>
      </c>
    </row>
    <row r="14" spans="2:3">
      <c r="B14" s="1261"/>
      <c r="C14" s="1259" t="s">
        <v>41</v>
      </c>
    </row>
    <row r="15" spans="2:3">
      <c r="B15" s="1261"/>
      <c r="C15" s="1259" t="s">
        <v>73</v>
      </c>
    </row>
    <row r="16" spans="2:3">
      <c r="B16" s="1261"/>
      <c r="C16" s="1259" t="s">
        <v>414</v>
      </c>
    </row>
    <row r="17" spans="2:3">
      <c r="B17" s="1262"/>
      <c r="C17" s="1259" t="s">
        <v>345</v>
      </c>
    </row>
    <row r="18" spans="2:3">
      <c r="B18" s="1260" t="s">
        <v>96</v>
      </c>
      <c r="C18" s="1259" t="s">
        <v>415</v>
      </c>
    </row>
    <row r="19" spans="2:3">
      <c r="B19" s="1262"/>
      <c r="C19" s="1259" t="s">
        <v>416</v>
      </c>
    </row>
    <row r="20" spans="2:3">
      <c r="B20" s="1259" t="s">
        <v>303</v>
      </c>
      <c r="C20" s="1259" t="s">
        <v>303</v>
      </c>
    </row>
    <row r="21" spans="2:3">
      <c r="B21" s="1259"/>
      <c r="C21" s="1259"/>
    </row>
  </sheetData>
  <mergeCells count="3">
    <mergeCell ref="B6:B11"/>
    <mergeCell ref="B12:B17"/>
    <mergeCell ref="B18:B19"/>
  </mergeCells>
  <phoneticPr fontId="7"/>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9"/>
  <dimension ref="A1:B9"/>
  <sheetViews>
    <sheetView workbookViewId="0">
      <selection activeCell="B9" sqref="B9"/>
    </sheetView>
  </sheetViews>
  <sheetFormatPr defaultColWidth="10.81640625" defaultRowHeight="14"/>
  <cols>
    <col min="1" max="1" width="9.36328125" style="1263" bestFit="1" customWidth="1"/>
    <col min="2" max="2" width="21.08984375" style="1263" bestFit="1" customWidth="1"/>
    <col min="3" max="16384" width="10.81640625" style="1263"/>
  </cols>
  <sheetData>
    <row r="1" spans="1:2">
      <c r="A1" s="1264" t="s">
        <v>144</v>
      </c>
      <c r="B1" s="1264" t="s">
        <v>158</v>
      </c>
    </row>
    <row r="2" spans="1:2">
      <c r="A2" s="1265">
        <v>1</v>
      </c>
      <c r="B2" s="1264" t="s">
        <v>162</v>
      </c>
    </row>
    <row r="3" spans="1:2">
      <c r="A3" s="1265">
        <v>2</v>
      </c>
      <c r="B3" s="1264" t="s">
        <v>165</v>
      </c>
    </row>
    <row r="4" spans="1:2">
      <c r="A4" s="1265">
        <v>3</v>
      </c>
      <c r="B4" s="1264" t="s">
        <v>167</v>
      </c>
    </row>
    <row r="5" spans="1:2">
      <c r="A5" s="1265">
        <v>4</v>
      </c>
      <c r="B5" s="1264" t="s">
        <v>168</v>
      </c>
    </row>
    <row r="6" spans="1:2">
      <c r="A6" s="1265">
        <v>5</v>
      </c>
      <c r="B6" s="1264" t="s">
        <v>169</v>
      </c>
    </row>
    <row r="7" spans="1:2">
      <c r="A7" s="1265">
        <v>6</v>
      </c>
      <c r="B7" s="1264"/>
    </row>
    <row r="8" spans="1:2">
      <c r="A8" s="1265">
        <v>7</v>
      </c>
      <c r="B8" s="1264"/>
    </row>
    <row r="9" spans="1:2">
      <c r="A9" s="1265">
        <v>8</v>
      </c>
      <c r="B9" s="1264"/>
    </row>
  </sheetData>
  <phoneticPr fontId="7"/>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1">
    <tabColor rgb="FF0070C0"/>
    <pageSetUpPr fitToPage="1"/>
  </sheetPr>
  <dimension ref="A1:Z40"/>
  <sheetViews>
    <sheetView topLeftCell="A10" workbookViewId="0">
      <selection activeCell="D11" sqref="D11:R11"/>
    </sheetView>
  </sheetViews>
  <sheetFormatPr defaultColWidth="5.81640625" defaultRowHeight="25.25" customHeight="1"/>
  <cols>
    <col min="1" max="17" width="5.81640625" style="160"/>
    <col min="18" max="18" width="7.08984375" style="160" bestFit="1" customWidth="1"/>
    <col min="19" max="16384" width="5.81640625" style="160"/>
  </cols>
  <sheetData>
    <row r="1" spans="1:26" ht="25.25" customHeight="1">
      <c r="A1" s="162" t="s">
        <v>39</v>
      </c>
      <c r="B1" s="162"/>
      <c r="C1" s="162"/>
      <c r="D1" s="162"/>
      <c r="E1" s="162"/>
      <c r="F1" s="162"/>
      <c r="G1" s="162"/>
      <c r="H1" s="162"/>
      <c r="I1" s="162"/>
      <c r="J1" s="162"/>
      <c r="K1" s="162"/>
      <c r="L1" s="162"/>
      <c r="M1" s="162"/>
      <c r="N1" s="162"/>
      <c r="O1" s="162"/>
      <c r="P1" s="162"/>
      <c r="Q1" s="162"/>
      <c r="R1" s="162"/>
      <c r="S1" s="278" t="s">
        <v>318</v>
      </c>
      <c r="T1" s="278"/>
      <c r="U1" s="278"/>
      <c r="V1" s="278"/>
    </row>
    <row r="2" spans="1:26" ht="12.5" customHeight="1">
      <c r="J2" s="231"/>
      <c r="K2" s="231"/>
      <c r="L2" s="231"/>
      <c r="M2" s="231"/>
      <c r="N2" s="240" t="str">
        <f>'はじめに！'!K4</f>
        <v/>
      </c>
      <c r="O2" s="240"/>
      <c r="P2" s="240"/>
      <c r="Q2" s="240"/>
      <c r="R2" s="240"/>
    </row>
    <row r="3" spans="1:26" s="161" customFormat="1" ht="25.25" customHeight="1">
      <c r="A3" s="161" t="s">
        <v>327</v>
      </c>
      <c r="B3" s="161"/>
      <c r="C3" s="161"/>
      <c r="D3" s="161"/>
      <c r="E3" s="161"/>
      <c r="F3" s="161"/>
      <c r="G3" s="161"/>
      <c r="H3" s="161"/>
      <c r="I3" s="161"/>
      <c r="J3" s="161"/>
      <c r="K3" s="161"/>
      <c r="L3" s="161"/>
      <c r="M3" s="161"/>
      <c r="N3" s="161"/>
      <c r="O3" s="161"/>
      <c r="P3" s="161"/>
      <c r="Q3" s="161"/>
      <c r="R3" s="161"/>
      <c r="S3" s="161"/>
      <c r="T3" s="161"/>
      <c r="U3" s="161"/>
      <c r="V3" s="161"/>
      <c r="W3" s="161"/>
      <c r="X3" s="161"/>
      <c r="Y3" s="161"/>
      <c r="Z3" s="161"/>
    </row>
    <row r="4" spans="1:26" s="161" customFormat="1" ht="25.25" customHeight="1">
      <c r="A4" s="161"/>
      <c r="B4" s="161"/>
      <c r="C4" s="161"/>
      <c r="D4" s="161"/>
      <c r="E4" s="161"/>
      <c r="F4" s="220" t="s">
        <v>124</v>
      </c>
      <c r="G4" s="220"/>
      <c r="H4" s="220"/>
      <c r="I4" s="220"/>
      <c r="J4" s="161" t="str">
        <f>IF('はじめに！'!D9="","",'はじめに！'!D9)</f>
        <v/>
      </c>
      <c r="K4" s="161"/>
      <c r="L4" s="161"/>
      <c r="M4" s="161"/>
      <c r="N4" s="161"/>
      <c r="O4" s="161"/>
      <c r="P4" s="161"/>
      <c r="Q4" s="161"/>
      <c r="R4" s="161"/>
      <c r="S4" s="161"/>
      <c r="T4" s="161"/>
      <c r="U4" s="161"/>
      <c r="V4" s="161"/>
      <c r="W4" s="161"/>
      <c r="X4" s="161"/>
      <c r="Y4" s="161"/>
      <c r="Z4" s="161"/>
    </row>
    <row r="5" spans="1:26" s="161" customFormat="1" ht="25.25" customHeight="1">
      <c r="A5" s="161"/>
      <c r="B5" s="161"/>
      <c r="C5" s="161"/>
      <c r="D5" s="161"/>
      <c r="E5" s="161"/>
      <c r="F5" s="221" t="s">
        <v>78</v>
      </c>
      <c r="G5" s="221"/>
      <c r="H5" s="221"/>
      <c r="I5" s="161"/>
      <c r="J5" s="220" t="str">
        <f>IF('はじめに！'!D10="","",'はじめに！'!D10)</f>
        <v/>
      </c>
      <c r="K5" s="220"/>
      <c r="L5" s="220"/>
      <c r="M5" s="220"/>
      <c r="N5" s="220"/>
      <c r="O5" s="220"/>
      <c r="P5" s="254"/>
      <c r="Q5" s="254"/>
      <c r="R5" s="254"/>
      <c r="S5" s="161"/>
      <c r="T5" s="150" t="s">
        <v>372</v>
      </c>
      <c r="U5" s="154"/>
      <c r="V5" s="154"/>
      <c r="W5" s="154"/>
      <c r="X5" s="154"/>
      <c r="Y5" s="154"/>
      <c r="Z5" s="157"/>
    </row>
    <row r="6" spans="1:26" s="161" customFormat="1" ht="25.25" customHeight="1">
      <c r="A6" s="161"/>
      <c r="B6" s="161"/>
      <c r="C6" s="161"/>
      <c r="D6" s="161"/>
      <c r="E6" s="161"/>
      <c r="F6" s="222" t="s">
        <v>182</v>
      </c>
      <c r="G6" s="222"/>
      <c r="H6" s="222"/>
      <c r="I6" s="161" t="s">
        <v>130</v>
      </c>
      <c r="J6" s="220" t="str">
        <f>IF('はじめに！'!D13="","",'はじめに！'!D13)</f>
        <v/>
      </c>
      <c r="K6" s="220"/>
      <c r="L6" s="220"/>
      <c r="M6" s="220"/>
      <c r="N6" s="220"/>
      <c r="O6" s="220"/>
      <c r="P6" s="220"/>
      <c r="Q6" s="220"/>
      <c r="R6" s="220"/>
      <c r="S6" s="161"/>
      <c r="T6" s="161"/>
      <c r="U6" s="161"/>
      <c r="V6" s="161"/>
      <c r="W6" s="161"/>
      <c r="X6" s="161"/>
      <c r="Y6" s="161"/>
      <c r="Z6" s="161"/>
    </row>
    <row r="7" spans="1:26" s="161" customFormat="1" ht="25.25" customHeight="1">
      <c r="A7" s="161"/>
      <c r="B7" s="161"/>
      <c r="C7" s="161"/>
      <c r="D7" s="161"/>
      <c r="E7" s="161"/>
      <c r="F7" s="222"/>
      <c r="G7" s="222"/>
      <c r="H7" s="222"/>
      <c r="I7" s="161"/>
      <c r="J7" s="220" t="str">
        <f>IF('はじめに！'!D14="","",'はじめに！'!D14)</f>
        <v/>
      </c>
      <c r="K7" s="220"/>
      <c r="L7" s="220"/>
      <c r="M7" s="220"/>
      <c r="N7" s="220"/>
      <c r="O7" s="220"/>
      <c r="P7" s="220"/>
      <c r="Q7" s="220"/>
      <c r="R7" s="220"/>
      <c r="S7" s="161"/>
      <c r="T7" s="161"/>
      <c r="U7" s="161"/>
      <c r="V7" s="161"/>
      <c r="W7" s="161"/>
      <c r="X7" s="161"/>
      <c r="Y7" s="161"/>
      <c r="Z7" s="161"/>
    </row>
    <row r="8" spans="1:26" s="161" customFormat="1" ht="25.25" customHeight="1">
      <c r="A8" s="161"/>
      <c r="B8" s="161"/>
      <c r="C8" s="161"/>
      <c r="D8" s="200"/>
      <c r="E8" s="200"/>
      <c r="F8" s="221" t="s">
        <v>126</v>
      </c>
      <c r="G8" s="221"/>
      <c r="H8" s="221"/>
      <c r="I8" s="161"/>
      <c r="J8" s="220" t="str">
        <f>IF('はじめに！'!D15="","",'はじめに！'!D15)</f>
        <v/>
      </c>
      <c r="K8" s="220"/>
      <c r="L8" s="220"/>
      <c r="M8" s="220"/>
      <c r="N8" s="220"/>
      <c r="O8" s="220"/>
      <c r="P8" s="220"/>
      <c r="Q8" s="220"/>
      <c r="R8" s="220"/>
      <c r="S8" s="161"/>
      <c r="T8" s="161"/>
      <c r="U8" s="161"/>
      <c r="V8" s="161"/>
      <c r="W8" s="161"/>
      <c r="X8" s="161"/>
      <c r="Y8" s="161"/>
      <c r="Z8" s="161"/>
    </row>
    <row r="9" spans="1:26" ht="25.25" customHeight="1">
      <c r="A9" s="163" t="s">
        <v>86</v>
      </c>
      <c r="B9" s="181"/>
      <c r="C9" s="192"/>
      <c r="D9" s="201" t="str">
        <f>IF('はじめに！'!D7="","令和　　年　　　月　　　日",'はじめに！'!D7)</f>
        <v>令和　　年　　　月　　　日</v>
      </c>
      <c r="E9" s="213"/>
      <c r="F9" s="213"/>
      <c r="G9" s="213"/>
      <c r="H9" s="213"/>
      <c r="I9" s="213"/>
      <c r="J9" s="213"/>
      <c r="K9" s="235" t="str">
        <f>IF('はじめに！'!G6="","",'はじめに！'!G6)</f>
        <v/>
      </c>
      <c r="L9" s="237" t="s">
        <v>116</v>
      </c>
      <c r="M9" s="235" t="str">
        <f>IF('はじめに！'!I6="","",'はじめに！'!I6)</f>
        <v/>
      </c>
      <c r="N9" s="241" t="s">
        <v>117</v>
      </c>
      <c r="O9" s="241"/>
      <c r="P9" s="255"/>
      <c r="Q9" s="255"/>
      <c r="R9" s="261"/>
    </row>
    <row r="10" spans="1:26" ht="25.25" customHeight="1">
      <c r="A10" s="164"/>
      <c r="B10" s="182"/>
      <c r="C10" s="193"/>
      <c r="D10" s="202" t="str">
        <f>IF('はじめに！'!M7="","　　　月　　　日",'はじめに！'!M7)</f>
        <v>　　　月　　　日</v>
      </c>
      <c r="E10" s="214"/>
      <c r="F10" s="214"/>
      <c r="G10" s="214"/>
      <c r="H10" s="214"/>
      <c r="I10" s="214"/>
      <c r="J10" s="214"/>
      <c r="K10" s="236" t="str">
        <f>IF('はじめに！'!M6="","",'はじめに！'!M6)</f>
        <v/>
      </c>
      <c r="L10" s="238" t="s">
        <v>116</v>
      </c>
      <c r="M10" s="236" t="str">
        <f>IF('はじめに！'!O6="","",'はじめに！'!O6)</f>
        <v/>
      </c>
      <c r="N10" s="242" t="s">
        <v>119</v>
      </c>
      <c r="O10" s="242"/>
      <c r="P10" s="256"/>
      <c r="Q10" s="256"/>
      <c r="R10" s="262"/>
      <c r="T10" s="150" t="s">
        <v>375</v>
      </c>
      <c r="U10" s="154"/>
      <c r="V10" s="154"/>
      <c r="W10" s="154"/>
      <c r="X10" s="154"/>
      <c r="Y10" s="154"/>
      <c r="Z10" s="157"/>
    </row>
    <row r="11" spans="1:26" s="161" customFormat="1" ht="51" customHeight="1">
      <c r="A11" s="165" t="s">
        <v>26</v>
      </c>
      <c r="B11" s="183"/>
      <c r="C11" s="183"/>
      <c r="D11" s="203"/>
      <c r="E11" s="203"/>
      <c r="F11" s="203"/>
      <c r="G11" s="203"/>
      <c r="H11" s="203"/>
      <c r="I11" s="203"/>
      <c r="J11" s="203"/>
      <c r="K11" s="203"/>
      <c r="L11" s="203"/>
      <c r="M11" s="203"/>
      <c r="N11" s="203"/>
      <c r="O11" s="203"/>
      <c r="P11" s="203"/>
      <c r="Q11" s="203"/>
      <c r="R11" s="263"/>
      <c r="S11" s="161"/>
      <c r="T11" s="161"/>
      <c r="U11" s="161"/>
      <c r="V11" s="161"/>
      <c r="W11" s="161"/>
      <c r="X11" s="161"/>
      <c r="Y11" s="161"/>
      <c r="Z11" s="161"/>
    </row>
    <row r="12" spans="1:26" s="161" customFormat="1" ht="25.25" customHeight="1">
      <c r="A12" s="166" t="s">
        <v>113</v>
      </c>
      <c r="B12" s="184"/>
      <c r="C12" s="194" t="s">
        <v>8</v>
      </c>
      <c r="D12" s="204"/>
      <c r="E12" s="194" t="s">
        <v>59</v>
      </c>
      <c r="F12" s="204"/>
      <c r="G12" s="194" t="s">
        <v>15</v>
      </c>
      <c r="H12" s="204"/>
      <c r="I12" s="194" t="s">
        <v>91</v>
      </c>
      <c r="J12" s="204"/>
      <c r="K12" s="194" t="s">
        <v>52</v>
      </c>
      <c r="L12" s="204"/>
      <c r="M12" s="194" t="s">
        <v>94</v>
      </c>
      <c r="N12" s="243"/>
      <c r="O12" s="184" t="s">
        <v>21</v>
      </c>
      <c r="P12" s="184"/>
      <c r="Q12" s="184"/>
      <c r="R12" s="264"/>
      <c r="S12" s="161"/>
      <c r="T12" s="151" t="s">
        <v>342</v>
      </c>
      <c r="U12" s="155"/>
      <c r="V12" s="155"/>
      <c r="W12" s="155"/>
      <c r="X12" s="155"/>
      <c r="Y12" s="155"/>
      <c r="Z12" s="158"/>
    </row>
    <row r="13" spans="1:26" s="161" customFormat="1" ht="25.25" customHeight="1">
      <c r="A13" s="167"/>
      <c r="B13" s="185"/>
      <c r="C13" s="195" t="s">
        <v>80</v>
      </c>
      <c r="D13" s="205"/>
      <c r="E13" s="195" t="s">
        <v>6</v>
      </c>
      <c r="F13" s="205"/>
      <c r="G13" s="195" t="s">
        <v>90</v>
      </c>
      <c r="H13" s="205"/>
      <c r="I13" s="195"/>
      <c r="J13" s="205"/>
      <c r="K13" s="195" t="s">
        <v>92</v>
      </c>
      <c r="L13" s="205"/>
      <c r="M13" s="195"/>
      <c r="N13" s="244"/>
      <c r="O13" s="185"/>
      <c r="P13" s="185"/>
      <c r="Q13" s="185"/>
      <c r="R13" s="265"/>
      <c r="S13" s="161"/>
      <c r="T13" s="279"/>
      <c r="U13" s="280"/>
      <c r="V13" s="280"/>
      <c r="W13" s="280"/>
      <c r="X13" s="280"/>
      <c r="Y13" s="280"/>
      <c r="Z13" s="281"/>
    </row>
    <row r="14" spans="1:26" s="161" customFormat="1" ht="25.25" customHeight="1">
      <c r="A14" s="167"/>
      <c r="B14" s="185" t="s">
        <v>95</v>
      </c>
      <c r="C14" s="196"/>
      <c r="D14" s="196"/>
      <c r="E14" s="196"/>
      <c r="F14" s="196"/>
      <c r="G14" s="196"/>
      <c r="H14" s="196"/>
      <c r="I14" s="196"/>
      <c r="J14" s="196"/>
      <c r="K14" s="196"/>
      <c r="L14" s="196"/>
      <c r="M14" s="196"/>
      <c r="N14" s="245"/>
      <c r="O14" s="249" t="str">
        <f>IF(COUNT(C14:N14)=0,"",SUM(C14:N14))</f>
        <v/>
      </c>
      <c r="P14" s="249"/>
      <c r="Q14" s="249"/>
      <c r="R14" s="266"/>
      <c r="S14" s="161"/>
      <c r="T14" s="152"/>
      <c r="U14" s="156"/>
      <c r="V14" s="156"/>
      <c r="W14" s="156"/>
      <c r="X14" s="156"/>
      <c r="Y14" s="156"/>
      <c r="Z14" s="159"/>
    </row>
    <row r="15" spans="1:26" s="161" customFormat="1" ht="25.25" customHeight="1">
      <c r="A15" s="167"/>
      <c r="B15" s="185" t="s">
        <v>97</v>
      </c>
      <c r="C15" s="196"/>
      <c r="D15" s="196"/>
      <c r="E15" s="196"/>
      <c r="F15" s="196"/>
      <c r="G15" s="196"/>
      <c r="H15" s="196"/>
      <c r="I15" s="196"/>
      <c r="J15" s="196"/>
      <c r="K15" s="196"/>
      <c r="L15" s="196"/>
      <c r="M15" s="196"/>
      <c r="N15" s="245"/>
      <c r="O15" s="249" t="str">
        <f>IF(COUNT(C15:N15)=0,"",SUM(C15:N15))</f>
        <v/>
      </c>
      <c r="P15" s="249"/>
      <c r="Q15" s="249"/>
      <c r="R15" s="266"/>
      <c r="S15" s="161"/>
      <c r="T15" s="161"/>
      <c r="U15" s="161"/>
      <c r="V15" s="161"/>
      <c r="W15" s="161"/>
      <c r="X15" s="161"/>
      <c r="Y15" s="161"/>
      <c r="Z15" s="161"/>
    </row>
    <row r="16" spans="1:26" s="161" customFormat="1" ht="25.25" customHeight="1">
      <c r="A16" s="167"/>
      <c r="B16" s="186"/>
      <c r="C16" s="196"/>
      <c r="D16" s="196"/>
      <c r="E16" s="196"/>
      <c r="F16" s="196"/>
      <c r="G16" s="196"/>
      <c r="H16" s="196"/>
      <c r="I16" s="196"/>
      <c r="J16" s="196"/>
      <c r="K16" s="196"/>
      <c r="L16" s="196"/>
      <c r="M16" s="196"/>
      <c r="N16" s="245"/>
      <c r="O16" s="249" t="str">
        <f>IF(COUNT(C16:N16)=0,"",SUM(C16:N16))</f>
        <v/>
      </c>
      <c r="P16" s="249"/>
      <c r="Q16" s="249"/>
      <c r="R16" s="266"/>
      <c r="S16" s="161"/>
      <c r="T16" s="161"/>
      <c r="U16" s="161"/>
      <c r="V16" s="161"/>
      <c r="W16" s="161"/>
      <c r="X16" s="161"/>
      <c r="Y16" s="161"/>
      <c r="Z16" s="161"/>
    </row>
    <row r="17" spans="1:26" s="161" customFormat="1" ht="25.25" customHeight="1">
      <c r="A17" s="168"/>
      <c r="B17" s="187" t="s">
        <v>371</v>
      </c>
      <c r="C17" s="197" t="str">
        <f>IF(COUNT(C14:D16)=0,"",SUM(C14:D16))</f>
        <v/>
      </c>
      <c r="D17" s="197"/>
      <c r="E17" s="197" t="str">
        <f>IF(COUNT(E14:F16)=0,"",SUM(E14:F16))</f>
        <v/>
      </c>
      <c r="F17" s="197"/>
      <c r="G17" s="197" t="str">
        <f>IF(COUNT(G14:H16)=0,"",SUM(G14:H16))</f>
        <v/>
      </c>
      <c r="H17" s="197"/>
      <c r="I17" s="197" t="str">
        <f>IF(COUNT(I14:J16)=0,"",SUM(I14:J16))</f>
        <v/>
      </c>
      <c r="J17" s="197"/>
      <c r="K17" s="197" t="str">
        <f>IF(COUNT(K14:L16)=0,"",SUM(K14:L16))</f>
        <v/>
      </c>
      <c r="L17" s="197"/>
      <c r="M17" s="197" t="str">
        <f>IF(COUNT(M14:N16)=0,"",SUM(M14:N16))</f>
        <v/>
      </c>
      <c r="N17" s="197"/>
      <c r="O17" s="197" t="str">
        <f>IF(COUNT(C17:N17)=0,"",SUM(C17:N17))</f>
        <v/>
      </c>
      <c r="P17" s="197"/>
      <c r="Q17" s="197"/>
      <c r="R17" s="267"/>
      <c r="S17" s="161"/>
      <c r="T17" s="161"/>
      <c r="U17" s="161"/>
      <c r="V17" s="161"/>
      <c r="W17" s="161"/>
      <c r="X17" s="161"/>
      <c r="Y17" s="161"/>
      <c r="Z17" s="161"/>
    </row>
    <row r="18" spans="1:26" s="161" customFormat="1" ht="25.25" customHeight="1">
      <c r="A18" s="169" t="s">
        <v>114</v>
      </c>
      <c r="B18" s="188"/>
      <c r="C18" s="198" t="s">
        <v>98</v>
      </c>
      <c r="D18" s="206"/>
      <c r="E18" s="206"/>
      <c r="F18" s="206"/>
      <c r="G18" s="206"/>
      <c r="H18" s="224"/>
      <c r="I18" s="226" t="s">
        <v>276</v>
      </c>
      <c r="J18" s="232"/>
      <c r="K18" s="232"/>
      <c r="L18" s="232"/>
      <c r="M18" s="232"/>
      <c r="N18" s="246"/>
      <c r="O18" s="250" t="s">
        <v>99</v>
      </c>
      <c r="P18" s="257"/>
      <c r="Q18" s="258" t="s">
        <v>367</v>
      </c>
      <c r="R18" s="268"/>
      <c r="S18" s="161"/>
      <c r="T18" s="161"/>
      <c r="U18" s="161"/>
      <c r="V18" s="161"/>
      <c r="W18" s="161"/>
      <c r="X18" s="161"/>
      <c r="Y18" s="161"/>
      <c r="Z18" s="161"/>
    </row>
    <row r="19" spans="1:26" ht="14">
      <c r="A19" s="170" t="s">
        <v>88</v>
      </c>
      <c r="B19" s="31"/>
      <c r="C19" s="199" t="str">
        <f>IF('はじめに！'!D7="","月　 日",D9)</f>
        <v>月　 日</v>
      </c>
      <c r="D19" s="207"/>
      <c r="E19" s="199" t="str">
        <f>IF('はじめに！'!D7="","月　 日",IF('はじめに！'!$E$8&gt;1,C19+1,""))</f>
        <v>月　 日</v>
      </c>
      <c r="F19" s="207"/>
      <c r="G19" s="199" t="str">
        <f>IF('はじめに！'!D7="","月　 日",IF('はじめに！'!$E$8&gt;2,C19+2,""))</f>
        <v>月　 日</v>
      </c>
      <c r="H19" s="207"/>
      <c r="I19" s="227"/>
      <c r="J19" s="233"/>
      <c r="K19" s="233"/>
      <c r="L19" s="233"/>
      <c r="M19" s="233"/>
      <c r="N19" s="247"/>
      <c r="O19" s="251" t="str">
        <f>IF('はじめに！'!D7="","月　 日",D9)</f>
        <v>月　 日</v>
      </c>
      <c r="P19" s="207"/>
      <c r="Q19" s="259"/>
      <c r="R19" s="269"/>
    </row>
    <row r="20" spans="1:26" s="161" customFormat="1" ht="25.25" customHeight="1">
      <c r="A20" s="170"/>
      <c r="B20" s="185" t="s">
        <v>95</v>
      </c>
      <c r="C20" s="196"/>
      <c r="D20" s="196"/>
      <c r="E20" s="196"/>
      <c r="F20" s="196"/>
      <c r="G20" s="196"/>
      <c r="H20" s="196"/>
      <c r="I20" s="227"/>
      <c r="J20" s="233"/>
      <c r="K20" s="233"/>
      <c r="L20" s="233"/>
      <c r="M20" s="233"/>
      <c r="N20" s="247"/>
      <c r="O20" s="252"/>
      <c r="P20" s="196"/>
      <c r="Q20" s="259"/>
      <c r="R20" s="269"/>
      <c r="S20" s="161"/>
      <c r="T20" s="161"/>
      <c r="U20" s="161"/>
      <c r="V20" s="161"/>
      <c r="W20" s="161"/>
      <c r="X20" s="161"/>
      <c r="Y20" s="161"/>
      <c r="Z20" s="161"/>
    </row>
    <row r="21" spans="1:26" s="161" customFormat="1" ht="25.25" customHeight="1">
      <c r="A21" s="170"/>
      <c r="B21" s="185" t="s">
        <v>97</v>
      </c>
      <c r="C21" s="196"/>
      <c r="D21" s="196"/>
      <c r="E21" s="196"/>
      <c r="F21" s="196"/>
      <c r="G21" s="196"/>
      <c r="H21" s="196"/>
      <c r="I21" s="227"/>
      <c r="J21" s="233"/>
      <c r="K21" s="233"/>
      <c r="L21" s="233"/>
      <c r="M21" s="233"/>
      <c r="N21" s="247"/>
      <c r="O21" s="252"/>
      <c r="P21" s="196"/>
      <c r="Q21" s="259"/>
      <c r="R21" s="269"/>
      <c r="S21" s="161"/>
      <c r="T21" s="161"/>
      <c r="U21" s="161"/>
      <c r="V21" s="161"/>
      <c r="W21" s="161"/>
      <c r="X21" s="161"/>
      <c r="Y21" s="161"/>
      <c r="Z21" s="161"/>
    </row>
    <row r="22" spans="1:26" s="161" customFormat="1" ht="25.25" customHeight="1">
      <c r="A22" s="170"/>
      <c r="B22" s="186"/>
      <c r="C22" s="196"/>
      <c r="D22" s="196"/>
      <c r="E22" s="196"/>
      <c r="F22" s="196"/>
      <c r="G22" s="196"/>
      <c r="H22" s="196"/>
      <c r="I22" s="227"/>
      <c r="J22" s="233"/>
      <c r="K22" s="233"/>
      <c r="L22" s="233"/>
      <c r="M22" s="233"/>
      <c r="N22" s="247"/>
      <c r="O22" s="252"/>
      <c r="P22" s="196"/>
      <c r="Q22" s="259"/>
      <c r="R22" s="269"/>
      <c r="S22" s="161"/>
      <c r="T22" s="150" t="s">
        <v>374</v>
      </c>
      <c r="U22" s="154"/>
      <c r="V22" s="154"/>
      <c r="W22" s="154"/>
      <c r="X22" s="154"/>
      <c r="Y22" s="154"/>
      <c r="Z22" s="157"/>
    </row>
    <row r="23" spans="1:26" s="161" customFormat="1" ht="25.25" customHeight="1">
      <c r="A23" s="171"/>
      <c r="B23" s="187" t="s">
        <v>21</v>
      </c>
      <c r="C23" s="197" t="str">
        <f>IF(COUNT(C20:D22)=0,"",SUM(C20:D22))</f>
        <v/>
      </c>
      <c r="D23" s="197"/>
      <c r="E23" s="197" t="str">
        <f>IF(COUNT(E20:F22)=0,"",SUM(E20:F22))</f>
        <v/>
      </c>
      <c r="F23" s="197"/>
      <c r="G23" s="197" t="str">
        <f>IF(COUNT(G20:H22)=0,"",SUM(G20:H22))</f>
        <v/>
      </c>
      <c r="H23" s="197"/>
      <c r="I23" s="228"/>
      <c r="J23" s="234"/>
      <c r="K23" s="234"/>
      <c r="L23" s="234"/>
      <c r="M23" s="234"/>
      <c r="N23" s="248"/>
      <c r="O23" s="253" t="str">
        <f>IF(COUNT(O20:P22)=0,"",SUM(O20:P22))</f>
        <v/>
      </c>
      <c r="P23" s="197"/>
      <c r="Q23" s="260"/>
      <c r="R23" s="270"/>
      <c r="S23" s="161"/>
      <c r="T23" s="161"/>
      <c r="U23" s="161"/>
      <c r="V23" s="161"/>
      <c r="W23" s="161"/>
      <c r="X23" s="161"/>
      <c r="Y23" s="161"/>
      <c r="Z23" s="161"/>
    </row>
    <row r="24" spans="1:26" s="161" customFormat="1" ht="25.25" customHeight="1">
      <c r="A24" s="172" t="s">
        <v>24</v>
      </c>
      <c r="B24" s="189"/>
      <c r="C24" s="189"/>
      <c r="D24" s="208" t="str">
        <f>IF('はじめに！'!D11="","",'はじめに！'!D11)</f>
        <v/>
      </c>
      <c r="E24" s="215"/>
      <c r="F24" s="215"/>
      <c r="G24" s="215"/>
      <c r="H24" s="215"/>
      <c r="I24" s="229"/>
      <c r="J24" s="189" t="s">
        <v>100</v>
      </c>
      <c r="K24" s="189"/>
      <c r="L24" s="189"/>
      <c r="M24" s="208" t="str">
        <f>IF('はじめに！'!D12="","",'はじめに！'!D12)</f>
        <v/>
      </c>
      <c r="N24" s="215"/>
      <c r="O24" s="215"/>
      <c r="P24" s="215"/>
      <c r="Q24" s="215"/>
      <c r="R24" s="271"/>
      <c r="S24" s="161"/>
      <c r="T24" s="161"/>
      <c r="U24" s="161"/>
      <c r="V24" s="161"/>
      <c r="W24" s="161"/>
      <c r="X24" s="161"/>
      <c r="Y24" s="161"/>
      <c r="Z24" s="161"/>
    </row>
    <row r="25" spans="1:26" s="161" customFormat="1" ht="25.25" customHeight="1">
      <c r="A25" s="172" t="s">
        <v>101</v>
      </c>
      <c r="B25" s="189"/>
      <c r="C25" s="189"/>
      <c r="D25" s="209" t="str">
        <f>IF(AND('はじめに！'!$F$19="",'はじめに！'!$F$20=""),"",IF('はじめに！'!$F$19=TRUE,"あり","なし"))</f>
        <v>なし</v>
      </c>
      <c r="E25" s="216"/>
      <c r="F25" s="216"/>
      <c r="G25" s="223"/>
      <c r="H25" s="225" t="str">
        <v>→ありの場合、
　アレルギー等対応について</v>
      </c>
      <c r="I25" s="230"/>
      <c r="J25" s="230"/>
      <c r="K25" s="230"/>
      <c r="L25" s="239"/>
      <c r="M25" s="209" t="str">
        <f>IF(AND('はじめに！'!$L$19="",'はじめに！'!$L$20=""),"",IF('はじめに！'!$L$19=TRUE,"必要","不必要"))</f>
        <v>不必要</v>
      </c>
      <c r="N25" s="216"/>
      <c r="O25" s="216"/>
      <c r="P25" s="216"/>
      <c r="Q25" s="216"/>
      <c r="R25" s="272"/>
      <c r="S25" s="161"/>
      <c r="T25" s="161"/>
      <c r="U25" s="161"/>
      <c r="V25" s="161"/>
      <c r="W25" s="161"/>
      <c r="X25" s="161"/>
      <c r="Y25" s="161"/>
      <c r="Z25" s="161"/>
    </row>
    <row r="26" spans="1:26" s="161" customFormat="1" ht="25.25" customHeight="1">
      <c r="A26" s="173" t="s">
        <v>103</v>
      </c>
      <c r="B26" s="184"/>
      <c r="C26" s="184"/>
      <c r="D26" s="210" t="s">
        <v>334</v>
      </c>
      <c r="E26" s="217"/>
      <c r="F26" s="217"/>
      <c r="G26" s="217"/>
      <c r="H26" s="217"/>
      <c r="I26" s="217"/>
      <c r="J26" s="217"/>
      <c r="K26" s="217"/>
      <c r="L26" s="217"/>
      <c r="M26" s="217"/>
      <c r="N26" s="217"/>
      <c r="O26" s="217"/>
      <c r="P26" s="217"/>
      <c r="Q26" s="217"/>
      <c r="R26" s="273"/>
      <c r="S26" s="161"/>
      <c r="T26" s="151" t="s">
        <v>290</v>
      </c>
      <c r="U26" s="155"/>
      <c r="V26" s="155"/>
      <c r="W26" s="155"/>
      <c r="X26" s="155"/>
      <c r="Y26" s="155"/>
      <c r="Z26" s="158"/>
    </row>
    <row r="27" spans="1:26" s="161" customFormat="1" ht="25.25" customHeight="1">
      <c r="A27" s="174"/>
      <c r="B27" s="185"/>
      <c r="C27" s="185"/>
      <c r="D27" s="211" t="str">
        <v>２　必要項目を入力後、メールに添付して送信してください。</v>
      </c>
      <c r="E27" s="218"/>
      <c r="F27" s="218"/>
      <c r="G27" s="218"/>
      <c r="H27" s="218"/>
      <c r="I27" s="218"/>
      <c r="J27" s="218"/>
      <c r="K27" s="218"/>
      <c r="L27" s="218"/>
      <c r="M27" s="218"/>
      <c r="N27" s="218"/>
      <c r="O27" s="218"/>
      <c r="P27" s="218"/>
      <c r="Q27" s="218"/>
      <c r="R27" s="274"/>
      <c r="S27" s="161"/>
      <c r="T27" s="152"/>
      <c r="U27" s="156"/>
      <c r="V27" s="156"/>
      <c r="W27" s="156"/>
      <c r="X27" s="156"/>
      <c r="Y27" s="156"/>
      <c r="Z27" s="159"/>
    </row>
    <row r="28" spans="1:26" s="161" customFormat="1" ht="25.25" customHeight="1">
      <c r="A28" s="175"/>
      <c r="B28" s="187"/>
      <c r="C28" s="187"/>
      <c r="D28" s="212" t="s">
        <v>314</v>
      </c>
      <c r="E28" s="219"/>
      <c r="F28" s="219"/>
      <c r="G28" s="219"/>
      <c r="H28" s="219"/>
      <c r="I28" s="219"/>
      <c r="J28" s="219"/>
      <c r="K28" s="219"/>
      <c r="L28" s="219"/>
      <c r="M28" s="219"/>
      <c r="N28" s="219"/>
      <c r="O28" s="219"/>
      <c r="P28" s="219"/>
      <c r="Q28" s="219"/>
      <c r="R28" s="275"/>
      <c r="S28" s="161"/>
      <c r="T28" s="161"/>
      <c r="U28" s="161"/>
      <c r="V28" s="161"/>
      <c r="W28" s="161"/>
      <c r="X28" s="161"/>
      <c r="Y28" s="161"/>
      <c r="Z28" s="161"/>
    </row>
    <row r="29" spans="1:26" s="161" customFormat="1" ht="12.5" customHeight="1">
      <c r="A29" s="176"/>
      <c r="B29" s="176"/>
      <c r="C29" s="176"/>
      <c r="D29" s="176"/>
      <c r="E29" s="176"/>
      <c r="F29" s="176"/>
      <c r="G29" s="176"/>
      <c r="H29" s="176"/>
      <c r="I29" s="176"/>
      <c r="J29" s="176"/>
      <c r="K29" s="176"/>
      <c r="L29" s="176"/>
      <c r="M29" s="176"/>
      <c r="N29" s="176"/>
      <c r="O29" s="176"/>
      <c r="P29" s="176"/>
      <c r="Q29" s="176"/>
      <c r="R29" s="176"/>
      <c r="S29" s="161"/>
      <c r="T29" s="161"/>
      <c r="U29" s="161"/>
      <c r="V29" s="161"/>
      <c r="W29" s="161"/>
      <c r="X29" s="161"/>
      <c r="Y29" s="161"/>
      <c r="Z29" s="161"/>
    </row>
    <row r="30" spans="1:26" s="161" customFormat="1" ht="12.5" customHeight="1">
      <c r="A30" s="161"/>
      <c r="B30" s="161"/>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row>
    <row r="31" spans="1:26" s="161" customFormat="1" ht="25.25" customHeight="1">
      <c r="A31" s="177" t="s">
        <v>106</v>
      </c>
      <c r="B31" s="177"/>
      <c r="C31" s="177"/>
      <c r="D31" s="177"/>
      <c r="E31" s="177"/>
      <c r="F31" s="177"/>
      <c r="G31" s="177"/>
      <c r="H31" s="177"/>
      <c r="I31" s="177"/>
      <c r="J31" s="177"/>
      <c r="K31" s="177"/>
      <c r="L31" s="177"/>
      <c r="M31" s="177"/>
      <c r="N31" s="177"/>
      <c r="O31" s="177"/>
      <c r="P31" s="177"/>
      <c r="Q31" s="177"/>
      <c r="R31" s="177"/>
      <c r="S31" s="161"/>
      <c r="T31" s="161"/>
      <c r="U31" s="161"/>
      <c r="V31" s="161"/>
      <c r="W31" s="161"/>
      <c r="X31" s="161"/>
      <c r="Y31" s="161"/>
      <c r="Z31" s="161"/>
    </row>
    <row r="32" spans="1:26" s="161" customFormat="1" ht="25.25" customHeight="1">
      <c r="A32" s="161" t="str">
        <v>　　上記のとおり許可します。ただし、次の条件に従ってください。</v>
      </c>
      <c r="B32" s="161"/>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row>
    <row r="33" spans="1:26" s="161" customFormat="1" ht="12.5" customHeight="1">
      <c r="A33" s="161"/>
      <c r="B33" s="161"/>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row>
    <row r="34" spans="1:26" s="161" customFormat="1" ht="25.25" customHeight="1">
      <c r="A34" s="178" t="s">
        <v>112</v>
      </c>
      <c r="B34" s="190"/>
      <c r="C34" s="190"/>
      <c r="D34" s="190"/>
      <c r="E34" s="190"/>
      <c r="F34" s="190"/>
      <c r="G34" s="190"/>
      <c r="H34" s="190"/>
      <c r="I34" s="190"/>
      <c r="J34" s="190"/>
      <c r="K34" s="190"/>
      <c r="L34" s="190"/>
      <c r="M34" s="190"/>
      <c r="N34" s="190"/>
      <c r="O34" s="190"/>
      <c r="P34" s="190"/>
      <c r="Q34" s="190"/>
      <c r="R34" s="276"/>
      <c r="S34" s="161"/>
      <c r="T34" s="161"/>
      <c r="U34" s="161"/>
      <c r="V34" s="161"/>
      <c r="W34" s="161"/>
      <c r="X34" s="161"/>
      <c r="Y34" s="161"/>
      <c r="Z34" s="161"/>
    </row>
    <row r="35" spans="1:26" s="161" customFormat="1" ht="25.25" customHeight="1">
      <c r="A35" s="179" t="str">
        <v>少年自然の家を利用する際には、この利用許可書を必ず携帯し、係員の請求があったときには提示してください。</v>
      </c>
      <c r="B35" s="191"/>
      <c r="C35" s="191"/>
      <c r="D35" s="191"/>
      <c r="E35" s="191"/>
      <c r="F35" s="191"/>
      <c r="G35" s="191"/>
      <c r="H35" s="191"/>
      <c r="I35" s="191"/>
      <c r="J35" s="191"/>
      <c r="K35" s="191"/>
      <c r="L35" s="191"/>
      <c r="M35" s="191"/>
      <c r="N35" s="191"/>
      <c r="O35" s="191"/>
      <c r="P35" s="191"/>
      <c r="Q35" s="191"/>
      <c r="R35" s="277"/>
      <c r="S35" s="161"/>
      <c r="T35" s="161"/>
      <c r="U35" s="161"/>
      <c r="V35" s="161"/>
      <c r="W35" s="161"/>
      <c r="X35" s="161"/>
      <c r="Y35" s="161"/>
      <c r="Z35" s="161"/>
    </row>
    <row r="36" spans="1:26" s="161" customFormat="1" ht="25.25" customHeight="1">
      <c r="A36" s="161"/>
      <c r="B36" s="161"/>
      <c r="C36" s="161"/>
      <c r="D36" s="161"/>
      <c r="E36" s="161"/>
      <c r="F36" s="161"/>
      <c r="G36" s="161"/>
      <c r="H36" s="161"/>
      <c r="I36" s="161"/>
      <c r="J36" s="161"/>
      <c r="K36" s="161"/>
      <c r="L36" s="161" t="s">
        <v>16</v>
      </c>
      <c r="M36" s="161"/>
      <c r="N36" s="161" t="s">
        <v>33</v>
      </c>
      <c r="O36" s="161"/>
      <c r="P36" s="161" t="s">
        <v>129</v>
      </c>
      <c r="Q36" s="161"/>
      <c r="R36" s="161" t="s">
        <v>74</v>
      </c>
      <c r="S36" s="161"/>
      <c r="T36" s="151" t="s">
        <v>378</v>
      </c>
      <c r="U36" s="155"/>
      <c r="V36" s="155"/>
      <c r="W36" s="155"/>
      <c r="X36" s="155"/>
      <c r="Y36" s="155"/>
      <c r="Z36" s="158"/>
    </row>
    <row r="37" spans="1:26" s="161" customFormat="1" ht="25.25" customHeight="1">
      <c r="A37" s="180"/>
      <c r="B37" s="161"/>
      <c r="C37" s="161"/>
      <c r="D37" s="161"/>
      <c r="E37" s="161"/>
      <c r="F37" s="161"/>
      <c r="G37" s="161"/>
      <c r="H37" s="161"/>
      <c r="I37" s="161" t="s">
        <v>329</v>
      </c>
      <c r="J37" s="161"/>
      <c r="K37" s="161"/>
      <c r="L37" s="161"/>
      <c r="M37" s="161"/>
      <c r="N37" s="161"/>
      <c r="O37" s="161"/>
      <c r="P37" s="161"/>
      <c r="Q37" s="161"/>
      <c r="R37" s="161"/>
      <c r="S37" s="161"/>
      <c r="T37" s="152"/>
      <c r="U37" s="156"/>
      <c r="V37" s="156"/>
      <c r="W37" s="156"/>
      <c r="X37" s="156"/>
      <c r="Y37" s="156"/>
      <c r="Z37" s="159"/>
    </row>
    <row r="38" spans="1:26" s="161" customFormat="1" ht="25.25" customHeight="1">
      <c r="A38" s="161"/>
      <c r="B38" s="161"/>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row>
    <row r="39" spans="1:26" s="161" customFormat="1" ht="25.25" customHeight="1">
      <c r="A39" s="180"/>
      <c r="B39" s="161"/>
      <c r="C39" s="161"/>
      <c r="D39" s="161"/>
      <c r="E39" s="161"/>
      <c r="F39" s="161"/>
      <c r="G39" s="161"/>
      <c r="H39" s="161"/>
      <c r="I39" s="161"/>
      <c r="J39" s="161"/>
      <c r="K39" s="161"/>
      <c r="L39" s="161"/>
      <c r="M39" s="161"/>
      <c r="N39" s="161"/>
      <c r="O39" s="161"/>
      <c r="P39" s="161"/>
      <c r="Q39" s="161"/>
      <c r="R39" s="161"/>
      <c r="S39" s="161"/>
      <c r="T39" s="161"/>
      <c r="U39" s="161"/>
      <c r="V39" s="161"/>
      <c r="W39" s="161"/>
      <c r="X39" s="161"/>
      <c r="Y39" s="161"/>
      <c r="Z39" s="161"/>
    </row>
    <row r="40" spans="1:26" s="161" customFormat="1" ht="25.25" customHeight="1">
      <c r="A40" s="180"/>
      <c r="B40" s="161"/>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row>
  </sheetData>
  <mergeCells count="106">
    <mergeCell ref="A1:R1"/>
    <mergeCell ref="S1:V1"/>
    <mergeCell ref="N2:R2"/>
    <mergeCell ref="F4:I4"/>
    <mergeCell ref="J4:R4"/>
    <mergeCell ref="F5:H5"/>
    <mergeCell ref="J5:O5"/>
    <mergeCell ref="P5:R5"/>
    <mergeCell ref="T5:Z5"/>
    <mergeCell ref="J6:R6"/>
    <mergeCell ref="J7:R7"/>
    <mergeCell ref="F8:H8"/>
    <mergeCell ref="J8:R8"/>
    <mergeCell ref="D9:J9"/>
    <mergeCell ref="N9:O9"/>
    <mergeCell ref="D10:J10"/>
    <mergeCell ref="N10:O10"/>
    <mergeCell ref="T10:Z10"/>
    <mergeCell ref="A11:C11"/>
    <mergeCell ref="D11:R11"/>
    <mergeCell ref="C12:D12"/>
    <mergeCell ref="E12:F12"/>
    <mergeCell ref="G12:H12"/>
    <mergeCell ref="K12:L12"/>
    <mergeCell ref="C13:D13"/>
    <mergeCell ref="E13:F13"/>
    <mergeCell ref="G13:H13"/>
    <mergeCell ref="K13:L13"/>
    <mergeCell ref="C14:D14"/>
    <mergeCell ref="E14:F14"/>
    <mergeCell ref="G14:H14"/>
    <mergeCell ref="I14:J14"/>
    <mergeCell ref="K14:L14"/>
    <mergeCell ref="M14:N14"/>
    <mergeCell ref="O14:R14"/>
    <mergeCell ref="C15:D15"/>
    <mergeCell ref="E15:F15"/>
    <mergeCell ref="G15:H15"/>
    <mergeCell ref="I15:J15"/>
    <mergeCell ref="K15:L15"/>
    <mergeCell ref="M15:N15"/>
    <mergeCell ref="O15:R15"/>
    <mergeCell ref="C16:D16"/>
    <mergeCell ref="E16:F16"/>
    <mergeCell ref="G16:H16"/>
    <mergeCell ref="I16:J16"/>
    <mergeCell ref="K16:L16"/>
    <mergeCell ref="M16:N16"/>
    <mergeCell ref="O16:R16"/>
    <mergeCell ref="C17:D17"/>
    <mergeCell ref="E17:F17"/>
    <mergeCell ref="G17:H17"/>
    <mergeCell ref="I17:J17"/>
    <mergeCell ref="K17:L17"/>
    <mergeCell ref="M17:N17"/>
    <mergeCell ref="O17:R17"/>
    <mergeCell ref="C18:H18"/>
    <mergeCell ref="O18:P18"/>
    <mergeCell ref="C19:D19"/>
    <mergeCell ref="E19:F19"/>
    <mergeCell ref="G19:H19"/>
    <mergeCell ref="O19:P19"/>
    <mergeCell ref="C20:D20"/>
    <mergeCell ref="E20:F20"/>
    <mergeCell ref="G20:H20"/>
    <mergeCell ref="O20:P20"/>
    <mergeCell ref="C21:D21"/>
    <mergeCell ref="E21:F21"/>
    <mergeCell ref="G21:H21"/>
    <mergeCell ref="O21:P21"/>
    <mergeCell ref="C22:D22"/>
    <mergeCell ref="E22:F22"/>
    <mergeCell ref="G22:H22"/>
    <mergeCell ref="O22:P22"/>
    <mergeCell ref="T22:Z22"/>
    <mergeCell ref="C23:D23"/>
    <mergeCell ref="E23:F23"/>
    <mergeCell ref="G23:H23"/>
    <mergeCell ref="O23:P23"/>
    <mergeCell ref="A24:C24"/>
    <mergeCell ref="D24:I24"/>
    <mergeCell ref="J24:L24"/>
    <mergeCell ref="M24:R24"/>
    <mergeCell ref="A25:C25"/>
    <mergeCell ref="D25:G25"/>
    <mergeCell ref="H25:L25"/>
    <mergeCell ref="M25:R25"/>
    <mergeCell ref="D26:R26"/>
    <mergeCell ref="D27:R27"/>
    <mergeCell ref="D28:R28"/>
    <mergeCell ref="A31:R31"/>
    <mergeCell ref="F6:H7"/>
    <mergeCell ref="A9:C10"/>
    <mergeCell ref="A12:A17"/>
    <mergeCell ref="B12:B13"/>
    <mergeCell ref="I12:J13"/>
    <mergeCell ref="M12:N13"/>
    <mergeCell ref="O12:R13"/>
    <mergeCell ref="T12:Z14"/>
    <mergeCell ref="A18:A23"/>
    <mergeCell ref="B18:B19"/>
    <mergeCell ref="I18:N23"/>
    <mergeCell ref="Q18:R23"/>
    <mergeCell ref="A26:C28"/>
    <mergeCell ref="T26:Z27"/>
    <mergeCell ref="T36:Z37"/>
  </mergeCells>
  <phoneticPr fontId="7"/>
  <hyperlinks>
    <hyperlink ref="S1" location="'はじめに！'!A1"/>
  </hyperlinks>
  <printOptions horizontalCentered="1" verticalCentered="1"/>
  <pageMargins left="0.43307086614173229" right="0.43307086614173229" top="0.74803149606299213" bottom="0.74803149606299213" header="0.51181102362204722" footer="0.51181102362204722"/>
  <pageSetup paperSize="9" scale="90"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tabColor rgb="FF00B050"/>
    <pageSetUpPr fitToPage="1"/>
  </sheetPr>
  <dimension ref="A1:BD32"/>
  <sheetViews>
    <sheetView view="pageBreakPreview" zoomScale="60" zoomScaleNormal="70" workbookViewId="0">
      <pane xSplit="3" topLeftCell="D1" activePane="topRight" state="frozen"/>
      <selection pane="topRight" activeCell="AV15" sqref="AV15"/>
    </sheetView>
  </sheetViews>
  <sheetFormatPr defaultColWidth="7.81640625" defaultRowHeight="14.25"/>
  <cols>
    <col min="1" max="2" width="4.81640625" style="282" customWidth="1"/>
    <col min="3" max="3" width="26.453125" style="282" customWidth="1"/>
    <col min="4" max="38" width="6.6328125" style="282" customWidth="1"/>
    <col min="39" max="40" width="5.453125" style="282" customWidth="1"/>
    <col min="41" max="16384" width="7.81640625" style="282"/>
  </cols>
  <sheetData>
    <row r="1" spans="1:56" s="282" customFormat="1" ht="28.5">
      <c r="A1" s="287" t="s">
        <v>153</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298"/>
      <c r="AC1" s="298"/>
      <c r="AD1" s="298"/>
      <c r="AE1" s="298"/>
      <c r="AF1" s="298"/>
      <c r="AG1" s="298"/>
      <c r="AH1" s="298"/>
      <c r="AI1" s="298"/>
      <c r="AJ1" s="298"/>
      <c r="AK1" s="298"/>
      <c r="AL1" s="298"/>
      <c r="AM1" s="298"/>
      <c r="AN1" s="412"/>
      <c r="AO1" s="417" t="s">
        <v>318</v>
      </c>
      <c r="AP1" s="417"/>
      <c r="AQ1" s="417"/>
      <c r="AR1" s="417"/>
    </row>
    <row r="2" spans="1:56" s="282" customFormat="1" ht="7.25" customHeight="1">
      <c r="A2" s="288"/>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row>
    <row r="3" spans="1:56" s="283" customFormat="1" ht="32.75" customHeight="1">
      <c r="A3" s="289" t="s">
        <v>43</v>
      </c>
      <c r="B3" s="299"/>
      <c r="C3" s="299"/>
      <c r="D3" s="313" t="str">
        <f>IF('はじめに！'!D9="","",'はじめに！'!D9)</f>
        <v/>
      </c>
      <c r="E3" s="325"/>
      <c r="F3" s="325"/>
      <c r="G3" s="325"/>
      <c r="H3" s="325"/>
      <c r="I3" s="325"/>
      <c r="J3" s="325"/>
      <c r="K3" s="325"/>
      <c r="L3" s="325"/>
      <c r="M3" s="325"/>
      <c r="N3" s="325"/>
      <c r="O3" s="325"/>
      <c r="P3" s="353" t="s">
        <v>40</v>
      </c>
      <c r="Q3" s="354"/>
      <c r="R3" s="355"/>
      <c r="S3" s="358" t="str">
        <f>IF('はじめに！'!D7="","令和　　年　　　月　　　日",'はじめに！'!D7)</f>
        <v>令和　　年　　　月　　　日</v>
      </c>
      <c r="T3" s="359"/>
      <c r="U3" s="359"/>
      <c r="V3" s="359"/>
      <c r="W3" s="359"/>
      <c r="X3" s="370" t="str">
        <f>IF('はじめに！'!G6="","",'はじめに！'!G6)</f>
        <v/>
      </c>
      <c r="Y3" s="376" t="s">
        <v>116</v>
      </c>
      <c r="Z3" s="370" t="str">
        <f>IF('はじめに！'!I6="","",'はじめに！'!I6)</f>
        <v/>
      </c>
      <c r="AA3" s="377" t="s">
        <v>132</v>
      </c>
      <c r="AB3" s="359" t="str">
        <f>IF('はじめに！'!M7="","　　　月　　　日",'はじめに！'!M7)</f>
        <v>　　　月　　　日</v>
      </c>
      <c r="AC3" s="359"/>
      <c r="AD3" s="359"/>
      <c r="AE3" s="359"/>
      <c r="AF3" s="359"/>
      <c r="AG3" s="359"/>
      <c r="AH3" s="370" t="str">
        <f>IF('はじめに！'!M6="","",'はじめに！'!M6)</f>
        <v/>
      </c>
      <c r="AI3" s="376" t="s">
        <v>116</v>
      </c>
      <c r="AJ3" s="370" t="str">
        <f>IF('はじめに！'!O6="","",'はじめに！'!O6)</f>
        <v/>
      </c>
      <c r="AK3" s="376" t="str">
        <f>IF('はじめに！'!G8=0,"＜　　泊　　日＞",'はじめに！'!D8&amp;'はじめに！'!E8&amp;'はじめに！'!F8&amp;'はじめに！'!G8&amp;'はじめに！'!H8&amp;'はじめに！'!I8)</f>
        <v>＜　　泊　　日＞</v>
      </c>
      <c r="AL3" s="401"/>
    </row>
    <row r="4" spans="1:56" s="284" customFormat="1" ht="5" customHeight="1">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282"/>
      <c r="AM4" s="282"/>
    </row>
    <row r="5" spans="1:56" s="283" customFormat="1" ht="32.75" customHeight="1">
      <c r="A5" s="290" t="s">
        <v>230</v>
      </c>
      <c r="B5" s="300"/>
      <c r="C5" s="300"/>
      <c r="D5" s="290" t="str">
        <f>IF('はじめに！'!$L$19="","",IF('はじめに！'!$L$19=TRUE,"必要","不必要"))</f>
        <v>不必要</v>
      </c>
      <c r="E5" s="300"/>
      <c r="F5" s="335"/>
      <c r="G5" s="341"/>
      <c r="J5" s="345" t="s">
        <v>84</v>
      </c>
      <c r="K5" s="348"/>
      <c r="L5" s="348"/>
      <c r="M5" s="348"/>
      <c r="N5" s="348"/>
      <c r="O5" s="351" t="str">
        <f>IF('はじめに！'!D12="","",'はじめに！'!D12)</f>
        <v/>
      </c>
      <c r="P5" s="351"/>
      <c r="Q5" s="351"/>
      <c r="R5" s="356" t="s">
        <v>181</v>
      </c>
      <c r="S5" s="356"/>
      <c r="T5" s="360" t="str">
        <f>IF('はじめに！'!D15="","",'はじめに！'!D15)</f>
        <v/>
      </c>
      <c r="U5" s="360"/>
      <c r="V5" s="360"/>
      <c r="W5" s="356" t="s">
        <v>183</v>
      </c>
      <c r="X5" s="356"/>
      <c r="Y5" s="360" t="str">
        <f>IF('はじめに！'!D16="","",'はじめに！'!D16)</f>
        <v/>
      </c>
      <c r="Z5" s="360"/>
      <c r="AA5" s="360"/>
      <c r="AB5" s="360"/>
      <c r="AC5" s="356" t="s">
        <v>70</v>
      </c>
      <c r="AD5" s="356"/>
      <c r="AE5" s="360" t="str">
        <f>IF('はじめに！'!D17="","",'はじめに！'!D17)</f>
        <v/>
      </c>
      <c r="AF5" s="360"/>
      <c r="AG5" s="360"/>
      <c r="AH5" s="381"/>
    </row>
    <row r="6" spans="1:56" s="283" customFormat="1" ht="32.75" customHeight="1">
      <c r="A6" s="290" t="s">
        <v>193</v>
      </c>
      <c r="B6" s="300"/>
      <c r="C6" s="300"/>
      <c r="D6" s="290" t="str">
        <f>IF('はじめに！'!$H$26="","",IF('はじめに！'!$H$26=TRUE,"必要","不必要"))</f>
        <v>不必要</v>
      </c>
      <c r="E6" s="300"/>
      <c r="F6" s="335"/>
      <c r="G6" s="342"/>
      <c r="J6" s="346"/>
      <c r="K6" s="349"/>
      <c r="L6" s="349"/>
      <c r="M6" s="349"/>
      <c r="N6" s="349"/>
      <c r="O6" s="352"/>
      <c r="P6" s="352"/>
      <c r="Q6" s="352"/>
      <c r="R6" s="357" t="s">
        <v>63</v>
      </c>
      <c r="S6" s="357"/>
      <c r="T6" s="361" t="str">
        <f>IF('はじめに！'!D18="","",'はじめに！'!D18)</f>
        <v/>
      </c>
      <c r="U6" s="361"/>
      <c r="V6" s="361"/>
      <c r="W6" s="361"/>
      <c r="X6" s="361"/>
      <c r="Y6" s="361"/>
      <c r="Z6" s="361"/>
      <c r="AA6" s="361"/>
      <c r="AB6" s="361"/>
      <c r="AC6" s="361"/>
      <c r="AD6" s="361"/>
      <c r="AE6" s="361"/>
      <c r="AF6" s="361"/>
      <c r="AG6" s="361"/>
      <c r="AH6" s="382"/>
    </row>
    <row r="7" spans="1:56" s="284" customFormat="1" ht="5" customHeight="1">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282"/>
      <c r="AM7" s="286"/>
    </row>
    <row r="8" spans="1:56" s="285" customFormat="1" ht="18.75">
      <c r="A8" s="291"/>
      <c r="B8" s="301"/>
      <c r="C8" s="307" t="s">
        <v>266</v>
      </c>
      <c r="D8" s="315" t="s">
        <v>154</v>
      </c>
      <c r="E8" s="326"/>
      <c r="F8" s="326"/>
      <c r="G8" s="326"/>
      <c r="H8" s="326"/>
      <c r="I8" s="326"/>
      <c r="J8" s="315" t="s">
        <v>155</v>
      </c>
      <c r="K8" s="326"/>
      <c r="L8" s="326"/>
      <c r="M8" s="326"/>
      <c r="N8" s="326"/>
      <c r="O8" s="326"/>
      <c r="P8" s="315" t="s">
        <v>157</v>
      </c>
      <c r="Q8" s="326"/>
      <c r="R8" s="326"/>
      <c r="S8" s="326"/>
      <c r="T8" s="326"/>
      <c r="U8" s="326"/>
      <c r="V8" s="315" t="s">
        <v>336</v>
      </c>
      <c r="W8" s="326"/>
      <c r="X8" s="326"/>
      <c r="Y8" s="326"/>
      <c r="Z8" s="326"/>
      <c r="AA8" s="326"/>
      <c r="AB8" s="326"/>
      <c r="AC8" s="326"/>
      <c r="AD8" s="326"/>
      <c r="AE8" s="326"/>
      <c r="AF8" s="326"/>
      <c r="AG8" s="380"/>
      <c r="AH8" s="383" t="s">
        <v>53</v>
      </c>
      <c r="AI8" s="389"/>
      <c r="AJ8" s="389"/>
      <c r="AK8" s="389"/>
      <c r="AL8" s="402"/>
      <c r="AM8" s="407"/>
      <c r="AN8" s="407"/>
      <c r="AO8" s="407"/>
      <c r="AP8" s="407"/>
      <c r="AQ8" s="407"/>
      <c r="AR8" s="407"/>
      <c r="AS8" s="419"/>
      <c r="AT8" s="285"/>
      <c r="AU8" s="285"/>
      <c r="AV8" s="285"/>
      <c r="AW8" s="285"/>
      <c r="AX8" s="285"/>
      <c r="AY8" s="285"/>
      <c r="AZ8" s="285"/>
      <c r="BA8" s="285"/>
      <c r="BB8" s="285"/>
      <c r="BC8" s="285"/>
      <c r="BD8" s="285"/>
    </row>
    <row r="9" spans="1:56" s="285" customFormat="1" ht="60" customHeight="1">
      <c r="A9" s="292"/>
      <c r="B9" s="302"/>
      <c r="C9" s="308"/>
      <c r="D9" s="316" t="s">
        <v>257</v>
      </c>
      <c r="E9" s="327" t="s">
        <v>65</v>
      </c>
      <c r="F9" s="336" t="s">
        <v>164</v>
      </c>
      <c r="G9" s="336" t="s">
        <v>65</v>
      </c>
      <c r="H9" s="343" t="s">
        <v>258</v>
      </c>
      <c r="I9" s="343" t="s">
        <v>262</v>
      </c>
      <c r="J9" s="316" t="s">
        <v>257</v>
      </c>
      <c r="K9" s="327" t="s">
        <v>65</v>
      </c>
      <c r="L9" s="336" t="s">
        <v>164</v>
      </c>
      <c r="M9" s="336" t="s">
        <v>65</v>
      </c>
      <c r="N9" s="343" t="s">
        <v>258</v>
      </c>
      <c r="O9" s="343" t="s">
        <v>262</v>
      </c>
      <c r="P9" s="316" t="s">
        <v>257</v>
      </c>
      <c r="Q9" s="327" t="s">
        <v>65</v>
      </c>
      <c r="R9" s="336" t="s">
        <v>164</v>
      </c>
      <c r="S9" s="336" t="s">
        <v>65</v>
      </c>
      <c r="T9" s="343" t="s">
        <v>258</v>
      </c>
      <c r="U9" s="343" t="s">
        <v>262</v>
      </c>
      <c r="V9" s="362" t="s">
        <v>111</v>
      </c>
      <c r="W9" s="366"/>
      <c r="X9" s="366"/>
      <c r="Y9" s="366"/>
      <c r="Z9" s="366"/>
      <c r="AA9" s="366"/>
      <c r="AB9" s="366"/>
      <c r="AC9" s="378" t="s">
        <v>316</v>
      </c>
      <c r="AD9" s="379" t="s">
        <v>326</v>
      </c>
      <c r="AE9" s="379"/>
      <c r="AF9" s="379"/>
      <c r="AG9" s="379"/>
      <c r="AH9" s="384"/>
      <c r="AI9" s="390"/>
      <c r="AJ9" s="390"/>
      <c r="AK9" s="390"/>
      <c r="AL9" s="403"/>
      <c r="AM9" s="407"/>
      <c r="AN9" s="407"/>
      <c r="AO9" s="407"/>
      <c r="AP9" s="407"/>
      <c r="AQ9" s="407"/>
      <c r="AR9" s="407"/>
      <c r="AS9" s="419"/>
      <c r="AT9" s="285"/>
      <c r="AU9" s="285"/>
      <c r="AV9" s="285"/>
      <c r="AW9" s="285"/>
      <c r="AX9" s="285"/>
      <c r="AY9" s="285"/>
      <c r="AZ9" s="285"/>
      <c r="BA9" s="285"/>
      <c r="BB9" s="285"/>
      <c r="BC9" s="285"/>
      <c r="BD9" s="285"/>
    </row>
    <row r="10" spans="1:56" s="285" customFormat="1" ht="82.25" customHeight="1">
      <c r="A10" s="293"/>
      <c r="B10" s="303"/>
      <c r="C10" s="309"/>
      <c r="D10" s="317"/>
      <c r="E10" s="328"/>
      <c r="F10" s="337"/>
      <c r="G10" s="337"/>
      <c r="H10" s="344"/>
      <c r="I10" s="344"/>
      <c r="J10" s="317"/>
      <c r="K10" s="328"/>
      <c r="L10" s="337"/>
      <c r="M10" s="337"/>
      <c r="N10" s="344"/>
      <c r="O10" s="344"/>
      <c r="P10" s="317"/>
      <c r="Q10" s="328"/>
      <c r="R10" s="337"/>
      <c r="S10" s="337"/>
      <c r="T10" s="344"/>
      <c r="U10" s="344"/>
      <c r="V10" s="363" t="s">
        <v>158</v>
      </c>
      <c r="W10" s="367" t="s">
        <v>160</v>
      </c>
      <c r="X10" s="371" t="s">
        <v>264</v>
      </c>
      <c r="Y10" s="363" t="s">
        <v>158</v>
      </c>
      <c r="Z10" s="367" t="s">
        <v>160</v>
      </c>
      <c r="AA10" s="371" t="s">
        <v>264</v>
      </c>
      <c r="AB10" s="363" t="s">
        <v>158</v>
      </c>
      <c r="AC10" s="367" t="s">
        <v>160</v>
      </c>
      <c r="AD10" s="371" t="s">
        <v>264</v>
      </c>
      <c r="AE10" s="363" t="s">
        <v>158</v>
      </c>
      <c r="AF10" s="367" t="s">
        <v>160</v>
      </c>
      <c r="AG10" s="371" t="s">
        <v>264</v>
      </c>
      <c r="AH10" s="385" t="s">
        <v>158</v>
      </c>
      <c r="AI10" s="391"/>
      <c r="AJ10" s="395" t="s">
        <v>5</v>
      </c>
      <c r="AK10" s="398" t="s">
        <v>131</v>
      </c>
      <c r="AL10" s="404" t="s">
        <v>62</v>
      </c>
      <c r="AM10" s="408" t="str">
        <v>１班8人以内（引率者含む）で組んでください。
引率者は均等に子どもの班の中に配置し、
安全に活動ができるようにしてください。</v>
      </c>
      <c r="AN10" s="413"/>
      <c r="AO10" s="413"/>
      <c r="AP10" s="413"/>
      <c r="AQ10" s="413"/>
      <c r="AR10" s="413"/>
      <c r="AS10" s="413"/>
      <c r="AT10" s="285"/>
      <c r="AU10" s="285"/>
      <c r="AV10" s="285"/>
      <c r="AW10" s="285"/>
      <c r="AX10" s="285"/>
      <c r="AY10" s="285"/>
      <c r="AZ10" s="285"/>
      <c r="BA10" s="285"/>
      <c r="BB10" s="285"/>
      <c r="BC10" s="285"/>
      <c r="BD10" s="285"/>
    </row>
    <row r="11" spans="1:56" s="284" customFormat="1" ht="36" customHeight="1">
      <c r="A11" s="294" t="s">
        <v>93</v>
      </c>
      <c r="B11" s="304" t="str">
        <f>IF('はじめに！'!D7="","月　　日",S3)</f>
        <v>月　　日</v>
      </c>
      <c r="C11" s="310" t="str">
        <f>IF($D$6="必要",IF('はじめに！'!$N$26=TRUE,'はじめに！'!$L$26,IF('はじめに！'!Q28=TRUE,'はじめに！'!M28,"")),$D$3)</f>
        <v/>
      </c>
      <c r="D11" s="318"/>
      <c r="E11" s="329"/>
      <c r="F11" s="329"/>
      <c r="G11" s="329"/>
      <c r="H11" s="329"/>
      <c r="I11" s="329"/>
      <c r="J11" s="321"/>
      <c r="K11" s="332"/>
      <c r="L11" s="338"/>
      <c r="M11" s="332"/>
      <c r="N11" s="338"/>
      <c r="O11" s="332"/>
      <c r="P11" s="321"/>
      <c r="Q11" s="332"/>
      <c r="R11" s="338"/>
      <c r="S11" s="332"/>
      <c r="T11" s="338"/>
      <c r="U11" s="332"/>
      <c r="V11" s="321"/>
      <c r="W11" s="338"/>
      <c r="X11" s="372"/>
      <c r="Y11" s="321"/>
      <c r="Z11" s="338"/>
      <c r="AA11" s="372"/>
      <c r="AB11" s="321"/>
      <c r="AC11" s="338"/>
      <c r="AD11" s="372"/>
      <c r="AE11" s="321"/>
      <c r="AF11" s="338"/>
      <c r="AG11" s="372"/>
      <c r="AH11" s="386" t="str">
        <f>IF(COUNT(H11:I14)&gt;0,"朝食",IF(COUNT(N11:O14)&gt;0,"昼食",IF(COUNT(T11:U14)&gt;0,"夕食","")))</f>
        <v/>
      </c>
      <c r="AI11" s="392" t="str">
        <f>IF(AH11="","",IF(AH11="朝食",H11,IF(AH11="昼食",N11,IF(AH11="夕食",T11,""))))</f>
        <v/>
      </c>
      <c r="AJ11" s="396"/>
      <c r="AK11" s="399"/>
      <c r="AL11" s="405" t="str">
        <f>IF(AK11="","",AJ11*AK11)</f>
        <v/>
      </c>
      <c r="AM11" s="409" t="str">
        <f>IF(AN11=AJ15,"","注文数が異なります")</f>
        <v/>
      </c>
      <c r="AN11" s="414">
        <f>IF(COUNT(H11:I14)&gt;0,SUM(I11:I14),IF(COUNT(N11:O14)&gt;0,SUM(O11:O14),IF(COUNT(T11:U14)&gt;0,SUM(U11:U14),0)))</f>
        <v>0</v>
      </c>
      <c r="AO11" s="1"/>
      <c r="AP11" s="1"/>
      <c r="AQ11" s="1"/>
    </row>
    <row r="12" spans="1:56" s="284" customFormat="1" ht="36" customHeight="1">
      <c r="A12" s="295"/>
      <c r="B12" s="305"/>
      <c r="C12" s="311" t="str">
        <f>IF($D$6="必要",IF('はじめに！'!$N$26=TRUE,'はじめに！'!$L27,IF('はじめに！'!Q28=TRUE,'はじめに！'!M29,"")),"-")</f>
        <v>-</v>
      </c>
      <c r="D12" s="319"/>
      <c r="E12" s="330"/>
      <c r="F12" s="330"/>
      <c r="G12" s="330"/>
      <c r="H12" s="330"/>
      <c r="I12" s="330"/>
      <c r="J12" s="322"/>
      <c r="K12" s="333"/>
      <c r="L12" s="339"/>
      <c r="M12" s="333"/>
      <c r="N12" s="339"/>
      <c r="O12" s="333"/>
      <c r="P12" s="322"/>
      <c r="Q12" s="333"/>
      <c r="R12" s="339"/>
      <c r="S12" s="333"/>
      <c r="T12" s="339"/>
      <c r="U12" s="333"/>
      <c r="V12" s="322"/>
      <c r="W12" s="339"/>
      <c r="X12" s="373"/>
      <c r="Y12" s="322"/>
      <c r="Z12" s="339"/>
      <c r="AA12" s="373"/>
      <c r="AB12" s="322"/>
      <c r="AC12" s="339"/>
      <c r="AD12" s="373"/>
      <c r="AE12" s="322"/>
      <c r="AF12" s="339"/>
      <c r="AG12" s="373"/>
      <c r="AH12" s="387"/>
      <c r="AI12" s="393"/>
      <c r="AJ12" s="397"/>
      <c r="AK12" s="400"/>
      <c r="AL12" s="406" t="str">
        <f>IF(AK12="","",AJ12*AK12)</f>
        <v/>
      </c>
      <c r="AM12" s="410"/>
      <c r="AN12" s="414"/>
      <c r="AO12" s="1"/>
      <c r="AP12" s="1"/>
      <c r="AQ12" s="418"/>
      <c r="AR12" s="418"/>
      <c r="AS12" s="418"/>
      <c r="AT12" s="418"/>
      <c r="AU12" s="418"/>
      <c r="AV12" s="418"/>
      <c r="AW12" s="418"/>
      <c r="AX12" s="418"/>
      <c r="AY12" s="418"/>
      <c r="AZ12" s="418"/>
      <c r="BA12" s="418"/>
      <c r="BB12" s="418"/>
      <c r="BC12" s="418"/>
      <c r="BD12" s="418"/>
    </row>
    <row r="13" spans="1:56" s="284" customFormat="1" ht="36" customHeight="1">
      <c r="A13" s="295"/>
      <c r="B13" s="305"/>
      <c r="C13" s="311" t="str">
        <f>IF($D$6="必要",IF('はじめに！'!Q28=TRUE,IF('はじめに！'!M30="","",'はじめに！'!M30),"-"),"-")</f>
        <v>-</v>
      </c>
      <c r="D13" s="319"/>
      <c r="E13" s="330"/>
      <c r="F13" s="330"/>
      <c r="G13" s="330"/>
      <c r="H13" s="330"/>
      <c r="I13" s="330"/>
      <c r="J13" s="322"/>
      <c r="K13" s="333"/>
      <c r="L13" s="339"/>
      <c r="M13" s="333"/>
      <c r="N13" s="339"/>
      <c r="O13" s="333"/>
      <c r="P13" s="322"/>
      <c r="Q13" s="333"/>
      <c r="R13" s="339"/>
      <c r="S13" s="333"/>
      <c r="T13" s="339"/>
      <c r="U13" s="333"/>
      <c r="V13" s="322"/>
      <c r="W13" s="339"/>
      <c r="X13" s="373"/>
      <c r="Y13" s="322"/>
      <c r="Z13" s="339"/>
      <c r="AA13" s="373"/>
      <c r="AB13" s="322"/>
      <c r="AC13" s="339"/>
      <c r="AD13" s="373"/>
      <c r="AE13" s="322"/>
      <c r="AF13" s="339"/>
      <c r="AG13" s="373"/>
      <c r="AH13" s="387"/>
      <c r="AI13" s="393"/>
      <c r="AJ13" s="397"/>
      <c r="AK13" s="400"/>
      <c r="AL13" s="406" t="str">
        <f>IF(AK13="","",AJ13*AK13)</f>
        <v/>
      </c>
      <c r="AM13" s="410"/>
      <c r="AO13" s="1"/>
      <c r="AP13" s="1"/>
      <c r="AQ13" s="418"/>
      <c r="AR13" s="418"/>
      <c r="AS13" s="418"/>
      <c r="AT13" s="418"/>
      <c r="AU13" s="418"/>
      <c r="AV13" s="418"/>
      <c r="AW13" s="418"/>
      <c r="AX13" s="418"/>
      <c r="AY13" s="418"/>
      <c r="AZ13" s="418"/>
      <c r="BA13" s="418"/>
      <c r="BB13" s="418"/>
      <c r="BC13" s="418"/>
      <c r="BD13" s="418"/>
    </row>
    <row r="14" spans="1:56" s="284" customFormat="1" ht="36" customHeight="1">
      <c r="A14" s="295"/>
      <c r="B14" s="305"/>
      <c r="C14" s="311" t="str">
        <f>IF($D$6="必要",IF('はじめに！'!Q28=TRUE,IF('はじめに！'!M31="","",'はじめに！'!M31),"-"),"-")</f>
        <v>-</v>
      </c>
      <c r="D14" s="319"/>
      <c r="E14" s="330"/>
      <c r="F14" s="330"/>
      <c r="G14" s="330"/>
      <c r="H14" s="330"/>
      <c r="I14" s="330"/>
      <c r="J14" s="323"/>
      <c r="K14" s="333"/>
      <c r="L14" s="340"/>
      <c r="M14" s="333"/>
      <c r="N14" s="340"/>
      <c r="O14" s="333"/>
      <c r="P14" s="323"/>
      <c r="Q14" s="333"/>
      <c r="R14" s="340"/>
      <c r="S14" s="333"/>
      <c r="T14" s="340"/>
      <c r="U14" s="333"/>
      <c r="V14" s="323"/>
      <c r="W14" s="340"/>
      <c r="X14" s="373"/>
      <c r="Y14" s="323"/>
      <c r="Z14" s="340"/>
      <c r="AA14" s="373"/>
      <c r="AB14" s="323"/>
      <c r="AC14" s="340"/>
      <c r="AD14" s="373"/>
      <c r="AE14" s="323"/>
      <c r="AF14" s="340"/>
      <c r="AG14" s="373"/>
      <c r="AH14" s="387"/>
      <c r="AI14" s="393"/>
      <c r="AJ14" s="397"/>
      <c r="AK14" s="400"/>
      <c r="AL14" s="406" t="str">
        <f>IF(AK14="","",AJ14*AK14)</f>
        <v/>
      </c>
      <c r="AM14" s="411"/>
      <c r="AN14" s="415"/>
      <c r="AO14" s="1"/>
      <c r="AP14" s="1"/>
      <c r="AQ14" s="1"/>
    </row>
    <row r="15" spans="1:56" s="284" customFormat="1" ht="36" customHeight="1">
      <c r="A15" s="296"/>
      <c r="B15" s="306"/>
      <c r="C15" s="312" t="s">
        <v>251</v>
      </c>
      <c r="D15" s="320"/>
      <c r="E15" s="331"/>
      <c r="F15" s="331"/>
      <c r="G15" s="331"/>
      <c r="H15" s="331"/>
      <c r="I15" s="331"/>
      <c r="J15" s="347">
        <f>SUM(K11:K14)</f>
        <v>0</v>
      </c>
      <c r="K15" s="350"/>
      <c r="L15" s="350">
        <f>SUM(M11:M14)</f>
        <v>0</v>
      </c>
      <c r="M15" s="350"/>
      <c r="N15" s="350">
        <f>SUM(O11:O14)</f>
        <v>0</v>
      </c>
      <c r="O15" s="350"/>
      <c r="P15" s="347">
        <f>SUM(Q11:Q14)</f>
        <v>0</v>
      </c>
      <c r="Q15" s="350"/>
      <c r="R15" s="350">
        <f>SUM(S11:S14)</f>
        <v>0</v>
      </c>
      <c r="S15" s="350"/>
      <c r="T15" s="350">
        <f>SUM(U11:U14)</f>
        <v>0</v>
      </c>
      <c r="U15" s="350"/>
      <c r="V15" s="364">
        <f>SUM(X11:X14)</f>
        <v>0</v>
      </c>
      <c r="W15" s="368"/>
      <c r="X15" s="374"/>
      <c r="Y15" s="364">
        <f>SUM(AA11:AA14)</f>
        <v>0</v>
      </c>
      <c r="Z15" s="368"/>
      <c r="AA15" s="374"/>
      <c r="AB15" s="364">
        <f>SUM(AD11:AD14)</f>
        <v>0</v>
      </c>
      <c r="AC15" s="368"/>
      <c r="AD15" s="374"/>
      <c r="AE15" s="364">
        <f>SUM(AG11:AG14)</f>
        <v>0</v>
      </c>
      <c r="AF15" s="368"/>
      <c r="AG15" s="374"/>
      <c r="AH15" s="388"/>
      <c r="AI15" s="394"/>
      <c r="AJ15" s="364">
        <f>SUM(AL11:AL14)</f>
        <v>0</v>
      </c>
      <c r="AK15" s="368"/>
      <c r="AL15" s="374"/>
    </row>
    <row r="16" spans="1:56" s="284" customFormat="1" ht="36" customHeight="1">
      <c r="A16" s="294" t="s">
        <v>170</v>
      </c>
      <c r="B16" s="304" t="str">
        <f>IF('はじめに！'!D7="","月　　日",B11+1)</f>
        <v>月　　日</v>
      </c>
      <c r="C16" s="310" t="str">
        <f>IF(C11="","",C11)</f>
        <v/>
      </c>
      <c r="D16" s="321"/>
      <c r="E16" s="332"/>
      <c r="F16" s="338"/>
      <c r="G16" s="332"/>
      <c r="H16" s="338"/>
      <c r="I16" s="332"/>
      <c r="J16" s="321"/>
      <c r="K16" s="332"/>
      <c r="L16" s="338"/>
      <c r="M16" s="332"/>
      <c r="N16" s="338"/>
      <c r="O16" s="332"/>
      <c r="P16" s="321"/>
      <c r="Q16" s="332"/>
      <c r="R16" s="338"/>
      <c r="S16" s="332"/>
      <c r="T16" s="338"/>
      <c r="U16" s="332"/>
      <c r="V16" s="321"/>
      <c r="W16" s="338"/>
      <c r="X16" s="372"/>
      <c r="Y16" s="321"/>
      <c r="Z16" s="338"/>
      <c r="AA16" s="372"/>
      <c r="AB16" s="321"/>
      <c r="AC16" s="338"/>
      <c r="AD16" s="372"/>
      <c r="AE16" s="321"/>
      <c r="AF16" s="338"/>
      <c r="AG16" s="372"/>
      <c r="AH16" s="386" t="str">
        <f>IF(COUNT(H16:I19)&gt;0,"朝食",IF(COUNT(N16:O19)&gt;0,"昼食",IF(COUNT(T16:U19)&gt;0,"夕食","")))</f>
        <v/>
      </c>
      <c r="AI16" s="392" t="str">
        <f>IF(AH16="","",IF(AH16="朝食",H16,IF(AH16="昼食",N16,IF(AH16="夕食",T16,""))))</f>
        <v/>
      </c>
      <c r="AJ16" s="396"/>
      <c r="AK16" s="399"/>
      <c r="AL16" s="405" t="str">
        <f>IF(AK16="","",AJ16*AK16)</f>
        <v/>
      </c>
      <c r="AM16" s="409" t="str">
        <f>IF(AN16=AJ20,"","注文数が異なります")</f>
        <v/>
      </c>
      <c r="AN16" s="414">
        <f>IF(COUNT(H16:I19)&gt;0,SUM(I16:I19),IF(COUNT(N16:O19)&gt;0,SUM(O16:O19),IF(COUNT(T16:U19)&gt;0,SUM(U16:U19),0)))</f>
        <v>0</v>
      </c>
    </row>
    <row r="17" spans="1:43" s="284" customFormat="1" ht="36" customHeight="1">
      <c r="A17" s="295"/>
      <c r="B17" s="305"/>
      <c r="C17" s="311" t="str">
        <f>IF(C12="","",C12)</f>
        <v>-</v>
      </c>
      <c r="D17" s="322"/>
      <c r="E17" s="333"/>
      <c r="F17" s="339"/>
      <c r="G17" s="333"/>
      <c r="H17" s="339"/>
      <c r="I17" s="333"/>
      <c r="J17" s="322"/>
      <c r="K17" s="333"/>
      <c r="L17" s="339"/>
      <c r="M17" s="333"/>
      <c r="N17" s="339"/>
      <c r="O17" s="333"/>
      <c r="P17" s="322"/>
      <c r="Q17" s="333"/>
      <c r="R17" s="339"/>
      <c r="S17" s="333"/>
      <c r="T17" s="339"/>
      <c r="U17" s="333"/>
      <c r="V17" s="322"/>
      <c r="W17" s="339"/>
      <c r="X17" s="373"/>
      <c r="Y17" s="322"/>
      <c r="Z17" s="339"/>
      <c r="AA17" s="373"/>
      <c r="AB17" s="322"/>
      <c r="AC17" s="339"/>
      <c r="AD17" s="373"/>
      <c r="AE17" s="322"/>
      <c r="AF17" s="339"/>
      <c r="AG17" s="373"/>
      <c r="AH17" s="387"/>
      <c r="AI17" s="393"/>
      <c r="AJ17" s="397"/>
      <c r="AK17" s="400"/>
      <c r="AL17" s="406" t="str">
        <f>IF(AK17="","",AJ17*AK17)</f>
        <v/>
      </c>
      <c r="AM17" s="410"/>
      <c r="AN17" s="414"/>
    </row>
    <row r="18" spans="1:43" s="284" customFormat="1" ht="36" customHeight="1">
      <c r="A18" s="295"/>
      <c r="B18" s="305"/>
      <c r="C18" s="311" t="str">
        <f>IF(C13="","",C13)</f>
        <v>-</v>
      </c>
      <c r="D18" s="322"/>
      <c r="E18" s="333"/>
      <c r="F18" s="339"/>
      <c r="G18" s="333"/>
      <c r="H18" s="339"/>
      <c r="I18" s="333"/>
      <c r="J18" s="322"/>
      <c r="K18" s="333"/>
      <c r="L18" s="339"/>
      <c r="M18" s="333"/>
      <c r="N18" s="339"/>
      <c r="O18" s="333"/>
      <c r="P18" s="322"/>
      <c r="Q18" s="333"/>
      <c r="R18" s="339"/>
      <c r="S18" s="333"/>
      <c r="T18" s="339"/>
      <c r="U18" s="333"/>
      <c r="V18" s="322"/>
      <c r="W18" s="339"/>
      <c r="X18" s="373"/>
      <c r="Y18" s="322"/>
      <c r="Z18" s="339"/>
      <c r="AA18" s="373"/>
      <c r="AB18" s="322"/>
      <c r="AC18" s="339"/>
      <c r="AD18" s="373"/>
      <c r="AE18" s="322"/>
      <c r="AF18" s="339"/>
      <c r="AG18" s="373"/>
      <c r="AH18" s="387"/>
      <c r="AI18" s="393"/>
      <c r="AJ18" s="397"/>
      <c r="AK18" s="400"/>
      <c r="AL18" s="406" t="str">
        <f>IF(AK18="","",AJ18*AK18)</f>
        <v/>
      </c>
      <c r="AM18" s="410"/>
    </row>
    <row r="19" spans="1:43" s="284" customFormat="1" ht="36" customHeight="1">
      <c r="A19" s="295"/>
      <c r="B19" s="305"/>
      <c r="C19" s="311" t="str">
        <f>IF(C14="","",C14)</f>
        <v>-</v>
      </c>
      <c r="D19" s="323"/>
      <c r="E19" s="333"/>
      <c r="F19" s="340"/>
      <c r="G19" s="333"/>
      <c r="H19" s="340"/>
      <c r="I19" s="333"/>
      <c r="J19" s="323"/>
      <c r="K19" s="333"/>
      <c r="L19" s="340"/>
      <c r="M19" s="333"/>
      <c r="N19" s="340"/>
      <c r="O19" s="333"/>
      <c r="P19" s="323"/>
      <c r="Q19" s="333"/>
      <c r="R19" s="340"/>
      <c r="S19" s="333"/>
      <c r="T19" s="340"/>
      <c r="U19" s="333"/>
      <c r="V19" s="323"/>
      <c r="W19" s="340"/>
      <c r="X19" s="373"/>
      <c r="Y19" s="323"/>
      <c r="Z19" s="340"/>
      <c r="AA19" s="373"/>
      <c r="AB19" s="323"/>
      <c r="AC19" s="340"/>
      <c r="AD19" s="373"/>
      <c r="AE19" s="323"/>
      <c r="AF19" s="340"/>
      <c r="AG19" s="373"/>
      <c r="AH19" s="387"/>
      <c r="AI19" s="393"/>
      <c r="AJ19" s="397"/>
      <c r="AK19" s="400"/>
      <c r="AL19" s="406" t="str">
        <f>IF(AK19="","",AJ19*AK19)</f>
        <v/>
      </c>
      <c r="AM19" s="411"/>
    </row>
    <row r="20" spans="1:43" s="284" customFormat="1" ht="36" customHeight="1">
      <c r="A20" s="296"/>
      <c r="B20" s="306"/>
      <c r="C20" s="312" t="s">
        <v>251</v>
      </c>
      <c r="D20" s="324">
        <f>SUM(E16:E19)</f>
        <v>0</v>
      </c>
      <c r="E20" s="334"/>
      <c r="F20" s="334">
        <f>SUM(G16:G19)</f>
        <v>0</v>
      </c>
      <c r="G20" s="334"/>
      <c r="H20" s="334">
        <f>SUM(I16:I19)</f>
        <v>0</v>
      </c>
      <c r="I20" s="334"/>
      <c r="J20" s="324">
        <f>SUM(K16:K19)</f>
        <v>0</v>
      </c>
      <c r="K20" s="334"/>
      <c r="L20" s="334">
        <f>SUM(M16:M19)</f>
        <v>0</v>
      </c>
      <c r="M20" s="334"/>
      <c r="N20" s="334">
        <f>SUM(O16:O19)</f>
        <v>0</v>
      </c>
      <c r="O20" s="334"/>
      <c r="P20" s="324">
        <f>SUM(Q16:Q19)</f>
        <v>0</v>
      </c>
      <c r="Q20" s="334"/>
      <c r="R20" s="334">
        <f>SUM(S16:S19)</f>
        <v>0</v>
      </c>
      <c r="S20" s="334"/>
      <c r="T20" s="334">
        <f>SUM(U16:U19)</f>
        <v>0</v>
      </c>
      <c r="U20" s="334"/>
      <c r="V20" s="365">
        <f>SUM(X16:X19)</f>
        <v>0</v>
      </c>
      <c r="W20" s="369"/>
      <c r="X20" s="375"/>
      <c r="Y20" s="365">
        <f>SUM(AA16:AA19)</f>
        <v>0</v>
      </c>
      <c r="Z20" s="369"/>
      <c r="AA20" s="375"/>
      <c r="AB20" s="365">
        <f>SUM(AD16:AD19)</f>
        <v>0</v>
      </c>
      <c r="AC20" s="369"/>
      <c r="AD20" s="375"/>
      <c r="AE20" s="365">
        <f>SUM(AG16:AG19)</f>
        <v>0</v>
      </c>
      <c r="AF20" s="369"/>
      <c r="AG20" s="375"/>
      <c r="AH20" s="388"/>
      <c r="AI20" s="394"/>
      <c r="AJ20" s="364">
        <f>SUM(AL16:AL19)</f>
        <v>0</v>
      </c>
      <c r="AK20" s="368"/>
      <c r="AL20" s="374"/>
    </row>
    <row r="21" spans="1:43" s="284" customFormat="1" ht="36" customHeight="1">
      <c r="A21" s="294" t="s">
        <v>171</v>
      </c>
      <c r="B21" s="304" t="str">
        <f>IF('はじめに！'!D7="","月　　日",IF('はじめに！'!E8&gt;1,B16+1,""))</f>
        <v>月　　日</v>
      </c>
      <c r="C21" s="310" t="str">
        <f>IF(C16="","",C16)</f>
        <v/>
      </c>
      <c r="D21" s="321"/>
      <c r="E21" s="332"/>
      <c r="F21" s="338"/>
      <c r="G21" s="332"/>
      <c r="H21" s="338"/>
      <c r="I21" s="332"/>
      <c r="J21" s="321"/>
      <c r="K21" s="332"/>
      <c r="L21" s="338"/>
      <c r="M21" s="332"/>
      <c r="N21" s="338"/>
      <c r="O21" s="332"/>
      <c r="P21" s="321"/>
      <c r="Q21" s="332"/>
      <c r="R21" s="338"/>
      <c r="S21" s="332"/>
      <c r="T21" s="338"/>
      <c r="U21" s="332"/>
      <c r="V21" s="321"/>
      <c r="W21" s="338"/>
      <c r="X21" s="372"/>
      <c r="Y21" s="321"/>
      <c r="Z21" s="338"/>
      <c r="AA21" s="372"/>
      <c r="AB21" s="321"/>
      <c r="AC21" s="338"/>
      <c r="AD21" s="372"/>
      <c r="AE21" s="321"/>
      <c r="AF21" s="338"/>
      <c r="AG21" s="372"/>
      <c r="AH21" s="386" t="str">
        <f>IF(COUNT(H21:I24)&gt;0,"朝食",IF(COUNT(N21:O24)&gt;0,"昼食",IF(COUNT(T21:U24)&gt;0,"夕食","")))</f>
        <v/>
      </c>
      <c r="AI21" s="392" t="str">
        <f>IF(AH21="","",IF(AH21="朝食",H21,IF(AH21="昼食",N21,IF(AH21="夕食",T21,""))))</f>
        <v/>
      </c>
      <c r="AJ21" s="396"/>
      <c r="AK21" s="399"/>
      <c r="AL21" s="405" t="str">
        <f>IF(AK21="","",AJ21*AK21)</f>
        <v/>
      </c>
      <c r="AM21" s="409" t="str">
        <f>IF(AN21=AJ25,"","注文数が異なります")</f>
        <v/>
      </c>
      <c r="AN21" s="414">
        <f>IF(COUNT(H21:I24)&gt;0,SUM(I21:I24),IF(COUNT(N21:O24)&gt;0,SUM(O21:O24),IF(COUNT(T21:U24)&gt;0,SUM(U21:U24),0)))</f>
        <v>0</v>
      </c>
    </row>
    <row r="22" spans="1:43" s="284" customFormat="1" ht="36" customHeight="1">
      <c r="A22" s="295"/>
      <c r="B22" s="305"/>
      <c r="C22" s="311" t="str">
        <f>IF(C17="","",C17)</f>
        <v>-</v>
      </c>
      <c r="D22" s="322"/>
      <c r="E22" s="333"/>
      <c r="F22" s="339"/>
      <c r="G22" s="333"/>
      <c r="H22" s="339"/>
      <c r="I22" s="333"/>
      <c r="J22" s="322"/>
      <c r="K22" s="333"/>
      <c r="L22" s="339"/>
      <c r="M22" s="333"/>
      <c r="N22" s="339"/>
      <c r="O22" s="333"/>
      <c r="P22" s="322"/>
      <c r="Q22" s="333"/>
      <c r="R22" s="339"/>
      <c r="S22" s="333"/>
      <c r="T22" s="339"/>
      <c r="U22" s="333"/>
      <c r="V22" s="322"/>
      <c r="W22" s="339"/>
      <c r="X22" s="373"/>
      <c r="Y22" s="322"/>
      <c r="Z22" s="339"/>
      <c r="AA22" s="373"/>
      <c r="AB22" s="322"/>
      <c r="AC22" s="339"/>
      <c r="AD22" s="373"/>
      <c r="AE22" s="322"/>
      <c r="AF22" s="339"/>
      <c r="AG22" s="373"/>
      <c r="AH22" s="387"/>
      <c r="AI22" s="393"/>
      <c r="AJ22" s="397"/>
      <c r="AK22" s="400"/>
      <c r="AL22" s="406" t="str">
        <f>IF(AK22="","",AJ22*AK22)</f>
        <v/>
      </c>
      <c r="AM22" s="410"/>
      <c r="AN22" s="414"/>
    </row>
    <row r="23" spans="1:43" s="284" customFormat="1" ht="36" customHeight="1">
      <c r="A23" s="295"/>
      <c r="B23" s="305"/>
      <c r="C23" s="311" t="str">
        <f>IF(C18="","",C18)</f>
        <v>-</v>
      </c>
      <c r="D23" s="322"/>
      <c r="E23" s="333"/>
      <c r="F23" s="339"/>
      <c r="G23" s="333"/>
      <c r="H23" s="339"/>
      <c r="I23" s="333"/>
      <c r="J23" s="322"/>
      <c r="K23" s="333"/>
      <c r="L23" s="339"/>
      <c r="M23" s="333"/>
      <c r="N23" s="339"/>
      <c r="O23" s="333"/>
      <c r="P23" s="322"/>
      <c r="Q23" s="333"/>
      <c r="R23" s="339"/>
      <c r="S23" s="333"/>
      <c r="T23" s="339"/>
      <c r="U23" s="333"/>
      <c r="V23" s="322"/>
      <c r="W23" s="339"/>
      <c r="X23" s="373"/>
      <c r="Y23" s="322"/>
      <c r="Z23" s="339"/>
      <c r="AA23" s="373"/>
      <c r="AB23" s="322"/>
      <c r="AC23" s="339"/>
      <c r="AD23" s="373"/>
      <c r="AE23" s="322"/>
      <c r="AF23" s="339"/>
      <c r="AG23" s="373"/>
      <c r="AH23" s="387"/>
      <c r="AI23" s="393"/>
      <c r="AJ23" s="397"/>
      <c r="AK23" s="400"/>
      <c r="AL23" s="406" t="str">
        <f>IF(AK23="","",AJ23*AK23)</f>
        <v/>
      </c>
      <c r="AM23" s="410"/>
    </row>
    <row r="24" spans="1:43" s="284" customFormat="1" ht="36" customHeight="1">
      <c r="A24" s="295"/>
      <c r="B24" s="305"/>
      <c r="C24" s="311" t="str">
        <f>IF(C19="","",C19)</f>
        <v>-</v>
      </c>
      <c r="D24" s="323"/>
      <c r="E24" s="333"/>
      <c r="F24" s="340"/>
      <c r="G24" s="333"/>
      <c r="H24" s="340"/>
      <c r="I24" s="333"/>
      <c r="J24" s="323"/>
      <c r="K24" s="333"/>
      <c r="L24" s="340"/>
      <c r="M24" s="333"/>
      <c r="N24" s="340"/>
      <c r="O24" s="333"/>
      <c r="P24" s="323"/>
      <c r="Q24" s="333"/>
      <c r="R24" s="340"/>
      <c r="S24" s="333"/>
      <c r="T24" s="340"/>
      <c r="U24" s="333"/>
      <c r="V24" s="323"/>
      <c r="W24" s="340"/>
      <c r="X24" s="373"/>
      <c r="Y24" s="323"/>
      <c r="Z24" s="340"/>
      <c r="AA24" s="373"/>
      <c r="AB24" s="323"/>
      <c r="AC24" s="340"/>
      <c r="AD24" s="373"/>
      <c r="AE24" s="323"/>
      <c r="AF24" s="340"/>
      <c r="AG24" s="373"/>
      <c r="AH24" s="387"/>
      <c r="AI24" s="393"/>
      <c r="AJ24" s="397"/>
      <c r="AK24" s="400"/>
      <c r="AL24" s="406" t="str">
        <f>IF(AK24="","",AJ24*AK24)</f>
        <v/>
      </c>
      <c r="AM24" s="411"/>
    </row>
    <row r="25" spans="1:43" s="284" customFormat="1" ht="36" customHeight="1">
      <c r="A25" s="296"/>
      <c r="B25" s="306"/>
      <c r="C25" s="312" t="s">
        <v>251</v>
      </c>
      <c r="D25" s="324">
        <f>SUM(E21:E24)</f>
        <v>0</v>
      </c>
      <c r="E25" s="334"/>
      <c r="F25" s="334">
        <f>SUM(G21:G24)</f>
        <v>0</v>
      </c>
      <c r="G25" s="334"/>
      <c r="H25" s="334">
        <f>SUM(I21:I24)</f>
        <v>0</v>
      </c>
      <c r="I25" s="334"/>
      <c r="J25" s="324">
        <f>SUM(K21:K24)</f>
        <v>0</v>
      </c>
      <c r="K25" s="334"/>
      <c r="L25" s="334">
        <f>SUM(M21:M24)</f>
        <v>0</v>
      </c>
      <c r="M25" s="334"/>
      <c r="N25" s="334">
        <f>SUM(O21:O24)</f>
        <v>0</v>
      </c>
      <c r="O25" s="334"/>
      <c r="P25" s="324">
        <f>SUM(Q21:Q24)</f>
        <v>0</v>
      </c>
      <c r="Q25" s="334"/>
      <c r="R25" s="334">
        <f>SUM(S21:S24)</f>
        <v>0</v>
      </c>
      <c r="S25" s="334"/>
      <c r="T25" s="334">
        <f>SUM(U21:U24)</f>
        <v>0</v>
      </c>
      <c r="U25" s="334"/>
      <c r="V25" s="365">
        <f>SUM(X21:X24)</f>
        <v>0</v>
      </c>
      <c r="W25" s="369"/>
      <c r="X25" s="375"/>
      <c r="Y25" s="365">
        <f>SUM(AA21:AA24)</f>
        <v>0</v>
      </c>
      <c r="Z25" s="369"/>
      <c r="AA25" s="375"/>
      <c r="AB25" s="365">
        <f>SUM(AD21:AD24)</f>
        <v>0</v>
      </c>
      <c r="AC25" s="369"/>
      <c r="AD25" s="375"/>
      <c r="AE25" s="365">
        <f>SUM(AG21:AG24)</f>
        <v>0</v>
      </c>
      <c r="AF25" s="369"/>
      <c r="AG25" s="375"/>
      <c r="AH25" s="388"/>
      <c r="AI25" s="394"/>
      <c r="AJ25" s="364">
        <f>SUM(AL21:AL24)</f>
        <v>0</v>
      </c>
      <c r="AK25" s="368"/>
      <c r="AL25" s="374"/>
    </row>
    <row r="26" spans="1:43" s="284" customFormat="1" ht="36" customHeight="1">
      <c r="A26" s="294" t="s">
        <v>173</v>
      </c>
      <c r="B26" s="304" t="str">
        <f>IF('はじめに！'!D7="","月　　日",IF('はじめに！'!E8&gt;2,B21+1,""))</f>
        <v>月　　日</v>
      </c>
      <c r="C26" s="310" t="str">
        <f>IF(C21="","",C21)</f>
        <v/>
      </c>
      <c r="D26" s="321"/>
      <c r="E26" s="332"/>
      <c r="F26" s="338"/>
      <c r="G26" s="332"/>
      <c r="H26" s="338"/>
      <c r="I26" s="332"/>
      <c r="J26" s="321"/>
      <c r="K26" s="332"/>
      <c r="L26" s="338"/>
      <c r="M26" s="332"/>
      <c r="N26" s="338"/>
      <c r="O26" s="332"/>
      <c r="P26" s="321"/>
      <c r="Q26" s="332"/>
      <c r="R26" s="338"/>
      <c r="S26" s="332"/>
      <c r="T26" s="338"/>
      <c r="U26" s="332"/>
      <c r="V26" s="321"/>
      <c r="W26" s="338"/>
      <c r="X26" s="372"/>
      <c r="Y26" s="321"/>
      <c r="Z26" s="338"/>
      <c r="AA26" s="372"/>
      <c r="AB26" s="321"/>
      <c r="AC26" s="338"/>
      <c r="AD26" s="372"/>
      <c r="AE26" s="321"/>
      <c r="AF26" s="338"/>
      <c r="AG26" s="372"/>
      <c r="AH26" s="386" t="str">
        <f>IF(COUNT(H26:I29)&gt;0,"朝食",IF(COUNT(N26:O29)&gt;0,"昼食",IF(COUNT(T26:U29)&gt;0,"夕食","")))</f>
        <v/>
      </c>
      <c r="AI26" s="392" t="str">
        <f>IF(AH26="","",IF(AH26="朝食",H26,IF(AH26="昼食",N26,IF(AH26="夕食",T26,""))))</f>
        <v/>
      </c>
      <c r="AJ26" s="396"/>
      <c r="AK26" s="399"/>
      <c r="AL26" s="405" t="str">
        <f>IF(AK26="","",AJ26*AK26)</f>
        <v/>
      </c>
      <c r="AM26" s="409" t="str">
        <f>IF(AN26=AJ30,"","注文数が異なります")</f>
        <v/>
      </c>
      <c r="AN26" s="414">
        <f>IF(COUNT(H26:I29)&gt;0,SUM(I26:I29),IF(COUNT(N26:O29)&gt;0,SUM(O26:O29),IF(COUNT(T26:U29)&gt;0,SUM(U26:U29),0)))</f>
        <v>0</v>
      </c>
    </row>
    <row r="27" spans="1:43" s="284" customFormat="1" ht="36" customHeight="1">
      <c r="A27" s="295"/>
      <c r="B27" s="305"/>
      <c r="C27" s="311" t="str">
        <f>IF(C22="","",C22)</f>
        <v>-</v>
      </c>
      <c r="D27" s="322"/>
      <c r="E27" s="333"/>
      <c r="F27" s="339"/>
      <c r="G27" s="333"/>
      <c r="H27" s="339"/>
      <c r="I27" s="333"/>
      <c r="J27" s="322"/>
      <c r="K27" s="333"/>
      <c r="L27" s="339"/>
      <c r="M27" s="333"/>
      <c r="N27" s="339"/>
      <c r="O27" s="333"/>
      <c r="P27" s="322"/>
      <c r="Q27" s="333"/>
      <c r="R27" s="339"/>
      <c r="S27" s="333"/>
      <c r="T27" s="339"/>
      <c r="U27" s="333"/>
      <c r="V27" s="322"/>
      <c r="W27" s="339"/>
      <c r="X27" s="373"/>
      <c r="Y27" s="322"/>
      <c r="Z27" s="339"/>
      <c r="AA27" s="373"/>
      <c r="AB27" s="322"/>
      <c r="AC27" s="339"/>
      <c r="AD27" s="373"/>
      <c r="AE27" s="322"/>
      <c r="AF27" s="339"/>
      <c r="AG27" s="373"/>
      <c r="AH27" s="387"/>
      <c r="AI27" s="393"/>
      <c r="AJ27" s="397"/>
      <c r="AK27" s="400"/>
      <c r="AL27" s="406" t="str">
        <f>IF(AK27="","",AJ27*AK27)</f>
        <v/>
      </c>
      <c r="AM27" s="410"/>
      <c r="AN27" s="414"/>
    </row>
    <row r="28" spans="1:43" s="284" customFormat="1" ht="36" customHeight="1">
      <c r="A28" s="295"/>
      <c r="B28" s="305"/>
      <c r="C28" s="311" t="str">
        <f>IF(C23="","",C23)</f>
        <v>-</v>
      </c>
      <c r="D28" s="322"/>
      <c r="E28" s="333"/>
      <c r="F28" s="339"/>
      <c r="G28" s="333"/>
      <c r="H28" s="339"/>
      <c r="I28" s="333"/>
      <c r="J28" s="322"/>
      <c r="K28" s="333"/>
      <c r="L28" s="339"/>
      <c r="M28" s="333"/>
      <c r="N28" s="339"/>
      <c r="O28" s="333"/>
      <c r="P28" s="322"/>
      <c r="Q28" s="333"/>
      <c r="R28" s="339"/>
      <c r="S28" s="333"/>
      <c r="T28" s="339"/>
      <c r="U28" s="333"/>
      <c r="V28" s="322"/>
      <c r="W28" s="339"/>
      <c r="X28" s="373"/>
      <c r="Y28" s="322"/>
      <c r="Z28" s="339"/>
      <c r="AA28" s="373"/>
      <c r="AB28" s="322"/>
      <c r="AC28" s="339"/>
      <c r="AD28" s="373"/>
      <c r="AE28" s="322"/>
      <c r="AF28" s="339"/>
      <c r="AG28" s="373"/>
      <c r="AH28" s="387"/>
      <c r="AI28" s="393"/>
      <c r="AJ28" s="397"/>
      <c r="AK28" s="400"/>
      <c r="AL28" s="406" t="str">
        <f>IF(AK28="","",AJ28*AK28)</f>
        <v/>
      </c>
      <c r="AM28" s="410"/>
    </row>
    <row r="29" spans="1:43" s="284" customFormat="1" ht="36" customHeight="1">
      <c r="A29" s="295"/>
      <c r="B29" s="305"/>
      <c r="C29" s="311" t="str">
        <f>IF(C24="","",C24)</f>
        <v>-</v>
      </c>
      <c r="D29" s="323"/>
      <c r="E29" s="333"/>
      <c r="F29" s="340"/>
      <c r="G29" s="333"/>
      <c r="H29" s="340"/>
      <c r="I29" s="333"/>
      <c r="J29" s="323"/>
      <c r="K29" s="333"/>
      <c r="L29" s="340"/>
      <c r="M29" s="333"/>
      <c r="N29" s="340"/>
      <c r="O29" s="333"/>
      <c r="P29" s="323"/>
      <c r="Q29" s="333"/>
      <c r="R29" s="340"/>
      <c r="S29" s="333"/>
      <c r="T29" s="340"/>
      <c r="U29" s="333"/>
      <c r="V29" s="323"/>
      <c r="W29" s="340"/>
      <c r="X29" s="373"/>
      <c r="Y29" s="323"/>
      <c r="Z29" s="340"/>
      <c r="AA29" s="373"/>
      <c r="AB29" s="323"/>
      <c r="AC29" s="340"/>
      <c r="AD29" s="373"/>
      <c r="AE29" s="323"/>
      <c r="AF29" s="340"/>
      <c r="AG29" s="373"/>
      <c r="AH29" s="387"/>
      <c r="AI29" s="393"/>
      <c r="AJ29" s="397"/>
      <c r="AK29" s="400"/>
      <c r="AL29" s="406" t="str">
        <f>IF(AK29="","",AJ29*AK29)</f>
        <v/>
      </c>
      <c r="AM29" s="411"/>
    </row>
    <row r="30" spans="1:43" s="284" customFormat="1" ht="36" customHeight="1">
      <c r="A30" s="296"/>
      <c r="B30" s="306"/>
      <c r="C30" s="312" t="s">
        <v>251</v>
      </c>
      <c r="D30" s="324">
        <f>SUM(E26:E29)</f>
        <v>0</v>
      </c>
      <c r="E30" s="334"/>
      <c r="F30" s="334">
        <f>SUM(G26:G29)</f>
        <v>0</v>
      </c>
      <c r="G30" s="334"/>
      <c r="H30" s="334">
        <f>SUM(I26:I29)</f>
        <v>0</v>
      </c>
      <c r="I30" s="334"/>
      <c r="J30" s="324">
        <f>SUM(K26:K29)</f>
        <v>0</v>
      </c>
      <c r="K30" s="334"/>
      <c r="L30" s="334">
        <f>SUM(M26:M29)</f>
        <v>0</v>
      </c>
      <c r="M30" s="334"/>
      <c r="N30" s="334">
        <f>SUM(O26:O29)</f>
        <v>0</v>
      </c>
      <c r="O30" s="334"/>
      <c r="P30" s="324">
        <f>SUM(Q26:Q29)</f>
        <v>0</v>
      </c>
      <c r="Q30" s="334"/>
      <c r="R30" s="334">
        <f>SUM(S26:S29)</f>
        <v>0</v>
      </c>
      <c r="S30" s="334"/>
      <c r="T30" s="334">
        <f>SUM(U26:U29)</f>
        <v>0</v>
      </c>
      <c r="U30" s="334"/>
      <c r="V30" s="365">
        <f>SUM(X26:X29)</f>
        <v>0</v>
      </c>
      <c r="W30" s="369"/>
      <c r="X30" s="375"/>
      <c r="Y30" s="365">
        <f>SUM(AA26:AA29)</f>
        <v>0</v>
      </c>
      <c r="Z30" s="369"/>
      <c r="AA30" s="375"/>
      <c r="AB30" s="365">
        <f>SUM(AD26:AD29)</f>
        <v>0</v>
      </c>
      <c r="AC30" s="369"/>
      <c r="AD30" s="375"/>
      <c r="AE30" s="365">
        <f>SUM(AG26:AG29)</f>
        <v>0</v>
      </c>
      <c r="AF30" s="369"/>
      <c r="AG30" s="375"/>
      <c r="AH30" s="388"/>
      <c r="AI30" s="394"/>
      <c r="AJ30" s="364">
        <f>SUM(AL26:AL29)</f>
        <v>0</v>
      </c>
      <c r="AK30" s="368"/>
      <c r="AL30" s="374"/>
    </row>
    <row r="31" spans="1:43" s="284" customFormat="1" ht="5" customHeight="1"/>
    <row r="32" spans="1:43" s="286" customFormat="1" ht="14.75" customHeight="1">
      <c r="A32" s="297" t="s">
        <v>308</v>
      </c>
      <c r="B32" s="297"/>
      <c r="C32" s="297"/>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97"/>
      <c r="AM32" s="297"/>
      <c r="AN32" s="416"/>
      <c r="AO32" s="416"/>
      <c r="AP32" s="416"/>
      <c r="AQ32" s="416"/>
    </row>
  </sheetData>
  <mergeCells count="198">
    <mergeCell ref="AO1:AR1"/>
    <mergeCell ref="A3:C3"/>
    <mergeCell ref="D3:O3"/>
    <mergeCell ref="P3:R3"/>
    <mergeCell ref="S3:W3"/>
    <mergeCell ref="AB3:AG3"/>
    <mergeCell ref="AK3:AL3"/>
    <mergeCell ref="A5:C5"/>
    <mergeCell ref="D5:F5"/>
    <mergeCell ref="R5:S5"/>
    <mergeCell ref="T5:V5"/>
    <mergeCell ref="W5:X5"/>
    <mergeCell ref="Y5:AB5"/>
    <mergeCell ref="AC5:AD5"/>
    <mergeCell ref="AE5:AH5"/>
    <mergeCell ref="A6:C6"/>
    <mergeCell ref="D6:F6"/>
    <mergeCell ref="R6:S6"/>
    <mergeCell ref="T6:AH6"/>
    <mergeCell ref="D8:I8"/>
    <mergeCell ref="J8:O8"/>
    <mergeCell ref="P8:U8"/>
    <mergeCell ref="V8:AG8"/>
    <mergeCell ref="V9:AB9"/>
    <mergeCell ref="AD9:AG9"/>
    <mergeCell ref="AH10:AI10"/>
    <mergeCell ref="AM10:AS10"/>
    <mergeCell ref="J15:K15"/>
    <mergeCell ref="L15:M15"/>
    <mergeCell ref="N15:O15"/>
    <mergeCell ref="P15:Q15"/>
    <mergeCell ref="R15:S15"/>
    <mergeCell ref="T15:U15"/>
    <mergeCell ref="V15:X15"/>
    <mergeCell ref="Y15:AA15"/>
    <mergeCell ref="AB15:AD15"/>
    <mergeCell ref="AE15:AG15"/>
    <mergeCell ref="AH15:AI15"/>
    <mergeCell ref="AJ15:AL15"/>
    <mergeCell ref="D20:E20"/>
    <mergeCell ref="F20:G20"/>
    <mergeCell ref="H20:I20"/>
    <mergeCell ref="J20:K20"/>
    <mergeCell ref="L20:M20"/>
    <mergeCell ref="N20:O20"/>
    <mergeCell ref="P20:Q20"/>
    <mergeCell ref="R20:S20"/>
    <mergeCell ref="T20:U20"/>
    <mergeCell ref="V20:X20"/>
    <mergeCell ref="Y20:AA20"/>
    <mergeCell ref="AB20:AD20"/>
    <mergeCell ref="AE20:AG20"/>
    <mergeCell ref="AH20:AI20"/>
    <mergeCell ref="AJ20:AL20"/>
    <mergeCell ref="D25:E25"/>
    <mergeCell ref="F25:G25"/>
    <mergeCell ref="H25:I25"/>
    <mergeCell ref="J25:K25"/>
    <mergeCell ref="L25:M25"/>
    <mergeCell ref="N25:O25"/>
    <mergeCell ref="P25:Q25"/>
    <mergeCell ref="R25:S25"/>
    <mergeCell ref="T25:U25"/>
    <mergeCell ref="V25:X25"/>
    <mergeCell ref="Y25:AA25"/>
    <mergeCell ref="AB25:AD25"/>
    <mergeCell ref="AE25:AG25"/>
    <mergeCell ref="AH25:AI25"/>
    <mergeCell ref="AJ25:AL25"/>
    <mergeCell ref="D30:E30"/>
    <mergeCell ref="F30:G30"/>
    <mergeCell ref="H30:I30"/>
    <mergeCell ref="J30:K30"/>
    <mergeCell ref="L30:M30"/>
    <mergeCell ref="N30:O30"/>
    <mergeCell ref="P30:Q30"/>
    <mergeCell ref="R30:S30"/>
    <mergeCell ref="T30:U30"/>
    <mergeCell ref="V30:X30"/>
    <mergeCell ref="Y30:AA30"/>
    <mergeCell ref="AB30:AD30"/>
    <mergeCell ref="AE30:AG30"/>
    <mergeCell ref="AH30:AI30"/>
    <mergeCell ref="AJ30:AL30"/>
    <mergeCell ref="A32:AM32"/>
    <mergeCell ref="J5:N6"/>
    <mergeCell ref="O5:Q6"/>
    <mergeCell ref="A8:B10"/>
    <mergeCell ref="C8:C10"/>
    <mergeCell ref="AH8:AL9"/>
    <mergeCell ref="D9:D10"/>
    <mergeCell ref="E9:E10"/>
    <mergeCell ref="F9:F10"/>
    <mergeCell ref="G9:G10"/>
    <mergeCell ref="H9:H10"/>
    <mergeCell ref="I9:I10"/>
    <mergeCell ref="J9:J10"/>
    <mergeCell ref="K9:K10"/>
    <mergeCell ref="L9:L10"/>
    <mergeCell ref="M9:M10"/>
    <mergeCell ref="N9:N10"/>
    <mergeCell ref="O9:O10"/>
    <mergeCell ref="P9:P10"/>
    <mergeCell ref="Q9:Q10"/>
    <mergeCell ref="R9:R10"/>
    <mergeCell ref="S9:S10"/>
    <mergeCell ref="T9:T10"/>
    <mergeCell ref="U9:U10"/>
    <mergeCell ref="A11:A15"/>
    <mergeCell ref="B11:B15"/>
    <mergeCell ref="D11:I15"/>
    <mergeCell ref="J11:J14"/>
    <mergeCell ref="L11:L14"/>
    <mergeCell ref="N11:N14"/>
    <mergeCell ref="P11:P14"/>
    <mergeCell ref="R11:R14"/>
    <mergeCell ref="T11:T14"/>
    <mergeCell ref="V11:V14"/>
    <mergeCell ref="W11:W14"/>
    <mergeCell ref="Y11:Y14"/>
    <mergeCell ref="Z11:Z14"/>
    <mergeCell ref="AB11:AB14"/>
    <mergeCell ref="AC11:AC14"/>
    <mergeCell ref="AE11:AE14"/>
    <mergeCell ref="AF11:AF14"/>
    <mergeCell ref="AH11:AH14"/>
    <mergeCell ref="AI11:AI14"/>
    <mergeCell ref="AM11:AM14"/>
    <mergeCell ref="AN11:AN12"/>
    <mergeCell ref="A16:A20"/>
    <mergeCell ref="B16:B20"/>
    <mergeCell ref="D16:D19"/>
    <mergeCell ref="F16:F19"/>
    <mergeCell ref="H16:H19"/>
    <mergeCell ref="J16:J19"/>
    <mergeCell ref="L16:L19"/>
    <mergeCell ref="N16:N19"/>
    <mergeCell ref="P16:P19"/>
    <mergeCell ref="R16:R19"/>
    <mergeCell ref="T16:T19"/>
    <mergeCell ref="V16:V19"/>
    <mergeCell ref="W16:W19"/>
    <mergeCell ref="Y16:Y19"/>
    <mergeCell ref="Z16:Z19"/>
    <mergeCell ref="AB16:AB19"/>
    <mergeCell ref="AC16:AC19"/>
    <mergeCell ref="AE16:AE19"/>
    <mergeCell ref="AF16:AF19"/>
    <mergeCell ref="AH16:AH19"/>
    <mergeCell ref="AI16:AI19"/>
    <mergeCell ref="AM16:AM19"/>
    <mergeCell ref="AN16:AN17"/>
    <mergeCell ref="A21:A25"/>
    <mergeCell ref="B21:B25"/>
    <mergeCell ref="D21:D24"/>
    <mergeCell ref="F21:F24"/>
    <mergeCell ref="H21:H24"/>
    <mergeCell ref="J21:J24"/>
    <mergeCell ref="L21:L24"/>
    <mergeCell ref="N21:N24"/>
    <mergeCell ref="P21:P24"/>
    <mergeCell ref="R21:R24"/>
    <mergeCell ref="T21:T24"/>
    <mergeCell ref="V21:V24"/>
    <mergeCell ref="W21:W24"/>
    <mergeCell ref="Y21:Y24"/>
    <mergeCell ref="Z21:Z24"/>
    <mergeCell ref="AB21:AB24"/>
    <mergeCell ref="AC21:AC24"/>
    <mergeCell ref="AE21:AE24"/>
    <mergeCell ref="AF21:AF24"/>
    <mergeCell ref="AH21:AH24"/>
    <mergeCell ref="AI21:AI24"/>
    <mergeCell ref="AM21:AM24"/>
    <mergeCell ref="AN21:AN22"/>
    <mergeCell ref="A26:A30"/>
    <mergeCell ref="B26:B30"/>
    <mergeCell ref="D26:D29"/>
    <mergeCell ref="F26:F29"/>
    <mergeCell ref="H26:H29"/>
    <mergeCell ref="J26:J29"/>
    <mergeCell ref="L26:L29"/>
    <mergeCell ref="N26:N29"/>
    <mergeCell ref="P26:P29"/>
    <mergeCell ref="R26:R29"/>
    <mergeCell ref="T26:T29"/>
    <mergeCell ref="V26:V29"/>
    <mergeCell ref="W26:W29"/>
    <mergeCell ref="Y26:Y29"/>
    <mergeCell ref="Z26:Z29"/>
    <mergeCell ref="AB26:AB29"/>
    <mergeCell ref="AC26:AC29"/>
    <mergeCell ref="AE26:AE29"/>
    <mergeCell ref="AF26:AF29"/>
    <mergeCell ref="AH26:AH29"/>
    <mergeCell ref="AI26:AI29"/>
    <mergeCell ref="AM26:AM29"/>
    <mergeCell ref="AN26:AN27"/>
  </mergeCells>
  <phoneticPr fontId="7"/>
  <conditionalFormatting sqref="D5:F5">
    <cfRule type="beginsWith" dxfId="373" priority="320" text="必要">
      <formula>LEFT(D5,LEN("必要"))="必要"</formula>
    </cfRule>
  </conditionalFormatting>
  <conditionalFormatting sqref="H16">
    <cfRule type="notContainsBlanks" dxfId="372" priority="209">
      <formula>LEN(TRIM(H16))&gt;0</formula>
    </cfRule>
  </conditionalFormatting>
  <conditionalFormatting sqref="L16">
    <cfRule type="notContainsBlanks" dxfId="371" priority="207">
      <formula>LEN(TRIM(L16))&gt;0</formula>
    </cfRule>
  </conditionalFormatting>
  <conditionalFormatting sqref="N16">
    <cfRule type="notContainsBlanks" dxfId="370" priority="206">
      <formula>LEN(TRIM(N16))&gt;0</formula>
    </cfRule>
  </conditionalFormatting>
  <conditionalFormatting sqref="F16 D16">
    <cfRule type="notContainsBlanks" dxfId="369" priority="210">
      <formula>LEN(TRIM(D16))&gt;0</formula>
    </cfRule>
  </conditionalFormatting>
  <conditionalFormatting sqref="R16">
    <cfRule type="notContainsBlanks" dxfId="368" priority="204">
      <formula>LEN(TRIM(R16))&gt;0</formula>
    </cfRule>
  </conditionalFormatting>
  <conditionalFormatting sqref="D6:F6">
    <cfRule type="beginsWith" dxfId="367" priority="215" text="必要">
      <formula>LEFT(D6,LEN("必要"))="必要"</formula>
    </cfRule>
  </conditionalFormatting>
  <conditionalFormatting sqref="F21 F26 D21 D26">
    <cfRule type="notContainsBlanks" dxfId="366" priority="193">
      <formula>LEN(TRIM(D21))&gt;0</formula>
    </cfRule>
  </conditionalFormatting>
  <conditionalFormatting sqref="H21 H26">
    <cfRule type="notContainsBlanks" dxfId="365" priority="192">
      <formula>LEN(TRIM(H21))&gt;0</formula>
    </cfRule>
  </conditionalFormatting>
  <conditionalFormatting sqref="L21 L26 J21 J26">
    <cfRule type="notContainsBlanks" dxfId="364" priority="190">
      <formula>LEN(TRIM(J21))&gt;0</formula>
    </cfRule>
  </conditionalFormatting>
  <conditionalFormatting sqref="N21 N26">
    <cfRule type="notContainsBlanks" dxfId="363" priority="189">
      <formula>LEN(TRIM(N21))&gt;0</formula>
    </cfRule>
  </conditionalFormatting>
  <conditionalFormatting sqref="R21 R26 P21 P26">
    <cfRule type="notContainsBlanks" dxfId="362" priority="187">
      <formula>LEN(TRIM(P21))&gt;0</formula>
    </cfRule>
  </conditionalFormatting>
  <conditionalFormatting sqref="T21 T26">
    <cfRule type="notContainsBlanks" dxfId="361" priority="186">
      <formula>LEN(TRIM(T21))&gt;0</formula>
    </cfRule>
  </conditionalFormatting>
  <conditionalFormatting sqref="J11">
    <cfRule type="notContainsBlanks" dxfId="360" priority="180">
      <formula>LEN(TRIM(J11))&gt;0</formula>
    </cfRule>
  </conditionalFormatting>
  <conditionalFormatting sqref="N11">
    <cfRule type="notContainsBlanks" dxfId="359" priority="179">
      <formula>LEN(TRIM(N11))&gt;0</formula>
    </cfRule>
  </conditionalFormatting>
  <conditionalFormatting sqref="W11">
    <cfRule type="notContainsBlanks" dxfId="358" priority="174">
      <formula>LEN(TRIM(W11))&gt;0</formula>
    </cfRule>
  </conditionalFormatting>
  <conditionalFormatting sqref="R11">
    <cfRule type="notContainsBlanks" dxfId="357" priority="157">
      <formula>LEN(TRIM(R11))&gt;0</formula>
    </cfRule>
  </conditionalFormatting>
  <conditionalFormatting sqref="T11">
    <cfRule type="notContainsBlanks" dxfId="356" priority="156">
      <formula>LEN(TRIM(T11))&gt;0</formula>
    </cfRule>
  </conditionalFormatting>
  <conditionalFormatting sqref="J15:AL15 J20:AG20 J25:AG25 J30:AG30">
    <cfRule type="cellIs" dxfId="355" priority="152" operator="greaterThan">
      <formula>0</formula>
    </cfRule>
    <cfRule type="cellIs" dxfId="354" priority="153" operator="equal">
      <formula>0</formula>
    </cfRule>
  </conditionalFormatting>
  <conditionalFormatting sqref="AH20:AI20">
    <cfRule type="cellIs" dxfId="353" priority="149" operator="greaterThan">
      <formula>0</formula>
    </cfRule>
    <cfRule type="cellIs" dxfId="352" priority="150" operator="equal">
      <formula>0</formula>
    </cfRule>
  </conditionalFormatting>
  <conditionalFormatting sqref="AH25:AI25">
    <cfRule type="cellIs" dxfId="351" priority="146" operator="greaterThan">
      <formula>0</formula>
    </cfRule>
    <cfRule type="cellIs" dxfId="350" priority="147" operator="equal">
      <formula>0</formula>
    </cfRule>
  </conditionalFormatting>
  <conditionalFormatting sqref="AM26">
    <cfRule type="notContainsBlanks" dxfId="349" priority="145">
      <formula>LEN(TRIM(AM26))&gt;0</formula>
    </cfRule>
  </conditionalFormatting>
  <conditionalFormatting sqref="AH30:AI30">
    <cfRule type="cellIs" dxfId="348" priority="143" operator="greaterThan">
      <formula>0</formula>
    </cfRule>
    <cfRule type="cellIs" dxfId="347" priority="144" operator="equal">
      <formula>0</formula>
    </cfRule>
  </conditionalFormatting>
  <conditionalFormatting sqref="D20:I20">
    <cfRule type="cellIs" dxfId="346" priority="139" operator="greaterThan">
      <formula>0</formula>
    </cfRule>
    <cfRule type="cellIs" dxfId="345" priority="140" operator="equal">
      <formula>0</formula>
    </cfRule>
  </conditionalFormatting>
  <conditionalFormatting sqref="D25:I25">
    <cfRule type="cellIs" dxfId="344" priority="135" operator="greaterThan">
      <formula>0</formula>
    </cfRule>
    <cfRule type="cellIs" dxfId="343" priority="136" operator="equal">
      <formula>0</formula>
    </cfRule>
  </conditionalFormatting>
  <conditionalFormatting sqref="D30:I30">
    <cfRule type="cellIs" dxfId="342" priority="131" operator="greaterThan">
      <formula>0</formula>
    </cfRule>
    <cfRule type="cellIs" dxfId="341" priority="132" operator="equal">
      <formula>0</formula>
    </cfRule>
  </conditionalFormatting>
  <conditionalFormatting sqref="AM11 AM16 AM21">
    <cfRule type="notContainsBlanks" dxfId="340" priority="130">
      <formula>LEN(TRIM(AM11))&gt;0</formula>
    </cfRule>
  </conditionalFormatting>
  <conditionalFormatting sqref="AJ20:AL20 AJ25:AL25 AJ30:AL30">
    <cfRule type="cellIs" dxfId="339" priority="128" operator="greaterThan">
      <formula>0</formula>
    </cfRule>
    <cfRule type="cellIs" dxfId="338" priority="129" operator="equal">
      <formula>0</formula>
    </cfRule>
  </conditionalFormatting>
  <conditionalFormatting sqref="P16">
    <cfRule type="notContainsBlanks" dxfId="337" priority="127">
      <formula>LEN(TRIM(P16))&gt;0</formula>
    </cfRule>
  </conditionalFormatting>
  <conditionalFormatting sqref="P11">
    <cfRule type="notContainsBlanks" dxfId="336" priority="126">
      <formula>LEN(TRIM(P11))&gt;0</formula>
    </cfRule>
  </conditionalFormatting>
  <conditionalFormatting sqref="T16">
    <cfRule type="notContainsBlanks" dxfId="335" priority="125">
      <formula>LEN(TRIM(T16))&gt;0</formula>
    </cfRule>
  </conditionalFormatting>
  <conditionalFormatting sqref="J16">
    <cfRule type="notContainsBlanks" dxfId="334" priority="124">
      <formula>LEN(TRIM(J16))&gt;0</formula>
    </cfRule>
  </conditionalFormatting>
  <conditionalFormatting sqref="V11">
    <cfRule type="notContainsBlanks" dxfId="333" priority="76">
      <formula>LEN(TRIM(V11))&gt;0</formula>
    </cfRule>
  </conditionalFormatting>
  <conditionalFormatting sqref="Z11">
    <cfRule type="notContainsBlanks" dxfId="332" priority="33">
      <formula>LEN(TRIM(Z11))&gt;0</formula>
    </cfRule>
  </conditionalFormatting>
  <conditionalFormatting sqref="Y11">
    <cfRule type="notContainsBlanks" dxfId="331" priority="32">
      <formula>LEN(TRIM(Y11))&gt;0</formula>
    </cfRule>
  </conditionalFormatting>
  <conditionalFormatting sqref="AC11">
    <cfRule type="notContainsBlanks" dxfId="330" priority="31">
      <formula>LEN(TRIM(AC11))&gt;0</formula>
    </cfRule>
  </conditionalFormatting>
  <conditionalFormatting sqref="AB11">
    <cfRule type="notContainsBlanks" dxfId="329" priority="30">
      <formula>LEN(TRIM(AB11))&gt;0</formula>
    </cfRule>
  </conditionalFormatting>
  <conditionalFormatting sqref="AF11">
    <cfRule type="notContainsBlanks" dxfId="328" priority="29">
      <formula>LEN(TRIM(AF11))&gt;0</formula>
    </cfRule>
  </conditionalFormatting>
  <conditionalFormatting sqref="AE11">
    <cfRule type="notContainsBlanks" dxfId="327" priority="28">
      <formula>LEN(TRIM(AE11))&gt;0</formula>
    </cfRule>
  </conditionalFormatting>
  <conditionalFormatting sqref="W16">
    <cfRule type="notContainsBlanks" dxfId="326" priority="25">
      <formula>LEN(TRIM(W16))&gt;0</formula>
    </cfRule>
  </conditionalFormatting>
  <conditionalFormatting sqref="V16">
    <cfRule type="notContainsBlanks" dxfId="325" priority="24">
      <formula>LEN(TRIM(V16))&gt;0</formula>
    </cfRule>
  </conditionalFormatting>
  <conditionalFormatting sqref="Z16">
    <cfRule type="notContainsBlanks" dxfId="324" priority="23">
      <formula>LEN(TRIM(Z16))&gt;0</formula>
    </cfRule>
  </conditionalFormatting>
  <conditionalFormatting sqref="Y16">
    <cfRule type="notContainsBlanks" dxfId="323" priority="22">
      <formula>LEN(TRIM(Y16))&gt;0</formula>
    </cfRule>
  </conditionalFormatting>
  <conditionalFormatting sqref="AC16">
    <cfRule type="notContainsBlanks" dxfId="322" priority="21">
      <formula>LEN(TRIM(AC16))&gt;0</formula>
    </cfRule>
  </conditionalFormatting>
  <conditionalFormatting sqref="AB16">
    <cfRule type="notContainsBlanks" dxfId="321" priority="20">
      <formula>LEN(TRIM(AB16))&gt;0</formula>
    </cfRule>
  </conditionalFormatting>
  <conditionalFormatting sqref="AF16">
    <cfRule type="notContainsBlanks" dxfId="320" priority="19">
      <formula>LEN(TRIM(AF16))&gt;0</formula>
    </cfRule>
  </conditionalFormatting>
  <conditionalFormatting sqref="AE16">
    <cfRule type="notContainsBlanks" dxfId="319" priority="18">
      <formula>LEN(TRIM(AE16))&gt;0</formula>
    </cfRule>
  </conditionalFormatting>
  <conditionalFormatting sqref="Z21">
    <cfRule type="notContainsBlanks" dxfId="318" priority="17">
      <formula>LEN(TRIM(Z21))&gt;0</formula>
    </cfRule>
  </conditionalFormatting>
  <conditionalFormatting sqref="Y21">
    <cfRule type="notContainsBlanks" dxfId="317" priority="16">
      <formula>LEN(TRIM(Y21))&gt;0</formula>
    </cfRule>
  </conditionalFormatting>
  <conditionalFormatting sqref="W21">
    <cfRule type="notContainsBlanks" dxfId="316" priority="15">
      <formula>LEN(TRIM(W21))&gt;0</formula>
    </cfRule>
  </conditionalFormatting>
  <conditionalFormatting sqref="V21">
    <cfRule type="notContainsBlanks" dxfId="315" priority="14">
      <formula>LEN(TRIM(V21))&gt;0</formula>
    </cfRule>
  </conditionalFormatting>
  <conditionalFormatting sqref="AC21">
    <cfRule type="notContainsBlanks" dxfId="314" priority="13">
      <formula>LEN(TRIM(AC21))&gt;0</formula>
    </cfRule>
  </conditionalFormatting>
  <conditionalFormatting sqref="AB21">
    <cfRule type="notContainsBlanks" dxfId="313" priority="12">
      <formula>LEN(TRIM(AB21))&gt;0</formula>
    </cfRule>
  </conditionalFormatting>
  <conditionalFormatting sqref="AF21">
    <cfRule type="notContainsBlanks" dxfId="312" priority="11">
      <formula>LEN(TRIM(AF21))&gt;0</formula>
    </cfRule>
  </conditionalFormatting>
  <conditionalFormatting sqref="AE21">
    <cfRule type="notContainsBlanks" dxfId="311" priority="10">
      <formula>LEN(TRIM(AE21))&gt;0</formula>
    </cfRule>
  </conditionalFormatting>
  <conditionalFormatting sqref="W26">
    <cfRule type="notContainsBlanks" dxfId="310" priority="9">
      <formula>LEN(TRIM(W26))&gt;0</formula>
    </cfRule>
  </conditionalFormatting>
  <conditionalFormatting sqref="V26">
    <cfRule type="notContainsBlanks" dxfId="309" priority="8">
      <formula>LEN(TRIM(V26))&gt;0</formula>
    </cfRule>
  </conditionalFormatting>
  <conditionalFormatting sqref="Z26">
    <cfRule type="notContainsBlanks" dxfId="308" priority="7">
      <formula>LEN(TRIM(Z26))&gt;0</formula>
    </cfRule>
  </conditionalFormatting>
  <conditionalFormatting sqref="Y26">
    <cfRule type="notContainsBlanks" dxfId="307" priority="6">
      <formula>LEN(TRIM(Y26))&gt;0</formula>
    </cfRule>
  </conditionalFormatting>
  <conditionalFormatting sqref="AC26">
    <cfRule type="notContainsBlanks" dxfId="306" priority="5">
      <formula>LEN(TRIM(AC26))&gt;0</formula>
    </cfRule>
  </conditionalFormatting>
  <conditionalFormatting sqref="AB26">
    <cfRule type="notContainsBlanks" dxfId="305" priority="4">
      <formula>LEN(TRIM(AB26))&gt;0</formula>
    </cfRule>
  </conditionalFormatting>
  <conditionalFormatting sqref="AF26">
    <cfRule type="notContainsBlanks" dxfId="304" priority="3">
      <formula>LEN(TRIM(AF26))&gt;0</formula>
    </cfRule>
  </conditionalFormatting>
  <conditionalFormatting sqref="AE26">
    <cfRule type="notContainsBlanks" dxfId="303" priority="2">
      <formula>LEN(TRIM(AE26))&gt;0</formula>
    </cfRule>
  </conditionalFormatting>
  <conditionalFormatting sqref="L11">
    <cfRule type="notContainsBlanks" dxfId="302" priority="1">
      <formula>LEN(TRIM(L11))&gt;0</formula>
    </cfRule>
  </conditionalFormatting>
  <dataValidations count="7">
    <dataValidation type="list" allowBlank="1" showDropDown="0" showInputMessage="1" showErrorMessage="1" sqref="D26 J26 J11 P26 D16 P16 P21 D21 J21 P11 J16">
      <formula1>"一般食,増量食"</formula1>
    </dataValidation>
    <dataValidation type="list" allowBlank="1" showDropDown="0" showInputMessage="1" showErrorMessage="1" sqref="H26 H16 H21">
      <formula1>"ホットドッグ"</formula1>
    </dataValidation>
    <dataValidation type="whole" allowBlank="1" showDropDown="0" showInputMessage="1" showErrorMessage="1" errorTitle="9人以上" error="9人以上の班編成はできません。" prompt="8人以下の入力にしてください。" sqref="AJ12:AJ14 AJ21:AJ24 AJ16:AJ19 AJ26:AJ29">
      <formula1>1</formula1>
      <formula2>8</formula2>
    </dataValidation>
    <dataValidation type="list" allowBlank="1" showDropDown="0" showInputMessage="1" showErrorMessage="1" promptTitle="注文について" prompt="麦茶PET：麦茶PET飲料_x000a_水PET：水PET飲料_x000a_スポPET：スポーツドリンクPET飲料_x000a_" sqref="V11:V14 Y11:Y14 AB11:AB14 AE11:AE14 V16:V19 Y16:Y19 AB16:AB19 AE16:AE19 Y21:Y24 V21:V24 AB21:AB24 AE21:AE24 V26:V29 Y26:Y29 AB26:AB29 AE26:AE29">
      <formula1>"麦茶PET,水PET,スポPET"</formula1>
    </dataValidation>
    <dataValidation type="list" allowBlank="1" showDropDown="0" showInputMessage="1" showErrorMessage="1" promptTitle="受取時間について" prompt="午前(9:30-11:30) _x000a_午後(11:30-16:00)_x000a_夜(17:00-19:30) " sqref="W11:W14 Z11:Z14 AC11:AC14 AF11:AF14 W16:W19 Z16:Z19 AC16:AC19 AF16:AF19 Z21:Z24 W21:W24 AC21:AC24 AF21:AF24 W26:W29 Z26:Z29 AC26:AC29 AF26:AF29">
      <formula1>"午前,午後,夜"</formula1>
    </dataValidation>
    <dataValidation type="list" allowBlank="1" showDropDown="0" showInputMessage="1" showErrorMessage="1" sqref="R11:R14 F16:F19 L16:L19 R16:R19 F21:F24 L21:L24 R21:R24 F26:F29 L26:L29 R26:R29 L11:L14">
      <formula1>"幼児定食"</formula1>
    </dataValidation>
    <dataValidation allowBlank="1" showDropDown="0" showInputMessage="1" showErrorMessage="1" errorTitle="9人以上" error="9人以上の班編成はできません。" prompt="8人以下の入力にしてください。" sqref="AJ11"/>
  </dataValidations>
  <hyperlinks>
    <hyperlink ref="AO1" location="'はじめに！'!A1"/>
  </hyperlinks>
  <printOptions horizontalCentered="1" verticalCentered="1"/>
  <pageMargins left="0.43307086614173229" right="0.43307086614173229" top="0.74803149606299213" bottom="0.74803149606299213" header="0.51181102362204722" footer="0.51181102362204722"/>
  <pageSetup paperSize="9" scale="50" fitToWidth="1" fitToHeight="1" orientation="landscape" usePrinterDefaults="1" r:id="rId1"/>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炊さんメニュー!$B$2:$B$9</xm:f>
          </x14:formula1>
          <xm:sqref>N26 N11 T26 T11 T21 N21 N16 T16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tabColor rgb="FF7030A0"/>
    <pageSetUpPr fitToPage="1"/>
  </sheetPr>
  <dimension ref="A1:BA74"/>
  <sheetViews>
    <sheetView view="pageBreakPreview" zoomScale="90" zoomScaleSheetLayoutView="90" workbookViewId="0">
      <selection activeCell="C53" sqref="C53:K53"/>
    </sheetView>
  </sheetViews>
  <sheetFormatPr defaultColWidth="3.36328125" defaultRowHeight="13"/>
  <cols>
    <col min="1" max="42" width="3.36328125" style="420"/>
    <col min="43" max="43" width="7.54296875" style="420" bestFit="1" customWidth="1"/>
    <col min="44" max="16384" width="3.36328125" style="420"/>
  </cols>
  <sheetData>
    <row r="1" spans="1:53" s="420" customFormat="1" ht="28">
      <c r="A1" s="425" t="s">
        <v>185</v>
      </c>
      <c r="B1" s="425"/>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425"/>
      <c r="AL1" s="425"/>
      <c r="AM1" s="634" t="s">
        <v>312</v>
      </c>
      <c r="AN1" s="634"/>
      <c r="AO1" s="634"/>
      <c r="AP1" s="634"/>
      <c r="AQ1" s="647">
        <v>1</v>
      </c>
      <c r="AR1" s="634" t="s">
        <v>310</v>
      </c>
      <c r="AT1" s="417" t="s">
        <v>318</v>
      </c>
      <c r="AU1" s="417"/>
      <c r="AV1" s="417"/>
      <c r="AW1" s="417"/>
      <c r="AX1" s="417"/>
      <c r="AY1" s="417"/>
      <c r="AZ1" s="417"/>
      <c r="BA1" s="417"/>
    </row>
    <row r="2" spans="1:53" s="421" customFormat="1" ht="6" customHeight="1">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105"/>
      <c r="AN2" s="105"/>
      <c r="AO2" s="644"/>
      <c r="AP2" s="644"/>
      <c r="AQ2" s="644"/>
      <c r="AR2" s="644"/>
      <c r="AS2" s="644"/>
    </row>
    <row r="3" spans="1:53" s="1" customFormat="1" ht="19">
      <c r="A3" s="427" t="s">
        <v>43</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3" s="1" customFormat="1" ht="19">
      <c r="A4" s="428" t="s">
        <v>40</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116</v>
      </c>
      <c r="S4" s="556" t="str">
        <f>IF('はじめに！'!I6="","",'はじめに！'!I6)</f>
        <v/>
      </c>
      <c r="T4" s="556"/>
      <c r="U4" s="525" t="s">
        <v>132</v>
      </c>
      <c r="V4" s="525"/>
      <c r="W4" s="525" t="str">
        <f>IF('はじめに！'!M7="","　　　月　　　日",'はじめに！'!M7)</f>
        <v>　　　月　　　日</v>
      </c>
      <c r="X4" s="525"/>
      <c r="Y4" s="525"/>
      <c r="Z4" s="525"/>
      <c r="AA4" s="525"/>
      <c r="AB4" s="525"/>
      <c r="AC4" s="525"/>
      <c r="AD4" s="525"/>
      <c r="AE4" s="525"/>
      <c r="AF4" s="556" t="str">
        <f>IF('はじめに！'!M6="","",'はじめに！'!M6)</f>
        <v/>
      </c>
      <c r="AG4" s="556"/>
      <c r="AH4" s="525" t="s">
        <v>116</v>
      </c>
      <c r="AI4" s="556" t="str">
        <f>IF('はじめに！'!O6="","",'はじめに！'!O6)</f>
        <v/>
      </c>
      <c r="AJ4" s="556"/>
      <c r="AK4" s="608" t="s">
        <v>150</v>
      </c>
      <c r="AL4" s="619" t="str">
        <f>IF('はじめに！'!G8=0,"＜　　泊　　日＞",'はじめに！'!D8&amp;'はじめに！'!E8&amp;'はじめに！'!F8&amp;'はじめに！'!G8&amp;'はじめに！'!H8&amp;'はじめに！'!I8)</f>
        <v>＜　　泊　　日＞</v>
      </c>
      <c r="AM4" s="619"/>
      <c r="AN4" s="619"/>
      <c r="AO4" s="619"/>
      <c r="AP4" s="619"/>
      <c r="AQ4" s="619"/>
      <c r="AR4" s="619"/>
      <c r="AS4" s="650"/>
    </row>
    <row r="5" spans="1:53" s="422" customFormat="1" ht="21.75">
      <c r="A5" s="429" t="s">
        <v>84</v>
      </c>
      <c r="B5" s="459"/>
      <c r="C5" s="459"/>
      <c r="D5" s="459"/>
      <c r="E5" s="459"/>
      <c r="F5" s="518"/>
      <c r="G5" s="522" t="str">
        <f>IF('はじめに！'!D12="","",'はじめに！'!D12)</f>
        <v/>
      </c>
      <c r="H5" s="526"/>
      <c r="I5" s="526"/>
      <c r="J5" s="526"/>
      <c r="K5" s="526"/>
      <c r="L5" s="526"/>
      <c r="M5" s="550" t="s">
        <v>181</v>
      </c>
      <c r="N5" s="550"/>
      <c r="O5" s="522" t="str">
        <f>IF('はじめに！'!D15="","",'はじめに！'!D15)</f>
        <v/>
      </c>
      <c r="P5" s="526"/>
      <c r="Q5" s="526"/>
      <c r="R5" s="526"/>
      <c r="S5" s="565" t="s">
        <v>183</v>
      </c>
      <c r="T5" s="566"/>
      <c r="U5" s="567" t="str">
        <f>IF('はじめに！'!D16="","",'はじめに！'!D16)</f>
        <v/>
      </c>
      <c r="V5" s="567"/>
      <c r="W5" s="567"/>
      <c r="X5" s="567"/>
      <c r="Y5" s="565" t="s">
        <v>70</v>
      </c>
      <c r="Z5" s="566"/>
      <c r="AA5" s="567" t="str">
        <f>IF('はじめに！'!D17="","",'はじめに！'!D17)</f>
        <v/>
      </c>
      <c r="AB5" s="567"/>
      <c r="AC5" s="567"/>
      <c r="AD5" s="567"/>
      <c r="AE5" s="565" t="s">
        <v>63</v>
      </c>
      <c r="AF5" s="566"/>
      <c r="AG5" s="567" t="str">
        <f>IF('はじめに！'!D18="","",'はじめに！'!D18)</f>
        <v/>
      </c>
      <c r="AH5" s="567"/>
      <c r="AI5" s="567"/>
      <c r="AJ5" s="567"/>
      <c r="AK5" s="567"/>
      <c r="AL5" s="567"/>
      <c r="AM5" s="567"/>
      <c r="AN5" s="567"/>
      <c r="AO5" s="567"/>
      <c r="AP5" s="567"/>
      <c r="AQ5" s="567"/>
      <c r="AR5" s="567"/>
      <c r="AS5" s="651"/>
    </row>
    <row r="6" spans="1:53"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3" s="422" customFormat="1" ht="14">
      <c r="A7" s="431" t="s">
        <v>215</v>
      </c>
      <c r="B7" s="460"/>
      <c r="C7" s="484"/>
      <c r="D7" s="502" t="s">
        <v>224</v>
      </c>
      <c r="E7" s="502"/>
      <c r="F7" s="502"/>
      <c r="G7" s="502"/>
      <c r="H7" s="502"/>
      <c r="I7" s="502"/>
      <c r="J7" s="502" t="s">
        <v>232</v>
      </c>
      <c r="K7" s="502"/>
      <c r="L7" s="502"/>
      <c r="M7" s="502"/>
      <c r="N7" s="502"/>
      <c r="O7" s="553"/>
      <c r="P7" s="557" t="s">
        <v>186</v>
      </c>
      <c r="Q7" s="557"/>
      <c r="R7" s="557"/>
      <c r="S7" s="557"/>
      <c r="T7" s="557"/>
      <c r="U7" s="557"/>
      <c r="V7" s="557"/>
      <c r="W7" s="557"/>
      <c r="X7" s="557"/>
      <c r="Y7" s="557"/>
      <c r="Z7" s="557"/>
      <c r="AA7" s="557"/>
      <c r="AB7" s="557"/>
      <c r="AC7" s="557"/>
      <c r="AD7" s="557"/>
      <c r="AE7" s="557"/>
      <c r="AF7" s="557"/>
      <c r="AG7" s="557"/>
      <c r="AH7" s="557"/>
      <c r="AI7" s="557"/>
      <c r="AJ7" s="557"/>
      <c r="AK7" s="557"/>
      <c r="AL7" s="557"/>
      <c r="AM7" s="557"/>
      <c r="AN7" s="557"/>
      <c r="AO7" s="557"/>
      <c r="AP7" s="557"/>
      <c r="AQ7" s="557"/>
      <c r="AR7" s="557"/>
      <c r="AS7" s="652"/>
    </row>
    <row r="8" spans="1:53" s="422" customFormat="1" ht="14">
      <c r="A8" s="432"/>
      <c r="B8" s="461"/>
      <c r="C8" s="485"/>
      <c r="D8" s="503" t="s">
        <v>0</v>
      </c>
      <c r="E8" s="503"/>
      <c r="F8" s="503" t="s">
        <v>3</v>
      </c>
      <c r="G8" s="503"/>
      <c r="H8" s="503" t="s">
        <v>11</v>
      </c>
      <c r="I8" s="503"/>
      <c r="J8" s="533"/>
      <c r="K8" s="533"/>
      <c r="L8" s="533"/>
      <c r="M8" s="533"/>
      <c r="N8" s="533"/>
      <c r="O8" s="554"/>
      <c r="P8" s="558"/>
      <c r="Q8" s="562" t="s">
        <v>278</v>
      </c>
      <c r="R8" s="562"/>
      <c r="S8" s="562"/>
      <c r="T8" s="562"/>
      <c r="U8" s="562"/>
      <c r="V8" s="562"/>
      <c r="W8" s="562"/>
      <c r="X8" s="562"/>
      <c r="Y8" s="562"/>
      <c r="Z8" s="575" t="b">
        <v>0</v>
      </c>
      <c r="AA8" s="562" t="s">
        <v>187</v>
      </c>
      <c r="AB8" s="562"/>
      <c r="AC8" s="562"/>
      <c r="AD8" s="562"/>
      <c r="AE8" s="562"/>
      <c r="AF8" s="562"/>
      <c r="AG8" s="562"/>
      <c r="AH8" s="562"/>
      <c r="AI8" s="562"/>
      <c r="AJ8" s="562"/>
      <c r="AK8" s="562"/>
      <c r="AL8" s="562"/>
      <c r="AM8" s="562"/>
      <c r="AN8" s="562"/>
      <c r="AO8" s="562"/>
      <c r="AP8" s="562"/>
      <c r="AQ8" s="562"/>
      <c r="AR8" s="562"/>
      <c r="AS8" s="653"/>
    </row>
    <row r="9" spans="1:53" s="422" customFormat="1" ht="14.75" customHeight="1">
      <c r="A9" s="433" t="s">
        <v>226</v>
      </c>
      <c r="B9" s="462"/>
      <c r="C9" s="486"/>
      <c r="D9" s="504"/>
      <c r="E9" s="504"/>
      <c r="F9" s="504" t="str">
        <f>IF(COUNT(食事計画!J11:M14)=0,"","☑")</f>
        <v/>
      </c>
      <c r="G9" s="504"/>
      <c r="H9" s="504" t="str">
        <f>IF(COUNT(食事計画!P11:S14)=0,"","☑")</f>
        <v/>
      </c>
      <c r="I9" s="504"/>
      <c r="J9" s="533" t="str">
        <f>IF(食事計画!AH11="","",食事計画!AH11)</f>
        <v/>
      </c>
      <c r="K9" s="533"/>
      <c r="L9" s="533" t="str">
        <f>IF(J9="","",食事計画!AI11)</f>
        <v/>
      </c>
      <c r="M9" s="533"/>
      <c r="N9" s="533"/>
      <c r="O9" s="554"/>
      <c r="P9" s="559"/>
      <c r="Q9" s="563" t="s">
        <v>282</v>
      </c>
      <c r="R9" s="563"/>
      <c r="S9" s="563"/>
      <c r="T9" s="563"/>
      <c r="U9" s="563"/>
      <c r="V9" s="563"/>
      <c r="W9" s="563"/>
      <c r="X9" s="563"/>
      <c r="Y9" s="563"/>
      <c r="Z9" s="88" t="b">
        <v>0</v>
      </c>
      <c r="AA9" s="577" t="str">
        <v>下に記入する必要はありませんが、
本調査票は提出してください。</v>
      </c>
      <c r="AB9" s="577"/>
      <c r="AC9" s="577"/>
      <c r="AD9" s="577"/>
      <c r="AE9" s="577"/>
      <c r="AF9" s="577"/>
      <c r="AG9" s="577"/>
      <c r="AH9" s="577"/>
      <c r="AI9" s="577"/>
      <c r="AJ9" s="577"/>
      <c r="AK9" s="577"/>
      <c r="AL9" s="577"/>
      <c r="AM9" s="577"/>
      <c r="AN9" s="577"/>
      <c r="AO9" s="577"/>
      <c r="AP9" s="577"/>
      <c r="AQ9" s="577"/>
      <c r="AR9" s="577"/>
      <c r="AS9" s="654"/>
    </row>
    <row r="10" spans="1:53" s="422" customFormat="1" ht="13.75">
      <c r="A10" s="433" t="s">
        <v>227</v>
      </c>
      <c r="B10" s="462"/>
      <c r="C10" s="486"/>
      <c r="D10" s="504" t="str">
        <f>IF(COUNT(食事計画!D16:G19)=0,"","☑")</f>
        <v/>
      </c>
      <c r="E10" s="504"/>
      <c r="F10" s="504" t="str">
        <f>IF(COUNT(食事計画!J16:M19)=0,"","☑")</f>
        <v/>
      </c>
      <c r="G10" s="504"/>
      <c r="H10" s="504" t="str">
        <f>IF(COUNT(食事計画!P16:S19)=0,"","☑")</f>
        <v/>
      </c>
      <c r="I10" s="504"/>
      <c r="J10" s="533" t="str">
        <f>IF(食事計画!AH16="","",食事計画!AH16)</f>
        <v/>
      </c>
      <c r="K10" s="533"/>
      <c r="L10" s="533" t="str">
        <f>IF(J10="","",食事計画!AI16)</f>
        <v/>
      </c>
      <c r="M10" s="533"/>
      <c r="N10" s="533"/>
      <c r="O10" s="554"/>
      <c r="P10" s="560"/>
      <c r="Q10" s="564"/>
      <c r="R10" s="564"/>
      <c r="S10" s="564"/>
      <c r="T10" s="564"/>
      <c r="U10" s="564"/>
      <c r="V10" s="564"/>
      <c r="W10" s="564"/>
      <c r="X10" s="564"/>
      <c r="Y10" s="564"/>
      <c r="Z10" s="576"/>
      <c r="AA10" s="578"/>
      <c r="AB10" s="578"/>
      <c r="AC10" s="578"/>
      <c r="AD10" s="578"/>
      <c r="AE10" s="578"/>
      <c r="AF10" s="578"/>
      <c r="AG10" s="578"/>
      <c r="AH10" s="578"/>
      <c r="AI10" s="578"/>
      <c r="AJ10" s="578"/>
      <c r="AK10" s="578"/>
      <c r="AL10" s="578"/>
      <c r="AM10" s="578"/>
      <c r="AN10" s="578"/>
      <c r="AO10" s="578"/>
      <c r="AP10" s="578"/>
      <c r="AQ10" s="578"/>
      <c r="AR10" s="578"/>
      <c r="AS10" s="655"/>
    </row>
    <row r="11" spans="1:53" s="422" customFormat="1">
      <c r="A11" s="433" t="s">
        <v>228</v>
      </c>
      <c r="B11" s="462"/>
      <c r="C11" s="486"/>
      <c r="D11" s="504" t="str">
        <f>IF(COUNT(食事計画!D21:G24)=0,"","☑")</f>
        <v/>
      </c>
      <c r="E11" s="504"/>
      <c r="F11" s="504" t="str">
        <f>IF(COUNT(食事計画!J21:M24)=0,"","☑")</f>
        <v/>
      </c>
      <c r="G11" s="504"/>
      <c r="H11" s="504" t="str">
        <f>IF(COUNT(食事計画!P21:S24)=0,"","☑")</f>
        <v/>
      </c>
      <c r="I11" s="504"/>
      <c r="J11" s="533" t="str">
        <f>IF(食事計画!AH21="","",食事計画!AI21)</f>
        <v/>
      </c>
      <c r="K11" s="533"/>
      <c r="L11" s="533" t="str">
        <f>IF(J11="","",#REF!)</f>
        <v/>
      </c>
      <c r="M11" s="533"/>
      <c r="N11" s="533"/>
      <c r="O11" s="554"/>
      <c r="P11" s="561"/>
      <c r="Q11" s="561"/>
      <c r="R11" s="561"/>
      <c r="S11" s="561"/>
      <c r="T11" s="561"/>
      <c r="U11" s="561"/>
      <c r="V11" s="561"/>
      <c r="W11" s="561"/>
      <c r="X11" s="561"/>
      <c r="Y11" s="561"/>
      <c r="Z11" s="561"/>
      <c r="AA11" s="561"/>
      <c r="AB11" s="561"/>
      <c r="AC11" s="561"/>
      <c r="AD11" s="561"/>
      <c r="AE11" s="561"/>
      <c r="AF11" s="561"/>
      <c r="AG11" s="561"/>
      <c r="AH11" s="561"/>
      <c r="AI11" s="561"/>
      <c r="AJ11" s="561"/>
      <c r="AK11" s="561"/>
      <c r="AL11" s="561"/>
      <c r="AM11" s="561"/>
      <c r="AN11" s="561"/>
      <c r="AO11" s="561"/>
      <c r="AP11" s="561"/>
      <c r="AQ11" s="561"/>
      <c r="AR11" s="561"/>
      <c r="AS11" s="561"/>
    </row>
    <row r="12" spans="1:53" s="422" customFormat="1" ht="13.75">
      <c r="A12" s="434" t="s">
        <v>231</v>
      </c>
      <c r="B12" s="463"/>
      <c r="C12" s="487"/>
      <c r="D12" s="505" t="str">
        <f>IF(COUNT(食事計画!D26:G29)=0,"","☑")</f>
        <v/>
      </c>
      <c r="E12" s="505"/>
      <c r="F12" s="505" t="str">
        <f>IF(COUNT(食事計画!J26:M29)=0,"","☑")</f>
        <v/>
      </c>
      <c r="G12" s="505"/>
      <c r="H12" s="505" t="str">
        <f>IF(COUNT(食事計画!P26:S29)=0,"","☑")</f>
        <v/>
      </c>
      <c r="I12" s="505"/>
      <c r="J12" s="534" t="str">
        <f>IF(食事計画!AH26="","",食事計画!AH26)</f>
        <v/>
      </c>
      <c r="K12" s="534"/>
      <c r="L12" s="534" t="str">
        <f>IF(J12="","",食事計画!AI26)</f>
        <v/>
      </c>
      <c r="M12" s="534"/>
      <c r="N12" s="534"/>
      <c r="O12" s="555"/>
      <c r="P12" s="561"/>
      <c r="Q12" s="561"/>
      <c r="R12" s="561"/>
      <c r="S12" s="561"/>
      <c r="T12" s="561"/>
      <c r="U12" s="561"/>
      <c r="V12" s="561"/>
      <c r="W12" s="561"/>
      <c r="X12" s="561"/>
      <c r="Y12" s="561"/>
      <c r="Z12" s="561"/>
      <c r="AA12" s="561"/>
      <c r="AB12" s="561"/>
      <c r="AC12" s="561"/>
      <c r="AD12" s="561"/>
      <c r="AE12" s="561"/>
      <c r="AF12" s="561"/>
      <c r="AG12" s="561"/>
      <c r="AH12" s="561"/>
      <c r="AI12" s="561"/>
      <c r="AJ12" s="561"/>
      <c r="AK12" s="561"/>
      <c r="AL12" s="561"/>
      <c r="AM12" s="561"/>
      <c r="AN12" s="561"/>
      <c r="AO12" s="561"/>
      <c r="AP12" s="561"/>
      <c r="AQ12" s="561"/>
      <c r="AR12" s="561"/>
      <c r="AS12" s="561"/>
    </row>
    <row r="13" spans="1:53" s="422" customFormat="1">
      <c r="A13" s="435" t="s">
        <v>220</v>
      </c>
      <c r="B13" s="464"/>
      <c r="C13" s="464"/>
      <c r="D13" s="464"/>
      <c r="E13" s="464"/>
      <c r="F13" s="464"/>
      <c r="G13" s="464"/>
      <c r="H13" s="464"/>
      <c r="I13" s="464"/>
      <c r="J13" s="464"/>
      <c r="K13" s="464"/>
      <c r="L13" s="464"/>
      <c r="M13" s="464"/>
      <c r="N13" s="464"/>
      <c r="O13" s="464"/>
      <c r="P13" s="464"/>
      <c r="Q13" s="464"/>
      <c r="R13" s="464"/>
      <c r="S13" s="464"/>
      <c r="T13" s="464"/>
      <c r="U13" s="464"/>
      <c r="V13" s="464"/>
      <c r="W13" s="464"/>
      <c r="X13" s="464"/>
      <c r="Y13" s="464"/>
      <c r="Z13" s="464"/>
      <c r="AA13" s="464"/>
      <c r="AB13" s="579"/>
      <c r="AC13" s="584" t="s">
        <v>115</v>
      </c>
      <c r="AD13" s="588"/>
      <c r="AE13" s="588"/>
      <c r="AF13" s="588"/>
      <c r="AG13" s="588"/>
      <c r="AH13" s="588"/>
      <c r="AI13" s="588"/>
      <c r="AJ13" s="588"/>
      <c r="AK13" s="588"/>
      <c r="AL13" s="588"/>
      <c r="AM13" s="588"/>
      <c r="AN13" s="588"/>
      <c r="AO13" s="588"/>
      <c r="AP13" s="588"/>
      <c r="AQ13" s="588"/>
      <c r="AR13" s="588"/>
      <c r="AS13" s="656"/>
    </row>
    <row r="14" spans="1:53" s="422" customFormat="1">
      <c r="A14" s="436" t="s">
        <v>203</v>
      </c>
      <c r="B14" s="465" t="str">
        <v>本調査表は、【記入例】を参照のうえ、漏れがないように記入してください。</v>
      </c>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580"/>
      <c r="AC14" s="585" t="s">
        <v>380</v>
      </c>
      <c r="AD14" s="589"/>
      <c r="AE14" s="589"/>
      <c r="AF14" s="589"/>
      <c r="AG14" s="589"/>
      <c r="AH14" s="589"/>
      <c r="AI14" s="589"/>
      <c r="AJ14" s="589"/>
      <c r="AK14" s="589"/>
      <c r="AL14" s="589"/>
      <c r="AM14" s="589"/>
      <c r="AN14" s="589"/>
      <c r="AO14" s="589"/>
      <c r="AP14" s="589"/>
      <c r="AQ14" s="589"/>
      <c r="AR14" s="589"/>
      <c r="AS14" s="657"/>
    </row>
    <row r="15" spans="1:53" s="422" customFormat="1">
      <c r="A15" s="436" t="s">
        <v>203</v>
      </c>
      <c r="B15" s="466" t="s">
        <v>382</v>
      </c>
      <c r="C15" s="466"/>
      <c r="D15" s="466"/>
      <c r="E15" s="466"/>
      <c r="F15" s="466"/>
      <c r="G15" s="466"/>
      <c r="H15" s="466"/>
      <c r="I15" s="466"/>
      <c r="J15" s="466"/>
      <c r="K15" s="466"/>
      <c r="L15" s="466"/>
      <c r="M15" s="466"/>
      <c r="N15" s="466"/>
      <c r="O15" s="466"/>
      <c r="P15" s="466"/>
      <c r="Q15" s="466"/>
      <c r="R15" s="466"/>
      <c r="S15" s="466"/>
      <c r="T15" s="466"/>
      <c r="U15" s="466"/>
      <c r="V15" s="466"/>
      <c r="W15" s="466"/>
      <c r="X15" s="466"/>
      <c r="Y15" s="466"/>
      <c r="Z15" s="466"/>
      <c r="AA15" s="466"/>
      <c r="AB15" s="581"/>
      <c r="AC15" s="586" t="s">
        <v>381</v>
      </c>
      <c r="AD15" s="590"/>
      <c r="AE15" s="590"/>
      <c r="AF15" s="590"/>
      <c r="AG15" s="590"/>
      <c r="AH15" s="590"/>
      <c r="AI15" s="590"/>
      <c r="AJ15" s="590"/>
      <c r="AK15" s="590"/>
      <c r="AL15" s="590"/>
      <c r="AM15" s="590"/>
      <c r="AN15" s="590"/>
      <c r="AO15" s="590"/>
      <c r="AP15" s="590"/>
      <c r="AQ15" s="590"/>
      <c r="AR15" s="590"/>
      <c r="AS15" s="658"/>
    </row>
    <row r="16" spans="1:53" s="422" customFormat="1">
      <c r="A16" s="437"/>
      <c r="B16" s="466"/>
      <c r="C16" s="466"/>
      <c r="D16" s="466"/>
      <c r="E16" s="466"/>
      <c r="F16" s="466"/>
      <c r="G16" s="466"/>
      <c r="H16" s="466"/>
      <c r="I16" s="466"/>
      <c r="J16" s="466"/>
      <c r="K16" s="466"/>
      <c r="L16" s="466"/>
      <c r="M16" s="466"/>
      <c r="N16" s="466"/>
      <c r="O16" s="466"/>
      <c r="P16" s="466"/>
      <c r="Q16" s="466"/>
      <c r="R16" s="466"/>
      <c r="S16" s="466"/>
      <c r="T16" s="466"/>
      <c r="U16" s="466"/>
      <c r="V16" s="466"/>
      <c r="W16" s="466"/>
      <c r="X16" s="466"/>
      <c r="Y16" s="466"/>
      <c r="Z16" s="466"/>
      <c r="AA16" s="466"/>
      <c r="AB16" s="581"/>
      <c r="AC16" s="586" t="s">
        <v>102</v>
      </c>
      <c r="AD16" s="590"/>
      <c r="AE16" s="590"/>
      <c r="AF16" s="590"/>
      <c r="AG16" s="590"/>
      <c r="AH16" s="590"/>
      <c r="AI16" s="590"/>
      <c r="AJ16" s="590"/>
      <c r="AK16" s="590"/>
      <c r="AL16" s="590"/>
      <c r="AM16" s="590"/>
      <c r="AN16" s="590"/>
      <c r="AO16" s="590"/>
      <c r="AP16" s="590"/>
      <c r="AQ16" s="590"/>
      <c r="AR16" s="590"/>
      <c r="AS16" s="658"/>
    </row>
    <row r="17" spans="1:45" s="422" customFormat="1">
      <c r="A17" s="436" t="s">
        <v>203</v>
      </c>
      <c r="B17" s="467" t="s">
        <v>390</v>
      </c>
      <c r="C17" s="467"/>
      <c r="D17" s="467"/>
      <c r="E17" s="467"/>
      <c r="F17" s="467"/>
      <c r="G17" s="467"/>
      <c r="H17" s="467"/>
      <c r="I17" s="467"/>
      <c r="J17" s="467"/>
      <c r="K17" s="467"/>
      <c r="L17" s="467"/>
      <c r="M17" s="467"/>
      <c r="N17" s="467"/>
      <c r="O17" s="467"/>
      <c r="P17" s="467"/>
      <c r="Q17" s="467"/>
      <c r="R17" s="467"/>
      <c r="S17" s="467"/>
      <c r="T17" s="467"/>
      <c r="U17" s="467"/>
      <c r="V17" s="467"/>
      <c r="W17" s="467"/>
      <c r="X17" s="467"/>
      <c r="Y17" s="467"/>
      <c r="Z17" s="467"/>
      <c r="AA17" s="467"/>
      <c r="AB17" s="582"/>
      <c r="AC17" s="586" t="s">
        <v>240</v>
      </c>
      <c r="AD17" s="590"/>
      <c r="AE17" s="590"/>
      <c r="AF17" s="590"/>
      <c r="AG17" s="590"/>
      <c r="AH17" s="590"/>
      <c r="AI17" s="590"/>
      <c r="AJ17" s="590"/>
      <c r="AK17" s="590"/>
      <c r="AL17" s="590"/>
      <c r="AM17" s="590"/>
      <c r="AN17" s="590"/>
      <c r="AO17" s="590"/>
      <c r="AP17" s="590"/>
      <c r="AQ17" s="590"/>
      <c r="AR17" s="590"/>
      <c r="AS17" s="658"/>
    </row>
    <row r="18" spans="1:45" s="422" customFormat="1">
      <c r="A18" s="436"/>
      <c r="B18" s="467"/>
      <c r="C18" s="467"/>
      <c r="D18" s="467"/>
      <c r="E18" s="467"/>
      <c r="F18" s="467"/>
      <c r="G18" s="467"/>
      <c r="H18" s="467"/>
      <c r="I18" s="467"/>
      <c r="J18" s="467"/>
      <c r="K18" s="467"/>
      <c r="L18" s="467"/>
      <c r="M18" s="467"/>
      <c r="N18" s="467"/>
      <c r="O18" s="467"/>
      <c r="P18" s="467"/>
      <c r="Q18" s="467"/>
      <c r="R18" s="467"/>
      <c r="S18" s="467"/>
      <c r="T18" s="467"/>
      <c r="U18" s="467"/>
      <c r="V18" s="467"/>
      <c r="W18" s="467"/>
      <c r="X18" s="467"/>
      <c r="Y18" s="467"/>
      <c r="Z18" s="467"/>
      <c r="AA18" s="467"/>
      <c r="AB18" s="582"/>
      <c r="AC18" s="586" t="s">
        <v>75</v>
      </c>
      <c r="AD18" s="590"/>
      <c r="AE18" s="590"/>
      <c r="AF18" s="590"/>
      <c r="AG18" s="590"/>
      <c r="AH18" s="590"/>
      <c r="AI18" s="590"/>
      <c r="AJ18" s="590"/>
      <c r="AK18" s="590"/>
      <c r="AL18" s="590"/>
      <c r="AM18" s="590"/>
      <c r="AN18" s="590"/>
      <c r="AO18" s="590"/>
      <c r="AP18" s="590"/>
      <c r="AQ18" s="590"/>
      <c r="AR18" s="590"/>
      <c r="AS18" s="658"/>
    </row>
    <row r="19" spans="1:45" s="422" customFormat="1" ht="13.75">
      <c r="A19" s="438"/>
      <c r="B19" s="468"/>
      <c r="C19" s="468"/>
      <c r="D19" s="468"/>
      <c r="E19" s="468"/>
      <c r="F19" s="468"/>
      <c r="G19" s="468"/>
      <c r="H19" s="468"/>
      <c r="I19" s="468"/>
      <c r="J19" s="468"/>
      <c r="K19" s="468"/>
      <c r="L19" s="468"/>
      <c r="M19" s="468"/>
      <c r="N19" s="468"/>
      <c r="O19" s="468"/>
      <c r="P19" s="468"/>
      <c r="Q19" s="468"/>
      <c r="R19" s="468"/>
      <c r="S19" s="468"/>
      <c r="T19" s="468"/>
      <c r="U19" s="468"/>
      <c r="V19" s="468"/>
      <c r="W19" s="468"/>
      <c r="X19" s="468"/>
      <c r="Y19" s="468"/>
      <c r="Z19" s="468"/>
      <c r="AA19" s="468"/>
      <c r="AB19" s="583"/>
      <c r="AC19" s="587" t="s">
        <v>373</v>
      </c>
      <c r="AD19" s="591"/>
      <c r="AE19" s="591"/>
      <c r="AF19" s="591"/>
      <c r="AG19" s="591"/>
      <c r="AH19" s="591"/>
      <c r="AI19" s="591"/>
      <c r="AJ19" s="591"/>
      <c r="AK19" s="591"/>
      <c r="AL19" s="591"/>
      <c r="AM19" s="591"/>
      <c r="AN19" s="591"/>
      <c r="AO19" s="591"/>
      <c r="AP19" s="591"/>
      <c r="AQ19" s="591"/>
      <c r="AR19" s="591"/>
      <c r="AS19" s="659"/>
    </row>
    <row r="20" spans="1:45" s="422" customFormat="1" ht="6" customHeight="1">
      <c r="A20" s="430"/>
      <c r="B20" s="430"/>
      <c r="C20" s="430"/>
      <c r="D20" s="430"/>
      <c r="E20" s="430"/>
      <c r="F20" s="430"/>
      <c r="G20" s="523"/>
      <c r="H20" s="523"/>
      <c r="I20" s="523"/>
      <c r="J20" s="523"/>
      <c r="K20" s="523"/>
      <c r="L20" s="523"/>
      <c r="M20" s="551"/>
      <c r="N20" s="551"/>
      <c r="O20" s="523"/>
      <c r="P20" s="523"/>
      <c r="Q20" s="523"/>
      <c r="R20" s="523"/>
      <c r="S20" s="551"/>
      <c r="T20" s="551"/>
      <c r="U20" s="523"/>
      <c r="V20" s="523"/>
      <c r="W20" s="523"/>
      <c r="X20" s="523"/>
      <c r="Y20" s="551"/>
      <c r="Z20" s="551"/>
      <c r="AA20" s="523"/>
      <c r="AB20" s="523"/>
      <c r="AC20" s="523"/>
      <c r="AD20" s="523"/>
      <c r="AE20" s="551"/>
      <c r="AF20" s="551"/>
      <c r="AG20" s="523"/>
      <c r="AH20" s="523"/>
      <c r="AI20" s="523"/>
      <c r="AJ20" s="523"/>
      <c r="AK20" s="523"/>
      <c r="AL20" s="523"/>
      <c r="AM20" s="523"/>
      <c r="AN20" s="523"/>
      <c r="AO20" s="523"/>
      <c r="AP20" s="523"/>
      <c r="AQ20" s="523"/>
      <c r="AR20" s="523"/>
      <c r="AS20" s="523"/>
    </row>
    <row r="21" spans="1:45" s="423" customFormat="1" ht="19.75">
      <c r="A21" s="439" t="s">
        <v>208</v>
      </c>
      <c r="B21" s="439"/>
      <c r="C21" s="439"/>
      <c r="D21" s="439"/>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39"/>
      <c r="AH21" s="439"/>
      <c r="AI21" s="439"/>
      <c r="AJ21" s="439"/>
      <c r="AK21" s="439"/>
      <c r="AL21" s="439"/>
      <c r="AM21" s="439"/>
      <c r="AN21" s="439"/>
      <c r="AO21" s="439"/>
      <c r="AP21" s="439"/>
      <c r="AQ21" s="439"/>
      <c r="AR21" s="439"/>
      <c r="AS21" s="439"/>
    </row>
    <row r="22" spans="1:45" s="424" customFormat="1" ht="21" customHeight="1">
      <c r="A22" s="440" t="s">
        <v>279</v>
      </c>
      <c r="B22" s="469" t="s">
        <v>386</v>
      </c>
      <c r="C22" s="469"/>
      <c r="D22" s="506" t="s">
        <v>287</v>
      </c>
      <c r="E22" s="510"/>
      <c r="F22" s="510"/>
      <c r="G22" s="510"/>
      <c r="H22" s="510"/>
      <c r="I22" s="527"/>
      <c r="J22" s="535" t="s">
        <v>277</v>
      </c>
      <c r="K22" s="540"/>
      <c r="L22" s="540"/>
      <c r="M22" s="540"/>
      <c r="N22" s="540"/>
      <c r="O22" s="540"/>
      <c r="P22" s="540"/>
      <c r="Q22" s="540"/>
      <c r="R22" s="540"/>
      <c r="S22" s="540"/>
      <c r="T22" s="540"/>
      <c r="U22" s="540"/>
      <c r="V22" s="540"/>
      <c r="W22" s="540"/>
      <c r="X22" s="540"/>
      <c r="Y22" s="540"/>
      <c r="Z22" s="540"/>
      <c r="AA22" s="540"/>
      <c r="AB22" s="540"/>
      <c r="AC22" s="540"/>
      <c r="AD22" s="540"/>
      <c r="AE22" s="540"/>
      <c r="AF22" s="540"/>
      <c r="AG22" s="540"/>
      <c r="AH22" s="607">
        <v>3</v>
      </c>
      <c r="AI22" s="607"/>
      <c r="AJ22" s="607"/>
      <c r="AK22" s="609" t="s">
        <v>166</v>
      </c>
      <c r="AL22" s="620" t="s">
        <v>161</v>
      </c>
      <c r="AM22" s="635" t="s">
        <v>4</v>
      </c>
      <c r="AN22" s="635"/>
      <c r="AO22" s="635"/>
      <c r="AP22" s="635"/>
      <c r="AQ22" s="635"/>
      <c r="AR22" s="635"/>
      <c r="AS22" s="660"/>
    </row>
    <row r="23" spans="1:45" s="424" customFormat="1" ht="21">
      <c r="A23" s="441"/>
      <c r="B23" s="470" t="s">
        <v>47</v>
      </c>
      <c r="C23" s="488"/>
      <c r="D23" s="507" t="s">
        <v>285</v>
      </c>
      <c r="E23" s="511"/>
      <c r="F23" s="511"/>
      <c r="G23" s="511"/>
      <c r="H23" s="511"/>
      <c r="I23" s="528"/>
      <c r="J23" s="536" t="s">
        <v>128</v>
      </c>
      <c r="K23" s="536" t="s">
        <v>189</v>
      </c>
      <c r="L23" s="536" t="s">
        <v>199</v>
      </c>
      <c r="M23" s="536" t="s">
        <v>190</v>
      </c>
      <c r="N23" s="536" t="s">
        <v>221</v>
      </c>
      <c r="O23" s="536" t="s">
        <v>192</v>
      </c>
      <c r="P23" s="536" t="s">
        <v>383</v>
      </c>
      <c r="Q23" s="536" t="s">
        <v>28</v>
      </c>
      <c r="R23" s="536" t="s">
        <v>384</v>
      </c>
      <c r="S23" s="536" t="s">
        <v>194</v>
      </c>
      <c r="T23" s="536" t="s">
        <v>42</v>
      </c>
      <c r="U23" s="568" t="s">
        <v>196</v>
      </c>
      <c r="V23" s="536" t="s">
        <v>7</v>
      </c>
      <c r="W23" s="536" t="s">
        <v>197</v>
      </c>
      <c r="X23" s="536" t="s">
        <v>198</v>
      </c>
      <c r="Y23" s="536" t="s">
        <v>151</v>
      </c>
      <c r="Z23" s="536" t="s">
        <v>202</v>
      </c>
      <c r="AA23" s="536" t="s">
        <v>77</v>
      </c>
      <c r="AB23" s="536" t="s">
        <v>105</v>
      </c>
      <c r="AC23" s="536" t="s">
        <v>64</v>
      </c>
      <c r="AD23" s="536" t="s">
        <v>286</v>
      </c>
      <c r="AE23" s="536" t="s">
        <v>205</v>
      </c>
      <c r="AF23" s="536" t="s">
        <v>385</v>
      </c>
      <c r="AG23" s="536" t="s">
        <v>317</v>
      </c>
      <c r="AH23" s="536" t="s">
        <v>222</v>
      </c>
      <c r="AI23" s="536" t="s">
        <v>67</v>
      </c>
      <c r="AJ23" s="536" t="s">
        <v>159</v>
      </c>
      <c r="AK23" s="536" t="s">
        <v>206</v>
      </c>
      <c r="AL23" s="621"/>
      <c r="AM23" s="636" t="s">
        <v>236</v>
      </c>
      <c r="AN23" s="636"/>
      <c r="AO23" s="636"/>
      <c r="AP23" s="636"/>
      <c r="AQ23" s="636"/>
      <c r="AR23" s="636"/>
      <c r="AS23" s="661"/>
    </row>
    <row r="24" spans="1:45" s="424" customFormat="1">
      <c r="A24" s="442" t="s">
        <v>315</v>
      </c>
      <c r="B24" s="471" t="s">
        <v>272</v>
      </c>
      <c r="C24" s="489"/>
      <c r="D24" s="489"/>
      <c r="E24" s="489"/>
      <c r="F24" s="489"/>
      <c r="G24" s="489"/>
      <c r="H24" s="489"/>
      <c r="I24" s="529"/>
      <c r="J24" s="537"/>
      <c r="K24" s="537"/>
      <c r="L24" s="537"/>
      <c r="M24" s="537"/>
      <c r="N24" s="537"/>
      <c r="O24" s="537"/>
      <c r="P24" s="537"/>
      <c r="Q24" s="537"/>
      <c r="R24" s="537"/>
      <c r="S24" s="537"/>
      <c r="T24" s="537"/>
      <c r="U24" s="569"/>
      <c r="V24" s="537"/>
      <c r="W24" s="537"/>
      <c r="X24" s="537"/>
      <c r="Y24" s="537"/>
      <c r="Z24" s="537"/>
      <c r="AA24" s="537"/>
      <c r="AB24" s="537"/>
      <c r="AC24" s="537"/>
      <c r="AD24" s="537"/>
      <c r="AE24" s="537"/>
      <c r="AF24" s="537"/>
      <c r="AG24" s="537"/>
      <c r="AH24" s="537"/>
      <c r="AI24" s="537"/>
      <c r="AJ24" s="537"/>
      <c r="AK24" s="537"/>
      <c r="AL24" s="622" t="str">
        <v>びわ、いちご</v>
      </c>
      <c r="AM24" s="637"/>
      <c r="AN24" s="637"/>
      <c r="AO24" s="637"/>
      <c r="AP24" s="637"/>
      <c r="AQ24" s="637"/>
      <c r="AR24" s="637"/>
      <c r="AS24" s="662"/>
    </row>
    <row r="25" spans="1:45" s="424" customFormat="1" ht="14">
      <c r="A25" s="441"/>
      <c r="B25" s="472" t="s">
        <v>161</v>
      </c>
      <c r="C25" s="490" t="s">
        <v>275</v>
      </c>
      <c r="D25" s="490"/>
      <c r="E25" s="512"/>
      <c r="F25" s="472" t="s">
        <v>58</v>
      </c>
      <c r="G25" s="490" t="s">
        <v>34</v>
      </c>
      <c r="H25" s="490"/>
      <c r="I25" s="512"/>
      <c r="J25" s="538" t="s">
        <v>58</v>
      </c>
      <c r="K25" s="538" t="s">
        <v>58</v>
      </c>
      <c r="L25" s="538" t="s">
        <v>58</v>
      </c>
      <c r="M25" s="538" t="s">
        <v>58</v>
      </c>
      <c r="N25" s="538" t="s">
        <v>58</v>
      </c>
      <c r="O25" s="538" t="s">
        <v>58</v>
      </c>
      <c r="P25" s="538" t="s">
        <v>58</v>
      </c>
      <c r="Q25" s="538" t="s">
        <v>161</v>
      </c>
      <c r="R25" s="538" t="s">
        <v>58</v>
      </c>
      <c r="S25" s="538" t="s">
        <v>58</v>
      </c>
      <c r="T25" s="538" t="s">
        <v>58</v>
      </c>
      <c r="U25" s="538" t="s">
        <v>58</v>
      </c>
      <c r="V25" s="538" t="s">
        <v>58</v>
      </c>
      <c r="W25" s="538" t="s">
        <v>58</v>
      </c>
      <c r="X25" s="538" t="s">
        <v>58</v>
      </c>
      <c r="Y25" s="538" t="s">
        <v>58</v>
      </c>
      <c r="Z25" s="538" t="s">
        <v>58</v>
      </c>
      <c r="AA25" s="538" t="s">
        <v>58</v>
      </c>
      <c r="AB25" s="538" t="s">
        <v>58</v>
      </c>
      <c r="AC25" s="538" t="s">
        <v>161</v>
      </c>
      <c r="AD25" s="538" t="s">
        <v>58</v>
      </c>
      <c r="AE25" s="538" t="s">
        <v>58</v>
      </c>
      <c r="AF25" s="538" t="s">
        <v>58</v>
      </c>
      <c r="AG25" s="538" t="s">
        <v>58</v>
      </c>
      <c r="AH25" s="538" t="s">
        <v>58</v>
      </c>
      <c r="AI25" s="538" t="s">
        <v>58</v>
      </c>
      <c r="AJ25" s="538" t="s">
        <v>161</v>
      </c>
      <c r="AK25" s="538" t="s">
        <v>58</v>
      </c>
      <c r="AL25" s="623"/>
      <c r="AM25" s="638"/>
      <c r="AN25" s="638"/>
      <c r="AO25" s="638"/>
      <c r="AP25" s="638"/>
      <c r="AQ25" s="638"/>
      <c r="AR25" s="638"/>
      <c r="AS25" s="663"/>
    </row>
    <row r="26" spans="1:45" s="424" customFormat="1" ht="14.75" customHeight="1">
      <c r="A26" s="443"/>
      <c r="B26" s="473" t="s">
        <v>209</v>
      </c>
      <c r="C26" s="491"/>
      <c r="D26" s="491"/>
      <c r="E26" s="491"/>
      <c r="F26" s="491"/>
      <c r="G26" s="491"/>
      <c r="H26" s="491"/>
      <c r="I26" s="491"/>
      <c r="J26" s="491"/>
      <c r="K26" s="541"/>
      <c r="L26" s="473" t="s">
        <v>210</v>
      </c>
      <c r="M26" s="491"/>
      <c r="N26" s="491"/>
      <c r="O26" s="491"/>
      <c r="P26" s="491"/>
      <c r="Q26" s="491"/>
      <c r="R26" s="491"/>
      <c r="S26" s="491"/>
      <c r="T26" s="491"/>
      <c r="U26" s="541"/>
      <c r="V26" s="571" t="s">
        <v>284</v>
      </c>
      <c r="W26" s="573"/>
      <c r="X26" s="573"/>
      <c r="Y26" s="573"/>
      <c r="Z26" s="573"/>
      <c r="AA26" s="573"/>
      <c r="AB26" s="573"/>
      <c r="AC26" s="573"/>
      <c r="AD26" s="573"/>
      <c r="AE26" s="592"/>
      <c r="AF26" s="472" t="s">
        <v>58</v>
      </c>
      <c r="AG26" s="598" t="s">
        <v>214</v>
      </c>
      <c r="AH26" s="598"/>
      <c r="AI26" s="598"/>
      <c r="AJ26" s="598"/>
      <c r="AK26" s="610"/>
      <c r="AL26" s="624" t="s">
        <v>161</v>
      </c>
      <c r="AM26" s="639" t="s">
        <v>211</v>
      </c>
      <c r="AN26" s="639"/>
      <c r="AO26" s="639"/>
      <c r="AP26" s="639"/>
      <c r="AQ26" s="639"/>
      <c r="AR26" s="639"/>
      <c r="AS26" s="664"/>
    </row>
    <row r="27" spans="1:45" s="424" customFormat="1" ht="20.75" customHeight="1">
      <c r="A27" s="444"/>
      <c r="B27" s="474" t="s">
        <v>58</v>
      </c>
      <c r="C27" s="492" t="s">
        <v>319</v>
      </c>
      <c r="D27" s="492"/>
      <c r="E27" s="492"/>
      <c r="F27" s="492"/>
      <c r="G27" s="492"/>
      <c r="H27" s="492"/>
      <c r="I27" s="492"/>
      <c r="J27" s="492"/>
      <c r="K27" s="542"/>
      <c r="L27" s="548" t="s">
        <v>145</v>
      </c>
      <c r="M27" s="492"/>
      <c r="N27" s="492"/>
      <c r="O27" s="492"/>
      <c r="P27" s="492"/>
      <c r="Q27" s="492"/>
      <c r="R27" s="492"/>
      <c r="S27" s="492"/>
      <c r="T27" s="492"/>
      <c r="U27" s="542"/>
      <c r="V27" s="548" t="s">
        <v>289</v>
      </c>
      <c r="W27" s="492"/>
      <c r="X27" s="492"/>
      <c r="Y27" s="492"/>
      <c r="Z27" s="492"/>
      <c r="AA27" s="492"/>
      <c r="AB27" s="492"/>
      <c r="AC27" s="492"/>
      <c r="AD27" s="492"/>
      <c r="AE27" s="542"/>
      <c r="AF27" s="594" t="s">
        <v>58</v>
      </c>
      <c r="AG27" s="599" t="s">
        <v>216</v>
      </c>
      <c r="AH27" s="599"/>
      <c r="AI27" s="599"/>
      <c r="AJ27" s="599"/>
      <c r="AK27" s="611"/>
      <c r="AL27" s="621"/>
      <c r="AM27" s="636" t="s">
        <v>212</v>
      </c>
      <c r="AN27" s="636"/>
      <c r="AO27" s="636"/>
      <c r="AP27" s="636"/>
      <c r="AQ27" s="636"/>
      <c r="AR27" s="636"/>
      <c r="AS27" s="661"/>
    </row>
    <row r="28" spans="1:45" s="424" customFormat="1" ht="36" customHeight="1">
      <c r="A28" s="445"/>
      <c r="B28" s="475" t="s">
        <v>288</v>
      </c>
      <c r="C28" s="493"/>
      <c r="D28" s="493"/>
      <c r="E28" s="493"/>
      <c r="F28" s="493"/>
      <c r="G28" s="493"/>
      <c r="H28" s="493"/>
      <c r="I28" s="493"/>
      <c r="J28" s="493"/>
      <c r="K28" s="543"/>
      <c r="L28" s="475"/>
      <c r="M28" s="493"/>
      <c r="N28" s="493"/>
      <c r="O28" s="493"/>
      <c r="P28" s="493"/>
      <c r="Q28" s="493"/>
      <c r="R28" s="493"/>
      <c r="S28" s="493"/>
      <c r="T28" s="493"/>
      <c r="U28" s="543"/>
      <c r="V28" s="475"/>
      <c r="W28" s="493"/>
      <c r="X28" s="493"/>
      <c r="Y28" s="493"/>
      <c r="Z28" s="493"/>
      <c r="AA28" s="493"/>
      <c r="AB28" s="493"/>
      <c r="AC28" s="493"/>
      <c r="AD28" s="493"/>
      <c r="AE28" s="543"/>
      <c r="AF28" s="595"/>
      <c r="AG28" s="600"/>
      <c r="AH28" s="600"/>
      <c r="AI28" s="600"/>
      <c r="AJ28" s="600"/>
      <c r="AK28" s="612"/>
      <c r="AL28" s="625" t="s">
        <v>151</v>
      </c>
      <c r="AM28" s="640"/>
      <c r="AN28" s="640"/>
      <c r="AO28" s="640"/>
      <c r="AP28" s="640"/>
      <c r="AQ28" s="640"/>
      <c r="AR28" s="640"/>
      <c r="AS28" s="665"/>
    </row>
    <row r="29" spans="1:45" s="424" customFormat="1" ht="21" customHeight="1">
      <c r="A29" s="440" t="s">
        <v>280</v>
      </c>
      <c r="B29" s="469" t="s">
        <v>386</v>
      </c>
      <c r="C29" s="469"/>
      <c r="D29" s="506" t="s">
        <v>265</v>
      </c>
      <c r="E29" s="510"/>
      <c r="F29" s="510"/>
      <c r="G29" s="510"/>
      <c r="H29" s="510"/>
      <c r="I29" s="527"/>
      <c r="J29" s="535" t="s">
        <v>277</v>
      </c>
      <c r="K29" s="540"/>
      <c r="L29" s="540"/>
      <c r="M29" s="540"/>
      <c r="N29" s="540"/>
      <c r="O29" s="540"/>
      <c r="P29" s="540"/>
      <c r="Q29" s="540"/>
      <c r="R29" s="540"/>
      <c r="S29" s="540"/>
      <c r="T29" s="540"/>
      <c r="U29" s="540"/>
      <c r="V29" s="540"/>
      <c r="W29" s="540"/>
      <c r="X29" s="540"/>
      <c r="Y29" s="540"/>
      <c r="Z29" s="540"/>
      <c r="AA29" s="540"/>
      <c r="AB29" s="540"/>
      <c r="AC29" s="540"/>
      <c r="AD29" s="540"/>
      <c r="AE29" s="540"/>
      <c r="AF29" s="540"/>
      <c r="AG29" s="540"/>
      <c r="AH29" s="607">
        <v>2</v>
      </c>
      <c r="AI29" s="607"/>
      <c r="AJ29" s="607"/>
      <c r="AK29" s="609" t="s">
        <v>166</v>
      </c>
      <c r="AL29" s="620" t="s">
        <v>58</v>
      </c>
      <c r="AM29" s="635" t="s">
        <v>4</v>
      </c>
      <c r="AN29" s="635"/>
      <c r="AO29" s="635"/>
      <c r="AP29" s="635"/>
      <c r="AQ29" s="635"/>
      <c r="AR29" s="635"/>
      <c r="AS29" s="660"/>
    </row>
    <row r="30" spans="1:45" s="424" customFormat="1" ht="21" customHeight="1">
      <c r="A30" s="441"/>
      <c r="B30" s="470" t="s">
        <v>47</v>
      </c>
      <c r="C30" s="488"/>
      <c r="D30" s="507" t="s">
        <v>291</v>
      </c>
      <c r="E30" s="511"/>
      <c r="F30" s="511"/>
      <c r="G30" s="511"/>
      <c r="H30" s="511"/>
      <c r="I30" s="528"/>
      <c r="J30" s="536" t="s">
        <v>128</v>
      </c>
      <c r="K30" s="536" t="s">
        <v>189</v>
      </c>
      <c r="L30" s="536" t="s">
        <v>199</v>
      </c>
      <c r="M30" s="536" t="s">
        <v>190</v>
      </c>
      <c r="N30" s="536" t="s">
        <v>221</v>
      </c>
      <c r="O30" s="536" t="s">
        <v>192</v>
      </c>
      <c r="P30" s="536" t="s">
        <v>383</v>
      </c>
      <c r="Q30" s="536" t="s">
        <v>28</v>
      </c>
      <c r="R30" s="536" t="s">
        <v>384</v>
      </c>
      <c r="S30" s="536" t="s">
        <v>194</v>
      </c>
      <c r="T30" s="536" t="s">
        <v>42</v>
      </c>
      <c r="U30" s="568" t="s">
        <v>196</v>
      </c>
      <c r="V30" s="536" t="s">
        <v>7</v>
      </c>
      <c r="W30" s="536" t="s">
        <v>197</v>
      </c>
      <c r="X30" s="536" t="s">
        <v>198</v>
      </c>
      <c r="Y30" s="536" t="s">
        <v>151</v>
      </c>
      <c r="Z30" s="536" t="s">
        <v>202</v>
      </c>
      <c r="AA30" s="536" t="s">
        <v>77</v>
      </c>
      <c r="AB30" s="536" t="s">
        <v>105</v>
      </c>
      <c r="AC30" s="536" t="s">
        <v>64</v>
      </c>
      <c r="AD30" s="536" t="s">
        <v>286</v>
      </c>
      <c r="AE30" s="536" t="s">
        <v>205</v>
      </c>
      <c r="AF30" s="536" t="s">
        <v>385</v>
      </c>
      <c r="AG30" s="536" t="s">
        <v>317</v>
      </c>
      <c r="AH30" s="536" t="s">
        <v>222</v>
      </c>
      <c r="AI30" s="536" t="s">
        <v>67</v>
      </c>
      <c r="AJ30" s="536" t="s">
        <v>159</v>
      </c>
      <c r="AK30" s="536" t="s">
        <v>206</v>
      </c>
      <c r="AL30" s="621"/>
      <c r="AM30" s="636" t="s">
        <v>236</v>
      </c>
      <c r="AN30" s="636"/>
      <c r="AO30" s="636"/>
      <c r="AP30" s="636"/>
      <c r="AQ30" s="636"/>
      <c r="AR30" s="636"/>
      <c r="AS30" s="661"/>
    </row>
    <row r="31" spans="1:45" s="424" customFormat="1">
      <c r="A31" s="442" t="s">
        <v>315</v>
      </c>
      <c r="B31" s="471" t="s">
        <v>272</v>
      </c>
      <c r="C31" s="489"/>
      <c r="D31" s="489"/>
      <c r="E31" s="489"/>
      <c r="F31" s="489"/>
      <c r="G31" s="489"/>
      <c r="H31" s="489"/>
      <c r="I31" s="529"/>
      <c r="J31" s="537"/>
      <c r="K31" s="537"/>
      <c r="L31" s="537"/>
      <c r="M31" s="537"/>
      <c r="N31" s="537"/>
      <c r="O31" s="537"/>
      <c r="P31" s="537"/>
      <c r="Q31" s="537"/>
      <c r="R31" s="537"/>
      <c r="S31" s="537"/>
      <c r="T31" s="537"/>
      <c r="U31" s="569"/>
      <c r="V31" s="537"/>
      <c r="W31" s="537"/>
      <c r="X31" s="537"/>
      <c r="Y31" s="537"/>
      <c r="Z31" s="537"/>
      <c r="AA31" s="537"/>
      <c r="AB31" s="537"/>
      <c r="AC31" s="537"/>
      <c r="AD31" s="537"/>
      <c r="AE31" s="537"/>
      <c r="AF31" s="537"/>
      <c r="AG31" s="537"/>
      <c r="AH31" s="537"/>
      <c r="AI31" s="537"/>
      <c r="AJ31" s="537"/>
      <c r="AK31" s="537"/>
      <c r="AL31" s="622"/>
      <c r="AM31" s="637"/>
      <c r="AN31" s="637"/>
      <c r="AO31" s="637"/>
      <c r="AP31" s="637"/>
      <c r="AQ31" s="637"/>
      <c r="AR31" s="637"/>
      <c r="AS31" s="662"/>
    </row>
    <row r="32" spans="1:45" s="424" customFormat="1" ht="14">
      <c r="A32" s="441"/>
      <c r="B32" s="472" t="s">
        <v>58</v>
      </c>
      <c r="C32" s="490" t="s">
        <v>275</v>
      </c>
      <c r="D32" s="490"/>
      <c r="E32" s="512"/>
      <c r="F32" s="472" t="s">
        <v>161</v>
      </c>
      <c r="G32" s="490" t="s">
        <v>34</v>
      </c>
      <c r="H32" s="490"/>
      <c r="I32" s="512"/>
      <c r="J32" s="538" t="s">
        <v>161</v>
      </c>
      <c r="K32" s="538" t="s">
        <v>161</v>
      </c>
      <c r="L32" s="538" t="s">
        <v>58</v>
      </c>
      <c r="M32" s="538" t="s">
        <v>58</v>
      </c>
      <c r="N32" s="538" t="s">
        <v>58</v>
      </c>
      <c r="O32" s="538" t="s">
        <v>58</v>
      </c>
      <c r="P32" s="538" t="s">
        <v>58</v>
      </c>
      <c r="Q32" s="538" t="s">
        <v>58</v>
      </c>
      <c r="R32" s="538" t="s">
        <v>58</v>
      </c>
      <c r="S32" s="538" t="s">
        <v>58</v>
      </c>
      <c r="T32" s="538" t="s">
        <v>58</v>
      </c>
      <c r="U32" s="538" t="s">
        <v>58</v>
      </c>
      <c r="V32" s="538" t="s">
        <v>58</v>
      </c>
      <c r="W32" s="538" t="s">
        <v>58</v>
      </c>
      <c r="X32" s="538" t="s">
        <v>58</v>
      </c>
      <c r="Y32" s="538" t="s">
        <v>58</v>
      </c>
      <c r="Z32" s="538" t="s">
        <v>58</v>
      </c>
      <c r="AA32" s="538" t="s">
        <v>58</v>
      </c>
      <c r="AB32" s="538" t="s">
        <v>58</v>
      </c>
      <c r="AC32" s="538" t="s">
        <v>58</v>
      </c>
      <c r="AD32" s="538" t="s">
        <v>58</v>
      </c>
      <c r="AE32" s="538" t="s">
        <v>58</v>
      </c>
      <c r="AF32" s="538" t="s">
        <v>58</v>
      </c>
      <c r="AG32" s="538" t="s">
        <v>58</v>
      </c>
      <c r="AH32" s="538" t="s">
        <v>58</v>
      </c>
      <c r="AI32" s="538" t="s">
        <v>58</v>
      </c>
      <c r="AJ32" s="538" t="s">
        <v>58</v>
      </c>
      <c r="AK32" s="538" t="s">
        <v>58</v>
      </c>
      <c r="AL32" s="623"/>
      <c r="AM32" s="638"/>
      <c r="AN32" s="638"/>
      <c r="AO32" s="638"/>
      <c r="AP32" s="638"/>
      <c r="AQ32" s="638"/>
      <c r="AR32" s="638"/>
      <c r="AS32" s="663"/>
    </row>
    <row r="33" spans="1:45" s="424" customFormat="1" ht="14.75" customHeight="1">
      <c r="A33" s="446"/>
      <c r="B33" s="473" t="s">
        <v>209</v>
      </c>
      <c r="C33" s="491"/>
      <c r="D33" s="491"/>
      <c r="E33" s="491"/>
      <c r="F33" s="491"/>
      <c r="G33" s="491"/>
      <c r="H33" s="491"/>
      <c r="I33" s="491"/>
      <c r="J33" s="491"/>
      <c r="K33" s="541"/>
      <c r="L33" s="473" t="s">
        <v>210</v>
      </c>
      <c r="M33" s="491"/>
      <c r="N33" s="491"/>
      <c r="O33" s="491"/>
      <c r="P33" s="491"/>
      <c r="Q33" s="491"/>
      <c r="R33" s="491"/>
      <c r="S33" s="491"/>
      <c r="T33" s="491"/>
      <c r="U33" s="541"/>
      <c r="V33" s="571" t="s">
        <v>284</v>
      </c>
      <c r="W33" s="573"/>
      <c r="X33" s="573"/>
      <c r="Y33" s="573"/>
      <c r="Z33" s="573"/>
      <c r="AA33" s="573"/>
      <c r="AB33" s="573"/>
      <c r="AC33" s="573"/>
      <c r="AD33" s="573"/>
      <c r="AE33" s="592"/>
      <c r="AF33" s="472" t="s">
        <v>58</v>
      </c>
      <c r="AG33" s="598" t="s">
        <v>214</v>
      </c>
      <c r="AH33" s="598"/>
      <c r="AI33" s="598"/>
      <c r="AJ33" s="598"/>
      <c r="AK33" s="610"/>
      <c r="AL33" s="624" t="s">
        <v>58</v>
      </c>
      <c r="AM33" s="639" t="s">
        <v>211</v>
      </c>
      <c r="AN33" s="639"/>
      <c r="AO33" s="639"/>
      <c r="AP33" s="639"/>
      <c r="AQ33" s="639"/>
      <c r="AR33" s="639"/>
      <c r="AS33" s="664"/>
    </row>
    <row r="34" spans="1:45" s="424" customFormat="1" ht="20.75" customHeight="1">
      <c r="A34" s="447"/>
      <c r="B34" s="474" t="s">
        <v>161</v>
      </c>
      <c r="C34" s="492" t="s">
        <v>319</v>
      </c>
      <c r="D34" s="492"/>
      <c r="E34" s="492"/>
      <c r="F34" s="492"/>
      <c r="G34" s="492"/>
      <c r="H34" s="492"/>
      <c r="I34" s="492"/>
      <c r="J34" s="492"/>
      <c r="K34" s="542"/>
      <c r="L34" s="548" t="s">
        <v>147</v>
      </c>
      <c r="M34" s="492"/>
      <c r="N34" s="492"/>
      <c r="O34" s="492"/>
      <c r="P34" s="492"/>
      <c r="Q34" s="492"/>
      <c r="R34" s="492"/>
      <c r="S34" s="492"/>
      <c r="T34" s="492"/>
      <c r="U34" s="542"/>
      <c r="V34" s="548" t="s">
        <v>294</v>
      </c>
      <c r="W34" s="492"/>
      <c r="X34" s="492"/>
      <c r="Y34" s="492"/>
      <c r="Z34" s="492"/>
      <c r="AA34" s="492"/>
      <c r="AB34" s="492"/>
      <c r="AC34" s="492"/>
      <c r="AD34" s="492"/>
      <c r="AE34" s="542"/>
      <c r="AF34" s="594" t="s">
        <v>58</v>
      </c>
      <c r="AG34" s="599" t="s">
        <v>216</v>
      </c>
      <c r="AH34" s="599"/>
      <c r="AI34" s="599"/>
      <c r="AJ34" s="599"/>
      <c r="AK34" s="611"/>
      <c r="AL34" s="621"/>
      <c r="AM34" s="636" t="s">
        <v>212</v>
      </c>
      <c r="AN34" s="636"/>
      <c r="AO34" s="636"/>
      <c r="AP34" s="636"/>
      <c r="AQ34" s="636"/>
      <c r="AR34" s="636"/>
      <c r="AS34" s="661"/>
    </row>
    <row r="35" spans="1:45" s="424" customFormat="1" ht="12.65" customHeight="1">
      <c r="A35" s="448"/>
      <c r="B35" s="475" t="s">
        <v>292</v>
      </c>
      <c r="C35" s="493"/>
      <c r="D35" s="493"/>
      <c r="E35" s="493"/>
      <c r="F35" s="493"/>
      <c r="G35" s="493"/>
      <c r="H35" s="493"/>
      <c r="I35" s="493"/>
      <c r="J35" s="493"/>
      <c r="K35" s="543"/>
      <c r="L35" s="475"/>
      <c r="M35" s="493"/>
      <c r="N35" s="493"/>
      <c r="O35" s="493"/>
      <c r="P35" s="493"/>
      <c r="Q35" s="493"/>
      <c r="R35" s="493"/>
      <c r="S35" s="493"/>
      <c r="T35" s="493"/>
      <c r="U35" s="543"/>
      <c r="V35" s="475"/>
      <c r="W35" s="493"/>
      <c r="X35" s="493"/>
      <c r="Y35" s="493"/>
      <c r="Z35" s="493"/>
      <c r="AA35" s="493"/>
      <c r="AB35" s="493"/>
      <c r="AC35" s="493"/>
      <c r="AD35" s="493"/>
      <c r="AE35" s="543"/>
      <c r="AF35" s="595"/>
      <c r="AG35" s="600"/>
      <c r="AH35" s="600"/>
      <c r="AI35" s="600"/>
      <c r="AJ35" s="600"/>
      <c r="AK35" s="612"/>
      <c r="AL35" s="625"/>
      <c r="AM35" s="640"/>
      <c r="AN35" s="640"/>
      <c r="AO35" s="640"/>
      <c r="AP35" s="640"/>
      <c r="AQ35" s="640"/>
      <c r="AR35" s="640"/>
      <c r="AS35" s="665"/>
    </row>
    <row r="36" spans="1:45" s="422" customFormat="1" ht="6" customHeight="1">
      <c r="A36" s="430"/>
      <c r="B36" s="430"/>
      <c r="C36" s="430"/>
      <c r="D36" s="430"/>
      <c r="E36" s="430"/>
      <c r="F36" s="430"/>
      <c r="G36" s="523"/>
      <c r="H36" s="523"/>
      <c r="I36" s="523"/>
      <c r="J36" s="523"/>
      <c r="K36" s="523"/>
      <c r="L36" s="523"/>
      <c r="M36" s="551"/>
      <c r="N36" s="551"/>
      <c r="O36" s="523"/>
      <c r="P36" s="523"/>
      <c r="Q36" s="523"/>
      <c r="R36" s="523"/>
      <c r="S36" s="551"/>
      <c r="T36" s="551"/>
      <c r="U36" s="523"/>
      <c r="V36" s="523"/>
      <c r="W36" s="523"/>
      <c r="X36" s="523"/>
      <c r="Y36" s="551"/>
      <c r="Z36" s="551"/>
      <c r="AA36" s="523"/>
      <c r="AB36" s="523"/>
      <c r="AC36" s="523"/>
      <c r="AD36" s="523"/>
      <c r="AE36" s="551"/>
      <c r="AF36" s="551"/>
      <c r="AG36" s="523"/>
      <c r="AH36" s="523"/>
      <c r="AI36" s="523"/>
      <c r="AJ36" s="523"/>
      <c r="AK36" s="523"/>
      <c r="AL36" s="523"/>
      <c r="AM36" s="523"/>
      <c r="AN36" s="523"/>
      <c r="AO36" s="523"/>
      <c r="AP36" s="523"/>
      <c r="AQ36" s="523"/>
      <c r="AR36" s="523"/>
      <c r="AS36" s="523"/>
    </row>
    <row r="37" spans="1:45" s="423" customFormat="1" ht="19.75">
      <c r="A37" s="439" t="s">
        <v>218</v>
      </c>
      <c r="B37" s="439"/>
      <c r="C37" s="439"/>
      <c r="D37" s="439"/>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39"/>
      <c r="AF37" s="439"/>
      <c r="AG37" s="439"/>
      <c r="AH37" s="439"/>
      <c r="AI37" s="439"/>
      <c r="AJ37" s="439"/>
      <c r="AK37" s="439"/>
      <c r="AL37" s="439"/>
      <c r="AM37" s="439"/>
      <c r="AN37" s="439"/>
      <c r="AO37" s="439"/>
      <c r="AP37" s="439"/>
      <c r="AQ37" s="439"/>
      <c r="AR37" s="439"/>
      <c r="AS37" s="439"/>
    </row>
    <row r="38" spans="1:45" s="424" customFormat="1" ht="24" customHeight="1">
      <c r="A38" s="449">
        <v>1</v>
      </c>
      <c r="B38" s="476" t="s">
        <v>386</v>
      </c>
      <c r="C38" s="476"/>
      <c r="D38" s="508"/>
      <c r="E38" s="513"/>
      <c r="F38" s="513"/>
      <c r="G38" s="513"/>
      <c r="H38" s="513"/>
      <c r="I38" s="530"/>
      <c r="J38" s="535" t="s">
        <v>277</v>
      </c>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607" t="str">
        <f>IF(COUNTIF(J42:AK42,TRUE)=0,"",COUNTIF(J42:AK42,TRUE))</f>
        <v/>
      </c>
      <c r="AI38" s="607"/>
      <c r="AJ38" s="607"/>
      <c r="AK38" s="609" t="s">
        <v>166</v>
      </c>
      <c r="AL38" s="626"/>
      <c r="AM38" s="635" t="s">
        <v>4</v>
      </c>
      <c r="AN38" s="635"/>
      <c r="AO38" s="635"/>
      <c r="AP38" s="635"/>
      <c r="AQ38" s="635"/>
      <c r="AR38" s="635"/>
      <c r="AS38" s="660"/>
    </row>
    <row r="39" spans="1:45" s="424" customFormat="1" ht="24" customHeight="1">
      <c r="A39" s="450"/>
      <c r="B39" s="477" t="s">
        <v>47</v>
      </c>
      <c r="C39" s="494"/>
      <c r="D39" s="509"/>
      <c r="E39" s="514"/>
      <c r="F39" s="514"/>
      <c r="G39" s="514"/>
      <c r="H39" s="514"/>
      <c r="I39" s="531"/>
      <c r="J39" s="536" t="s">
        <v>128</v>
      </c>
      <c r="K39" s="536" t="s">
        <v>189</v>
      </c>
      <c r="L39" s="536" t="s">
        <v>199</v>
      </c>
      <c r="M39" s="536" t="s">
        <v>190</v>
      </c>
      <c r="N39" s="536" t="s">
        <v>221</v>
      </c>
      <c r="O39" s="536" t="s">
        <v>192</v>
      </c>
      <c r="P39" s="536" t="s">
        <v>383</v>
      </c>
      <c r="Q39" s="536" t="s">
        <v>28</v>
      </c>
      <c r="R39" s="536" t="s">
        <v>384</v>
      </c>
      <c r="S39" s="536" t="s">
        <v>194</v>
      </c>
      <c r="T39" s="536" t="s">
        <v>42</v>
      </c>
      <c r="U39" s="568" t="s">
        <v>196</v>
      </c>
      <c r="V39" s="536" t="s">
        <v>7</v>
      </c>
      <c r="W39" s="536" t="s">
        <v>197</v>
      </c>
      <c r="X39" s="536" t="s">
        <v>198</v>
      </c>
      <c r="Y39" s="536" t="s">
        <v>151</v>
      </c>
      <c r="Z39" s="536" t="s">
        <v>202</v>
      </c>
      <c r="AA39" s="536" t="s">
        <v>77</v>
      </c>
      <c r="AB39" s="536" t="s">
        <v>105</v>
      </c>
      <c r="AC39" s="536" t="s">
        <v>64</v>
      </c>
      <c r="AD39" s="536" t="s">
        <v>286</v>
      </c>
      <c r="AE39" s="536" t="s">
        <v>205</v>
      </c>
      <c r="AF39" s="536" t="s">
        <v>385</v>
      </c>
      <c r="AG39" s="536" t="s">
        <v>317</v>
      </c>
      <c r="AH39" s="536" t="s">
        <v>222</v>
      </c>
      <c r="AI39" s="536" t="s">
        <v>67</v>
      </c>
      <c r="AJ39" s="536" t="s">
        <v>159</v>
      </c>
      <c r="AK39" s="536" t="s">
        <v>206</v>
      </c>
      <c r="AM39" s="636" t="s">
        <v>236</v>
      </c>
      <c r="AN39" s="636"/>
      <c r="AO39" s="636"/>
      <c r="AP39" s="636"/>
      <c r="AQ39" s="636"/>
      <c r="AR39" s="636"/>
      <c r="AS39" s="661"/>
    </row>
    <row r="40" spans="1:45" s="424" customFormat="1" ht="24" customHeight="1">
      <c r="A40" s="451" t="s">
        <v>315</v>
      </c>
      <c r="B40" s="478" t="s">
        <v>272</v>
      </c>
      <c r="C40" s="495"/>
      <c r="D40" s="495"/>
      <c r="E40" s="495"/>
      <c r="F40" s="495"/>
      <c r="G40" s="495"/>
      <c r="H40" s="495"/>
      <c r="I40" s="532"/>
      <c r="J40" s="537"/>
      <c r="K40" s="537"/>
      <c r="L40" s="537"/>
      <c r="M40" s="537"/>
      <c r="N40" s="537"/>
      <c r="O40" s="537"/>
      <c r="P40" s="537"/>
      <c r="Q40" s="537"/>
      <c r="R40" s="537"/>
      <c r="S40" s="537"/>
      <c r="T40" s="537"/>
      <c r="U40" s="569"/>
      <c r="V40" s="537"/>
      <c r="W40" s="537"/>
      <c r="X40" s="537"/>
      <c r="Y40" s="537"/>
      <c r="Z40" s="537"/>
      <c r="AA40" s="537"/>
      <c r="AB40" s="537"/>
      <c r="AC40" s="537"/>
      <c r="AD40" s="537"/>
      <c r="AE40" s="537"/>
      <c r="AF40" s="537"/>
      <c r="AG40" s="537"/>
      <c r="AH40" s="537"/>
      <c r="AI40" s="537"/>
      <c r="AJ40" s="537"/>
      <c r="AK40" s="537"/>
      <c r="AL40" s="627"/>
      <c r="AM40" s="641"/>
      <c r="AN40" s="641"/>
      <c r="AO40" s="641"/>
      <c r="AP40" s="641"/>
      <c r="AQ40" s="641"/>
      <c r="AR40" s="641"/>
      <c r="AS40" s="666"/>
    </row>
    <row r="41" spans="1:45" s="424" customFormat="1" ht="22.25" customHeight="1">
      <c r="A41" s="452"/>
      <c r="B41" s="60"/>
      <c r="C41" s="496" t="s">
        <v>275</v>
      </c>
      <c r="D41" s="496"/>
      <c r="E41" s="515"/>
      <c r="F41" s="519"/>
      <c r="G41" s="496" t="s">
        <v>34</v>
      </c>
      <c r="H41" s="496"/>
      <c r="I41" s="515"/>
      <c r="J41" s="539"/>
      <c r="K41" s="539"/>
      <c r="L41" s="539"/>
      <c r="M41" s="539"/>
      <c r="N41" s="539"/>
      <c r="O41" s="539"/>
      <c r="P41" s="539"/>
      <c r="Q41" s="539"/>
      <c r="R41" s="539"/>
      <c r="S41" s="539"/>
      <c r="T41" s="539"/>
      <c r="U41" s="539"/>
      <c r="V41" s="539"/>
      <c r="W41" s="539"/>
      <c r="X41" s="539"/>
      <c r="Y41" s="539"/>
      <c r="Z41" s="539"/>
      <c r="AA41" s="539"/>
      <c r="AB41" s="539"/>
      <c r="AC41" s="539"/>
      <c r="AD41" s="539"/>
      <c r="AE41" s="539"/>
      <c r="AF41" s="539"/>
      <c r="AG41" s="539"/>
      <c r="AH41" s="539"/>
      <c r="AI41" s="539"/>
      <c r="AJ41" s="539"/>
      <c r="AK41" s="539"/>
      <c r="AL41" s="628"/>
      <c r="AM41" s="642"/>
      <c r="AN41" s="642"/>
      <c r="AO41" s="642"/>
      <c r="AP41" s="642"/>
      <c r="AQ41" s="642"/>
      <c r="AR41" s="642"/>
      <c r="AS41" s="667"/>
    </row>
    <row r="42" spans="1:45" s="424" customFormat="1" ht="14" hidden="1">
      <c r="A42" s="453"/>
      <c r="B42" s="479" t="b">
        <v>0</v>
      </c>
      <c r="C42" s="497"/>
      <c r="D42" s="497"/>
      <c r="E42" s="497"/>
      <c r="F42" s="479" t="b">
        <v>0</v>
      </c>
      <c r="G42" s="497"/>
      <c r="H42" s="497"/>
      <c r="I42" s="497"/>
      <c r="J42" s="479" t="b">
        <v>0</v>
      </c>
      <c r="K42" s="479" t="b">
        <v>0</v>
      </c>
      <c r="L42" s="479" t="b">
        <v>0</v>
      </c>
      <c r="M42" s="479" t="b">
        <v>0</v>
      </c>
      <c r="N42" s="479" t="b">
        <v>0</v>
      </c>
      <c r="O42" s="479" t="b">
        <v>0</v>
      </c>
      <c r="P42" s="479" t="b">
        <v>0</v>
      </c>
      <c r="Q42" s="479" t="b">
        <v>0</v>
      </c>
      <c r="R42" s="479" t="b">
        <v>0</v>
      </c>
      <c r="S42" s="479" t="b">
        <v>0</v>
      </c>
      <c r="T42" s="479" t="b">
        <v>0</v>
      </c>
      <c r="U42" s="479" t="b">
        <v>0</v>
      </c>
      <c r="V42" s="479" t="b">
        <v>0</v>
      </c>
      <c r="W42" s="479" t="b">
        <v>0</v>
      </c>
      <c r="X42" s="479" t="b">
        <v>0</v>
      </c>
      <c r="Y42" s="479" t="b">
        <v>0</v>
      </c>
      <c r="Z42" s="479" t="b">
        <v>0</v>
      </c>
      <c r="AA42" s="479" t="b">
        <v>0</v>
      </c>
      <c r="AB42" s="479" t="b">
        <v>0</v>
      </c>
      <c r="AC42" s="479" t="b">
        <v>0</v>
      </c>
      <c r="AD42" s="479" t="b">
        <v>0</v>
      </c>
      <c r="AE42" s="479" t="b">
        <v>0</v>
      </c>
      <c r="AF42" s="479" t="b">
        <v>0</v>
      </c>
      <c r="AG42" s="479" t="b">
        <v>0</v>
      </c>
      <c r="AH42" s="479" t="b">
        <v>0</v>
      </c>
      <c r="AI42" s="479" t="b">
        <v>0</v>
      </c>
      <c r="AJ42" s="479" t="b">
        <v>0</v>
      </c>
      <c r="AK42" s="479" t="b">
        <v>0</v>
      </c>
      <c r="AL42" s="629" t="b">
        <v>0</v>
      </c>
      <c r="AM42" s="597" t="b">
        <v>0</v>
      </c>
      <c r="AN42" s="597" t="b">
        <v>0</v>
      </c>
      <c r="AO42" s="645"/>
      <c r="AP42" s="646" t="b">
        <v>0</v>
      </c>
      <c r="AQ42" s="648"/>
      <c r="AR42" s="646" t="b">
        <v>0</v>
      </c>
      <c r="AS42" s="668"/>
    </row>
    <row r="43" spans="1:45" s="424" customFormat="1" ht="24" customHeight="1">
      <c r="A43" s="454"/>
      <c r="B43" s="480" t="s">
        <v>209</v>
      </c>
      <c r="C43" s="498"/>
      <c r="D43" s="498"/>
      <c r="E43" s="498"/>
      <c r="F43" s="498"/>
      <c r="G43" s="498"/>
      <c r="H43" s="498"/>
      <c r="I43" s="498"/>
      <c r="J43" s="498"/>
      <c r="K43" s="544"/>
      <c r="L43" s="480" t="s">
        <v>210</v>
      </c>
      <c r="M43" s="498"/>
      <c r="N43" s="498"/>
      <c r="O43" s="498"/>
      <c r="P43" s="498"/>
      <c r="Q43" s="498"/>
      <c r="R43" s="498"/>
      <c r="S43" s="498"/>
      <c r="T43" s="498"/>
      <c r="U43" s="544"/>
      <c r="V43" s="572" t="s">
        <v>273</v>
      </c>
      <c r="W43" s="574"/>
      <c r="X43" s="574"/>
      <c r="Y43" s="574"/>
      <c r="Z43" s="574"/>
      <c r="AA43" s="574"/>
      <c r="AB43" s="574"/>
      <c r="AC43" s="574"/>
      <c r="AD43" s="574"/>
      <c r="AE43" s="593"/>
      <c r="AF43" s="89"/>
      <c r="AG43" s="601" t="s">
        <v>214</v>
      </c>
      <c r="AH43" s="601"/>
      <c r="AI43" s="601"/>
      <c r="AJ43" s="601"/>
      <c r="AK43" s="613"/>
      <c r="AL43" s="630"/>
      <c r="AM43" s="601" t="s">
        <v>211</v>
      </c>
      <c r="AN43" s="601"/>
      <c r="AO43" s="601"/>
      <c r="AP43" s="601"/>
      <c r="AQ43" s="601"/>
      <c r="AR43" s="601"/>
      <c r="AS43" s="669"/>
    </row>
    <row r="44" spans="1:45" s="424" customFormat="1" ht="24" customHeight="1">
      <c r="A44" s="454"/>
      <c r="B44" s="481"/>
      <c r="C44" s="499" t="s">
        <v>402</v>
      </c>
      <c r="D44" s="499"/>
      <c r="E44" s="499"/>
      <c r="F44" s="499"/>
      <c r="G44" s="499"/>
      <c r="H44" s="499"/>
      <c r="I44" s="499"/>
      <c r="J44" s="499"/>
      <c r="K44" s="545"/>
      <c r="L44" s="549"/>
      <c r="M44" s="552"/>
      <c r="N44" s="552"/>
      <c r="O44" s="552"/>
      <c r="P44" s="552"/>
      <c r="Q44" s="552"/>
      <c r="R44" s="552"/>
      <c r="S44" s="552"/>
      <c r="T44" s="552"/>
      <c r="U44" s="570"/>
      <c r="V44" s="549"/>
      <c r="W44" s="552"/>
      <c r="X44" s="552"/>
      <c r="Y44" s="552"/>
      <c r="Z44" s="552"/>
      <c r="AA44" s="552"/>
      <c r="AB44" s="552"/>
      <c r="AC44" s="552"/>
      <c r="AD44" s="552"/>
      <c r="AE44" s="570"/>
      <c r="AF44" s="91"/>
      <c r="AG44" s="602"/>
      <c r="AH44" s="602"/>
      <c r="AI44" s="602"/>
      <c r="AJ44" s="602"/>
      <c r="AK44" s="614"/>
      <c r="AM44" s="636" t="s">
        <v>212</v>
      </c>
      <c r="AN44" s="636"/>
      <c r="AO44" s="636"/>
      <c r="AP44" s="636"/>
      <c r="AQ44" s="636"/>
      <c r="AR44" s="636"/>
      <c r="AS44" s="661"/>
    </row>
    <row r="45" spans="1:45" s="424" customFormat="1" ht="24" customHeight="1">
      <c r="A45" s="454"/>
      <c r="B45" s="482"/>
      <c r="C45" s="500"/>
      <c r="D45" s="500"/>
      <c r="E45" s="500"/>
      <c r="F45" s="500"/>
      <c r="G45" s="500"/>
      <c r="H45" s="500"/>
      <c r="I45" s="500"/>
      <c r="J45" s="500"/>
      <c r="K45" s="546"/>
      <c r="L45" s="482"/>
      <c r="M45" s="500"/>
      <c r="N45" s="500"/>
      <c r="O45" s="500"/>
      <c r="P45" s="500"/>
      <c r="Q45" s="500"/>
      <c r="R45" s="500"/>
      <c r="S45" s="500"/>
      <c r="T45" s="500"/>
      <c r="U45" s="546"/>
      <c r="V45" s="482"/>
      <c r="W45" s="500"/>
      <c r="X45" s="500"/>
      <c r="Y45" s="500"/>
      <c r="Z45" s="500"/>
      <c r="AA45" s="500"/>
      <c r="AB45" s="500"/>
      <c r="AC45" s="500"/>
      <c r="AD45" s="500"/>
      <c r="AE45" s="546"/>
      <c r="AF45" s="90"/>
      <c r="AG45" s="603" t="s">
        <v>216</v>
      </c>
      <c r="AH45" s="603"/>
      <c r="AI45" s="603"/>
      <c r="AJ45" s="603"/>
      <c r="AK45" s="615"/>
      <c r="AL45" s="627"/>
      <c r="AM45" s="641"/>
      <c r="AN45" s="641"/>
      <c r="AO45" s="641"/>
      <c r="AP45" s="641"/>
      <c r="AQ45" s="641"/>
      <c r="AR45" s="641"/>
      <c r="AS45" s="666"/>
    </row>
    <row r="46" spans="1:45" s="424" customFormat="1" ht="24" customHeight="1">
      <c r="A46" s="455"/>
      <c r="B46" s="483"/>
      <c r="C46" s="501"/>
      <c r="D46" s="501"/>
      <c r="E46" s="501"/>
      <c r="F46" s="501"/>
      <c r="G46" s="501"/>
      <c r="H46" s="501"/>
      <c r="I46" s="501"/>
      <c r="J46" s="501"/>
      <c r="K46" s="547"/>
      <c r="L46" s="483"/>
      <c r="M46" s="501"/>
      <c r="N46" s="501"/>
      <c r="O46" s="501"/>
      <c r="P46" s="501"/>
      <c r="Q46" s="501"/>
      <c r="R46" s="501"/>
      <c r="S46" s="501"/>
      <c r="T46" s="501"/>
      <c r="U46" s="547"/>
      <c r="V46" s="483"/>
      <c r="W46" s="501"/>
      <c r="X46" s="501"/>
      <c r="Y46" s="501"/>
      <c r="Z46" s="501"/>
      <c r="AA46" s="501"/>
      <c r="AB46" s="501"/>
      <c r="AC46" s="501"/>
      <c r="AD46" s="501"/>
      <c r="AE46" s="547"/>
      <c r="AF46" s="596"/>
      <c r="AG46" s="604"/>
      <c r="AH46" s="604"/>
      <c r="AI46" s="604"/>
      <c r="AJ46" s="604"/>
      <c r="AK46" s="616"/>
      <c r="AL46" s="631"/>
      <c r="AM46" s="643"/>
      <c r="AN46" s="643"/>
      <c r="AO46" s="643"/>
      <c r="AP46" s="643"/>
      <c r="AQ46" s="643"/>
      <c r="AR46" s="643"/>
      <c r="AS46" s="670"/>
    </row>
    <row r="47" spans="1:45" s="424" customFormat="1" ht="24" customHeight="1">
      <c r="A47" s="449">
        <f>A38+1</f>
        <v>2</v>
      </c>
      <c r="B47" s="476" t="s">
        <v>386</v>
      </c>
      <c r="C47" s="476"/>
      <c r="D47" s="508"/>
      <c r="E47" s="513"/>
      <c r="F47" s="513"/>
      <c r="G47" s="513"/>
      <c r="H47" s="513"/>
      <c r="I47" s="530"/>
      <c r="J47" s="535" t="s">
        <v>277</v>
      </c>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607" t="str">
        <f>IF(COUNTIF(J51:AK51,TRUE)=0,"",COUNTIF(J51:AK51,TRUE))</f>
        <v/>
      </c>
      <c r="AI47" s="607"/>
      <c r="AJ47" s="607"/>
      <c r="AK47" s="609" t="s">
        <v>166</v>
      </c>
      <c r="AL47" s="626"/>
      <c r="AM47" s="635" t="s">
        <v>4</v>
      </c>
      <c r="AN47" s="635"/>
      <c r="AO47" s="635"/>
      <c r="AP47" s="635"/>
      <c r="AQ47" s="635"/>
      <c r="AR47" s="635"/>
      <c r="AS47" s="660"/>
    </row>
    <row r="48" spans="1:45" s="424" customFormat="1" ht="24" customHeight="1">
      <c r="A48" s="450"/>
      <c r="B48" s="477" t="s">
        <v>47</v>
      </c>
      <c r="C48" s="494"/>
      <c r="D48" s="509"/>
      <c r="E48" s="514"/>
      <c r="F48" s="514"/>
      <c r="G48" s="514"/>
      <c r="H48" s="514"/>
      <c r="I48" s="531"/>
      <c r="J48" s="536" t="s">
        <v>128</v>
      </c>
      <c r="K48" s="536" t="s">
        <v>189</v>
      </c>
      <c r="L48" s="536" t="s">
        <v>199</v>
      </c>
      <c r="M48" s="536" t="s">
        <v>190</v>
      </c>
      <c r="N48" s="536" t="s">
        <v>221</v>
      </c>
      <c r="O48" s="536" t="s">
        <v>192</v>
      </c>
      <c r="P48" s="536" t="s">
        <v>383</v>
      </c>
      <c r="Q48" s="536" t="s">
        <v>28</v>
      </c>
      <c r="R48" s="536" t="s">
        <v>384</v>
      </c>
      <c r="S48" s="536" t="s">
        <v>194</v>
      </c>
      <c r="T48" s="536" t="s">
        <v>42</v>
      </c>
      <c r="U48" s="568" t="s">
        <v>196</v>
      </c>
      <c r="V48" s="536" t="s">
        <v>7</v>
      </c>
      <c r="W48" s="536" t="s">
        <v>197</v>
      </c>
      <c r="X48" s="536" t="s">
        <v>198</v>
      </c>
      <c r="Y48" s="536" t="s">
        <v>151</v>
      </c>
      <c r="Z48" s="536" t="s">
        <v>202</v>
      </c>
      <c r="AA48" s="536" t="s">
        <v>77</v>
      </c>
      <c r="AB48" s="536" t="s">
        <v>105</v>
      </c>
      <c r="AC48" s="536" t="s">
        <v>64</v>
      </c>
      <c r="AD48" s="536" t="s">
        <v>286</v>
      </c>
      <c r="AE48" s="536" t="s">
        <v>205</v>
      </c>
      <c r="AF48" s="536" t="s">
        <v>385</v>
      </c>
      <c r="AG48" s="536" t="s">
        <v>317</v>
      </c>
      <c r="AH48" s="536" t="s">
        <v>222</v>
      </c>
      <c r="AI48" s="536" t="s">
        <v>67</v>
      </c>
      <c r="AJ48" s="536" t="s">
        <v>159</v>
      </c>
      <c r="AK48" s="536" t="s">
        <v>206</v>
      </c>
      <c r="AM48" s="636" t="s">
        <v>236</v>
      </c>
      <c r="AN48" s="636"/>
      <c r="AO48" s="636"/>
      <c r="AP48" s="636"/>
      <c r="AQ48" s="636"/>
      <c r="AR48" s="636"/>
      <c r="AS48" s="661"/>
    </row>
    <row r="49" spans="1:45" s="424" customFormat="1" ht="24" customHeight="1">
      <c r="A49" s="451" t="s">
        <v>315</v>
      </c>
      <c r="B49" s="478" t="s">
        <v>272</v>
      </c>
      <c r="C49" s="495"/>
      <c r="D49" s="495"/>
      <c r="E49" s="495"/>
      <c r="F49" s="495"/>
      <c r="G49" s="495"/>
      <c r="H49" s="495"/>
      <c r="I49" s="532"/>
      <c r="J49" s="537"/>
      <c r="K49" s="537"/>
      <c r="L49" s="537"/>
      <c r="M49" s="537"/>
      <c r="N49" s="537"/>
      <c r="O49" s="537"/>
      <c r="P49" s="537"/>
      <c r="Q49" s="537"/>
      <c r="R49" s="537"/>
      <c r="S49" s="537"/>
      <c r="T49" s="537"/>
      <c r="U49" s="569"/>
      <c r="V49" s="537"/>
      <c r="W49" s="537"/>
      <c r="X49" s="537"/>
      <c r="Y49" s="537"/>
      <c r="Z49" s="537"/>
      <c r="AA49" s="537"/>
      <c r="AB49" s="537"/>
      <c r="AC49" s="537"/>
      <c r="AD49" s="537"/>
      <c r="AE49" s="537"/>
      <c r="AF49" s="537"/>
      <c r="AG49" s="537"/>
      <c r="AH49" s="537"/>
      <c r="AI49" s="537"/>
      <c r="AJ49" s="537"/>
      <c r="AK49" s="537"/>
      <c r="AL49" s="627"/>
      <c r="AM49" s="641"/>
      <c r="AN49" s="641"/>
      <c r="AO49" s="641"/>
      <c r="AP49" s="641"/>
      <c r="AQ49" s="641"/>
      <c r="AR49" s="641"/>
      <c r="AS49" s="666"/>
    </row>
    <row r="50" spans="1:45" s="424" customFormat="1" ht="24" customHeight="1">
      <c r="A50" s="452"/>
      <c r="B50" s="60"/>
      <c r="C50" s="496" t="s">
        <v>275</v>
      </c>
      <c r="D50" s="496"/>
      <c r="E50" s="515"/>
      <c r="F50" s="60"/>
      <c r="G50" s="496" t="s">
        <v>34</v>
      </c>
      <c r="H50" s="496"/>
      <c r="I50" s="515"/>
      <c r="J50" s="539"/>
      <c r="K50" s="539"/>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c r="AL50" s="628"/>
      <c r="AM50" s="642"/>
      <c r="AN50" s="642"/>
      <c r="AO50" s="642"/>
      <c r="AP50" s="642"/>
      <c r="AQ50" s="642"/>
      <c r="AR50" s="642"/>
      <c r="AS50" s="667"/>
    </row>
    <row r="51" spans="1:45" s="424" customFormat="1" ht="24" hidden="1" customHeight="1">
      <c r="A51" s="453"/>
      <c r="B51" s="479" t="b">
        <v>0</v>
      </c>
      <c r="C51" s="497"/>
      <c r="D51" s="497"/>
      <c r="E51" s="497"/>
      <c r="F51" s="479" t="b">
        <v>0</v>
      </c>
      <c r="G51" s="497"/>
      <c r="H51" s="497"/>
      <c r="I51" s="497"/>
      <c r="J51" s="479" t="b">
        <v>0</v>
      </c>
      <c r="K51" s="479" t="b">
        <v>0</v>
      </c>
      <c r="L51" s="479" t="b">
        <v>0</v>
      </c>
      <c r="M51" s="479" t="b">
        <v>0</v>
      </c>
      <c r="N51" s="479" t="b">
        <v>0</v>
      </c>
      <c r="O51" s="479" t="b">
        <v>0</v>
      </c>
      <c r="P51" s="479" t="b">
        <v>0</v>
      </c>
      <c r="Q51" s="479" t="b">
        <v>0</v>
      </c>
      <c r="R51" s="479" t="b">
        <v>0</v>
      </c>
      <c r="S51" s="479" t="b">
        <v>0</v>
      </c>
      <c r="T51" s="479" t="b">
        <v>0</v>
      </c>
      <c r="U51" s="479" t="b">
        <v>0</v>
      </c>
      <c r="V51" s="479" t="b">
        <v>0</v>
      </c>
      <c r="W51" s="479" t="b">
        <v>0</v>
      </c>
      <c r="X51" s="479" t="b">
        <v>0</v>
      </c>
      <c r="Y51" s="479" t="b">
        <v>0</v>
      </c>
      <c r="Z51" s="479" t="b">
        <v>0</v>
      </c>
      <c r="AA51" s="479" t="b">
        <v>0</v>
      </c>
      <c r="AB51" s="479" t="b">
        <v>0</v>
      </c>
      <c r="AC51" s="479" t="b">
        <v>0</v>
      </c>
      <c r="AD51" s="479" t="b">
        <v>0</v>
      </c>
      <c r="AE51" s="479" t="b">
        <v>0</v>
      </c>
      <c r="AF51" s="479" t="b">
        <v>0</v>
      </c>
      <c r="AG51" s="479" t="b">
        <v>0</v>
      </c>
      <c r="AH51" s="479" t="b">
        <v>0</v>
      </c>
      <c r="AI51" s="479" t="b">
        <v>0</v>
      </c>
      <c r="AJ51" s="479" t="b">
        <v>0</v>
      </c>
      <c r="AK51" s="479" t="b">
        <v>0</v>
      </c>
      <c r="AL51" s="632" t="b">
        <v>0</v>
      </c>
      <c r="AM51" s="597" t="b">
        <v>0</v>
      </c>
      <c r="AN51" s="597" t="b">
        <v>0</v>
      </c>
      <c r="AO51" s="645"/>
      <c r="AP51" s="646" t="b">
        <v>0</v>
      </c>
      <c r="AQ51" s="645"/>
      <c r="AR51" s="646" t="b">
        <v>0</v>
      </c>
      <c r="AS51" s="668"/>
    </row>
    <row r="52" spans="1:45" s="424" customFormat="1" ht="24" customHeight="1">
      <c r="A52" s="454"/>
      <c r="B52" s="480" t="s">
        <v>209</v>
      </c>
      <c r="C52" s="498"/>
      <c r="D52" s="498"/>
      <c r="E52" s="498"/>
      <c r="F52" s="498"/>
      <c r="G52" s="498"/>
      <c r="H52" s="498"/>
      <c r="I52" s="498"/>
      <c r="J52" s="498"/>
      <c r="K52" s="544"/>
      <c r="L52" s="480" t="s">
        <v>210</v>
      </c>
      <c r="M52" s="498"/>
      <c r="N52" s="498"/>
      <c r="O52" s="498"/>
      <c r="P52" s="498"/>
      <c r="Q52" s="498"/>
      <c r="R52" s="498"/>
      <c r="S52" s="498"/>
      <c r="T52" s="498"/>
      <c r="U52" s="544"/>
      <c r="V52" s="572" t="s">
        <v>273</v>
      </c>
      <c r="W52" s="574"/>
      <c r="X52" s="574"/>
      <c r="Y52" s="574"/>
      <c r="Z52" s="574"/>
      <c r="AA52" s="574"/>
      <c r="AB52" s="574"/>
      <c r="AC52" s="574"/>
      <c r="AD52" s="574"/>
      <c r="AE52" s="593"/>
      <c r="AF52" s="89"/>
      <c r="AG52" s="601" t="s">
        <v>214</v>
      </c>
      <c r="AH52" s="601"/>
      <c r="AI52" s="601"/>
      <c r="AJ52" s="601"/>
      <c r="AK52" s="613"/>
      <c r="AL52" s="630"/>
      <c r="AM52" s="601" t="s">
        <v>211</v>
      </c>
      <c r="AN52" s="601"/>
      <c r="AO52" s="601"/>
      <c r="AP52" s="601"/>
      <c r="AQ52" s="601"/>
      <c r="AR52" s="601"/>
      <c r="AS52" s="669"/>
    </row>
    <row r="53" spans="1:45" s="424" customFormat="1" ht="24" customHeight="1">
      <c r="A53" s="454"/>
      <c r="B53" s="481"/>
      <c r="C53" s="499" t="s">
        <v>22</v>
      </c>
      <c r="D53" s="499"/>
      <c r="E53" s="499"/>
      <c r="F53" s="499"/>
      <c r="G53" s="499"/>
      <c r="H53" s="499"/>
      <c r="I53" s="499"/>
      <c r="J53" s="499"/>
      <c r="K53" s="545"/>
      <c r="L53" s="549"/>
      <c r="M53" s="552"/>
      <c r="N53" s="552"/>
      <c r="O53" s="552"/>
      <c r="P53" s="552"/>
      <c r="Q53" s="552"/>
      <c r="R53" s="552"/>
      <c r="S53" s="552"/>
      <c r="T53" s="552"/>
      <c r="U53" s="570"/>
      <c r="V53" s="549"/>
      <c r="W53" s="552"/>
      <c r="X53" s="552"/>
      <c r="Y53" s="552"/>
      <c r="Z53" s="552"/>
      <c r="AA53" s="552"/>
      <c r="AB53" s="552"/>
      <c r="AC53" s="552"/>
      <c r="AD53" s="552"/>
      <c r="AE53" s="570"/>
      <c r="AF53" s="91"/>
      <c r="AG53" s="602"/>
      <c r="AH53" s="602"/>
      <c r="AI53" s="602"/>
      <c r="AJ53" s="602"/>
      <c r="AK53" s="614"/>
      <c r="AM53" s="636" t="s">
        <v>212</v>
      </c>
      <c r="AN53" s="636"/>
      <c r="AO53" s="636"/>
      <c r="AP53" s="636"/>
      <c r="AQ53" s="636"/>
      <c r="AR53" s="636"/>
      <c r="AS53" s="661"/>
    </row>
    <row r="54" spans="1:45" s="424" customFormat="1" ht="24" customHeight="1">
      <c r="A54" s="454"/>
      <c r="B54" s="482"/>
      <c r="C54" s="500"/>
      <c r="D54" s="500"/>
      <c r="E54" s="500"/>
      <c r="F54" s="500"/>
      <c r="G54" s="500"/>
      <c r="H54" s="500"/>
      <c r="I54" s="500"/>
      <c r="J54" s="500"/>
      <c r="K54" s="546"/>
      <c r="L54" s="482"/>
      <c r="M54" s="500"/>
      <c r="N54" s="500"/>
      <c r="O54" s="500"/>
      <c r="P54" s="500"/>
      <c r="Q54" s="500"/>
      <c r="R54" s="500"/>
      <c r="S54" s="500"/>
      <c r="T54" s="500"/>
      <c r="U54" s="546"/>
      <c r="V54" s="482"/>
      <c r="W54" s="500"/>
      <c r="X54" s="500"/>
      <c r="Y54" s="500"/>
      <c r="Z54" s="500"/>
      <c r="AA54" s="500"/>
      <c r="AB54" s="500"/>
      <c r="AC54" s="500"/>
      <c r="AD54" s="500"/>
      <c r="AE54" s="546"/>
      <c r="AF54" s="90"/>
      <c r="AG54" s="603" t="s">
        <v>216</v>
      </c>
      <c r="AH54" s="603"/>
      <c r="AI54" s="603"/>
      <c r="AJ54" s="603"/>
      <c r="AK54" s="615"/>
      <c r="AL54" s="627"/>
      <c r="AM54" s="641"/>
      <c r="AN54" s="641"/>
      <c r="AO54" s="641"/>
      <c r="AP54" s="641"/>
      <c r="AQ54" s="641"/>
      <c r="AR54" s="641"/>
      <c r="AS54" s="666"/>
    </row>
    <row r="55" spans="1:45" s="424" customFormat="1" ht="24" customHeight="1">
      <c r="A55" s="455"/>
      <c r="B55" s="483"/>
      <c r="C55" s="501"/>
      <c r="D55" s="501"/>
      <c r="E55" s="501"/>
      <c r="F55" s="501"/>
      <c r="G55" s="501"/>
      <c r="H55" s="501"/>
      <c r="I55" s="501"/>
      <c r="J55" s="501"/>
      <c r="K55" s="547"/>
      <c r="L55" s="483"/>
      <c r="M55" s="501"/>
      <c r="N55" s="501"/>
      <c r="O55" s="501"/>
      <c r="P55" s="501"/>
      <c r="Q55" s="501"/>
      <c r="R55" s="501"/>
      <c r="S55" s="501"/>
      <c r="T55" s="501"/>
      <c r="U55" s="547"/>
      <c r="V55" s="483"/>
      <c r="W55" s="501"/>
      <c r="X55" s="501"/>
      <c r="Y55" s="501"/>
      <c r="Z55" s="501"/>
      <c r="AA55" s="501"/>
      <c r="AB55" s="501"/>
      <c r="AC55" s="501"/>
      <c r="AD55" s="501"/>
      <c r="AE55" s="547"/>
      <c r="AF55" s="596"/>
      <c r="AG55" s="604"/>
      <c r="AH55" s="604"/>
      <c r="AI55" s="604"/>
      <c r="AJ55" s="604"/>
      <c r="AK55" s="616"/>
      <c r="AL55" s="631"/>
      <c r="AM55" s="643"/>
      <c r="AN55" s="643"/>
      <c r="AO55" s="643"/>
      <c r="AP55" s="643"/>
      <c r="AQ55" s="643"/>
      <c r="AR55" s="643"/>
      <c r="AS55" s="670"/>
    </row>
    <row r="56" spans="1:45" s="424" customFormat="1" ht="24" customHeight="1">
      <c r="A56" s="449">
        <f>A47+1</f>
        <v>3</v>
      </c>
      <c r="B56" s="476" t="s">
        <v>386</v>
      </c>
      <c r="C56" s="476"/>
      <c r="D56" s="508"/>
      <c r="E56" s="513"/>
      <c r="F56" s="513"/>
      <c r="G56" s="513"/>
      <c r="H56" s="513"/>
      <c r="I56" s="530"/>
      <c r="J56" s="535" t="s">
        <v>277</v>
      </c>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607" t="str">
        <f>IF(COUNTIF(J60:AK60,TRUE)=0,"",COUNTIF(J60:AK60,TRUE))</f>
        <v/>
      </c>
      <c r="AI56" s="607"/>
      <c r="AJ56" s="607"/>
      <c r="AK56" s="609" t="s">
        <v>166</v>
      </c>
      <c r="AL56" s="626"/>
      <c r="AM56" s="635" t="s">
        <v>4</v>
      </c>
      <c r="AN56" s="635"/>
      <c r="AO56" s="635"/>
      <c r="AP56" s="635"/>
      <c r="AQ56" s="635"/>
      <c r="AR56" s="635"/>
      <c r="AS56" s="660"/>
    </row>
    <row r="57" spans="1:45" s="424" customFormat="1" ht="24" customHeight="1">
      <c r="A57" s="450"/>
      <c r="B57" s="477" t="s">
        <v>47</v>
      </c>
      <c r="C57" s="494"/>
      <c r="D57" s="509"/>
      <c r="E57" s="514"/>
      <c r="F57" s="514"/>
      <c r="G57" s="514"/>
      <c r="H57" s="514"/>
      <c r="I57" s="531"/>
      <c r="J57" s="536" t="s">
        <v>128</v>
      </c>
      <c r="K57" s="536" t="s">
        <v>189</v>
      </c>
      <c r="L57" s="536" t="s">
        <v>199</v>
      </c>
      <c r="M57" s="536" t="s">
        <v>190</v>
      </c>
      <c r="N57" s="536" t="s">
        <v>221</v>
      </c>
      <c r="O57" s="536" t="s">
        <v>192</v>
      </c>
      <c r="P57" s="536" t="s">
        <v>383</v>
      </c>
      <c r="Q57" s="536" t="s">
        <v>28</v>
      </c>
      <c r="R57" s="536" t="s">
        <v>384</v>
      </c>
      <c r="S57" s="536" t="s">
        <v>194</v>
      </c>
      <c r="T57" s="536" t="s">
        <v>42</v>
      </c>
      <c r="U57" s="568" t="s">
        <v>196</v>
      </c>
      <c r="V57" s="536" t="s">
        <v>7</v>
      </c>
      <c r="W57" s="536" t="s">
        <v>197</v>
      </c>
      <c r="X57" s="536" t="s">
        <v>198</v>
      </c>
      <c r="Y57" s="536" t="s">
        <v>151</v>
      </c>
      <c r="Z57" s="536" t="s">
        <v>202</v>
      </c>
      <c r="AA57" s="536" t="s">
        <v>77</v>
      </c>
      <c r="AB57" s="536" t="s">
        <v>105</v>
      </c>
      <c r="AC57" s="536" t="s">
        <v>64</v>
      </c>
      <c r="AD57" s="536" t="s">
        <v>286</v>
      </c>
      <c r="AE57" s="536" t="s">
        <v>205</v>
      </c>
      <c r="AF57" s="536" t="s">
        <v>385</v>
      </c>
      <c r="AG57" s="536" t="s">
        <v>317</v>
      </c>
      <c r="AH57" s="536" t="s">
        <v>222</v>
      </c>
      <c r="AI57" s="536" t="s">
        <v>67</v>
      </c>
      <c r="AJ57" s="536" t="s">
        <v>159</v>
      </c>
      <c r="AK57" s="536" t="s">
        <v>206</v>
      </c>
      <c r="AM57" s="636" t="s">
        <v>236</v>
      </c>
      <c r="AN57" s="636"/>
      <c r="AO57" s="636"/>
      <c r="AP57" s="636"/>
      <c r="AQ57" s="636"/>
      <c r="AR57" s="636"/>
      <c r="AS57" s="661"/>
    </row>
    <row r="58" spans="1:45" s="424" customFormat="1" ht="24" customHeight="1">
      <c r="A58" s="451" t="s">
        <v>315</v>
      </c>
      <c r="B58" s="478" t="s">
        <v>272</v>
      </c>
      <c r="C58" s="495"/>
      <c r="D58" s="495"/>
      <c r="E58" s="495"/>
      <c r="F58" s="495"/>
      <c r="G58" s="495"/>
      <c r="H58" s="495"/>
      <c r="I58" s="532"/>
      <c r="J58" s="537"/>
      <c r="K58" s="537"/>
      <c r="L58" s="537"/>
      <c r="M58" s="537"/>
      <c r="N58" s="537"/>
      <c r="O58" s="537"/>
      <c r="P58" s="537"/>
      <c r="Q58" s="537"/>
      <c r="R58" s="537"/>
      <c r="S58" s="537"/>
      <c r="T58" s="537"/>
      <c r="U58" s="569"/>
      <c r="V58" s="537"/>
      <c r="W58" s="537"/>
      <c r="X58" s="537"/>
      <c r="Y58" s="537"/>
      <c r="Z58" s="537"/>
      <c r="AA58" s="537"/>
      <c r="AB58" s="537"/>
      <c r="AC58" s="537"/>
      <c r="AD58" s="537"/>
      <c r="AE58" s="537"/>
      <c r="AF58" s="537"/>
      <c r="AG58" s="537"/>
      <c r="AH58" s="537"/>
      <c r="AI58" s="537"/>
      <c r="AJ58" s="537"/>
      <c r="AK58" s="537"/>
      <c r="AL58" s="627"/>
      <c r="AM58" s="641"/>
      <c r="AN58" s="641"/>
      <c r="AO58" s="641"/>
      <c r="AP58" s="641"/>
      <c r="AQ58" s="641"/>
      <c r="AR58" s="641"/>
      <c r="AS58" s="666"/>
    </row>
    <row r="59" spans="1:45" s="424" customFormat="1" ht="24" customHeight="1">
      <c r="A59" s="452"/>
      <c r="B59" s="60"/>
      <c r="C59" s="496" t="s">
        <v>275</v>
      </c>
      <c r="D59" s="496"/>
      <c r="E59" s="515"/>
      <c r="F59" s="60"/>
      <c r="G59" s="496" t="s">
        <v>34</v>
      </c>
      <c r="H59" s="496"/>
      <c r="I59" s="515"/>
      <c r="J59" s="539"/>
      <c r="K59" s="539"/>
      <c r="L59" s="539"/>
      <c r="M59" s="539"/>
      <c r="N59" s="539"/>
      <c r="O59" s="539"/>
      <c r="P59" s="539"/>
      <c r="Q59" s="539"/>
      <c r="R59" s="539"/>
      <c r="S59" s="539"/>
      <c r="T59" s="539"/>
      <c r="U59" s="539"/>
      <c r="V59" s="539"/>
      <c r="W59" s="539"/>
      <c r="X59" s="539"/>
      <c r="Y59" s="539"/>
      <c r="Z59" s="539"/>
      <c r="AA59" s="539"/>
      <c r="AB59" s="539"/>
      <c r="AC59" s="539"/>
      <c r="AD59" s="539"/>
      <c r="AE59" s="539"/>
      <c r="AF59" s="539"/>
      <c r="AG59" s="539"/>
      <c r="AH59" s="539"/>
      <c r="AI59" s="539"/>
      <c r="AJ59" s="539"/>
      <c r="AK59" s="539"/>
      <c r="AL59" s="628"/>
      <c r="AM59" s="642"/>
      <c r="AN59" s="642"/>
      <c r="AO59" s="642"/>
      <c r="AP59" s="642"/>
      <c r="AQ59" s="642"/>
      <c r="AR59" s="642"/>
      <c r="AS59" s="667"/>
    </row>
    <row r="60" spans="1:45" s="424" customFormat="1" ht="24" hidden="1" customHeight="1">
      <c r="A60" s="453"/>
      <c r="B60" s="479" t="b">
        <v>0</v>
      </c>
      <c r="C60" s="497"/>
      <c r="D60" s="497"/>
      <c r="E60" s="497"/>
      <c r="F60" s="479" t="b">
        <v>0</v>
      </c>
      <c r="G60" s="497"/>
      <c r="H60" s="497"/>
      <c r="I60" s="497"/>
      <c r="J60" s="479" t="b">
        <v>0</v>
      </c>
      <c r="K60" s="479" t="b">
        <v>0</v>
      </c>
      <c r="L60" s="479" t="b">
        <v>0</v>
      </c>
      <c r="M60" s="479" t="b">
        <v>0</v>
      </c>
      <c r="N60" s="479" t="b">
        <v>0</v>
      </c>
      <c r="O60" s="479" t="b">
        <v>0</v>
      </c>
      <c r="P60" s="479" t="b">
        <v>0</v>
      </c>
      <c r="Q60" s="479" t="b">
        <v>0</v>
      </c>
      <c r="R60" s="479" t="b">
        <v>0</v>
      </c>
      <c r="S60" s="479" t="b">
        <v>0</v>
      </c>
      <c r="T60" s="479" t="b">
        <v>0</v>
      </c>
      <c r="U60" s="479" t="b">
        <v>0</v>
      </c>
      <c r="V60" s="479" t="b">
        <v>0</v>
      </c>
      <c r="W60" s="479" t="b">
        <v>0</v>
      </c>
      <c r="X60" s="479" t="b">
        <v>0</v>
      </c>
      <c r="Y60" s="479" t="b">
        <v>0</v>
      </c>
      <c r="Z60" s="479" t="b">
        <v>0</v>
      </c>
      <c r="AA60" s="479" t="b">
        <v>0</v>
      </c>
      <c r="AB60" s="479" t="b">
        <v>0</v>
      </c>
      <c r="AC60" s="479" t="b">
        <v>0</v>
      </c>
      <c r="AD60" s="479" t="b">
        <v>0</v>
      </c>
      <c r="AE60" s="479" t="b">
        <v>0</v>
      </c>
      <c r="AF60" s="479" t="b">
        <v>0</v>
      </c>
      <c r="AG60" s="479" t="b">
        <v>0</v>
      </c>
      <c r="AH60" s="479" t="b">
        <v>0</v>
      </c>
      <c r="AI60" s="479" t="b">
        <v>0</v>
      </c>
      <c r="AJ60" s="479" t="b">
        <v>0</v>
      </c>
      <c r="AK60" s="479" t="b">
        <v>0</v>
      </c>
      <c r="AL60" s="632" t="b">
        <v>0</v>
      </c>
      <c r="AM60" s="597" t="b">
        <v>0</v>
      </c>
      <c r="AN60" s="597" t="b">
        <v>0</v>
      </c>
      <c r="AO60" s="645"/>
      <c r="AP60" s="646" t="b">
        <v>0</v>
      </c>
      <c r="AQ60" s="645"/>
      <c r="AR60" s="646" t="b">
        <v>0</v>
      </c>
      <c r="AS60" s="668"/>
    </row>
    <row r="61" spans="1:45" s="424" customFormat="1" ht="24" customHeight="1">
      <c r="A61" s="454"/>
      <c r="B61" s="480" t="s">
        <v>209</v>
      </c>
      <c r="C61" s="498"/>
      <c r="D61" s="498"/>
      <c r="E61" s="498"/>
      <c r="F61" s="498"/>
      <c r="G61" s="498"/>
      <c r="H61" s="498"/>
      <c r="I61" s="498"/>
      <c r="J61" s="498"/>
      <c r="K61" s="544"/>
      <c r="L61" s="480" t="s">
        <v>210</v>
      </c>
      <c r="M61" s="498"/>
      <c r="N61" s="498"/>
      <c r="O61" s="498"/>
      <c r="P61" s="498"/>
      <c r="Q61" s="498"/>
      <c r="R61" s="498"/>
      <c r="S61" s="498"/>
      <c r="T61" s="498"/>
      <c r="U61" s="544"/>
      <c r="V61" s="572" t="s">
        <v>273</v>
      </c>
      <c r="W61" s="574"/>
      <c r="X61" s="574"/>
      <c r="Y61" s="574"/>
      <c r="Z61" s="574"/>
      <c r="AA61" s="574"/>
      <c r="AB61" s="574"/>
      <c r="AC61" s="574"/>
      <c r="AD61" s="574"/>
      <c r="AE61" s="593"/>
      <c r="AF61" s="89"/>
      <c r="AG61" s="601" t="s">
        <v>214</v>
      </c>
      <c r="AH61" s="601"/>
      <c r="AI61" s="601"/>
      <c r="AJ61" s="601"/>
      <c r="AK61" s="613"/>
      <c r="AL61" s="633"/>
      <c r="AM61" s="601" t="s">
        <v>211</v>
      </c>
      <c r="AN61" s="601"/>
      <c r="AO61" s="601"/>
      <c r="AP61" s="601"/>
      <c r="AQ61" s="601"/>
      <c r="AR61" s="601"/>
      <c r="AS61" s="669"/>
    </row>
    <row r="62" spans="1:45" s="424" customFormat="1" ht="24" customHeight="1">
      <c r="A62" s="454"/>
      <c r="B62" s="481"/>
      <c r="C62" s="499" t="s">
        <v>22</v>
      </c>
      <c r="D62" s="499"/>
      <c r="E62" s="499"/>
      <c r="F62" s="499"/>
      <c r="G62" s="499"/>
      <c r="H62" s="499"/>
      <c r="I62" s="499"/>
      <c r="J62" s="499"/>
      <c r="K62" s="545"/>
      <c r="L62" s="549"/>
      <c r="M62" s="552"/>
      <c r="N62" s="552"/>
      <c r="O62" s="552"/>
      <c r="P62" s="552"/>
      <c r="Q62" s="552"/>
      <c r="R62" s="552"/>
      <c r="S62" s="552"/>
      <c r="T62" s="552"/>
      <c r="U62" s="570"/>
      <c r="V62" s="549"/>
      <c r="W62" s="552"/>
      <c r="X62" s="552"/>
      <c r="Y62" s="552"/>
      <c r="Z62" s="552"/>
      <c r="AA62" s="552"/>
      <c r="AB62" s="552"/>
      <c r="AC62" s="552"/>
      <c r="AD62" s="552"/>
      <c r="AE62" s="570"/>
      <c r="AF62" s="91"/>
      <c r="AG62" s="602"/>
      <c r="AH62" s="602"/>
      <c r="AI62" s="602"/>
      <c r="AJ62" s="602"/>
      <c r="AK62" s="614"/>
      <c r="AM62" s="636" t="s">
        <v>212</v>
      </c>
      <c r="AN62" s="636"/>
      <c r="AO62" s="636"/>
      <c r="AP62" s="636"/>
      <c r="AQ62" s="636"/>
      <c r="AR62" s="636"/>
      <c r="AS62" s="661"/>
    </row>
    <row r="63" spans="1:45" s="424" customFormat="1" ht="24" customHeight="1">
      <c r="A63" s="454"/>
      <c r="B63" s="482"/>
      <c r="C63" s="500"/>
      <c r="D63" s="500"/>
      <c r="E63" s="500"/>
      <c r="F63" s="500"/>
      <c r="G63" s="500"/>
      <c r="H63" s="500"/>
      <c r="I63" s="500"/>
      <c r="J63" s="500"/>
      <c r="K63" s="546"/>
      <c r="L63" s="482"/>
      <c r="M63" s="500"/>
      <c r="N63" s="500"/>
      <c r="O63" s="500"/>
      <c r="P63" s="500"/>
      <c r="Q63" s="500"/>
      <c r="R63" s="500"/>
      <c r="S63" s="500"/>
      <c r="T63" s="500"/>
      <c r="U63" s="546"/>
      <c r="V63" s="482"/>
      <c r="W63" s="500"/>
      <c r="X63" s="500"/>
      <c r="Y63" s="500"/>
      <c r="Z63" s="500"/>
      <c r="AA63" s="500"/>
      <c r="AB63" s="500"/>
      <c r="AC63" s="500"/>
      <c r="AD63" s="500"/>
      <c r="AE63" s="546"/>
      <c r="AF63" s="90"/>
      <c r="AG63" s="605" t="s">
        <v>216</v>
      </c>
      <c r="AH63" s="605"/>
      <c r="AI63" s="605"/>
      <c r="AJ63" s="605"/>
      <c r="AK63" s="617"/>
      <c r="AL63" s="627"/>
      <c r="AM63" s="641"/>
      <c r="AN63" s="641"/>
      <c r="AO63" s="641"/>
      <c r="AP63" s="641"/>
      <c r="AQ63" s="641"/>
      <c r="AR63" s="641"/>
      <c r="AS63" s="666"/>
    </row>
    <row r="64" spans="1:45" s="424" customFormat="1" ht="24" customHeight="1">
      <c r="A64" s="455"/>
      <c r="B64" s="483"/>
      <c r="C64" s="501"/>
      <c r="D64" s="501"/>
      <c r="E64" s="501"/>
      <c r="F64" s="501"/>
      <c r="G64" s="501"/>
      <c r="H64" s="501"/>
      <c r="I64" s="501"/>
      <c r="J64" s="501"/>
      <c r="K64" s="547"/>
      <c r="L64" s="483"/>
      <c r="M64" s="501"/>
      <c r="N64" s="501"/>
      <c r="O64" s="501"/>
      <c r="P64" s="501"/>
      <c r="Q64" s="501"/>
      <c r="R64" s="501"/>
      <c r="S64" s="501"/>
      <c r="T64" s="501"/>
      <c r="U64" s="547"/>
      <c r="V64" s="483"/>
      <c r="W64" s="501"/>
      <c r="X64" s="501"/>
      <c r="Y64" s="501"/>
      <c r="Z64" s="501"/>
      <c r="AA64" s="501"/>
      <c r="AB64" s="501"/>
      <c r="AC64" s="501"/>
      <c r="AD64" s="501"/>
      <c r="AE64" s="547"/>
      <c r="AF64" s="596"/>
      <c r="AG64" s="606"/>
      <c r="AH64" s="606"/>
      <c r="AI64" s="606"/>
      <c r="AJ64" s="606"/>
      <c r="AK64" s="618"/>
      <c r="AL64" s="631"/>
      <c r="AM64" s="643"/>
      <c r="AN64" s="643"/>
      <c r="AO64" s="643"/>
      <c r="AP64" s="643"/>
      <c r="AQ64" s="643"/>
      <c r="AR64" s="643"/>
      <c r="AS64" s="670"/>
    </row>
    <row r="65" spans="1:45" s="424" customFormat="1" ht="24" customHeight="1">
      <c r="A65" s="449">
        <f>A56+1</f>
        <v>4</v>
      </c>
      <c r="B65" s="476" t="s">
        <v>386</v>
      </c>
      <c r="C65" s="476"/>
      <c r="D65" s="508"/>
      <c r="E65" s="513"/>
      <c r="F65" s="513"/>
      <c r="G65" s="513"/>
      <c r="H65" s="513"/>
      <c r="I65" s="530"/>
      <c r="J65" s="535" t="s">
        <v>277</v>
      </c>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607" t="str">
        <f>IF(COUNTIF(J69:AK69,TRUE)=0,"",COUNTIF(J69:AK69,TRUE))</f>
        <v/>
      </c>
      <c r="AI65" s="607"/>
      <c r="AJ65" s="607"/>
      <c r="AK65" s="609" t="s">
        <v>166</v>
      </c>
      <c r="AL65" s="626"/>
      <c r="AM65" s="635" t="s">
        <v>4</v>
      </c>
      <c r="AN65" s="635"/>
      <c r="AO65" s="635"/>
      <c r="AP65" s="635"/>
      <c r="AQ65" s="635"/>
      <c r="AR65" s="635"/>
      <c r="AS65" s="660"/>
    </row>
    <row r="66" spans="1:45" s="424" customFormat="1" ht="24" customHeight="1">
      <c r="A66" s="450"/>
      <c r="B66" s="477" t="s">
        <v>47</v>
      </c>
      <c r="C66" s="494"/>
      <c r="D66" s="509"/>
      <c r="E66" s="514"/>
      <c r="F66" s="514"/>
      <c r="G66" s="514"/>
      <c r="H66" s="514"/>
      <c r="I66" s="531"/>
      <c r="J66" s="536" t="s">
        <v>128</v>
      </c>
      <c r="K66" s="536" t="s">
        <v>189</v>
      </c>
      <c r="L66" s="536" t="s">
        <v>199</v>
      </c>
      <c r="M66" s="536" t="s">
        <v>190</v>
      </c>
      <c r="N66" s="536" t="s">
        <v>221</v>
      </c>
      <c r="O66" s="536" t="s">
        <v>192</v>
      </c>
      <c r="P66" s="536" t="s">
        <v>383</v>
      </c>
      <c r="Q66" s="536" t="s">
        <v>28</v>
      </c>
      <c r="R66" s="536" t="s">
        <v>384</v>
      </c>
      <c r="S66" s="536" t="s">
        <v>194</v>
      </c>
      <c r="T66" s="536" t="s">
        <v>42</v>
      </c>
      <c r="U66" s="568" t="s">
        <v>196</v>
      </c>
      <c r="V66" s="536" t="s">
        <v>7</v>
      </c>
      <c r="W66" s="536" t="s">
        <v>197</v>
      </c>
      <c r="X66" s="536" t="s">
        <v>198</v>
      </c>
      <c r="Y66" s="536" t="s">
        <v>151</v>
      </c>
      <c r="Z66" s="536" t="s">
        <v>202</v>
      </c>
      <c r="AA66" s="536" t="s">
        <v>77</v>
      </c>
      <c r="AB66" s="536" t="s">
        <v>105</v>
      </c>
      <c r="AC66" s="536" t="s">
        <v>64</v>
      </c>
      <c r="AD66" s="536" t="s">
        <v>286</v>
      </c>
      <c r="AE66" s="536" t="s">
        <v>205</v>
      </c>
      <c r="AF66" s="536" t="s">
        <v>385</v>
      </c>
      <c r="AG66" s="536" t="s">
        <v>317</v>
      </c>
      <c r="AH66" s="536" t="s">
        <v>222</v>
      </c>
      <c r="AI66" s="536" t="s">
        <v>67</v>
      </c>
      <c r="AJ66" s="536" t="s">
        <v>159</v>
      </c>
      <c r="AK66" s="536" t="s">
        <v>206</v>
      </c>
      <c r="AM66" s="636" t="s">
        <v>236</v>
      </c>
      <c r="AN66" s="636"/>
      <c r="AO66" s="636"/>
      <c r="AP66" s="636"/>
      <c r="AQ66" s="636"/>
      <c r="AR66" s="636"/>
      <c r="AS66" s="661"/>
    </row>
    <row r="67" spans="1:45" s="424" customFormat="1" ht="24" customHeight="1">
      <c r="A67" s="451" t="s">
        <v>315</v>
      </c>
      <c r="B67" s="478" t="s">
        <v>272</v>
      </c>
      <c r="C67" s="495"/>
      <c r="D67" s="495"/>
      <c r="E67" s="495"/>
      <c r="F67" s="495"/>
      <c r="G67" s="495"/>
      <c r="H67" s="495"/>
      <c r="I67" s="532"/>
      <c r="J67" s="537"/>
      <c r="K67" s="537"/>
      <c r="L67" s="537"/>
      <c r="M67" s="537"/>
      <c r="N67" s="537"/>
      <c r="O67" s="537"/>
      <c r="P67" s="537"/>
      <c r="Q67" s="537"/>
      <c r="R67" s="537"/>
      <c r="S67" s="537"/>
      <c r="T67" s="537"/>
      <c r="U67" s="569"/>
      <c r="V67" s="537"/>
      <c r="W67" s="537"/>
      <c r="X67" s="537"/>
      <c r="Y67" s="537"/>
      <c r="Z67" s="537"/>
      <c r="AA67" s="537"/>
      <c r="AB67" s="537"/>
      <c r="AC67" s="537"/>
      <c r="AD67" s="537"/>
      <c r="AE67" s="537"/>
      <c r="AF67" s="537"/>
      <c r="AG67" s="537"/>
      <c r="AH67" s="537"/>
      <c r="AI67" s="537"/>
      <c r="AJ67" s="537"/>
      <c r="AK67" s="537"/>
      <c r="AL67" s="627"/>
      <c r="AM67" s="641"/>
      <c r="AN67" s="641"/>
      <c r="AO67" s="641"/>
      <c r="AP67" s="641"/>
      <c r="AQ67" s="641"/>
      <c r="AR67" s="641"/>
      <c r="AS67" s="666"/>
    </row>
    <row r="68" spans="1:45" s="424" customFormat="1" ht="24" customHeight="1">
      <c r="A68" s="452"/>
      <c r="B68" s="60"/>
      <c r="C68" s="496" t="s">
        <v>275</v>
      </c>
      <c r="D68" s="496"/>
      <c r="E68" s="515"/>
      <c r="F68" s="60"/>
      <c r="G68" s="496" t="s">
        <v>34</v>
      </c>
      <c r="H68" s="496"/>
      <c r="I68" s="515"/>
      <c r="J68" s="539"/>
      <c r="K68" s="539"/>
      <c r="L68" s="539"/>
      <c r="M68" s="539"/>
      <c r="N68" s="539"/>
      <c r="O68" s="539"/>
      <c r="P68" s="539"/>
      <c r="Q68" s="539"/>
      <c r="R68" s="539"/>
      <c r="S68" s="539"/>
      <c r="T68" s="539"/>
      <c r="U68" s="539"/>
      <c r="V68" s="539"/>
      <c r="W68" s="539"/>
      <c r="X68" s="539"/>
      <c r="Y68" s="539"/>
      <c r="Z68" s="539"/>
      <c r="AA68" s="539"/>
      <c r="AB68" s="539"/>
      <c r="AC68" s="539"/>
      <c r="AD68" s="539"/>
      <c r="AE68" s="539"/>
      <c r="AF68" s="539"/>
      <c r="AG68" s="539"/>
      <c r="AH68" s="539"/>
      <c r="AI68" s="539"/>
      <c r="AJ68" s="539"/>
      <c r="AK68" s="539"/>
      <c r="AL68" s="628"/>
      <c r="AM68" s="642"/>
      <c r="AN68" s="642"/>
      <c r="AO68" s="642"/>
      <c r="AP68" s="642"/>
      <c r="AQ68" s="642"/>
      <c r="AR68" s="642"/>
      <c r="AS68" s="667"/>
    </row>
    <row r="69" spans="1:45" s="424" customFormat="1" ht="24" hidden="1" customHeight="1">
      <c r="A69" s="453"/>
      <c r="B69" s="479" t="b">
        <v>0</v>
      </c>
      <c r="C69" s="497"/>
      <c r="D69" s="497"/>
      <c r="E69" s="497"/>
      <c r="F69" s="479" t="b">
        <v>0</v>
      </c>
      <c r="G69" s="497"/>
      <c r="H69" s="497"/>
      <c r="I69" s="497"/>
      <c r="J69" s="479" t="b">
        <v>0</v>
      </c>
      <c r="K69" s="479" t="b">
        <v>0</v>
      </c>
      <c r="L69" s="479" t="b">
        <v>0</v>
      </c>
      <c r="M69" s="479" t="b">
        <v>0</v>
      </c>
      <c r="N69" s="479" t="b">
        <v>0</v>
      </c>
      <c r="O69" s="479" t="b">
        <v>0</v>
      </c>
      <c r="P69" s="479" t="b">
        <v>0</v>
      </c>
      <c r="Q69" s="479" t="b">
        <v>0</v>
      </c>
      <c r="R69" s="479" t="b">
        <v>0</v>
      </c>
      <c r="S69" s="479" t="b">
        <v>0</v>
      </c>
      <c r="T69" s="479" t="b">
        <v>0</v>
      </c>
      <c r="U69" s="479" t="b">
        <v>0</v>
      </c>
      <c r="V69" s="479" t="b">
        <v>0</v>
      </c>
      <c r="W69" s="479" t="b">
        <v>0</v>
      </c>
      <c r="X69" s="479" t="b">
        <v>0</v>
      </c>
      <c r="Y69" s="479" t="b">
        <v>0</v>
      </c>
      <c r="Z69" s="479" t="b">
        <v>0</v>
      </c>
      <c r="AA69" s="479" t="b">
        <v>0</v>
      </c>
      <c r="AB69" s="479" t="b">
        <v>0</v>
      </c>
      <c r="AC69" s="479" t="b">
        <v>0</v>
      </c>
      <c r="AD69" s="479" t="b">
        <v>0</v>
      </c>
      <c r="AE69" s="479" t="b">
        <v>0</v>
      </c>
      <c r="AF69" s="597" t="b">
        <v>0</v>
      </c>
      <c r="AG69" s="597" t="b">
        <v>0</v>
      </c>
      <c r="AH69" s="597" t="b">
        <v>0</v>
      </c>
      <c r="AI69" s="597" t="b">
        <v>0</v>
      </c>
      <c r="AJ69" s="597" t="b">
        <v>0</v>
      </c>
      <c r="AK69" s="479" t="b">
        <v>0</v>
      </c>
      <c r="AL69" s="632" t="b">
        <v>0</v>
      </c>
      <c r="AM69" s="597" t="b">
        <v>0</v>
      </c>
      <c r="AN69" s="597" t="b">
        <v>0</v>
      </c>
      <c r="AO69" s="645"/>
      <c r="AP69" s="646" t="b">
        <v>0</v>
      </c>
      <c r="AQ69" s="645"/>
      <c r="AR69" s="646" t="b">
        <v>0</v>
      </c>
      <c r="AS69" s="668"/>
    </row>
    <row r="70" spans="1:45" s="424" customFormat="1" ht="24" customHeight="1">
      <c r="A70" s="454"/>
      <c r="B70" s="480" t="s">
        <v>209</v>
      </c>
      <c r="C70" s="498"/>
      <c r="D70" s="498"/>
      <c r="E70" s="498"/>
      <c r="F70" s="498"/>
      <c r="G70" s="498"/>
      <c r="H70" s="498"/>
      <c r="I70" s="498"/>
      <c r="J70" s="498"/>
      <c r="K70" s="544"/>
      <c r="L70" s="480" t="s">
        <v>210</v>
      </c>
      <c r="M70" s="498"/>
      <c r="N70" s="498"/>
      <c r="O70" s="498"/>
      <c r="P70" s="498"/>
      <c r="Q70" s="498"/>
      <c r="R70" s="498"/>
      <c r="S70" s="498"/>
      <c r="T70" s="498"/>
      <c r="U70" s="544"/>
      <c r="V70" s="572" t="s">
        <v>273</v>
      </c>
      <c r="W70" s="574"/>
      <c r="X70" s="574"/>
      <c r="Y70" s="574"/>
      <c r="Z70" s="574"/>
      <c r="AA70" s="574"/>
      <c r="AB70" s="574"/>
      <c r="AC70" s="574"/>
      <c r="AD70" s="574"/>
      <c r="AE70" s="574"/>
      <c r="AF70" s="89"/>
      <c r="AG70" s="601" t="s">
        <v>214</v>
      </c>
      <c r="AH70" s="601"/>
      <c r="AI70" s="601"/>
      <c r="AJ70" s="601"/>
      <c r="AK70" s="613"/>
      <c r="AL70" s="630"/>
      <c r="AM70" s="601" t="s">
        <v>211</v>
      </c>
      <c r="AN70" s="601"/>
      <c r="AO70" s="601"/>
      <c r="AP70" s="601"/>
      <c r="AQ70" s="601"/>
      <c r="AR70" s="601"/>
      <c r="AS70" s="669"/>
    </row>
    <row r="71" spans="1:45" s="424" customFormat="1" ht="24" customHeight="1">
      <c r="A71" s="454"/>
      <c r="B71" s="481"/>
      <c r="C71" s="499" t="s">
        <v>22</v>
      </c>
      <c r="D71" s="499"/>
      <c r="E71" s="499"/>
      <c r="F71" s="499"/>
      <c r="G71" s="499"/>
      <c r="H71" s="499"/>
      <c r="I71" s="499"/>
      <c r="J71" s="499"/>
      <c r="K71" s="545"/>
      <c r="L71" s="549"/>
      <c r="M71" s="552"/>
      <c r="N71" s="552"/>
      <c r="O71" s="552"/>
      <c r="P71" s="552"/>
      <c r="Q71" s="552"/>
      <c r="R71" s="552"/>
      <c r="S71" s="552"/>
      <c r="T71" s="552"/>
      <c r="U71" s="570"/>
      <c r="V71" s="549"/>
      <c r="W71" s="552"/>
      <c r="X71" s="552"/>
      <c r="Y71" s="552"/>
      <c r="Z71" s="552"/>
      <c r="AA71" s="552"/>
      <c r="AB71" s="552"/>
      <c r="AC71" s="552"/>
      <c r="AD71" s="552"/>
      <c r="AE71" s="552"/>
      <c r="AF71" s="91"/>
      <c r="AG71" s="602"/>
      <c r="AH71" s="602"/>
      <c r="AI71" s="602"/>
      <c r="AJ71" s="602"/>
      <c r="AK71" s="614"/>
      <c r="AM71" s="636" t="s">
        <v>212</v>
      </c>
      <c r="AN71" s="636"/>
      <c r="AO71" s="636"/>
      <c r="AP71" s="636"/>
      <c r="AQ71" s="636"/>
      <c r="AR71" s="636"/>
      <c r="AS71" s="661"/>
    </row>
    <row r="72" spans="1:45" s="424" customFormat="1" ht="24" customHeight="1">
      <c r="A72" s="454"/>
      <c r="B72" s="482"/>
      <c r="C72" s="500"/>
      <c r="D72" s="500"/>
      <c r="E72" s="500"/>
      <c r="F72" s="500"/>
      <c r="G72" s="500"/>
      <c r="H72" s="500"/>
      <c r="I72" s="500"/>
      <c r="J72" s="500"/>
      <c r="K72" s="546"/>
      <c r="L72" s="482"/>
      <c r="M72" s="500"/>
      <c r="N72" s="500"/>
      <c r="O72" s="500"/>
      <c r="P72" s="500"/>
      <c r="Q72" s="500"/>
      <c r="R72" s="500"/>
      <c r="S72" s="500"/>
      <c r="T72" s="500"/>
      <c r="U72" s="546"/>
      <c r="V72" s="482"/>
      <c r="W72" s="500"/>
      <c r="X72" s="500"/>
      <c r="Y72" s="500"/>
      <c r="Z72" s="500"/>
      <c r="AA72" s="500"/>
      <c r="AB72" s="500"/>
      <c r="AC72" s="500"/>
      <c r="AD72" s="500"/>
      <c r="AE72" s="546"/>
      <c r="AF72" s="90"/>
      <c r="AG72" s="605" t="s">
        <v>216</v>
      </c>
      <c r="AH72" s="605"/>
      <c r="AI72" s="605"/>
      <c r="AJ72" s="605"/>
      <c r="AK72" s="617"/>
      <c r="AL72" s="627"/>
      <c r="AM72" s="641"/>
      <c r="AN72" s="641"/>
      <c r="AO72" s="641"/>
      <c r="AP72" s="641"/>
      <c r="AQ72" s="641"/>
      <c r="AR72" s="641"/>
      <c r="AS72" s="666"/>
    </row>
    <row r="73" spans="1:45" s="424" customFormat="1" ht="24" customHeight="1">
      <c r="A73" s="455"/>
      <c r="B73" s="483"/>
      <c r="C73" s="501"/>
      <c r="D73" s="501"/>
      <c r="E73" s="501"/>
      <c r="F73" s="501"/>
      <c r="G73" s="501"/>
      <c r="H73" s="501"/>
      <c r="I73" s="501"/>
      <c r="J73" s="501"/>
      <c r="K73" s="547"/>
      <c r="L73" s="483"/>
      <c r="M73" s="501"/>
      <c r="N73" s="501"/>
      <c r="O73" s="501"/>
      <c r="P73" s="501"/>
      <c r="Q73" s="501"/>
      <c r="R73" s="501"/>
      <c r="S73" s="501"/>
      <c r="T73" s="501"/>
      <c r="U73" s="547"/>
      <c r="V73" s="483"/>
      <c r="W73" s="501"/>
      <c r="X73" s="501"/>
      <c r="Y73" s="501"/>
      <c r="Z73" s="501"/>
      <c r="AA73" s="501"/>
      <c r="AB73" s="501"/>
      <c r="AC73" s="501"/>
      <c r="AD73" s="501"/>
      <c r="AE73" s="547"/>
      <c r="AF73" s="596"/>
      <c r="AG73" s="606"/>
      <c r="AH73" s="606"/>
      <c r="AI73" s="606"/>
      <c r="AJ73" s="606"/>
      <c r="AK73" s="618"/>
      <c r="AL73" s="631"/>
      <c r="AM73" s="643"/>
      <c r="AN73" s="643"/>
      <c r="AO73" s="643"/>
      <c r="AP73" s="643"/>
      <c r="AQ73" s="643"/>
      <c r="AR73" s="643"/>
      <c r="AS73" s="670"/>
    </row>
    <row r="74" spans="1:45" s="424" customFormat="1" ht="24" customHeight="1">
      <c r="A74" s="456" t="str">
        <v>５人以上対応が必要な場合は、No.2へ</v>
      </c>
      <c r="B74" s="456"/>
      <c r="C74" s="456"/>
      <c r="D74" s="456"/>
      <c r="E74" s="456"/>
      <c r="F74" s="456"/>
      <c r="G74" s="456"/>
      <c r="H74" s="456"/>
      <c r="I74" s="456"/>
      <c r="J74" s="456"/>
      <c r="K74" s="456"/>
      <c r="L74" s="456"/>
      <c r="M74" s="456"/>
      <c r="N74" s="456"/>
      <c r="O74" s="456"/>
      <c r="P74" s="456"/>
      <c r="Q74" s="456"/>
      <c r="R74" s="456"/>
      <c r="S74" s="456"/>
      <c r="T74" s="456"/>
      <c r="U74" s="456"/>
      <c r="V74" s="456"/>
      <c r="W74" s="456"/>
      <c r="X74" s="456"/>
      <c r="Y74" s="456"/>
      <c r="Z74" s="456"/>
      <c r="AA74" s="456"/>
      <c r="AB74" s="456"/>
      <c r="AC74" s="456"/>
      <c r="AD74" s="456"/>
      <c r="AE74" s="456"/>
      <c r="AF74" s="456"/>
      <c r="AG74" s="456"/>
      <c r="AH74" s="456"/>
      <c r="AI74" s="456"/>
      <c r="AJ74" s="456"/>
      <c r="AK74" s="456"/>
      <c r="AL74" s="456"/>
      <c r="AM74" s="456"/>
      <c r="AN74" s="456"/>
      <c r="AO74" s="456"/>
      <c r="AP74" s="456"/>
      <c r="AQ74" s="456"/>
      <c r="AR74" s="456"/>
      <c r="AS74" s="456"/>
    </row>
  </sheetData>
  <mergeCells count="399">
    <mergeCell ref="AT1:BA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D7:I7"/>
    <mergeCell ref="P7:AS7"/>
    <mergeCell ref="D8:E8"/>
    <mergeCell ref="F8:G8"/>
    <mergeCell ref="H8:I8"/>
    <mergeCell ref="Q8:Y8"/>
    <mergeCell ref="AA8:AS8"/>
    <mergeCell ref="A9:C9"/>
    <mergeCell ref="D9:E9"/>
    <mergeCell ref="F9:G9"/>
    <mergeCell ref="H9:I9"/>
    <mergeCell ref="J9:K9"/>
    <mergeCell ref="L9:O9"/>
    <mergeCell ref="A10:C10"/>
    <mergeCell ref="D10:E10"/>
    <mergeCell ref="F10:G10"/>
    <mergeCell ref="H10:I10"/>
    <mergeCell ref="J10:K10"/>
    <mergeCell ref="L10:O10"/>
    <mergeCell ref="A11:C11"/>
    <mergeCell ref="D11:E11"/>
    <mergeCell ref="F11:G11"/>
    <mergeCell ref="H11:I11"/>
    <mergeCell ref="J11:K11"/>
    <mergeCell ref="L11:O11"/>
    <mergeCell ref="A12:C12"/>
    <mergeCell ref="D12:E12"/>
    <mergeCell ref="F12:G12"/>
    <mergeCell ref="H12:I12"/>
    <mergeCell ref="J12:K12"/>
    <mergeCell ref="L12:O12"/>
    <mergeCell ref="AC13:AS13"/>
    <mergeCell ref="B14:AB14"/>
    <mergeCell ref="AC14:AS14"/>
    <mergeCell ref="B22:C22"/>
    <mergeCell ref="D22:I22"/>
    <mergeCell ref="J22:AG22"/>
    <mergeCell ref="AH22:AJ22"/>
    <mergeCell ref="AM22:AS22"/>
    <mergeCell ref="D23:I23"/>
    <mergeCell ref="AM23:AS23"/>
    <mergeCell ref="B24:I24"/>
    <mergeCell ref="C25:E25"/>
    <mergeCell ref="G25:I25"/>
    <mergeCell ref="B26:K26"/>
    <mergeCell ref="L26:U26"/>
    <mergeCell ref="V26:AE26"/>
    <mergeCell ref="AG26:AK26"/>
    <mergeCell ref="AM26:AS26"/>
    <mergeCell ref="C27:K27"/>
    <mergeCell ref="AM27:AS27"/>
    <mergeCell ref="B28:K28"/>
    <mergeCell ref="AL28:AS28"/>
    <mergeCell ref="B29:C29"/>
    <mergeCell ref="D29:I29"/>
    <mergeCell ref="J29:AG29"/>
    <mergeCell ref="AH29:AJ29"/>
    <mergeCell ref="AM29:AS29"/>
    <mergeCell ref="D30:I30"/>
    <mergeCell ref="AM30:AS30"/>
    <mergeCell ref="B31:I31"/>
    <mergeCell ref="C32:E32"/>
    <mergeCell ref="G32:I32"/>
    <mergeCell ref="B33:K33"/>
    <mergeCell ref="L33:U33"/>
    <mergeCell ref="V33:AE33"/>
    <mergeCell ref="AG33:AK33"/>
    <mergeCell ref="AM33:AS33"/>
    <mergeCell ref="C34:K34"/>
    <mergeCell ref="AM34:AS34"/>
    <mergeCell ref="B35:K35"/>
    <mergeCell ref="AL35:AS35"/>
    <mergeCell ref="B38:C38"/>
    <mergeCell ref="D38:I38"/>
    <mergeCell ref="J38:AG38"/>
    <mergeCell ref="AH38:AJ38"/>
    <mergeCell ref="AM38:AS38"/>
    <mergeCell ref="D39:I39"/>
    <mergeCell ref="AM39:AS39"/>
    <mergeCell ref="B40:I40"/>
    <mergeCell ref="C41:E41"/>
    <mergeCell ref="G41:I41"/>
    <mergeCell ref="B43:K43"/>
    <mergeCell ref="L43:U43"/>
    <mergeCell ref="V43:AE43"/>
    <mergeCell ref="AM43:AS43"/>
    <mergeCell ref="C44:K44"/>
    <mergeCell ref="AM44:AS44"/>
    <mergeCell ref="B47:C47"/>
    <mergeCell ref="D47:I47"/>
    <mergeCell ref="J47:AG47"/>
    <mergeCell ref="AH47:AJ47"/>
    <mergeCell ref="AM47:AS47"/>
    <mergeCell ref="D48:I48"/>
    <mergeCell ref="AM48:AS48"/>
    <mergeCell ref="B49:I49"/>
    <mergeCell ref="C50:E50"/>
    <mergeCell ref="G50:I50"/>
    <mergeCell ref="B52:K52"/>
    <mergeCell ref="L52:U52"/>
    <mergeCell ref="V52:AE52"/>
    <mergeCell ref="AM52:AS52"/>
    <mergeCell ref="C53:K53"/>
    <mergeCell ref="AM53:AS53"/>
    <mergeCell ref="B56:C56"/>
    <mergeCell ref="D56:I56"/>
    <mergeCell ref="J56:AG56"/>
    <mergeCell ref="AH56:AJ56"/>
    <mergeCell ref="AM56:AS56"/>
    <mergeCell ref="D57:I57"/>
    <mergeCell ref="AM57:AS57"/>
    <mergeCell ref="B58:I58"/>
    <mergeCell ref="C59:E59"/>
    <mergeCell ref="G59:I59"/>
    <mergeCell ref="B61:K61"/>
    <mergeCell ref="L61:U61"/>
    <mergeCell ref="V61:AE61"/>
    <mergeCell ref="AM61:AS61"/>
    <mergeCell ref="C62:K62"/>
    <mergeCell ref="AM62:AS62"/>
    <mergeCell ref="B65:C65"/>
    <mergeCell ref="D65:I65"/>
    <mergeCell ref="J65:AG65"/>
    <mergeCell ref="AH65:AJ65"/>
    <mergeCell ref="AM65:AS65"/>
    <mergeCell ref="D66:I66"/>
    <mergeCell ref="AM66:AS66"/>
    <mergeCell ref="B67:I67"/>
    <mergeCell ref="C68:E68"/>
    <mergeCell ref="G68:I68"/>
    <mergeCell ref="B70:K70"/>
    <mergeCell ref="L70:U70"/>
    <mergeCell ref="V70:AE70"/>
    <mergeCell ref="AM70:AS70"/>
    <mergeCell ref="C71:K71"/>
    <mergeCell ref="AM71:AS71"/>
    <mergeCell ref="A74:AS74"/>
    <mergeCell ref="A1:AL2"/>
    <mergeCell ref="A7:C8"/>
    <mergeCell ref="J7:O8"/>
    <mergeCell ref="P9:P10"/>
    <mergeCell ref="Q9:Y10"/>
    <mergeCell ref="AA9:AS10"/>
    <mergeCell ref="B15:AB16"/>
    <mergeCell ref="B17:AB19"/>
    <mergeCell ref="A22:A23"/>
    <mergeCell ref="J23:J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Y23:Y24"/>
    <mergeCell ref="Z23:Z24"/>
    <mergeCell ref="AA23:AA24"/>
    <mergeCell ref="AB23:AB24"/>
    <mergeCell ref="AC23:AC24"/>
    <mergeCell ref="AD23:AD24"/>
    <mergeCell ref="AE23:AE24"/>
    <mergeCell ref="AF23:AF24"/>
    <mergeCell ref="AG23:AG24"/>
    <mergeCell ref="AH23:AH24"/>
    <mergeCell ref="AI23:AI24"/>
    <mergeCell ref="AJ23:AJ24"/>
    <mergeCell ref="AK23:AK24"/>
    <mergeCell ref="A24:A25"/>
    <mergeCell ref="AL24:AS25"/>
    <mergeCell ref="A26:A28"/>
    <mergeCell ref="L27:U28"/>
    <mergeCell ref="V27:AE28"/>
    <mergeCell ref="AF27:AF28"/>
    <mergeCell ref="AG27:AK28"/>
    <mergeCell ref="A29:A30"/>
    <mergeCell ref="J30:J31"/>
    <mergeCell ref="K30:K31"/>
    <mergeCell ref="L30:L31"/>
    <mergeCell ref="M30:M31"/>
    <mergeCell ref="N30:N31"/>
    <mergeCell ref="O30:O31"/>
    <mergeCell ref="P30:P31"/>
    <mergeCell ref="Q30:Q31"/>
    <mergeCell ref="R30:R31"/>
    <mergeCell ref="S30:S31"/>
    <mergeCell ref="T30:T31"/>
    <mergeCell ref="U30:U31"/>
    <mergeCell ref="V30:V31"/>
    <mergeCell ref="W30:W31"/>
    <mergeCell ref="X30:X31"/>
    <mergeCell ref="Y30:Y31"/>
    <mergeCell ref="Z30:Z31"/>
    <mergeCell ref="AA30:AA31"/>
    <mergeCell ref="AB30:AB31"/>
    <mergeCell ref="AC30:AC31"/>
    <mergeCell ref="AD30:AD31"/>
    <mergeCell ref="AE30:AE31"/>
    <mergeCell ref="AF30:AF31"/>
    <mergeCell ref="AG30:AG31"/>
    <mergeCell ref="AH30:AH31"/>
    <mergeCell ref="AI30:AI31"/>
    <mergeCell ref="AJ30:AJ31"/>
    <mergeCell ref="AK30:AK31"/>
    <mergeCell ref="A31:A32"/>
    <mergeCell ref="AL31:AS32"/>
    <mergeCell ref="A33:A35"/>
    <mergeCell ref="L34:U35"/>
    <mergeCell ref="V34:AE35"/>
    <mergeCell ref="AF34:AF35"/>
    <mergeCell ref="AG34:AK35"/>
    <mergeCell ref="A38:A39"/>
    <mergeCell ref="J39:J40"/>
    <mergeCell ref="K39:K40"/>
    <mergeCell ref="L39:L40"/>
    <mergeCell ref="M39:M40"/>
    <mergeCell ref="N39:N40"/>
    <mergeCell ref="O39:O40"/>
    <mergeCell ref="P39:P40"/>
    <mergeCell ref="Q39:Q40"/>
    <mergeCell ref="R39:R40"/>
    <mergeCell ref="S39:S40"/>
    <mergeCell ref="T39:T40"/>
    <mergeCell ref="U39:U40"/>
    <mergeCell ref="V39:V40"/>
    <mergeCell ref="W39:W40"/>
    <mergeCell ref="X39:X40"/>
    <mergeCell ref="Y39:Y40"/>
    <mergeCell ref="Z39:Z40"/>
    <mergeCell ref="AA39:AA40"/>
    <mergeCell ref="AB39:AB40"/>
    <mergeCell ref="AC39:AC40"/>
    <mergeCell ref="AD39:AD40"/>
    <mergeCell ref="AE39:AE40"/>
    <mergeCell ref="AF39:AF40"/>
    <mergeCell ref="AG39:AG40"/>
    <mergeCell ref="AH39:AH40"/>
    <mergeCell ref="AI39:AI40"/>
    <mergeCell ref="AJ39:AJ40"/>
    <mergeCell ref="AK39:AK40"/>
    <mergeCell ref="A40:A41"/>
    <mergeCell ref="AL40:AS41"/>
    <mergeCell ref="A43:A46"/>
    <mergeCell ref="AF43:AF44"/>
    <mergeCell ref="AG43:AK44"/>
    <mergeCell ref="L44:U46"/>
    <mergeCell ref="V44:AE46"/>
    <mergeCell ref="B45:K46"/>
    <mergeCell ref="AF45:AF46"/>
    <mergeCell ref="AG45:AK46"/>
    <mergeCell ref="AL45:AS46"/>
    <mergeCell ref="A47:A48"/>
    <mergeCell ref="J48:J49"/>
    <mergeCell ref="K48:K49"/>
    <mergeCell ref="L48:L49"/>
    <mergeCell ref="M48:M49"/>
    <mergeCell ref="N48:N49"/>
    <mergeCell ref="O48:O49"/>
    <mergeCell ref="P48:P49"/>
    <mergeCell ref="Q48:Q49"/>
    <mergeCell ref="R48:R49"/>
    <mergeCell ref="S48:S49"/>
    <mergeCell ref="T48:T49"/>
    <mergeCell ref="U48:U49"/>
    <mergeCell ref="V48:V49"/>
    <mergeCell ref="W48:W49"/>
    <mergeCell ref="X48:X49"/>
    <mergeCell ref="Y48:Y49"/>
    <mergeCell ref="Z48:Z49"/>
    <mergeCell ref="AA48:AA49"/>
    <mergeCell ref="AB48:AB49"/>
    <mergeCell ref="AC48:AC49"/>
    <mergeCell ref="AD48:AD49"/>
    <mergeCell ref="AE48:AE49"/>
    <mergeCell ref="AF48:AF49"/>
    <mergeCell ref="AG48:AG49"/>
    <mergeCell ref="AH48:AH49"/>
    <mergeCell ref="AI48:AI49"/>
    <mergeCell ref="AJ48:AJ49"/>
    <mergeCell ref="AK48:AK49"/>
    <mergeCell ref="A49:A50"/>
    <mergeCell ref="AL49:AS50"/>
    <mergeCell ref="A52:A55"/>
    <mergeCell ref="AF52:AF53"/>
    <mergeCell ref="AG52:AK53"/>
    <mergeCell ref="L53:U55"/>
    <mergeCell ref="V53:AE55"/>
    <mergeCell ref="B54:K55"/>
    <mergeCell ref="AF54:AF55"/>
    <mergeCell ref="AG54:AK55"/>
    <mergeCell ref="AL54:AS55"/>
    <mergeCell ref="A56:A57"/>
    <mergeCell ref="J57:J58"/>
    <mergeCell ref="K57:K58"/>
    <mergeCell ref="L57:L58"/>
    <mergeCell ref="M57:M58"/>
    <mergeCell ref="N57:N58"/>
    <mergeCell ref="O57:O58"/>
    <mergeCell ref="P57:P58"/>
    <mergeCell ref="Q57:Q58"/>
    <mergeCell ref="R57:R58"/>
    <mergeCell ref="S57:S58"/>
    <mergeCell ref="T57:T58"/>
    <mergeCell ref="U57:U58"/>
    <mergeCell ref="V57:V58"/>
    <mergeCell ref="W57:W58"/>
    <mergeCell ref="X57:X58"/>
    <mergeCell ref="Y57:Y58"/>
    <mergeCell ref="Z57:Z58"/>
    <mergeCell ref="AA57:AA58"/>
    <mergeCell ref="AB57:AB58"/>
    <mergeCell ref="AC57:AC58"/>
    <mergeCell ref="AD57:AD58"/>
    <mergeCell ref="AE57:AE58"/>
    <mergeCell ref="AF57:AF58"/>
    <mergeCell ref="AG57:AG58"/>
    <mergeCell ref="AH57:AH58"/>
    <mergeCell ref="AI57:AI58"/>
    <mergeCell ref="AJ57:AJ58"/>
    <mergeCell ref="AK57:AK58"/>
    <mergeCell ref="A58:A59"/>
    <mergeCell ref="AL58:AS59"/>
    <mergeCell ref="A61:A64"/>
    <mergeCell ref="AF61:AF62"/>
    <mergeCell ref="AG61:AK62"/>
    <mergeCell ref="L62:U64"/>
    <mergeCell ref="V62:AE64"/>
    <mergeCell ref="B63:K64"/>
    <mergeCell ref="AF63:AF64"/>
    <mergeCell ref="AG63:AK64"/>
    <mergeCell ref="AL63:AS64"/>
    <mergeCell ref="A65:A66"/>
    <mergeCell ref="J66:J67"/>
    <mergeCell ref="K66:K67"/>
    <mergeCell ref="L66:L67"/>
    <mergeCell ref="M66:M67"/>
    <mergeCell ref="N66:N67"/>
    <mergeCell ref="O66:O67"/>
    <mergeCell ref="P66:P67"/>
    <mergeCell ref="Q66:Q67"/>
    <mergeCell ref="R66:R67"/>
    <mergeCell ref="S66:S67"/>
    <mergeCell ref="T66:T67"/>
    <mergeCell ref="U66:U67"/>
    <mergeCell ref="V66:V67"/>
    <mergeCell ref="W66:W67"/>
    <mergeCell ref="X66:X67"/>
    <mergeCell ref="Y66:Y67"/>
    <mergeCell ref="Z66:Z67"/>
    <mergeCell ref="AA66:AA67"/>
    <mergeCell ref="AB66:AB67"/>
    <mergeCell ref="AC66:AC67"/>
    <mergeCell ref="AD66:AD67"/>
    <mergeCell ref="AE66:AE67"/>
    <mergeCell ref="AF66:AF67"/>
    <mergeCell ref="AG66:AG67"/>
    <mergeCell ref="AH66:AH67"/>
    <mergeCell ref="AI66:AI67"/>
    <mergeCell ref="AJ66:AJ67"/>
    <mergeCell ref="AK66:AK67"/>
    <mergeCell ref="A67:A68"/>
    <mergeCell ref="AL67:AS68"/>
    <mergeCell ref="A70:A73"/>
    <mergeCell ref="AF70:AF71"/>
    <mergeCell ref="AG70:AK71"/>
    <mergeCell ref="L71:U73"/>
    <mergeCell ref="V71:AE73"/>
    <mergeCell ref="B72:K73"/>
    <mergeCell ref="AF72:AF73"/>
    <mergeCell ref="AG72:AK73"/>
    <mergeCell ref="AL72:AS73"/>
  </mergeCells>
  <phoneticPr fontId="7"/>
  <conditionalFormatting sqref="H8">
    <cfRule type="expression" dxfId="301" priority="425">
      <formula>H9=TRUE</formula>
    </cfRule>
  </conditionalFormatting>
  <conditionalFormatting sqref="D7">
    <cfRule type="expression" dxfId="300" priority="428">
      <formula>#REF!=TRUE</formula>
    </cfRule>
  </conditionalFormatting>
  <conditionalFormatting sqref="J7">
    <cfRule type="expression" dxfId="299" priority="334">
      <formula>#REF!=TRUE</formula>
    </cfRule>
  </conditionalFormatting>
  <conditionalFormatting sqref="D9:D12">
    <cfRule type="containsText" dxfId="298" priority="329" text="☑">
      <formula>NOT(ISERROR(SEARCH("☑",D9)))</formula>
    </cfRule>
  </conditionalFormatting>
  <conditionalFormatting sqref="J10:J12">
    <cfRule type="expression" dxfId="297" priority="326">
      <formula>#REF!=TRUE</formula>
    </cfRule>
  </conditionalFormatting>
  <conditionalFormatting sqref="J9:K12">
    <cfRule type="notContainsBlanks" dxfId="296" priority="325">
      <formula>LEN(TRIM(J9))&gt;0</formula>
    </cfRule>
  </conditionalFormatting>
  <conditionalFormatting sqref="J41">
    <cfRule type="expression" dxfId="295" priority="186">
      <formula>J42=TRUE</formula>
    </cfRule>
  </conditionalFormatting>
  <conditionalFormatting sqref="K41:AJ41">
    <cfRule type="expression" dxfId="294" priority="184">
      <formula>K42=TRUE</formula>
    </cfRule>
  </conditionalFormatting>
  <conditionalFormatting sqref="F8">
    <cfRule type="expression" dxfId="293" priority="182">
      <formula>F9=TRUE</formula>
    </cfRule>
  </conditionalFormatting>
  <conditionalFormatting sqref="C41:E41">
    <cfRule type="expression" dxfId="292" priority="179">
      <formula>B42=TRUE</formula>
    </cfRule>
  </conditionalFormatting>
  <conditionalFormatting sqref="B41">
    <cfRule type="expression" dxfId="291" priority="178">
      <formula>B42=TRUE</formula>
    </cfRule>
  </conditionalFormatting>
  <conditionalFormatting sqref="G41:I41">
    <cfRule type="expression" dxfId="290" priority="177">
      <formula>F42=TRUE</formula>
    </cfRule>
  </conditionalFormatting>
  <conditionalFormatting sqref="F41">
    <cfRule type="expression" dxfId="289" priority="176">
      <formula>F42=TRUE</formula>
    </cfRule>
  </conditionalFormatting>
  <conditionalFormatting sqref="AM70:AN70 AM61:AN61 AM52:AN52 AM43:AN43">
    <cfRule type="expression" dxfId="288" priority="175">
      <formula>AR42=TRUE</formula>
    </cfRule>
  </conditionalFormatting>
  <conditionalFormatting sqref="AL70 AL61 AL52 AL43">
    <cfRule type="expression" dxfId="287" priority="174">
      <formula>AR42=TRUE</formula>
    </cfRule>
  </conditionalFormatting>
  <conditionalFormatting sqref="J50">
    <cfRule type="expression" dxfId="286" priority="170">
      <formula>J51=TRUE</formula>
    </cfRule>
  </conditionalFormatting>
  <conditionalFormatting sqref="K50:AJ50">
    <cfRule type="expression" dxfId="285" priority="168">
      <formula>K51=TRUE</formula>
    </cfRule>
  </conditionalFormatting>
  <conditionalFormatting sqref="J59">
    <cfRule type="expression" dxfId="284" priority="154">
      <formula>J60=TRUE</formula>
    </cfRule>
  </conditionalFormatting>
  <conditionalFormatting sqref="K59:AJ59">
    <cfRule type="expression" dxfId="283" priority="152">
      <formula>K60=TRUE</formula>
    </cfRule>
  </conditionalFormatting>
  <conditionalFormatting sqref="AR43:AS43 AR52:AS52 AR61:AS61">
    <cfRule type="expression" dxfId="282" priority="556">
      <formula>AP44=TRUE</formula>
    </cfRule>
  </conditionalFormatting>
  <conditionalFormatting sqref="D8">
    <cfRule type="expression" dxfId="281" priority="560">
      <formula>D10=TRUE</formula>
    </cfRule>
  </conditionalFormatting>
  <conditionalFormatting sqref="C50:E50">
    <cfRule type="expression" dxfId="280" priority="131">
      <formula>B51=TRUE</formula>
    </cfRule>
  </conditionalFormatting>
  <conditionalFormatting sqref="B50">
    <cfRule type="expression" dxfId="279" priority="130">
      <formula>B51=TRUE</formula>
    </cfRule>
  </conditionalFormatting>
  <conditionalFormatting sqref="G50:I50">
    <cfRule type="expression" dxfId="278" priority="129">
      <formula>F51=TRUE</formula>
    </cfRule>
  </conditionalFormatting>
  <conditionalFormatting sqref="F50">
    <cfRule type="expression" dxfId="277" priority="128">
      <formula>F51=TRUE</formula>
    </cfRule>
  </conditionalFormatting>
  <conditionalFormatting sqref="C59:E59">
    <cfRule type="expression" dxfId="276" priority="127">
      <formula>B60=TRUE</formula>
    </cfRule>
  </conditionalFormatting>
  <conditionalFormatting sqref="B59">
    <cfRule type="expression" dxfId="275" priority="126">
      <formula>B60=TRUE</formula>
    </cfRule>
  </conditionalFormatting>
  <conditionalFormatting sqref="G59:I59">
    <cfRule type="expression" dxfId="274" priority="125">
      <formula>F60=TRUE</formula>
    </cfRule>
  </conditionalFormatting>
  <conditionalFormatting sqref="F59">
    <cfRule type="expression" dxfId="273" priority="124">
      <formula>F60=TRUE</formula>
    </cfRule>
  </conditionalFormatting>
  <conditionalFormatting sqref="F9:F12 H9:H12">
    <cfRule type="containsText" dxfId="272" priority="123" text="☑">
      <formula>NOT(ISERROR(SEARCH("☑",F9)))</formula>
    </cfRule>
  </conditionalFormatting>
  <conditionalFormatting sqref="J9">
    <cfRule type="expression" dxfId="271" priority="566">
      <formula>M7=TRUE</formula>
    </cfRule>
  </conditionalFormatting>
  <conditionalFormatting sqref="Q8:Q9">
    <cfRule type="expression" dxfId="270" priority="569">
      <formula>Z8=TRUE</formula>
    </cfRule>
  </conditionalFormatting>
  <conditionalFormatting sqref="P8:P9">
    <cfRule type="expression" dxfId="269" priority="570">
      <formula>Z8=TRUE</formula>
    </cfRule>
  </conditionalFormatting>
  <conditionalFormatting sqref="J68">
    <cfRule type="expression" dxfId="268" priority="86">
      <formula>J69=TRUE</formula>
    </cfRule>
  </conditionalFormatting>
  <conditionalFormatting sqref="K68:AJ68">
    <cfRule type="expression" dxfId="267" priority="84">
      <formula>K69=TRUE</formula>
    </cfRule>
  </conditionalFormatting>
  <conditionalFormatting sqref="AF70">
    <cfRule type="expression" dxfId="266" priority="80">
      <formula>AM69=TRUE</formula>
    </cfRule>
  </conditionalFormatting>
  <conditionalFormatting sqref="AR70:AS70">
    <cfRule type="expression" dxfId="265" priority="91">
      <formula>AP71=TRUE</formula>
    </cfRule>
  </conditionalFormatting>
  <conditionalFormatting sqref="C68:E68">
    <cfRule type="expression" dxfId="264" priority="78">
      <formula>B69=TRUE</formula>
    </cfRule>
  </conditionalFormatting>
  <conditionalFormatting sqref="B68">
    <cfRule type="expression" dxfId="263" priority="77">
      <formula>B69=TRUE</formula>
    </cfRule>
  </conditionalFormatting>
  <conditionalFormatting sqref="G68:I68">
    <cfRule type="expression" dxfId="262" priority="76">
      <formula>F69=TRUE</formula>
    </cfRule>
  </conditionalFormatting>
  <conditionalFormatting sqref="F68">
    <cfRule type="expression" dxfId="261" priority="75">
      <formula>F69=TRUE</formula>
    </cfRule>
  </conditionalFormatting>
  <conditionalFormatting sqref="AL56 AL47 AL65 AL38">
    <cfRule type="expression" dxfId="260" priority="577">
      <formula>AP42=TRUE</formula>
    </cfRule>
  </conditionalFormatting>
  <conditionalFormatting sqref="AF61">
    <cfRule type="expression" dxfId="259" priority="69">
      <formula>AM60=TRUE</formula>
    </cfRule>
  </conditionalFormatting>
  <conditionalFormatting sqref="AG52">
    <cfRule type="expression" dxfId="258" priority="66">
      <formula>AM51=TRUE</formula>
    </cfRule>
  </conditionalFormatting>
  <conditionalFormatting sqref="AF52">
    <cfRule type="expression" dxfId="257" priority="65">
      <formula>AM51=TRUE</formula>
    </cfRule>
  </conditionalFormatting>
  <conditionalFormatting sqref="AG43">
    <cfRule type="expression" dxfId="256" priority="62">
      <formula>AM42=TRUE</formula>
    </cfRule>
  </conditionalFormatting>
  <conditionalFormatting sqref="AF43">
    <cfRule type="expression" dxfId="255" priority="61">
      <formula>AM42=TRUE</formula>
    </cfRule>
  </conditionalFormatting>
  <conditionalFormatting sqref="AF46 AF45:AG45">
    <cfRule type="expression" dxfId="254" priority="59">
      <formula>$AN$42=TRUE</formula>
    </cfRule>
  </conditionalFormatting>
  <conditionalFormatting sqref="AF55 AF54:AG54">
    <cfRule type="expression" dxfId="253" priority="58">
      <formula>$AN$51=TRUE</formula>
    </cfRule>
  </conditionalFormatting>
  <conditionalFormatting sqref="AF63:AF64">
    <cfRule type="expression" dxfId="252" priority="57">
      <formula>$AN$60=TRUE</formula>
    </cfRule>
  </conditionalFormatting>
  <conditionalFormatting sqref="AF72:AF73">
    <cfRule type="expression" dxfId="251" priority="56">
      <formula>$AN$69=TRUE</formula>
    </cfRule>
  </conditionalFormatting>
  <conditionalFormatting sqref="AP70:AQ70 AP61:AQ61 AP52:AQ52 AP43:AQ43">
    <cfRule type="expression" dxfId="250" priority="596">
      <formula>AT42=TRUE</formula>
    </cfRule>
  </conditionalFormatting>
  <conditionalFormatting sqref="AO70 AO61 AO52 AO43">
    <cfRule type="expression" dxfId="249" priority="597">
      <formula>#REF!=TRUE</formula>
    </cfRule>
  </conditionalFormatting>
  <conditionalFormatting sqref="A43:A46">
    <cfRule type="notContainsBlanks" dxfId="248" priority="55">
      <formula>LEN(TRIM(A43))&gt;0</formula>
    </cfRule>
  </conditionalFormatting>
  <conditionalFormatting sqref="A52:A55">
    <cfRule type="notContainsBlanks" dxfId="247" priority="51">
      <formula>LEN(TRIM(A52))&gt;0</formula>
    </cfRule>
  </conditionalFormatting>
  <conditionalFormatting sqref="A61:A64">
    <cfRule type="notContainsBlanks" dxfId="246" priority="50">
      <formula>LEN(TRIM(A61))&gt;0</formula>
    </cfRule>
  </conditionalFormatting>
  <conditionalFormatting sqref="A70:A73">
    <cfRule type="notContainsBlanks" dxfId="245" priority="49">
      <formula>LEN(TRIM(A70))&gt;0</formula>
    </cfRule>
  </conditionalFormatting>
  <conditionalFormatting sqref="A26">
    <cfRule type="notContainsBlanks" dxfId="244" priority="47">
      <formula>LEN(TRIM(A26))&gt;0</formula>
    </cfRule>
  </conditionalFormatting>
  <conditionalFormatting sqref="AK41">
    <cfRule type="expression" dxfId="243" priority="38">
      <formula>AK42=TRUE</formula>
    </cfRule>
  </conditionalFormatting>
  <conditionalFormatting sqref="AK50">
    <cfRule type="expression" dxfId="242" priority="30">
      <formula>AK51=TRUE</formula>
    </cfRule>
  </conditionalFormatting>
  <conditionalFormatting sqref="AK59">
    <cfRule type="expression" dxfId="241" priority="29">
      <formula>AK60=TRUE</formula>
    </cfRule>
  </conditionalFormatting>
  <conditionalFormatting sqref="AK68">
    <cfRule type="expression" dxfId="240" priority="28">
      <formula>AK69=TRUE</formula>
    </cfRule>
  </conditionalFormatting>
  <conditionalFormatting sqref="AG61">
    <cfRule type="expression" dxfId="239" priority="27">
      <formula>AM60=TRUE</formula>
    </cfRule>
  </conditionalFormatting>
  <conditionalFormatting sqref="AG70">
    <cfRule type="expression" dxfId="238" priority="25">
      <formula>AM69=TRUE</formula>
    </cfRule>
  </conditionalFormatting>
  <conditionalFormatting sqref="AG63">
    <cfRule type="expression" dxfId="237" priority="23">
      <formula>$AN$60=TRUE</formula>
    </cfRule>
  </conditionalFormatting>
  <conditionalFormatting sqref="AG72">
    <cfRule type="expression" dxfId="236" priority="22">
      <formula>$AN$69=TRUE</formula>
    </cfRule>
  </conditionalFormatting>
  <conditionalFormatting sqref="AM38:AS38">
    <cfRule type="expression" dxfId="235" priority="12">
      <formula>AP42=TRUE</formula>
    </cfRule>
  </conditionalFormatting>
  <conditionalFormatting sqref="B44">
    <cfRule type="expression" dxfId="234" priority="11">
      <formula>AL42=TRUE</formula>
    </cfRule>
  </conditionalFormatting>
  <conditionalFormatting sqref="C44:K44">
    <cfRule type="expression" dxfId="233" priority="10">
      <formula>AL42=TRUE</formula>
    </cfRule>
  </conditionalFormatting>
  <conditionalFormatting sqref="B53">
    <cfRule type="expression" dxfId="232" priority="9">
      <formula>AL51=TRUE</formula>
    </cfRule>
  </conditionalFormatting>
  <conditionalFormatting sqref="C53:K53">
    <cfRule type="expression" dxfId="231" priority="8">
      <formula>AL51=TRUE</formula>
    </cfRule>
  </conditionalFormatting>
  <conditionalFormatting sqref="B62">
    <cfRule type="expression" dxfId="230" priority="7">
      <formula>AL60=TRUE</formula>
    </cfRule>
  </conditionalFormatting>
  <conditionalFormatting sqref="C62:K62">
    <cfRule type="expression" dxfId="229" priority="6">
      <formula>AL60=TRUE</formula>
    </cfRule>
  </conditionalFormatting>
  <conditionalFormatting sqref="B71">
    <cfRule type="expression" dxfId="228" priority="5">
      <formula>AL69=TRUE</formula>
    </cfRule>
  </conditionalFormatting>
  <conditionalFormatting sqref="C71:K71">
    <cfRule type="expression" dxfId="227" priority="4">
      <formula>AL69=TRUE</formula>
    </cfRule>
  </conditionalFormatting>
  <conditionalFormatting sqref="AM47:AS47">
    <cfRule type="expression" dxfId="226" priority="3">
      <formula>AP51=TRUE</formula>
    </cfRule>
  </conditionalFormatting>
  <conditionalFormatting sqref="AM56:AS56">
    <cfRule type="expression" dxfId="225" priority="2">
      <formula>AP60=TRUE</formula>
    </cfRule>
  </conditionalFormatting>
  <conditionalFormatting sqref="AM65:AS65">
    <cfRule type="expression" dxfId="224" priority="1">
      <formula>AP69=TRUE</formula>
    </cfRule>
  </conditionalFormatting>
  <dataValidations count="1">
    <dataValidation type="list" allowBlank="1" showDropDown="0" showInputMessage="1" showErrorMessage="1" sqref="B25 AL26 AL22 F25 AF25:AF28 AG25:AK25 B32 AL33 AL29 F32 AF33:AF35 J25:AE25 J32:AK32">
      <formula1>"□,☑"</formula1>
    </dataValidation>
  </dataValidations>
  <hyperlinks>
    <hyperlink ref="AT1" location="'はじめに！'!A1"/>
    <hyperlink ref="A74:AS74" location="'アレルギー等対応(2)'!A1"/>
  </hyperlinks>
  <printOptions horizontalCentered="1" verticalCentered="1"/>
  <pageMargins left="0.43307086614173229" right="0.43307086614173229" top="0.55118110236220463" bottom="0.55118110236220463" header="0.51181102362204722" footer="0.51181102362204722"/>
  <pageSetup paperSize="9" scale="57" fitToWidth="1" fitToHeight="1" orientation="portrait" usePrinterDefaults="1" r:id="rId1"/>
  <drawing r:id="rId2"/>
  <legacyDrawing r:id="rId3"/>
  <mc:AlternateContent>
    <mc:Choice xmlns:x14="http://schemas.microsoft.com/office/spreadsheetml/2009/9/main" Requires="x14">
      <controls>
        <mc:AlternateContent>
          <mc:Choice Requires="x14">
            <control shapeId="12290" r:id="rId4" name="チェック 2">
              <controlPr defaultSize="0" autoFill="0" autoLine="0" autoPict="0">
                <anchor moveWithCells="1" sizeWithCells="1">
                  <from xmlns:xdr="http://schemas.openxmlformats.org/drawingml/2006/spreadsheetDrawing">
                    <xdr:col>8</xdr:col>
                    <xdr:colOff>228600</xdr:colOff>
                    <xdr:row>40</xdr:row>
                    <xdr:rowOff>25400</xdr:rowOff>
                  </from>
                  <to xmlns:xdr="http://schemas.openxmlformats.org/drawingml/2006/spreadsheetDrawing">
                    <xdr:col>9</xdr:col>
                    <xdr:colOff>215900</xdr:colOff>
                    <xdr:row>40</xdr:row>
                    <xdr:rowOff>254000</xdr:rowOff>
                  </to>
                </anchor>
              </controlPr>
            </control>
          </mc:Choice>
        </mc:AlternateContent>
        <mc:AlternateContent>
          <mc:Choice Requires="x14">
            <control shapeId="12317" r:id="rId5" name="チェック 29">
              <controlPr defaultSize="0" autoFill="0" autoLine="0" autoPict="0">
                <anchor moveWithCells="1" sizeWithCells="1">
                  <from xmlns:xdr="http://schemas.openxmlformats.org/drawingml/2006/spreadsheetDrawing">
                    <xdr:col>9</xdr:col>
                    <xdr:colOff>228600</xdr:colOff>
                    <xdr:row>40</xdr:row>
                    <xdr:rowOff>25400</xdr:rowOff>
                  </from>
                  <to xmlns:xdr="http://schemas.openxmlformats.org/drawingml/2006/spreadsheetDrawing">
                    <xdr:col>10</xdr:col>
                    <xdr:colOff>215900</xdr:colOff>
                    <xdr:row>40</xdr:row>
                    <xdr:rowOff>254000</xdr:rowOff>
                  </to>
                </anchor>
              </controlPr>
            </control>
          </mc:Choice>
        </mc:AlternateContent>
        <mc:AlternateContent>
          <mc:Choice Requires="x14">
            <control shapeId="12318" r:id="rId6" name="チェック 30">
              <controlPr defaultSize="0" autoFill="0" autoLine="0" autoPict="0">
                <anchor moveWithCells="1" sizeWithCells="1">
                  <from xmlns:xdr="http://schemas.openxmlformats.org/drawingml/2006/spreadsheetDrawing">
                    <xdr:col>10</xdr:col>
                    <xdr:colOff>228600</xdr:colOff>
                    <xdr:row>40</xdr:row>
                    <xdr:rowOff>25400</xdr:rowOff>
                  </from>
                  <to xmlns:xdr="http://schemas.openxmlformats.org/drawingml/2006/spreadsheetDrawing">
                    <xdr:col>11</xdr:col>
                    <xdr:colOff>215900</xdr:colOff>
                    <xdr:row>40</xdr:row>
                    <xdr:rowOff>254000</xdr:rowOff>
                  </to>
                </anchor>
              </controlPr>
            </control>
          </mc:Choice>
        </mc:AlternateContent>
        <mc:AlternateContent>
          <mc:Choice Requires="x14">
            <control shapeId="12322" r:id="rId7" name="チェック 34">
              <controlPr defaultSize="0" autoFill="0" autoLine="0" autoPict="0">
                <anchor moveWithCells="1" sizeWithCells="1">
                  <from xmlns:xdr="http://schemas.openxmlformats.org/drawingml/2006/spreadsheetDrawing">
                    <xdr:col>11</xdr:col>
                    <xdr:colOff>228600</xdr:colOff>
                    <xdr:row>40</xdr:row>
                    <xdr:rowOff>25400</xdr:rowOff>
                  </from>
                  <to xmlns:xdr="http://schemas.openxmlformats.org/drawingml/2006/spreadsheetDrawing">
                    <xdr:col>12</xdr:col>
                    <xdr:colOff>215900</xdr:colOff>
                    <xdr:row>40</xdr:row>
                    <xdr:rowOff>254000</xdr:rowOff>
                  </to>
                </anchor>
              </controlPr>
            </control>
          </mc:Choice>
        </mc:AlternateContent>
        <mc:AlternateContent>
          <mc:Choice Requires="x14">
            <control shapeId="12323" r:id="rId8" name="チェック 35">
              <controlPr defaultSize="0" autoFill="0" autoLine="0" autoPict="0">
                <anchor moveWithCells="1" sizeWithCells="1">
                  <from xmlns:xdr="http://schemas.openxmlformats.org/drawingml/2006/spreadsheetDrawing">
                    <xdr:col>12</xdr:col>
                    <xdr:colOff>228600</xdr:colOff>
                    <xdr:row>40</xdr:row>
                    <xdr:rowOff>25400</xdr:rowOff>
                  </from>
                  <to xmlns:xdr="http://schemas.openxmlformats.org/drawingml/2006/spreadsheetDrawing">
                    <xdr:col>13</xdr:col>
                    <xdr:colOff>215900</xdr:colOff>
                    <xdr:row>40</xdr:row>
                    <xdr:rowOff>254000</xdr:rowOff>
                  </to>
                </anchor>
              </controlPr>
            </control>
          </mc:Choice>
        </mc:AlternateContent>
        <mc:AlternateContent>
          <mc:Choice Requires="x14">
            <control shapeId="12324" r:id="rId9" name="チェック 36">
              <controlPr defaultSize="0" autoFill="0" autoLine="0" autoPict="0">
                <anchor moveWithCells="1" sizeWithCells="1">
                  <from xmlns:xdr="http://schemas.openxmlformats.org/drawingml/2006/spreadsheetDrawing">
                    <xdr:col>13</xdr:col>
                    <xdr:colOff>228600</xdr:colOff>
                    <xdr:row>40</xdr:row>
                    <xdr:rowOff>25400</xdr:rowOff>
                  </from>
                  <to xmlns:xdr="http://schemas.openxmlformats.org/drawingml/2006/spreadsheetDrawing">
                    <xdr:col>14</xdr:col>
                    <xdr:colOff>215900</xdr:colOff>
                    <xdr:row>40</xdr:row>
                    <xdr:rowOff>254000</xdr:rowOff>
                  </to>
                </anchor>
              </controlPr>
            </control>
          </mc:Choice>
        </mc:AlternateContent>
        <mc:AlternateContent>
          <mc:Choice Requires="x14">
            <control shapeId="12325" r:id="rId10" name="チェック 37">
              <controlPr defaultSize="0" autoFill="0" autoLine="0" autoPict="0">
                <anchor moveWithCells="1" sizeWithCells="1">
                  <from xmlns:xdr="http://schemas.openxmlformats.org/drawingml/2006/spreadsheetDrawing">
                    <xdr:col>14</xdr:col>
                    <xdr:colOff>228600</xdr:colOff>
                    <xdr:row>40</xdr:row>
                    <xdr:rowOff>25400</xdr:rowOff>
                  </from>
                  <to xmlns:xdr="http://schemas.openxmlformats.org/drawingml/2006/spreadsheetDrawing">
                    <xdr:col>15</xdr:col>
                    <xdr:colOff>215900</xdr:colOff>
                    <xdr:row>40</xdr:row>
                    <xdr:rowOff>254000</xdr:rowOff>
                  </to>
                </anchor>
              </controlPr>
            </control>
          </mc:Choice>
        </mc:AlternateContent>
        <mc:AlternateContent>
          <mc:Choice Requires="x14">
            <control shapeId="12326" r:id="rId11" name="チェック 38">
              <controlPr defaultSize="0" autoFill="0" autoLine="0" autoPict="0">
                <anchor moveWithCells="1" sizeWithCells="1">
                  <from xmlns:xdr="http://schemas.openxmlformats.org/drawingml/2006/spreadsheetDrawing">
                    <xdr:col>15</xdr:col>
                    <xdr:colOff>228600</xdr:colOff>
                    <xdr:row>40</xdr:row>
                    <xdr:rowOff>25400</xdr:rowOff>
                  </from>
                  <to xmlns:xdr="http://schemas.openxmlformats.org/drawingml/2006/spreadsheetDrawing">
                    <xdr:col>16</xdr:col>
                    <xdr:colOff>215900</xdr:colOff>
                    <xdr:row>40</xdr:row>
                    <xdr:rowOff>254000</xdr:rowOff>
                  </to>
                </anchor>
              </controlPr>
            </control>
          </mc:Choice>
        </mc:AlternateContent>
        <mc:AlternateContent>
          <mc:Choice Requires="x14">
            <control shapeId="12327" r:id="rId12" name="チェック 39">
              <controlPr defaultSize="0" autoFill="0" autoLine="0" autoPict="0">
                <anchor moveWithCells="1" sizeWithCells="1">
                  <from xmlns:xdr="http://schemas.openxmlformats.org/drawingml/2006/spreadsheetDrawing">
                    <xdr:col>16</xdr:col>
                    <xdr:colOff>228600</xdr:colOff>
                    <xdr:row>40</xdr:row>
                    <xdr:rowOff>25400</xdr:rowOff>
                  </from>
                  <to xmlns:xdr="http://schemas.openxmlformats.org/drawingml/2006/spreadsheetDrawing">
                    <xdr:col>17</xdr:col>
                    <xdr:colOff>215900</xdr:colOff>
                    <xdr:row>40</xdr:row>
                    <xdr:rowOff>254000</xdr:rowOff>
                  </to>
                </anchor>
              </controlPr>
            </control>
          </mc:Choice>
        </mc:AlternateContent>
        <mc:AlternateContent>
          <mc:Choice Requires="x14">
            <control shapeId="12328" r:id="rId13" name="チェック 40">
              <controlPr defaultSize="0" autoFill="0" autoLine="0" autoPict="0">
                <anchor moveWithCells="1" sizeWithCells="1">
                  <from xmlns:xdr="http://schemas.openxmlformats.org/drawingml/2006/spreadsheetDrawing">
                    <xdr:col>17</xdr:col>
                    <xdr:colOff>228600</xdr:colOff>
                    <xdr:row>40</xdr:row>
                    <xdr:rowOff>25400</xdr:rowOff>
                  </from>
                  <to xmlns:xdr="http://schemas.openxmlformats.org/drawingml/2006/spreadsheetDrawing">
                    <xdr:col>18</xdr:col>
                    <xdr:colOff>215900</xdr:colOff>
                    <xdr:row>40</xdr:row>
                    <xdr:rowOff>254000</xdr:rowOff>
                  </to>
                </anchor>
              </controlPr>
            </control>
          </mc:Choice>
        </mc:AlternateContent>
        <mc:AlternateContent>
          <mc:Choice Requires="x14">
            <control shapeId="12329" r:id="rId14" name="チェック 41">
              <controlPr defaultSize="0" autoFill="0" autoLine="0" autoPict="0">
                <anchor moveWithCells="1" sizeWithCells="1">
                  <from xmlns:xdr="http://schemas.openxmlformats.org/drawingml/2006/spreadsheetDrawing">
                    <xdr:col>18</xdr:col>
                    <xdr:colOff>228600</xdr:colOff>
                    <xdr:row>40</xdr:row>
                    <xdr:rowOff>25400</xdr:rowOff>
                  </from>
                  <to xmlns:xdr="http://schemas.openxmlformats.org/drawingml/2006/spreadsheetDrawing">
                    <xdr:col>19</xdr:col>
                    <xdr:colOff>215900</xdr:colOff>
                    <xdr:row>40</xdr:row>
                    <xdr:rowOff>254000</xdr:rowOff>
                  </to>
                </anchor>
              </controlPr>
            </control>
          </mc:Choice>
        </mc:AlternateContent>
        <mc:AlternateContent>
          <mc:Choice Requires="x14">
            <control shapeId="12330" r:id="rId15" name="チェック 42">
              <controlPr defaultSize="0" autoFill="0" autoLine="0" autoPict="0">
                <anchor moveWithCells="1" sizeWithCells="1">
                  <from xmlns:xdr="http://schemas.openxmlformats.org/drawingml/2006/spreadsheetDrawing">
                    <xdr:col>19</xdr:col>
                    <xdr:colOff>228600</xdr:colOff>
                    <xdr:row>40</xdr:row>
                    <xdr:rowOff>25400</xdr:rowOff>
                  </from>
                  <to xmlns:xdr="http://schemas.openxmlformats.org/drawingml/2006/spreadsheetDrawing">
                    <xdr:col>20</xdr:col>
                    <xdr:colOff>215900</xdr:colOff>
                    <xdr:row>40</xdr:row>
                    <xdr:rowOff>254000</xdr:rowOff>
                  </to>
                </anchor>
              </controlPr>
            </control>
          </mc:Choice>
        </mc:AlternateContent>
        <mc:AlternateContent>
          <mc:Choice Requires="x14">
            <control shapeId="12331" r:id="rId16" name="チェック 43">
              <controlPr defaultSize="0" autoFill="0" autoLine="0" autoPict="0">
                <anchor moveWithCells="1" sizeWithCells="1">
                  <from xmlns:xdr="http://schemas.openxmlformats.org/drawingml/2006/spreadsheetDrawing">
                    <xdr:col>20</xdr:col>
                    <xdr:colOff>228600</xdr:colOff>
                    <xdr:row>40</xdr:row>
                    <xdr:rowOff>25400</xdr:rowOff>
                  </from>
                  <to xmlns:xdr="http://schemas.openxmlformats.org/drawingml/2006/spreadsheetDrawing">
                    <xdr:col>21</xdr:col>
                    <xdr:colOff>215900</xdr:colOff>
                    <xdr:row>40</xdr:row>
                    <xdr:rowOff>254000</xdr:rowOff>
                  </to>
                </anchor>
              </controlPr>
            </control>
          </mc:Choice>
        </mc:AlternateContent>
        <mc:AlternateContent>
          <mc:Choice Requires="x14">
            <control shapeId="12332" r:id="rId17" name="チェック 44">
              <controlPr defaultSize="0" autoFill="0" autoLine="0" autoPict="0">
                <anchor moveWithCells="1" sizeWithCells="1">
                  <from xmlns:xdr="http://schemas.openxmlformats.org/drawingml/2006/spreadsheetDrawing">
                    <xdr:col>21</xdr:col>
                    <xdr:colOff>228600</xdr:colOff>
                    <xdr:row>40</xdr:row>
                    <xdr:rowOff>25400</xdr:rowOff>
                  </from>
                  <to xmlns:xdr="http://schemas.openxmlformats.org/drawingml/2006/spreadsheetDrawing">
                    <xdr:col>22</xdr:col>
                    <xdr:colOff>215900</xdr:colOff>
                    <xdr:row>40</xdr:row>
                    <xdr:rowOff>254000</xdr:rowOff>
                  </to>
                </anchor>
              </controlPr>
            </control>
          </mc:Choice>
        </mc:AlternateContent>
        <mc:AlternateContent>
          <mc:Choice Requires="x14">
            <control shapeId="12333" r:id="rId18" name="チェック 45">
              <controlPr defaultSize="0" autoFill="0" autoLine="0" autoPict="0">
                <anchor moveWithCells="1" sizeWithCells="1">
                  <from xmlns:xdr="http://schemas.openxmlformats.org/drawingml/2006/spreadsheetDrawing">
                    <xdr:col>22</xdr:col>
                    <xdr:colOff>228600</xdr:colOff>
                    <xdr:row>40</xdr:row>
                    <xdr:rowOff>25400</xdr:rowOff>
                  </from>
                  <to xmlns:xdr="http://schemas.openxmlformats.org/drawingml/2006/spreadsheetDrawing">
                    <xdr:col>23</xdr:col>
                    <xdr:colOff>215900</xdr:colOff>
                    <xdr:row>40</xdr:row>
                    <xdr:rowOff>254000</xdr:rowOff>
                  </to>
                </anchor>
              </controlPr>
            </control>
          </mc:Choice>
        </mc:AlternateContent>
        <mc:AlternateContent>
          <mc:Choice Requires="x14">
            <control shapeId="12334" r:id="rId19" name="チェック 46">
              <controlPr defaultSize="0" autoFill="0" autoLine="0" autoPict="0">
                <anchor moveWithCells="1" sizeWithCells="1">
                  <from xmlns:xdr="http://schemas.openxmlformats.org/drawingml/2006/spreadsheetDrawing">
                    <xdr:col>23</xdr:col>
                    <xdr:colOff>228600</xdr:colOff>
                    <xdr:row>40</xdr:row>
                    <xdr:rowOff>25400</xdr:rowOff>
                  </from>
                  <to xmlns:xdr="http://schemas.openxmlformats.org/drawingml/2006/spreadsheetDrawing">
                    <xdr:col>24</xdr:col>
                    <xdr:colOff>215900</xdr:colOff>
                    <xdr:row>40</xdr:row>
                    <xdr:rowOff>254000</xdr:rowOff>
                  </to>
                </anchor>
              </controlPr>
            </control>
          </mc:Choice>
        </mc:AlternateContent>
        <mc:AlternateContent>
          <mc:Choice Requires="x14">
            <control shapeId="12335" r:id="rId20" name="チェック 47">
              <controlPr defaultSize="0" autoFill="0" autoLine="0" autoPict="0">
                <anchor moveWithCells="1" sizeWithCells="1">
                  <from xmlns:xdr="http://schemas.openxmlformats.org/drawingml/2006/spreadsheetDrawing">
                    <xdr:col>24</xdr:col>
                    <xdr:colOff>228600</xdr:colOff>
                    <xdr:row>40</xdr:row>
                    <xdr:rowOff>25400</xdr:rowOff>
                  </from>
                  <to xmlns:xdr="http://schemas.openxmlformats.org/drawingml/2006/spreadsheetDrawing">
                    <xdr:col>25</xdr:col>
                    <xdr:colOff>215900</xdr:colOff>
                    <xdr:row>40</xdr:row>
                    <xdr:rowOff>254000</xdr:rowOff>
                  </to>
                </anchor>
              </controlPr>
            </control>
          </mc:Choice>
        </mc:AlternateContent>
        <mc:AlternateContent>
          <mc:Choice Requires="x14">
            <control shapeId="12336" r:id="rId21" name="チェック 48">
              <controlPr defaultSize="0" autoFill="0" autoLine="0" autoPict="0">
                <anchor moveWithCells="1" sizeWithCells="1">
                  <from xmlns:xdr="http://schemas.openxmlformats.org/drawingml/2006/spreadsheetDrawing">
                    <xdr:col>25</xdr:col>
                    <xdr:colOff>228600</xdr:colOff>
                    <xdr:row>40</xdr:row>
                    <xdr:rowOff>25400</xdr:rowOff>
                  </from>
                  <to xmlns:xdr="http://schemas.openxmlformats.org/drawingml/2006/spreadsheetDrawing">
                    <xdr:col>26</xdr:col>
                    <xdr:colOff>215900</xdr:colOff>
                    <xdr:row>40</xdr:row>
                    <xdr:rowOff>254000</xdr:rowOff>
                  </to>
                </anchor>
              </controlPr>
            </control>
          </mc:Choice>
        </mc:AlternateContent>
        <mc:AlternateContent>
          <mc:Choice Requires="x14">
            <control shapeId="12337" r:id="rId22" name="チェック 49">
              <controlPr defaultSize="0" autoFill="0" autoLine="0" autoPict="0">
                <anchor moveWithCells="1" sizeWithCells="1">
                  <from xmlns:xdr="http://schemas.openxmlformats.org/drawingml/2006/spreadsheetDrawing">
                    <xdr:col>26</xdr:col>
                    <xdr:colOff>228600</xdr:colOff>
                    <xdr:row>40</xdr:row>
                    <xdr:rowOff>25400</xdr:rowOff>
                  </from>
                  <to xmlns:xdr="http://schemas.openxmlformats.org/drawingml/2006/spreadsheetDrawing">
                    <xdr:col>27</xdr:col>
                    <xdr:colOff>215900</xdr:colOff>
                    <xdr:row>40</xdr:row>
                    <xdr:rowOff>254000</xdr:rowOff>
                  </to>
                </anchor>
              </controlPr>
            </control>
          </mc:Choice>
        </mc:AlternateContent>
        <mc:AlternateContent>
          <mc:Choice Requires="x14">
            <control shapeId="12338" r:id="rId23" name="チェック 50">
              <controlPr defaultSize="0" autoFill="0" autoLine="0" autoPict="0">
                <anchor moveWithCells="1" sizeWithCells="1">
                  <from xmlns:xdr="http://schemas.openxmlformats.org/drawingml/2006/spreadsheetDrawing">
                    <xdr:col>27</xdr:col>
                    <xdr:colOff>228600</xdr:colOff>
                    <xdr:row>40</xdr:row>
                    <xdr:rowOff>25400</xdr:rowOff>
                  </from>
                  <to xmlns:xdr="http://schemas.openxmlformats.org/drawingml/2006/spreadsheetDrawing">
                    <xdr:col>28</xdr:col>
                    <xdr:colOff>215900</xdr:colOff>
                    <xdr:row>40</xdr:row>
                    <xdr:rowOff>254000</xdr:rowOff>
                  </to>
                </anchor>
              </controlPr>
            </control>
          </mc:Choice>
        </mc:AlternateContent>
        <mc:AlternateContent>
          <mc:Choice Requires="x14">
            <control shapeId="12339" r:id="rId24" name="チェック 51">
              <controlPr defaultSize="0" autoFill="0" autoLine="0" autoPict="0">
                <anchor moveWithCells="1" sizeWithCells="1">
                  <from xmlns:xdr="http://schemas.openxmlformats.org/drawingml/2006/spreadsheetDrawing">
                    <xdr:col>28</xdr:col>
                    <xdr:colOff>228600</xdr:colOff>
                    <xdr:row>40</xdr:row>
                    <xdr:rowOff>25400</xdr:rowOff>
                  </from>
                  <to xmlns:xdr="http://schemas.openxmlformats.org/drawingml/2006/spreadsheetDrawing">
                    <xdr:col>29</xdr:col>
                    <xdr:colOff>215900</xdr:colOff>
                    <xdr:row>40</xdr:row>
                    <xdr:rowOff>254000</xdr:rowOff>
                  </to>
                </anchor>
              </controlPr>
            </control>
          </mc:Choice>
        </mc:AlternateContent>
        <mc:AlternateContent>
          <mc:Choice Requires="x14">
            <control shapeId="12340" r:id="rId25" name="チェック 52">
              <controlPr defaultSize="0" autoFill="0" autoLine="0" autoPict="0">
                <anchor moveWithCells="1" sizeWithCells="1">
                  <from xmlns:xdr="http://schemas.openxmlformats.org/drawingml/2006/spreadsheetDrawing">
                    <xdr:col>29</xdr:col>
                    <xdr:colOff>228600</xdr:colOff>
                    <xdr:row>40</xdr:row>
                    <xdr:rowOff>25400</xdr:rowOff>
                  </from>
                  <to xmlns:xdr="http://schemas.openxmlformats.org/drawingml/2006/spreadsheetDrawing">
                    <xdr:col>30</xdr:col>
                    <xdr:colOff>215900</xdr:colOff>
                    <xdr:row>40</xdr:row>
                    <xdr:rowOff>254000</xdr:rowOff>
                  </to>
                </anchor>
              </controlPr>
            </control>
          </mc:Choice>
        </mc:AlternateContent>
        <mc:AlternateContent>
          <mc:Choice Requires="x14">
            <control shapeId="12341" r:id="rId26" name="チェック 53">
              <controlPr defaultSize="0" autoFill="0" autoLine="0" autoPict="0">
                <anchor moveWithCells="1" sizeWithCells="1">
                  <from xmlns:xdr="http://schemas.openxmlformats.org/drawingml/2006/spreadsheetDrawing">
                    <xdr:col>30</xdr:col>
                    <xdr:colOff>228600</xdr:colOff>
                    <xdr:row>40</xdr:row>
                    <xdr:rowOff>25400</xdr:rowOff>
                  </from>
                  <to xmlns:xdr="http://schemas.openxmlformats.org/drawingml/2006/spreadsheetDrawing">
                    <xdr:col>31</xdr:col>
                    <xdr:colOff>215900</xdr:colOff>
                    <xdr:row>40</xdr:row>
                    <xdr:rowOff>254000</xdr:rowOff>
                  </to>
                </anchor>
              </controlPr>
            </control>
          </mc:Choice>
        </mc:AlternateContent>
        <mc:AlternateContent>
          <mc:Choice Requires="x14">
            <control shapeId="12342" r:id="rId27" name="チェック 54">
              <controlPr defaultSize="0" autoFill="0" autoLine="0" autoPict="0">
                <anchor moveWithCells="1" sizeWithCells="1">
                  <from xmlns:xdr="http://schemas.openxmlformats.org/drawingml/2006/spreadsheetDrawing">
                    <xdr:col>31</xdr:col>
                    <xdr:colOff>228600</xdr:colOff>
                    <xdr:row>40</xdr:row>
                    <xdr:rowOff>25400</xdr:rowOff>
                  </from>
                  <to xmlns:xdr="http://schemas.openxmlformats.org/drawingml/2006/spreadsheetDrawing">
                    <xdr:col>32</xdr:col>
                    <xdr:colOff>215900</xdr:colOff>
                    <xdr:row>40</xdr:row>
                    <xdr:rowOff>254000</xdr:rowOff>
                  </to>
                </anchor>
              </controlPr>
            </control>
          </mc:Choice>
        </mc:AlternateContent>
        <mc:AlternateContent>
          <mc:Choice Requires="x14">
            <control shapeId="12343" r:id="rId28" name="チェック 55">
              <controlPr defaultSize="0" autoFill="0" autoLine="0" autoPict="0">
                <anchor moveWithCells="1" sizeWithCells="1">
                  <from xmlns:xdr="http://schemas.openxmlformats.org/drawingml/2006/spreadsheetDrawing">
                    <xdr:col>32</xdr:col>
                    <xdr:colOff>228600</xdr:colOff>
                    <xdr:row>40</xdr:row>
                    <xdr:rowOff>25400</xdr:rowOff>
                  </from>
                  <to xmlns:xdr="http://schemas.openxmlformats.org/drawingml/2006/spreadsheetDrawing">
                    <xdr:col>33</xdr:col>
                    <xdr:colOff>215900</xdr:colOff>
                    <xdr:row>40</xdr:row>
                    <xdr:rowOff>254000</xdr:rowOff>
                  </to>
                </anchor>
              </controlPr>
            </control>
          </mc:Choice>
        </mc:AlternateContent>
        <mc:AlternateContent>
          <mc:Choice Requires="x14">
            <control shapeId="12344" r:id="rId29" name="チェック 56">
              <controlPr defaultSize="0" autoFill="0" autoLine="0" autoPict="0">
                <anchor moveWithCells="1" sizeWithCells="1">
                  <from xmlns:xdr="http://schemas.openxmlformats.org/drawingml/2006/spreadsheetDrawing">
                    <xdr:col>33</xdr:col>
                    <xdr:colOff>228600</xdr:colOff>
                    <xdr:row>40</xdr:row>
                    <xdr:rowOff>25400</xdr:rowOff>
                  </from>
                  <to xmlns:xdr="http://schemas.openxmlformats.org/drawingml/2006/spreadsheetDrawing">
                    <xdr:col>34</xdr:col>
                    <xdr:colOff>215900</xdr:colOff>
                    <xdr:row>40</xdr:row>
                    <xdr:rowOff>254000</xdr:rowOff>
                  </to>
                </anchor>
              </controlPr>
            </control>
          </mc:Choice>
        </mc:AlternateContent>
        <mc:AlternateContent>
          <mc:Choice Requires="x14">
            <control shapeId="12345" r:id="rId30" name="チェック 57">
              <controlPr defaultSize="0" autoFill="0" autoLine="0" autoPict="0">
                <anchor moveWithCells="1" sizeWithCells="1">
                  <from xmlns:xdr="http://schemas.openxmlformats.org/drawingml/2006/spreadsheetDrawing">
                    <xdr:col>34</xdr:col>
                    <xdr:colOff>228600</xdr:colOff>
                    <xdr:row>40</xdr:row>
                    <xdr:rowOff>25400</xdr:rowOff>
                  </from>
                  <to xmlns:xdr="http://schemas.openxmlformats.org/drawingml/2006/spreadsheetDrawing">
                    <xdr:col>35</xdr:col>
                    <xdr:colOff>215900</xdr:colOff>
                    <xdr:row>40</xdr:row>
                    <xdr:rowOff>254000</xdr:rowOff>
                  </to>
                </anchor>
              </controlPr>
            </control>
          </mc:Choice>
        </mc:AlternateContent>
        <mc:AlternateContent>
          <mc:Choice Requires="x14">
            <control shapeId="12347" r:id="rId31" name="チェック 59">
              <controlPr defaultSize="0" autoFill="0" autoLine="0" autoPict="0">
                <anchor moveWithCells="1" sizeWithCells="1">
                  <from xmlns:xdr="http://schemas.openxmlformats.org/drawingml/2006/spreadsheetDrawing">
                    <xdr:col>36</xdr:col>
                    <xdr:colOff>230505</xdr:colOff>
                    <xdr:row>37</xdr:row>
                    <xdr:rowOff>25400</xdr:rowOff>
                  </from>
                  <to xmlns:xdr="http://schemas.openxmlformats.org/drawingml/2006/spreadsheetDrawing">
                    <xdr:col>37</xdr:col>
                    <xdr:colOff>215900</xdr:colOff>
                    <xdr:row>37</xdr:row>
                    <xdr:rowOff>291465</xdr:rowOff>
                  </to>
                </anchor>
              </controlPr>
            </control>
          </mc:Choice>
        </mc:AlternateContent>
        <mc:AlternateContent>
          <mc:Choice Requires="x14">
            <control shapeId="12348" r:id="rId32" name="チェック 60">
              <controlPr defaultSize="0" autoFill="0" autoLine="0" autoPict="0">
                <anchor moveWithCells="1" sizeWithCells="1">
                  <from xmlns:xdr="http://schemas.openxmlformats.org/drawingml/2006/spreadsheetDrawing">
                    <xdr:col>36</xdr:col>
                    <xdr:colOff>230505</xdr:colOff>
                    <xdr:row>42</xdr:row>
                    <xdr:rowOff>25400</xdr:rowOff>
                  </from>
                  <to xmlns:xdr="http://schemas.openxmlformats.org/drawingml/2006/spreadsheetDrawing">
                    <xdr:col>37</xdr:col>
                    <xdr:colOff>215900</xdr:colOff>
                    <xdr:row>42</xdr:row>
                    <xdr:rowOff>291465</xdr:rowOff>
                  </to>
                </anchor>
              </controlPr>
            </control>
          </mc:Choice>
        </mc:AlternateContent>
        <mc:AlternateContent>
          <mc:Choice Requires="x14">
            <control shapeId="12350" r:id="rId33" name="チェック 62">
              <controlPr defaultSize="0" autoFill="0" autoLine="0" autoPict="0">
                <anchor moveWithCells="1" sizeWithCells="1">
                  <from xmlns:xdr="http://schemas.openxmlformats.org/drawingml/2006/spreadsheetDrawing">
                    <xdr:col>30</xdr:col>
                    <xdr:colOff>230505</xdr:colOff>
                    <xdr:row>42</xdr:row>
                    <xdr:rowOff>177800</xdr:rowOff>
                  </from>
                  <to xmlns:xdr="http://schemas.openxmlformats.org/drawingml/2006/spreadsheetDrawing">
                    <xdr:col>31</xdr:col>
                    <xdr:colOff>215900</xdr:colOff>
                    <xdr:row>43</xdr:row>
                    <xdr:rowOff>139700</xdr:rowOff>
                  </to>
                </anchor>
              </controlPr>
            </control>
          </mc:Choice>
        </mc:AlternateContent>
        <mc:AlternateContent>
          <mc:Choice Requires="x14">
            <control shapeId="12351" r:id="rId34" name="チェック 63">
              <controlPr defaultSize="0" autoFill="0" autoLine="0" autoPict="0">
                <anchor moveWithCells="1" sizeWithCells="1">
                  <from xmlns:xdr="http://schemas.openxmlformats.org/drawingml/2006/spreadsheetDrawing">
                    <xdr:col>30</xdr:col>
                    <xdr:colOff>230505</xdr:colOff>
                    <xdr:row>43</xdr:row>
                    <xdr:rowOff>291465</xdr:rowOff>
                  </from>
                  <to xmlns:xdr="http://schemas.openxmlformats.org/drawingml/2006/spreadsheetDrawing">
                    <xdr:col>31</xdr:col>
                    <xdr:colOff>215900</xdr:colOff>
                    <xdr:row>45</xdr:row>
                    <xdr:rowOff>254635</xdr:rowOff>
                  </to>
                </anchor>
              </controlPr>
            </control>
          </mc:Choice>
        </mc:AlternateContent>
        <mc:AlternateContent>
          <mc:Choice Requires="x14">
            <control shapeId="12353" r:id="rId35" name="チェック 65">
              <controlPr defaultSize="0" autoFill="0" autoLine="0" autoPict="0">
                <anchor moveWithCells="1" sizeWithCells="1">
                  <from xmlns:xdr="http://schemas.openxmlformats.org/drawingml/2006/spreadsheetDrawing">
                    <xdr:col>0</xdr:col>
                    <xdr:colOff>230505</xdr:colOff>
                    <xdr:row>40</xdr:row>
                    <xdr:rowOff>25400</xdr:rowOff>
                  </from>
                  <to xmlns:xdr="http://schemas.openxmlformats.org/drawingml/2006/spreadsheetDrawing">
                    <xdr:col>1</xdr:col>
                    <xdr:colOff>215900</xdr:colOff>
                    <xdr:row>40</xdr:row>
                    <xdr:rowOff>282575</xdr:rowOff>
                  </to>
                </anchor>
              </controlPr>
            </control>
          </mc:Choice>
        </mc:AlternateContent>
        <mc:AlternateContent>
          <mc:Choice Requires="x14">
            <control shapeId="12354" r:id="rId36" name="チェック 66">
              <controlPr defaultSize="0" autoFill="0" autoLine="0" autoPict="0">
                <anchor moveWithCells="1" sizeWithCells="1">
                  <from xmlns:xdr="http://schemas.openxmlformats.org/drawingml/2006/spreadsheetDrawing">
                    <xdr:col>4</xdr:col>
                    <xdr:colOff>230505</xdr:colOff>
                    <xdr:row>40</xdr:row>
                    <xdr:rowOff>25400</xdr:rowOff>
                  </from>
                  <to xmlns:xdr="http://schemas.openxmlformats.org/drawingml/2006/spreadsheetDrawing">
                    <xdr:col>5</xdr:col>
                    <xdr:colOff>215900</xdr:colOff>
                    <xdr:row>40</xdr:row>
                    <xdr:rowOff>282575</xdr:rowOff>
                  </to>
                </anchor>
              </controlPr>
            </control>
          </mc:Choice>
        </mc:AlternateContent>
        <mc:AlternateContent>
          <mc:Choice Requires="x14">
            <control shapeId="12388" r:id="rId37" name="チェック 100">
              <controlPr defaultSize="0" autoFill="0" autoLine="0" autoPict="0">
                <anchor moveWithCells="1" sizeWithCells="1">
                  <from xmlns:xdr="http://schemas.openxmlformats.org/drawingml/2006/spreadsheetDrawing">
                    <xdr:col>8</xdr:col>
                    <xdr:colOff>228600</xdr:colOff>
                    <xdr:row>49</xdr:row>
                    <xdr:rowOff>25400</xdr:rowOff>
                  </from>
                  <to xmlns:xdr="http://schemas.openxmlformats.org/drawingml/2006/spreadsheetDrawing">
                    <xdr:col>9</xdr:col>
                    <xdr:colOff>215900</xdr:colOff>
                    <xdr:row>49</xdr:row>
                    <xdr:rowOff>254635</xdr:rowOff>
                  </to>
                </anchor>
              </controlPr>
            </control>
          </mc:Choice>
        </mc:AlternateContent>
        <mc:AlternateContent>
          <mc:Choice Requires="x14">
            <control shapeId="12389" r:id="rId38" name="チェック 101">
              <controlPr defaultSize="0" autoFill="0" autoLine="0" autoPict="0">
                <anchor moveWithCells="1" sizeWithCells="1">
                  <from xmlns:xdr="http://schemas.openxmlformats.org/drawingml/2006/spreadsheetDrawing">
                    <xdr:col>9</xdr:col>
                    <xdr:colOff>228600</xdr:colOff>
                    <xdr:row>49</xdr:row>
                    <xdr:rowOff>25400</xdr:rowOff>
                  </from>
                  <to xmlns:xdr="http://schemas.openxmlformats.org/drawingml/2006/spreadsheetDrawing">
                    <xdr:col>10</xdr:col>
                    <xdr:colOff>215900</xdr:colOff>
                    <xdr:row>49</xdr:row>
                    <xdr:rowOff>254635</xdr:rowOff>
                  </to>
                </anchor>
              </controlPr>
            </control>
          </mc:Choice>
        </mc:AlternateContent>
        <mc:AlternateContent>
          <mc:Choice Requires="x14">
            <control shapeId="12390" r:id="rId39" name="チェック 102">
              <controlPr defaultSize="0" autoFill="0" autoLine="0" autoPict="0">
                <anchor moveWithCells="1" sizeWithCells="1">
                  <from xmlns:xdr="http://schemas.openxmlformats.org/drawingml/2006/spreadsheetDrawing">
                    <xdr:col>10</xdr:col>
                    <xdr:colOff>228600</xdr:colOff>
                    <xdr:row>49</xdr:row>
                    <xdr:rowOff>25400</xdr:rowOff>
                  </from>
                  <to xmlns:xdr="http://schemas.openxmlformats.org/drawingml/2006/spreadsheetDrawing">
                    <xdr:col>11</xdr:col>
                    <xdr:colOff>215900</xdr:colOff>
                    <xdr:row>49</xdr:row>
                    <xdr:rowOff>254635</xdr:rowOff>
                  </to>
                </anchor>
              </controlPr>
            </control>
          </mc:Choice>
        </mc:AlternateContent>
        <mc:AlternateContent>
          <mc:Choice Requires="x14">
            <control shapeId="12391" r:id="rId40" name="チェック 103">
              <controlPr defaultSize="0" autoFill="0" autoLine="0" autoPict="0">
                <anchor moveWithCells="1" sizeWithCells="1">
                  <from xmlns:xdr="http://schemas.openxmlformats.org/drawingml/2006/spreadsheetDrawing">
                    <xdr:col>11</xdr:col>
                    <xdr:colOff>228600</xdr:colOff>
                    <xdr:row>49</xdr:row>
                    <xdr:rowOff>25400</xdr:rowOff>
                  </from>
                  <to xmlns:xdr="http://schemas.openxmlformats.org/drawingml/2006/spreadsheetDrawing">
                    <xdr:col>12</xdr:col>
                    <xdr:colOff>215900</xdr:colOff>
                    <xdr:row>49</xdr:row>
                    <xdr:rowOff>254635</xdr:rowOff>
                  </to>
                </anchor>
              </controlPr>
            </control>
          </mc:Choice>
        </mc:AlternateContent>
        <mc:AlternateContent>
          <mc:Choice Requires="x14">
            <control shapeId="12392" r:id="rId41" name="チェック 104">
              <controlPr defaultSize="0" autoFill="0" autoLine="0" autoPict="0">
                <anchor moveWithCells="1" sizeWithCells="1">
                  <from xmlns:xdr="http://schemas.openxmlformats.org/drawingml/2006/spreadsheetDrawing">
                    <xdr:col>12</xdr:col>
                    <xdr:colOff>228600</xdr:colOff>
                    <xdr:row>49</xdr:row>
                    <xdr:rowOff>25400</xdr:rowOff>
                  </from>
                  <to xmlns:xdr="http://schemas.openxmlformats.org/drawingml/2006/spreadsheetDrawing">
                    <xdr:col>13</xdr:col>
                    <xdr:colOff>215900</xdr:colOff>
                    <xdr:row>49</xdr:row>
                    <xdr:rowOff>254635</xdr:rowOff>
                  </to>
                </anchor>
              </controlPr>
            </control>
          </mc:Choice>
        </mc:AlternateContent>
        <mc:AlternateContent>
          <mc:Choice Requires="x14">
            <control shapeId="12393" r:id="rId42" name="チェック 105">
              <controlPr defaultSize="0" autoFill="0" autoLine="0" autoPict="0">
                <anchor moveWithCells="1" sizeWithCells="1">
                  <from xmlns:xdr="http://schemas.openxmlformats.org/drawingml/2006/spreadsheetDrawing">
                    <xdr:col>13</xdr:col>
                    <xdr:colOff>228600</xdr:colOff>
                    <xdr:row>49</xdr:row>
                    <xdr:rowOff>25400</xdr:rowOff>
                  </from>
                  <to xmlns:xdr="http://schemas.openxmlformats.org/drawingml/2006/spreadsheetDrawing">
                    <xdr:col>14</xdr:col>
                    <xdr:colOff>215900</xdr:colOff>
                    <xdr:row>49</xdr:row>
                    <xdr:rowOff>254635</xdr:rowOff>
                  </to>
                </anchor>
              </controlPr>
            </control>
          </mc:Choice>
        </mc:AlternateContent>
        <mc:AlternateContent>
          <mc:Choice Requires="x14">
            <control shapeId="12394" r:id="rId43" name="チェック 106">
              <controlPr defaultSize="0" autoFill="0" autoLine="0" autoPict="0">
                <anchor moveWithCells="1" sizeWithCells="1">
                  <from xmlns:xdr="http://schemas.openxmlformats.org/drawingml/2006/spreadsheetDrawing">
                    <xdr:col>14</xdr:col>
                    <xdr:colOff>228600</xdr:colOff>
                    <xdr:row>49</xdr:row>
                    <xdr:rowOff>25400</xdr:rowOff>
                  </from>
                  <to xmlns:xdr="http://schemas.openxmlformats.org/drawingml/2006/spreadsheetDrawing">
                    <xdr:col>15</xdr:col>
                    <xdr:colOff>215900</xdr:colOff>
                    <xdr:row>49</xdr:row>
                    <xdr:rowOff>254635</xdr:rowOff>
                  </to>
                </anchor>
              </controlPr>
            </control>
          </mc:Choice>
        </mc:AlternateContent>
        <mc:AlternateContent>
          <mc:Choice Requires="x14">
            <control shapeId="12395" r:id="rId44" name="チェック 107">
              <controlPr defaultSize="0" autoFill="0" autoLine="0" autoPict="0">
                <anchor moveWithCells="1" sizeWithCells="1">
                  <from xmlns:xdr="http://schemas.openxmlformats.org/drawingml/2006/spreadsheetDrawing">
                    <xdr:col>15</xdr:col>
                    <xdr:colOff>228600</xdr:colOff>
                    <xdr:row>49</xdr:row>
                    <xdr:rowOff>25400</xdr:rowOff>
                  </from>
                  <to xmlns:xdr="http://schemas.openxmlformats.org/drawingml/2006/spreadsheetDrawing">
                    <xdr:col>16</xdr:col>
                    <xdr:colOff>215900</xdr:colOff>
                    <xdr:row>49</xdr:row>
                    <xdr:rowOff>254635</xdr:rowOff>
                  </to>
                </anchor>
              </controlPr>
            </control>
          </mc:Choice>
        </mc:AlternateContent>
        <mc:AlternateContent>
          <mc:Choice Requires="x14">
            <control shapeId="12396" r:id="rId45" name="チェック 108">
              <controlPr defaultSize="0" autoFill="0" autoLine="0" autoPict="0">
                <anchor moveWithCells="1" sizeWithCells="1">
                  <from xmlns:xdr="http://schemas.openxmlformats.org/drawingml/2006/spreadsheetDrawing">
                    <xdr:col>16</xdr:col>
                    <xdr:colOff>228600</xdr:colOff>
                    <xdr:row>49</xdr:row>
                    <xdr:rowOff>25400</xdr:rowOff>
                  </from>
                  <to xmlns:xdr="http://schemas.openxmlformats.org/drawingml/2006/spreadsheetDrawing">
                    <xdr:col>17</xdr:col>
                    <xdr:colOff>215900</xdr:colOff>
                    <xdr:row>49</xdr:row>
                    <xdr:rowOff>254635</xdr:rowOff>
                  </to>
                </anchor>
              </controlPr>
            </control>
          </mc:Choice>
        </mc:AlternateContent>
        <mc:AlternateContent>
          <mc:Choice Requires="x14">
            <control shapeId="12397" r:id="rId46" name="チェック 109">
              <controlPr defaultSize="0" autoFill="0" autoLine="0" autoPict="0">
                <anchor moveWithCells="1" sizeWithCells="1">
                  <from xmlns:xdr="http://schemas.openxmlformats.org/drawingml/2006/spreadsheetDrawing">
                    <xdr:col>17</xdr:col>
                    <xdr:colOff>228600</xdr:colOff>
                    <xdr:row>49</xdr:row>
                    <xdr:rowOff>25400</xdr:rowOff>
                  </from>
                  <to xmlns:xdr="http://schemas.openxmlformats.org/drawingml/2006/spreadsheetDrawing">
                    <xdr:col>18</xdr:col>
                    <xdr:colOff>215900</xdr:colOff>
                    <xdr:row>49</xdr:row>
                    <xdr:rowOff>254635</xdr:rowOff>
                  </to>
                </anchor>
              </controlPr>
            </control>
          </mc:Choice>
        </mc:AlternateContent>
        <mc:AlternateContent>
          <mc:Choice Requires="x14">
            <control shapeId="12398" r:id="rId47" name="チェック 110">
              <controlPr defaultSize="0" autoFill="0" autoLine="0" autoPict="0">
                <anchor moveWithCells="1" sizeWithCells="1">
                  <from xmlns:xdr="http://schemas.openxmlformats.org/drawingml/2006/spreadsheetDrawing">
                    <xdr:col>18</xdr:col>
                    <xdr:colOff>228600</xdr:colOff>
                    <xdr:row>49</xdr:row>
                    <xdr:rowOff>25400</xdr:rowOff>
                  </from>
                  <to xmlns:xdr="http://schemas.openxmlformats.org/drawingml/2006/spreadsheetDrawing">
                    <xdr:col>19</xdr:col>
                    <xdr:colOff>215900</xdr:colOff>
                    <xdr:row>49</xdr:row>
                    <xdr:rowOff>254635</xdr:rowOff>
                  </to>
                </anchor>
              </controlPr>
            </control>
          </mc:Choice>
        </mc:AlternateContent>
        <mc:AlternateContent>
          <mc:Choice Requires="x14">
            <control shapeId="12399" r:id="rId48" name="チェック 111">
              <controlPr defaultSize="0" autoFill="0" autoLine="0" autoPict="0">
                <anchor moveWithCells="1" sizeWithCells="1">
                  <from xmlns:xdr="http://schemas.openxmlformats.org/drawingml/2006/spreadsheetDrawing">
                    <xdr:col>19</xdr:col>
                    <xdr:colOff>228600</xdr:colOff>
                    <xdr:row>49</xdr:row>
                    <xdr:rowOff>25400</xdr:rowOff>
                  </from>
                  <to xmlns:xdr="http://schemas.openxmlformats.org/drawingml/2006/spreadsheetDrawing">
                    <xdr:col>20</xdr:col>
                    <xdr:colOff>215900</xdr:colOff>
                    <xdr:row>49</xdr:row>
                    <xdr:rowOff>254635</xdr:rowOff>
                  </to>
                </anchor>
              </controlPr>
            </control>
          </mc:Choice>
        </mc:AlternateContent>
        <mc:AlternateContent>
          <mc:Choice Requires="x14">
            <control shapeId="12400" r:id="rId49" name="チェック 112">
              <controlPr defaultSize="0" autoFill="0" autoLine="0" autoPict="0">
                <anchor moveWithCells="1" sizeWithCells="1">
                  <from xmlns:xdr="http://schemas.openxmlformats.org/drawingml/2006/spreadsheetDrawing">
                    <xdr:col>20</xdr:col>
                    <xdr:colOff>228600</xdr:colOff>
                    <xdr:row>49</xdr:row>
                    <xdr:rowOff>25400</xdr:rowOff>
                  </from>
                  <to xmlns:xdr="http://schemas.openxmlformats.org/drawingml/2006/spreadsheetDrawing">
                    <xdr:col>21</xdr:col>
                    <xdr:colOff>215900</xdr:colOff>
                    <xdr:row>49</xdr:row>
                    <xdr:rowOff>254635</xdr:rowOff>
                  </to>
                </anchor>
              </controlPr>
            </control>
          </mc:Choice>
        </mc:AlternateContent>
        <mc:AlternateContent>
          <mc:Choice Requires="x14">
            <control shapeId="12401" r:id="rId50" name="チェック 113">
              <controlPr defaultSize="0" autoFill="0" autoLine="0" autoPict="0">
                <anchor moveWithCells="1" sizeWithCells="1">
                  <from xmlns:xdr="http://schemas.openxmlformats.org/drawingml/2006/spreadsheetDrawing">
                    <xdr:col>21</xdr:col>
                    <xdr:colOff>228600</xdr:colOff>
                    <xdr:row>49</xdr:row>
                    <xdr:rowOff>25400</xdr:rowOff>
                  </from>
                  <to xmlns:xdr="http://schemas.openxmlformats.org/drawingml/2006/spreadsheetDrawing">
                    <xdr:col>22</xdr:col>
                    <xdr:colOff>215900</xdr:colOff>
                    <xdr:row>49</xdr:row>
                    <xdr:rowOff>254635</xdr:rowOff>
                  </to>
                </anchor>
              </controlPr>
            </control>
          </mc:Choice>
        </mc:AlternateContent>
        <mc:AlternateContent>
          <mc:Choice Requires="x14">
            <control shapeId="12402" r:id="rId51" name="チェック 114">
              <controlPr defaultSize="0" autoFill="0" autoLine="0" autoPict="0">
                <anchor moveWithCells="1" sizeWithCells="1">
                  <from xmlns:xdr="http://schemas.openxmlformats.org/drawingml/2006/spreadsheetDrawing">
                    <xdr:col>22</xdr:col>
                    <xdr:colOff>228600</xdr:colOff>
                    <xdr:row>49</xdr:row>
                    <xdr:rowOff>25400</xdr:rowOff>
                  </from>
                  <to xmlns:xdr="http://schemas.openxmlformats.org/drawingml/2006/spreadsheetDrawing">
                    <xdr:col>23</xdr:col>
                    <xdr:colOff>215900</xdr:colOff>
                    <xdr:row>49</xdr:row>
                    <xdr:rowOff>254635</xdr:rowOff>
                  </to>
                </anchor>
              </controlPr>
            </control>
          </mc:Choice>
        </mc:AlternateContent>
        <mc:AlternateContent>
          <mc:Choice Requires="x14">
            <control shapeId="12403" r:id="rId52" name="チェック 115">
              <controlPr defaultSize="0" autoFill="0" autoLine="0" autoPict="0">
                <anchor moveWithCells="1" sizeWithCells="1">
                  <from xmlns:xdr="http://schemas.openxmlformats.org/drawingml/2006/spreadsheetDrawing">
                    <xdr:col>23</xdr:col>
                    <xdr:colOff>228600</xdr:colOff>
                    <xdr:row>49</xdr:row>
                    <xdr:rowOff>25400</xdr:rowOff>
                  </from>
                  <to xmlns:xdr="http://schemas.openxmlformats.org/drawingml/2006/spreadsheetDrawing">
                    <xdr:col>24</xdr:col>
                    <xdr:colOff>215900</xdr:colOff>
                    <xdr:row>49</xdr:row>
                    <xdr:rowOff>254635</xdr:rowOff>
                  </to>
                </anchor>
              </controlPr>
            </control>
          </mc:Choice>
        </mc:AlternateContent>
        <mc:AlternateContent>
          <mc:Choice Requires="x14">
            <control shapeId="12404" r:id="rId53" name="チェック 116">
              <controlPr defaultSize="0" autoFill="0" autoLine="0" autoPict="0">
                <anchor moveWithCells="1" sizeWithCells="1">
                  <from xmlns:xdr="http://schemas.openxmlformats.org/drawingml/2006/spreadsheetDrawing">
                    <xdr:col>24</xdr:col>
                    <xdr:colOff>228600</xdr:colOff>
                    <xdr:row>49</xdr:row>
                    <xdr:rowOff>25400</xdr:rowOff>
                  </from>
                  <to xmlns:xdr="http://schemas.openxmlformats.org/drawingml/2006/spreadsheetDrawing">
                    <xdr:col>25</xdr:col>
                    <xdr:colOff>215900</xdr:colOff>
                    <xdr:row>49</xdr:row>
                    <xdr:rowOff>254635</xdr:rowOff>
                  </to>
                </anchor>
              </controlPr>
            </control>
          </mc:Choice>
        </mc:AlternateContent>
        <mc:AlternateContent>
          <mc:Choice Requires="x14">
            <control shapeId="12405" r:id="rId54" name="チェック 117">
              <controlPr defaultSize="0" autoFill="0" autoLine="0" autoPict="0">
                <anchor moveWithCells="1" sizeWithCells="1">
                  <from xmlns:xdr="http://schemas.openxmlformats.org/drawingml/2006/spreadsheetDrawing">
                    <xdr:col>25</xdr:col>
                    <xdr:colOff>228600</xdr:colOff>
                    <xdr:row>49</xdr:row>
                    <xdr:rowOff>25400</xdr:rowOff>
                  </from>
                  <to xmlns:xdr="http://schemas.openxmlformats.org/drawingml/2006/spreadsheetDrawing">
                    <xdr:col>26</xdr:col>
                    <xdr:colOff>215900</xdr:colOff>
                    <xdr:row>49</xdr:row>
                    <xdr:rowOff>254635</xdr:rowOff>
                  </to>
                </anchor>
              </controlPr>
            </control>
          </mc:Choice>
        </mc:AlternateContent>
        <mc:AlternateContent>
          <mc:Choice Requires="x14">
            <control shapeId="12406" r:id="rId55" name="チェック 118">
              <controlPr defaultSize="0" autoFill="0" autoLine="0" autoPict="0">
                <anchor moveWithCells="1" sizeWithCells="1">
                  <from xmlns:xdr="http://schemas.openxmlformats.org/drawingml/2006/spreadsheetDrawing">
                    <xdr:col>26</xdr:col>
                    <xdr:colOff>228600</xdr:colOff>
                    <xdr:row>49</xdr:row>
                    <xdr:rowOff>25400</xdr:rowOff>
                  </from>
                  <to xmlns:xdr="http://schemas.openxmlformats.org/drawingml/2006/spreadsheetDrawing">
                    <xdr:col>27</xdr:col>
                    <xdr:colOff>215900</xdr:colOff>
                    <xdr:row>49</xdr:row>
                    <xdr:rowOff>254635</xdr:rowOff>
                  </to>
                </anchor>
              </controlPr>
            </control>
          </mc:Choice>
        </mc:AlternateContent>
        <mc:AlternateContent>
          <mc:Choice Requires="x14">
            <control shapeId="12407" r:id="rId56" name="チェック 119">
              <controlPr defaultSize="0" autoFill="0" autoLine="0" autoPict="0">
                <anchor moveWithCells="1" sizeWithCells="1">
                  <from xmlns:xdr="http://schemas.openxmlformats.org/drawingml/2006/spreadsheetDrawing">
                    <xdr:col>27</xdr:col>
                    <xdr:colOff>228600</xdr:colOff>
                    <xdr:row>49</xdr:row>
                    <xdr:rowOff>25400</xdr:rowOff>
                  </from>
                  <to xmlns:xdr="http://schemas.openxmlformats.org/drawingml/2006/spreadsheetDrawing">
                    <xdr:col>28</xdr:col>
                    <xdr:colOff>215900</xdr:colOff>
                    <xdr:row>49</xdr:row>
                    <xdr:rowOff>254635</xdr:rowOff>
                  </to>
                </anchor>
              </controlPr>
            </control>
          </mc:Choice>
        </mc:AlternateContent>
        <mc:AlternateContent>
          <mc:Choice Requires="x14">
            <control shapeId="12408" r:id="rId57" name="チェック 120">
              <controlPr defaultSize="0" autoFill="0" autoLine="0" autoPict="0">
                <anchor moveWithCells="1" sizeWithCells="1">
                  <from xmlns:xdr="http://schemas.openxmlformats.org/drawingml/2006/spreadsheetDrawing">
                    <xdr:col>28</xdr:col>
                    <xdr:colOff>228600</xdr:colOff>
                    <xdr:row>49</xdr:row>
                    <xdr:rowOff>25400</xdr:rowOff>
                  </from>
                  <to xmlns:xdr="http://schemas.openxmlformats.org/drawingml/2006/spreadsheetDrawing">
                    <xdr:col>29</xdr:col>
                    <xdr:colOff>215900</xdr:colOff>
                    <xdr:row>49</xdr:row>
                    <xdr:rowOff>254635</xdr:rowOff>
                  </to>
                </anchor>
              </controlPr>
            </control>
          </mc:Choice>
        </mc:AlternateContent>
        <mc:AlternateContent>
          <mc:Choice Requires="x14">
            <control shapeId="12409" r:id="rId58" name="チェック 121">
              <controlPr defaultSize="0" autoFill="0" autoLine="0" autoPict="0">
                <anchor moveWithCells="1" sizeWithCells="1">
                  <from xmlns:xdr="http://schemas.openxmlformats.org/drawingml/2006/spreadsheetDrawing">
                    <xdr:col>29</xdr:col>
                    <xdr:colOff>228600</xdr:colOff>
                    <xdr:row>49</xdr:row>
                    <xdr:rowOff>25400</xdr:rowOff>
                  </from>
                  <to xmlns:xdr="http://schemas.openxmlformats.org/drawingml/2006/spreadsheetDrawing">
                    <xdr:col>30</xdr:col>
                    <xdr:colOff>215900</xdr:colOff>
                    <xdr:row>49</xdr:row>
                    <xdr:rowOff>254635</xdr:rowOff>
                  </to>
                </anchor>
              </controlPr>
            </control>
          </mc:Choice>
        </mc:AlternateContent>
        <mc:AlternateContent>
          <mc:Choice Requires="x14">
            <control shapeId="12410" r:id="rId59" name="チェック 122">
              <controlPr defaultSize="0" autoFill="0" autoLine="0" autoPict="0">
                <anchor moveWithCells="1" sizeWithCells="1">
                  <from xmlns:xdr="http://schemas.openxmlformats.org/drawingml/2006/spreadsheetDrawing">
                    <xdr:col>30</xdr:col>
                    <xdr:colOff>228600</xdr:colOff>
                    <xdr:row>49</xdr:row>
                    <xdr:rowOff>25400</xdr:rowOff>
                  </from>
                  <to xmlns:xdr="http://schemas.openxmlformats.org/drawingml/2006/spreadsheetDrawing">
                    <xdr:col>31</xdr:col>
                    <xdr:colOff>215900</xdr:colOff>
                    <xdr:row>49</xdr:row>
                    <xdr:rowOff>254635</xdr:rowOff>
                  </to>
                </anchor>
              </controlPr>
            </control>
          </mc:Choice>
        </mc:AlternateContent>
        <mc:AlternateContent>
          <mc:Choice Requires="x14">
            <control shapeId="12411" r:id="rId60" name="チェック 123">
              <controlPr defaultSize="0" autoFill="0" autoLine="0" autoPict="0">
                <anchor moveWithCells="1" sizeWithCells="1">
                  <from xmlns:xdr="http://schemas.openxmlformats.org/drawingml/2006/spreadsheetDrawing">
                    <xdr:col>31</xdr:col>
                    <xdr:colOff>228600</xdr:colOff>
                    <xdr:row>49</xdr:row>
                    <xdr:rowOff>25400</xdr:rowOff>
                  </from>
                  <to xmlns:xdr="http://schemas.openxmlformats.org/drawingml/2006/spreadsheetDrawing">
                    <xdr:col>32</xdr:col>
                    <xdr:colOff>215900</xdr:colOff>
                    <xdr:row>49</xdr:row>
                    <xdr:rowOff>254635</xdr:rowOff>
                  </to>
                </anchor>
              </controlPr>
            </control>
          </mc:Choice>
        </mc:AlternateContent>
        <mc:AlternateContent>
          <mc:Choice Requires="x14">
            <control shapeId="12412" r:id="rId61" name="チェック 124">
              <controlPr defaultSize="0" autoFill="0" autoLine="0" autoPict="0">
                <anchor moveWithCells="1" sizeWithCells="1">
                  <from xmlns:xdr="http://schemas.openxmlformats.org/drawingml/2006/spreadsheetDrawing">
                    <xdr:col>32</xdr:col>
                    <xdr:colOff>228600</xdr:colOff>
                    <xdr:row>49</xdr:row>
                    <xdr:rowOff>25400</xdr:rowOff>
                  </from>
                  <to xmlns:xdr="http://schemas.openxmlformats.org/drawingml/2006/spreadsheetDrawing">
                    <xdr:col>33</xdr:col>
                    <xdr:colOff>215900</xdr:colOff>
                    <xdr:row>49</xdr:row>
                    <xdr:rowOff>254635</xdr:rowOff>
                  </to>
                </anchor>
              </controlPr>
            </control>
          </mc:Choice>
        </mc:AlternateContent>
        <mc:AlternateContent>
          <mc:Choice Requires="x14">
            <control shapeId="12413" r:id="rId62" name="チェック 125">
              <controlPr defaultSize="0" autoFill="0" autoLine="0" autoPict="0">
                <anchor moveWithCells="1" sizeWithCells="1">
                  <from xmlns:xdr="http://schemas.openxmlformats.org/drawingml/2006/spreadsheetDrawing">
                    <xdr:col>33</xdr:col>
                    <xdr:colOff>228600</xdr:colOff>
                    <xdr:row>49</xdr:row>
                    <xdr:rowOff>25400</xdr:rowOff>
                  </from>
                  <to xmlns:xdr="http://schemas.openxmlformats.org/drawingml/2006/spreadsheetDrawing">
                    <xdr:col>34</xdr:col>
                    <xdr:colOff>215900</xdr:colOff>
                    <xdr:row>49</xdr:row>
                    <xdr:rowOff>254635</xdr:rowOff>
                  </to>
                </anchor>
              </controlPr>
            </control>
          </mc:Choice>
        </mc:AlternateContent>
        <mc:AlternateContent>
          <mc:Choice Requires="x14">
            <control shapeId="12414" r:id="rId63" name="チェック 126">
              <controlPr defaultSize="0" autoFill="0" autoLine="0" autoPict="0">
                <anchor moveWithCells="1" sizeWithCells="1">
                  <from xmlns:xdr="http://schemas.openxmlformats.org/drawingml/2006/spreadsheetDrawing">
                    <xdr:col>34</xdr:col>
                    <xdr:colOff>228600</xdr:colOff>
                    <xdr:row>49</xdr:row>
                    <xdr:rowOff>25400</xdr:rowOff>
                  </from>
                  <to xmlns:xdr="http://schemas.openxmlformats.org/drawingml/2006/spreadsheetDrawing">
                    <xdr:col>35</xdr:col>
                    <xdr:colOff>215900</xdr:colOff>
                    <xdr:row>49</xdr:row>
                    <xdr:rowOff>254635</xdr:rowOff>
                  </to>
                </anchor>
              </controlPr>
            </control>
          </mc:Choice>
        </mc:AlternateContent>
        <mc:AlternateContent>
          <mc:Choice Requires="x14">
            <control shapeId="12415" r:id="rId64" name="チェック 127">
              <controlPr defaultSize="0" autoFill="0" autoLine="0" autoPict="0">
                <anchor moveWithCells="1" sizeWithCells="1">
                  <from xmlns:xdr="http://schemas.openxmlformats.org/drawingml/2006/spreadsheetDrawing">
                    <xdr:col>36</xdr:col>
                    <xdr:colOff>230505</xdr:colOff>
                    <xdr:row>46</xdr:row>
                    <xdr:rowOff>25400</xdr:rowOff>
                  </from>
                  <to xmlns:xdr="http://schemas.openxmlformats.org/drawingml/2006/spreadsheetDrawing">
                    <xdr:col>37</xdr:col>
                    <xdr:colOff>215900</xdr:colOff>
                    <xdr:row>46</xdr:row>
                    <xdr:rowOff>291465</xdr:rowOff>
                  </to>
                </anchor>
              </controlPr>
            </control>
          </mc:Choice>
        </mc:AlternateContent>
        <mc:AlternateContent>
          <mc:Choice Requires="x14">
            <control shapeId="12416" r:id="rId65" name="チェック 128">
              <controlPr defaultSize="0" autoFill="0" autoLine="0" autoPict="0">
                <anchor moveWithCells="1" sizeWithCells="1">
                  <from xmlns:xdr="http://schemas.openxmlformats.org/drawingml/2006/spreadsheetDrawing">
                    <xdr:col>36</xdr:col>
                    <xdr:colOff>230505</xdr:colOff>
                    <xdr:row>51</xdr:row>
                    <xdr:rowOff>25400</xdr:rowOff>
                  </from>
                  <to xmlns:xdr="http://schemas.openxmlformats.org/drawingml/2006/spreadsheetDrawing">
                    <xdr:col>37</xdr:col>
                    <xdr:colOff>215900</xdr:colOff>
                    <xdr:row>51</xdr:row>
                    <xdr:rowOff>291465</xdr:rowOff>
                  </to>
                </anchor>
              </controlPr>
            </control>
          </mc:Choice>
        </mc:AlternateContent>
        <mc:AlternateContent>
          <mc:Choice Requires="x14">
            <control shapeId="12417" r:id="rId66" name="チェック 129">
              <controlPr defaultSize="0" autoFill="0" autoLine="0" autoPict="0">
                <anchor moveWithCells="1" sizeWithCells="1">
                  <from xmlns:xdr="http://schemas.openxmlformats.org/drawingml/2006/spreadsheetDrawing">
                    <xdr:col>30</xdr:col>
                    <xdr:colOff>230505</xdr:colOff>
                    <xdr:row>51</xdr:row>
                    <xdr:rowOff>177800</xdr:rowOff>
                  </from>
                  <to xmlns:xdr="http://schemas.openxmlformats.org/drawingml/2006/spreadsheetDrawing">
                    <xdr:col>31</xdr:col>
                    <xdr:colOff>215900</xdr:colOff>
                    <xdr:row>52</xdr:row>
                    <xdr:rowOff>139700</xdr:rowOff>
                  </to>
                </anchor>
              </controlPr>
            </control>
          </mc:Choice>
        </mc:AlternateContent>
        <mc:AlternateContent>
          <mc:Choice Requires="x14">
            <control shapeId="12418" r:id="rId67" name="チェック 130">
              <controlPr defaultSize="0" autoFill="0" autoLine="0" autoPict="0">
                <anchor moveWithCells="1" sizeWithCells="1">
                  <from xmlns:xdr="http://schemas.openxmlformats.org/drawingml/2006/spreadsheetDrawing">
                    <xdr:col>30</xdr:col>
                    <xdr:colOff>230505</xdr:colOff>
                    <xdr:row>52</xdr:row>
                    <xdr:rowOff>291465</xdr:rowOff>
                  </from>
                  <to xmlns:xdr="http://schemas.openxmlformats.org/drawingml/2006/spreadsheetDrawing">
                    <xdr:col>31</xdr:col>
                    <xdr:colOff>215900</xdr:colOff>
                    <xdr:row>54</xdr:row>
                    <xdr:rowOff>254635</xdr:rowOff>
                  </to>
                </anchor>
              </controlPr>
            </control>
          </mc:Choice>
        </mc:AlternateContent>
        <mc:AlternateContent>
          <mc:Choice Requires="x14">
            <control shapeId="12419" r:id="rId68" name="チェック 131">
              <controlPr defaultSize="0" autoFill="0" autoLine="0" autoPict="0">
                <anchor moveWithCells="1" sizeWithCells="1">
                  <from xmlns:xdr="http://schemas.openxmlformats.org/drawingml/2006/spreadsheetDrawing">
                    <xdr:col>0</xdr:col>
                    <xdr:colOff>230505</xdr:colOff>
                    <xdr:row>49</xdr:row>
                    <xdr:rowOff>25400</xdr:rowOff>
                  </from>
                  <to xmlns:xdr="http://schemas.openxmlformats.org/drawingml/2006/spreadsheetDrawing">
                    <xdr:col>1</xdr:col>
                    <xdr:colOff>215900</xdr:colOff>
                    <xdr:row>49</xdr:row>
                    <xdr:rowOff>291465</xdr:rowOff>
                  </to>
                </anchor>
              </controlPr>
            </control>
          </mc:Choice>
        </mc:AlternateContent>
        <mc:AlternateContent>
          <mc:Choice Requires="x14">
            <control shapeId="12420" r:id="rId69" name="チェック 132">
              <controlPr defaultSize="0" autoFill="0" autoLine="0" autoPict="0">
                <anchor moveWithCells="1" sizeWithCells="1">
                  <from xmlns:xdr="http://schemas.openxmlformats.org/drawingml/2006/spreadsheetDrawing">
                    <xdr:col>4</xdr:col>
                    <xdr:colOff>230505</xdr:colOff>
                    <xdr:row>49</xdr:row>
                    <xdr:rowOff>25400</xdr:rowOff>
                  </from>
                  <to xmlns:xdr="http://schemas.openxmlformats.org/drawingml/2006/spreadsheetDrawing">
                    <xdr:col>5</xdr:col>
                    <xdr:colOff>215900</xdr:colOff>
                    <xdr:row>49</xdr:row>
                    <xdr:rowOff>291465</xdr:rowOff>
                  </to>
                </anchor>
              </controlPr>
            </control>
          </mc:Choice>
        </mc:AlternateContent>
        <mc:AlternateContent>
          <mc:Choice Requires="x14">
            <control shapeId="12421" r:id="rId70" name="チェック 133">
              <controlPr defaultSize="0" autoFill="0" autoLine="0" autoPict="0">
                <anchor moveWithCells="1" sizeWithCells="1">
                  <from xmlns:xdr="http://schemas.openxmlformats.org/drawingml/2006/spreadsheetDrawing">
                    <xdr:col>8</xdr:col>
                    <xdr:colOff>228600</xdr:colOff>
                    <xdr:row>58</xdr:row>
                    <xdr:rowOff>25400</xdr:rowOff>
                  </from>
                  <to xmlns:xdr="http://schemas.openxmlformats.org/drawingml/2006/spreadsheetDrawing">
                    <xdr:col>9</xdr:col>
                    <xdr:colOff>215900</xdr:colOff>
                    <xdr:row>58</xdr:row>
                    <xdr:rowOff>254635</xdr:rowOff>
                  </to>
                </anchor>
              </controlPr>
            </control>
          </mc:Choice>
        </mc:AlternateContent>
        <mc:AlternateContent>
          <mc:Choice Requires="x14">
            <control shapeId="12422" r:id="rId71" name="チェック 134">
              <controlPr defaultSize="0" autoFill="0" autoLine="0" autoPict="0">
                <anchor moveWithCells="1" sizeWithCells="1">
                  <from xmlns:xdr="http://schemas.openxmlformats.org/drawingml/2006/spreadsheetDrawing">
                    <xdr:col>9</xdr:col>
                    <xdr:colOff>228600</xdr:colOff>
                    <xdr:row>58</xdr:row>
                    <xdr:rowOff>25400</xdr:rowOff>
                  </from>
                  <to xmlns:xdr="http://schemas.openxmlformats.org/drawingml/2006/spreadsheetDrawing">
                    <xdr:col>10</xdr:col>
                    <xdr:colOff>215900</xdr:colOff>
                    <xdr:row>58</xdr:row>
                    <xdr:rowOff>254635</xdr:rowOff>
                  </to>
                </anchor>
              </controlPr>
            </control>
          </mc:Choice>
        </mc:AlternateContent>
        <mc:AlternateContent>
          <mc:Choice Requires="x14">
            <control shapeId="12423" r:id="rId72" name="チェック 135">
              <controlPr defaultSize="0" autoFill="0" autoLine="0" autoPict="0">
                <anchor moveWithCells="1" sizeWithCells="1">
                  <from xmlns:xdr="http://schemas.openxmlformats.org/drawingml/2006/spreadsheetDrawing">
                    <xdr:col>10</xdr:col>
                    <xdr:colOff>228600</xdr:colOff>
                    <xdr:row>58</xdr:row>
                    <xdr:rowOff>25400</xdr:rowOff>
                  </from>
                  <to xmlns:xdr="http://schemas.openxmlformats.org/drawingml/2006/spreadsheetDrawing">
                    <xdr:col>11</xdr:col>
                    <xdr:colOff>215900</xdr:colOff>
                    <xdr:row>58</xdr:row>
                    <xdr:rowOff>254635</xdr:rowOff>
                  </to>
                </anchor>
              </controlPr>
            </control>
          </mc:Choice>
        </mc:AlternateContent>
        <mc:AlternateContent>
          <mc:Choice Requires="x14">
            <control shapeId="12424" r:id="rId73" name="チェック 136">
              <controlPr defaultSize="0" autoFill="0" autoLine="0" autoPict="0">
                <anchor moveWithCells="1" sizeWithCells="1">
                  <from xmlns:xdr="http://schemas.openxmlformats.org/drawingml/2006/spreadsheetDrawing">
                    <xdr:col>11</xdr:col>
                    <xdr:colOff>228600</xdr:colOff>
                    <xdr:row>58</xdr:row>
                    <xdr:rowOff>25400</xdr:rowOff>
                  </from>
                  <to xmlns:xdr="http://schemas.openxmlformats.org/drawingml/2006/spreadsheetDrawing">
                    <xdr:col>12</xdr:col>
                    <xdr:colOff>215900</xdr:colOff>
                    <xdr:row>58</xdr:row>
                    <xdr:rowOff>254635</xdr:rowOff>
                  </to>
                </anchor>
              </controlPr>
            </control>
          </mc:Choice>
        </mc:AlternateContent>
        <mc:AlternateContent>
          <mc:Choice Requires="x14">
            <control shapeId="12425" r:id="rId74" name="チェック 137">
              <controlPr defaultSize="0" autoFill="0" autoLine="0" autoPict="0">
                <anchor moveWithCells="1" sizeWithCells="1">
                  <from xmlns:xdr="http://schemas.openxmlformats.org/drawingml/2006/spreadsheetDrawing">
                    <xdr:col>12</xdr:col>
                    <xdr:colOff>228600</xdr:colOff>
                    <xdr:row>58</xdr:row>
                    <xdr:rowOff>25400</xdr:rowOff>
                  </from>
                  <to xmlns:xdr="http://schemas.openxmlformats.org/drawingml/2006/spreadsheetDrawing">
                    <xdr:col>13</xdr:col>
                    <xdr:colOff>215900</xdr:colOff>
                    <xdr:row>58</xdr:row>
                    <xdr:rowOff>254635</xdr:rowOff>
                  </to>
                </anchor>
              </controlPr>
            </control>
          </mc:Choice>
        </mc:AlternateContent>
        <mc:AlternateContent>
          <mc:Choice Requires="x14">
            <control shapeId="12426" r:id="rId75" name="チェック 138">
              <controlPr defaultSize="0" autoFill="0" autoLine="0" autoPict="0">
                <anchor moveWithCells="1" sizeWithCells="1">
                  <from xmlns:xdr="http://schemas.openxmlformats.org/drawingml/2006/spreadsheetDrawing">
                    <xdr:col>13</xdr:col>
                    <xdr:colOff>228600</xdr:colOff>
                    <xdr:row>58</xdr:row>
                    <xdr:rowOff>25400</xdr:rowOff>
                  </from>
                  <to xmlns:xdr="http://schemas.openxmlformats.org/drawingml/2006/spreadsheetDrawing">
                    <xdr:col>14</xdr:col>
                    <xdr:colOff>215900</xdr:colOff>
                    <xdr:row>58</xdr:row>
                    <xdr:rowOff>254635</xdr:rowOff>
                  </to>
                </anchor>
              </controlPr>
            </control>
          </mc:Choice>
        </mc:AlternateContent>
        <mc:AlternateContent>
          <mc:Choice Requires="x14">
            <control shapeId="12427" r:id="rId76" name="チェック 139">
              <controlPr defaultSize="0" autoFill="0" autoLine="0" autoPict="0">
                <anchor moveWithCells="1" sizeWithCells="1">
                  <from xmlns:xdr="http://schemas.openxmlformats.org/drawingml/2006/spreadsheetDrawing">
                    <xdr:col>14</xdr:col>
                    <xdr:colOff>228600</xdr:colOff>
                    <xdr:row>58</xdr:row>
                    <xdr:rowOff>25400</xdr:rowOff>
                  </from>
                  <to xmlns:xdr="http://schemas.openxmlformats.org/drawingml/2006/spreadsheetDrawing">
                    <xdr:col>15</xdr:col>
                    <xdr:colOff>215900</xdr:colOff>
                    <xdr:row>58</xdr:row>
                    <xdr:rowOff>254635</xdr:rowOff>
                  </to>
                </anchor>
              </controlPr>
            </control>
          </mc:Choice>
        </mc:AlternateContent>
        <mc:AlternateContent>
          <mc:Choice Requires="x14">
            <control shapeId="12428" r:id="rId77" name="チェック 140">
              <controlPr defaultSize="0" autoFill="0" autoLine="0" autoPict="0">
                <anchor moveWithCells="1" sizeWithCells="1">
                  <from xmlns:xdr="http://schemas.openxmlformats.org/drawingml/2006/spreadsheetDrawing">
                    <xdr:col>15</xdr:col>
                    <xdr:colOff>228600</xdr:colOff>
                    <xdr:row>58</xdr:row>
                    <xdr:rowOff>25400</xdr:rowOff>
                  </from>
                  <to xmlns:xdr="http://schemas.openxmlformats.org/drawingml/2006/spreadsheetDrawing">
                    <xdr:col>16</xdr:col>
                    <xdr:colOff>215900</xdr:colOff>
                    <xdr:row>58</xdr:row>
                    <xdr:rowOff>254635</xdr:rowOff>
                  </to>
                </anchor>
              </controlPr>
            </control>
          </mc:Choice>
        </mc:AlternateContent>
        <mc:AlternateContent>
          <mc:Choice Requires="x14">
            <control shapeId="12429" r:id="rId78" name="チェック 141">
              <controlPr defaultSize="0" autoFill="0" autoLine="0" autoPict="0">
                <anchor moveWithCells="1" sizeWithCells="1">
                  <from xmlns:xdr="http://schemas.openxmlformats.org/drawingml/2006/spreadsheetDrawing">
                    <xdr:col>16</xdr:col>
                    <xdr:colOff>228600</xdr:colOff>
                    <xdr:row>58</xdr:row>
                    <xdr:rowOff>25400</xdr:rowOff>
                  </from>
                  <to xmlns:xdr="http://schemas.openxmlformats.org/drawingml/2006/spreadsheetDrawing">
                    <xdr:col>17</xdr:col>
                    <xdr:colOff>215900</xdr:colOff>
                    <xdr:row>58</xdr:row>
                    <xdr:rowOff>254635</xdr:rowOff>
                  </to>
                </anchor>
              </controlPr>
            </control>
          </mc:Choice>
        </mc:AlternateContent>
        <mc:AlternateContent>
          <mc:Choice Requires="x14">
            <control shapeId="12430" r:id="rId79" name="チェック 142">
              <controlPr defaultSize="0" autoFill="0" autoLine="0" autoPict="0">
                <anchor moveWithCells="1" sizeWithCells="1">
                  <from xmlns:xdr="http://schemas.openxmlformats.org/drawingml/2006/spreadsheetDrawing">
                    <xdr:col>17</xdr:col>
                    <xdr:colOff>228600</xdr:colOff>
                    <xdr:row>58</xdr:row>
                    <xdr:rowOff>25400</xdr:rowOff>
                  </from>
                  <to xmlns:xdr="http://schemas.openxmlformats.org/drawingml/2006/spreadsheetDrawing">
                    <xdr:col>18</xdr:col>
                    <xdr:colOff>215900</xdr:colOff>
                    <xdr:row>58</xdr:row>
                    <xdr:rowOff>254635</xdr:rowOff>
                  </to>
                </anchor>
              </controlPr>
            </control>
          </mc:Choice>
        </mc:AlternateContent>
        <mc:AlternateContent>
          <mc:Choice Requires="x14">
            <control shapeId="12431" r:id="rId80" name="チェック 143">
              <controlPr defaultSize="0" autoFill="0" autoLine="0" autoPict="0">
                <anchor moveWithCells="1" sizeWithCells="1">
                  <from xmlns:xdr="http://schemas.openxmlformats.org/drawingml/2006/spreadsheetDrawing">
                    <xdr:col>18</xdr:col>
                    <xdr:colOff>228600</xdr:colOff>
                    <xdr:row>58</xdr:row>
                    <xdr:rowOff>25400</xdr:rowOff>
                  </from>
                  <to xmlns:xdr="http://schemas.openxmlformats.org/drawingml/2006/spreadsheetDrawing">
                    <xdr:col>19</xdr:col>
                    <xdr:colOff>215900</xdr:colOff>
                    <xdr:row>58</xdr:row>
                    <xdr:rowOff>254635</xdr:rowOff>
                  </to>
                </anchor>
              </controlPr>
            </control>
          </mc:Choice>
        </mc:AlternateContent>
        <mc:AlternateContent>
          <mc:Choice Requires="x14">
            <control shapeId="12432" r:id="rId81" name="チェック 144">
              <controlPr defaultSize="0" autoFill="0" autoLine="0" autoPict="0">
                <anchor moveWithCells="1" sizeWithCells="1">
                  <from xmlns:xdr="http://schemas.openxmlformats.org/drawingml/2006/spreadsheetDrawing">
                    <xdr:col>19</xdr:col>
                    <xdr:colOff>228600</xdr:colOff>
                    <xdr:row>58</xdr:row>
                    <xdr:rowOff>25400</xdr:rowOff>
                  </from>
                  <to xmlns:xdr="http://schemas.openxmlformats.org/drawingml/2006/spreadsheetDrawing">
                    <xdr:col>20</xdr:col>
                    <xdr:colOff>215900</xdr:colOff>
                    <xdr:row>58</xdr:row>
                    <xdr:rowOff>254635</xdr:rowOff>
                  </to>
                </anchor>
              </controlPr>
            </control>
          </mc:Choice>
        </mc:AlternateContent>
        <mc:AlternateContent>
          <mc:Choice Requires="x14">
            <control shapeId="12433" r:id="rId82" name="チェック 145">
              <controlPr defaultSize="0" autoFill="0" autoLine="0" autoPict="0">
                <anchor moveWithCells="1" sizeWithCells="1">
                  <from xmlns:xdr="http://schemas.openxmlformats.org/drawingml/2006/spreadsheetDrawing">
                    <xdr:col>20</xdr:col>
                    <xdr:colOff>228600</xdr:colOff>
                    <xdr:row>58</xdr:row>
                    <xdr:rowOff>25400</xdr:rowOff>
                  </from>
                  <to xmlns:xdr="http://schemas.openxmlformats.org/drawingml/2006/spreadsheetDrawing">
                    <xdr:col>21</xdr:col>
                    <xdr:colOff>215900</xdr:colOff>
                    <xdr:row>58</xdr:row>
                    <xdr:rowOff>254635</xdr:rowOff>
                  </to>
                </anchor>
              </controlPr>
            </control>
          </mc:Choice>
        </mc:AlternateContent>
        <mc:AlternateContent>
          <mc:Choice Requires="x14">
            <control shapeId="12434" r:id="rId83" name="チェック 146">
              <controlPr defaultSize="0" autoFill="0" autoLine="0" autoPict="0">
                <anchor moveWithCells="1" sizeWithCells="1">
                  <from xmlns:xdr="http://schemas.openxmlformats.org/drawingml/2006/spreadsheetDrawing">
                    <xdr:col>21</xdr:col>
                    <xdr:colOff>228600</xdr:colOff>
                    <xdr:row>58</xdr:row>
                    <xdr:rowOff>25400</xdr:rowOff>
                  </from>
                  <to xmlns:xdr="http://schemas.openxmlformats.org/drawingml/2006/spreadsheetDrawing">
                    <xdr:col>22</xdr:col>
                    <xdr:colOff>215900</xdr:colOff>
                    <xdr:row>58</xdr:row>
                    <xdr:rowOff>254635</xdr:rowOff>
                  </to>
                </anchor>
              </controlPr>
            </control>
          </mc:Choice>
        </mc:AlternateContent>
        <mc:AlternateContent>
          <mc:Choice Requires="x14">
            <control shapeId="12435" r:id="rId84" name="チェック 147">
              <controlPr defaultSize="0" autoFill="0" autoLine="0" autoPict="0">
                <anchor moveWithCells="1" sizeWithCells="1">
                  <from xmlns:xdr="http://schemas.openxmlformats.org/drawingml/2006/spreadsheetDrawing">
                    <xdr:col>22</xdr:col>
                    <xdr:colOff>228600</xdr:colOff>
                    <xdr:row>58</xdr:row>
                    <xdr:rowOff>25400</xdr:rowOff>
                  </from>
                  <to xmlns:xdr="http://schemas.openxmlformats.org/drawingml/2006/spreadsheetDrawing">
                    <xdr:col>23</xdr:col>
                    <xdr:colOff>215900</xdr:colOff>
                    <xdr:row>58</xdr:row>
                    <xdr:rowOff>254635</xdr:rowOff>
                  </to>
                </anchor>
              </controlPr>
            </control>
          </mc:Choice>
        </mc:AlternateContent>
        <mc:AlternateContent>
          <mc:Choice Requires="x14">
            <control shapeId="12436" r:id="rId85" name="チェック 148">
              <controlPr defaultSize="0" autoFill="0" autoLine="0" autoPict="0">
                <anchor moveWithCells="1" sizeWithCells="1">
                  <from xmlns:xdr="http://schemas.openxmlformats.org/drawingml/2006/spreadsheetDrawing">
                    <xdr:col>23</xdr:col>
                    <xdr:colOff>228600</xdr:colOff>
                    <xdr:row>58</xdr:row>
                    <xdr:rowOff>25400</xdr:rowOff>
                  </from>
                  <to xmlns:xdr="http://schemas.openxmlformats.org/drawingml/2006/spreadsheetDrawing">
                    <xdr:col>24</xdr:col>
                    <xdr:colOff>215900</xdr:colOff>
                    <xdr:row>58</xdr:row>
                    <xdr:rowOff>254635</xdr:rowOff>
                  </to>
                </anchor>
              </controlPr>
            </control>
          </mc:Choice>
        </mc:AlternateContent>
        <mc:AlternateContent>
          <mc:Choice Requires="x14">
            <control shapeId="12437" r:id="rId86" name="チェック 149">
              <controlPr defaultSize="0" autoFill="0" autoLine="0" autoPict="0">
                <anchor moveWithCells="1" sizeWithCells="1">
                  <from xmlns:xdr="http://schemas.openxmlformats.org/drawingml/2006/spreadsheetDrawing">
                    <xdr:col>24</xdr:col>
                    <xdr:colOff>228600</xdr:colOff>
                    <xdr:row>58</xdr:row>
                    <xdr:rowOff>25400</xdr:rowOff>
                  </from>
                  <to xmlns:xdr="http://schemas.openxmlformats.org/drawingml/2006/spreadsheetDrawing">
                    <xdr:col>25</xdr:col>
                    <xdr:colOff>215900</xdr:colOff>
                    <xdr:row>58</xdr:row>
                    <xdr:rowOff>254635</xdr:rowOff>
                  </to>
                </anchor>
              </controlPr>
            </control>
          </mc:Choice>
        </mc:AlternateContent>
        <mc:AlternateContent>
          <mc:Choice Requires="x14">
            <control shapeId="12438" r:id="rId87" name="チェック 150">
              <controlPr defaultSize="0" autoFill="0" autoLine="0" autoPict="0">
                <anchor moveWithCells="1" sizeWithCells="1">
                  <from xmlns:xdr="http://schemas.openxmlformats.org/drawingml/2006/spreadsheetDrawing">
                    <xdr:col>25</xdr:col>
                    <xdr:colOff>228600</xdr:colOff>
                    <xdr:row>58</xdr:row>
                    <xdr:rowOff>25400</xdr:rowOff>
                  </from>
                  <to xmlns:xdr="http://schemas.openxmlformats.org/drawingml/2006/spreadsheetDrawing">
                    <xdr:col>26</xdr:col>
                    <xdr:colOff>215900</xdr:colOff>
                    <xdr:row>58</xdr:row>
                    <xdr:rowOff>254635</xdr:rowOff>
                  </to>
                </anchor>
              </controlPr>
            </control>
          </mc:Choice>
        </mc:AlternateContent>
        <mc:AlternateContent>
          <mc:Choice Requires="x14">
            <control shapeId="12439" r:id="rId88" name="チェック 151">
              <controlPr defaultSize="0" autoFill="0" autoLine="0" autoPict="0">
                <anchor moveWithCells="1" sizeWithCells="1">
                  <from xmlns:xdr="http://schemas.openxmlformats.org/drawingml/2006/spreadsheetDrawing">
                    <xdr:col>26</xdr:col>
                    <xdr:colOff>228600</xdr:colOff>
                    <xdr:row>58</xdr:row>
                    <xdr:rowOff>25400</xdr:rowOff>
                  </from>
                  <to xmlns:xdr="http://schemas.openxmlformats.org/drawingml/2006/spreadsheetDrawing">
                    <xdr:col>27</xdr:col>
                    <xdr:colOff>215900</xdr:colOff>
                    <xdr:row>58</xdr:row>
                    <xdr:rowOff>254635</xdr:rowOff>
                  </to>
                </anchor>
              </controlPr>
            </control>
          </mc:Choice>
        </mc:AlternateContent>
        <mc:AlternateContent>
          <mc:Choice Requires="x14">
            <control shapeId="12440" r:id="rId89" name="チェック 152">
              <controlPr defaultSize="0" autoFill="0" autoLine="0" autoPict="0">
                <anchor moveWithCells="1" sizeWithCells="1">
                  <from xmlns:xdr="http://schemas.openxmlformats.org/drawingml/2006/spreadsheetDrawing">
                    <xdr:col>27</xdr:col>
                    <xdr:colOff>228600</xdr:colOff>
                    <xdr:row>58</xdr:row>
                    <xdr:rowOff>25400</xdr:rowOff>
                  </from>
                  <to xmlns:xdr="http://schemas.openxmlformats.org/drawingml/2006/spreadsheetDrawing">
                    <xdr:col>28</xdr:col>
                    <xdr:colOff>215900</xdr:colOff>
                    <xdr:row>58</xdr:row>
                    <xdr:rowOff>254635</xdr:rowOff>
                  </to>
                </anchor>
              </controlPr>
            </control>
          </mc:Choice>
        </mc:AlternateContent>
        <mc:AlternateContent>
          <mc:Choice Requires="x14">
            <control shapeId="12441" r:id="rId90" name="チェック 153">
              <controlPr defaultSize="0" autoFill="0" autoLine="0" autoPict="0">
                <anchor moveWithCells="1" sizeWithCells="1">
                  <from xmlns:xdr="http://schemas.openxmlformats.org/drawingml/2006/spreadsheetDrawing">
                    <xdr:col>28</xdr:col>
                    <xdr:colOff>228600</xdr:colOff>
                    <xdr:row>58</xdr:row>
                    <xdr:rowOff>25400</xdr:rowOff>
                  </from>
                  <to xmlns:xdr="http://schemas.openxmlformats.org/drawingml/2006/spreadsheetDrawing">
                    <xdr:col>29</xdr:col>
                    <xdr:colOff>215900</xdr:colOff>
                    <xdr:row>58</xdr:row>
                    <xdr:rowOff>254635</xdr:rowOff>
                  </to>
                </anchor>
              </controlPr>
            </control>
          </mc:Choice>
        </mc:AlternateContent>
        <mc:AlternateContent>
          <mc:Choice Requires="x14">
            <control shapeId="12442" r:id="rId91" name="チェック 154">
              <controlPr defaultSize="0" autoFill="0" autoLine="0" autoPict="0">
                <anchor moveWithCells="1" sizeWithCells="1">
                  <from xmlns:xdr="http://schemas.openxmlformats.org/drawingml/2006/spreadsheetDrawing">
                    <xdr:col>29</xdr:col>
                    <xdr:colOff>228600</xdr:colOff>
                    <xdr:row>58</xdr:row>
                    <xdr:rowOff>25400</xdr:rowOff>
                  </from>
                  <to xmlns:xdr="http://schemas.openxmlformats.org/drawingml/2006/spreadsheetDrawing">
                    <xdr:col>30</xdr:col>
                    <xdr:colOff>215900</xdr:colOff>
                    <xdr:row>58</xdr:row>
                    <xdr:rowOff>254635</xdr:rowOff>
                  </to>
                </anchor>
              </controlPr>
            </control>
          </mc:Choice>
        </mc:AlternateContent>
        <mc:AlternateContent>
          <mc:Choice Requires="x14">
            <control shapeId="12443" r:id="rId92" name="チェック 155">
              <controlPr defaultSize="0" autoFill="0" autoLine="0" autoPict="0">
                <anchor moveWithCells="1" sizeWithCells="1">
                  <from xmlns:xdr="http://schemas.openxmlformats.org/drawingml/2006/spreadsheetDrawing">
                    <xdr:col>30</xdr:col>
                    <xdr:colOff>228600</xdr:colOff>
                    <xdr:row>58</xdr:row>
                    <xdr:rowOff>25400</xdr:rowOff>
                  </from>
                  <to xmlns:xdr="http://schemas.openxmlformats.org/drawingml/2006/spreadsheetDrawing">
                    <xdr:col>31</xdr:col>
                    <xdr:colOff>215900</xdr:colOff>
                    <xdr:row>58</xdr:row>
                    <xdr:rowOff>254635</xdr:rowOff>
                  </to>
                </anchor>
              </controlPr>
            </control>
          </mc:Choice>
        </mc:AlternateContent>
        <mc:AlternateContent>
          <mc:Choice Requires="x14">
            <control shapeId="12444" r:id="rId93" name="チェック 156">
              <controlPr defaultSize="0" autoFill="0" autoLine="0" autoPict="0">
                <anchor moveWithCells="1" sizeWithCells="1">
                  <from xmlns:xdr="http://schemas.openxmlformats.org/drawingml/2006/spreadsheetDrawing">
                    <xdr:col>31</xdr:col>
                    <xdr:colOff>228600</xdr:colOff>
                    <xdr:row>58</xdr:row>
                    <xdr:rowOff>25400</xdr:rowOff>
                  </from>
                  <to xmlns:xdr="http://schemas.openxmlformats.org/drawingml/2006/spreadsheetDrawing">
                    <xdr:col>32</xdr:col>
                    <xdr:colOff>215900</xdr:colOff>
                    <xdr:row>58</xdr:row>
                    <xdr:rowOff>254635</xdr:rowOff>
                  </to>
                </anchor>
              </controlPr>
            </control>
          </mc:Choice>
        </mc:AlternateContent>
        <mc:AlternateContent>
          <mc:Choice Requires="x14">
            <control shapeId="12445" r:id="rId94" name="チェック 157">
              <controlPr defaultSize="0" autoFill="0" autoLine="0" autoPict="0">
                <anchor moveWithCells="1" sizeWithCells="1">
                  <from xmlns:xdr="http://schemas.openxmlformats.org/drawingml/2006/spreadsheetDrawing">
                    <xdr:col>32</xdr:col>
                    <xdr:colOff>228600</xdr:colOff>
                    <xdr:row>58</xdr:row>
                    <xdr:rowOff>25400</xdr:rowOff>
                  </from>
                  <to xmlns:xdr="http://schemas.openxmlformats.org/drawingml/2006/spreadsheetDrawing">
                    <xdr:col>33</xdr:col>
                    <xdr:colOff>215900</xdr:colOff>
                    <xdr:row>58</xdr:row>
                    <xdr:rowOff>254635</xdr:rowOff>
                  </to>
                </anchor>
              </controlPr>
            </control>
          </mc:Choice>
        </mc:AlternateContent>
        <mc:AlternateContent>
          <mc:Choice Requires="x14">
            <control shapeId="12446" r:id="rId95" name="チェック 158">
              <controlPr defaultSize="0" autoFill="0" autoLine="0" autoPict="0">
                <anchor moveWithCells="1" sizeWithCells="1">
                  <from xmlns:xdr="http://schemas.openxmlformats.org/drawingml/2006/spreadsheetDrawing">
                    <xdr:col>33</xdr:col>
                    <xdr:colOff>228600</xdr:colOff>
                    <xdr:row>58</xdr:row>
                    <xdr:rowOff>25400</xdr:rowOff>
                  </from>
                  <to xmlns:xdr="http://schemas.openxmlformats.org/drawingml/2006/spreadsheetDrawing">
                    <xdr:col>34</xdr:col>
                    <xdr:colOff>215900</xdr:colOff>
                    <xdr:row>58</xdr:row>
                    <xdr:rowOff>254635</xdr:rowOff>
                  </to>
                </anchor>
              </controlPr>
            </control>
          </mc:Choice>
        </mc:AlternateContent>
        <mc:AlternateContent>
          <mc:Choice Requires="x14">
            <control shapeId="12447" r:id="rId96" name="チェック 159">
              <controlPr defaultSize="0" autoFill="0" autoLine="0" autoPict="0">
                <anchor moveWithCells="1" sizeWithCells="1">
                  <from xmlns:xdr="http://schemas.openxmlformats.org/drawingml/2006/spreadsheetDrawing">
                    <xdr:col>34</xdr:col>
                    <xdr:colOff>228600</xdr:colOff>
                    <xdr:row>58</xdr:row>
                    <xdr:rowOff>25400</xdr:rowOff>
                  </from>
                  <to xmlns:xdr="http://schemas.openxmlformats.org/drawingml/2006/spreadsheetDrawing">
                    <xdr:col>35</xdr:col>
                    <xdr:colOff>215900</xdr:colOff>
                    <xdr:row>58</xdr:row>
                    <xdr:rowOff>254635</xdr:rowOff>
                  </to>
                </anchor>
              </controlPr>
            </control>
          </mc:Choice>
        </mc:AlternateContent>
        <mc:AlternateContent>
          <mc:Choice Requires="x14">
            <control shapeId="12448" r:id="rId97" name="チェック 160">
              <controlPr defaultSize="0" autoFill="0" autoLine="0" autoPict="0">
                <anchor moveWithCells="1" sizeWithCells="1">
                  <from xmlns:xdr="http://schemas.openxmlformats.org/drawingml/2006/spreadsheetDrawing">
                    <xdr:col>36</xdr:col>
                    <xdr:colOff>230505</xdr:colOff>
                    <xdr:row>55</xdr:row>
                    <xdr:rowOff>25400</xdr:rowOff>
                  </from>
                  <to xmlns:xdr="http://schemas.openxmlformats.org/drawingml/2006/spreadsheetDrawing">
                    <xdr:col>37</xdr:col>
                    <xdr:colOff>215900</xdr:colOff>
                    <xdr:row>55</xdr:row>
                    <xdr:rowOff>291465</xdr:rowOff>
                  </to>
                </anchor>
              </controlPr>
            </control>
          </mc:Choice>
        </mc:AlternateContent>
        <mc:AlternateContent>
          <mc:Choice Requires="x14">
            <control shapeId="12449" r:id="rId98" name="チェック 161">
              <controlPr defaultSize="0" autoFill="0" autoLine="0" autoPict="0">
                <anchor moveWithCells="1" sizeWithCells="1">
                  <from xmlns:xdr="http://schemas.openxmlformats.org/drawingml/2006/spreadsheetDrawing">
                    <xdr:col>36</xdr:col>
                    <xdr:colOff>230505</xdr:colOff>
                    <xdr:row>60</xdr:row>
                    <xdr:rowOff>25400</xdr:rowOff>
                  </from>
                  <to xmlns:xdr="http://schemas.openxmlformats.org/drawingml/2006/spreadsheetDrawing">
                    <xdr:col>37</xdr:col>
                    <xdr:colOff>215900</xdr:colOff>
                    <xdr:row>60</xdr:row>
                    <xdr:rowOff>291465</xdr:rowOff>
                  </to>
                </anchor>
              </controlPr>
            </control>
          </mc:Choice>
        </mc:AlternateContent>
        <mc:AlternateContent>
          <mc:Choice Requires="x14">
            <control shapeId="12450" r:id="rId99" name="チェック 162">
              <controlPr defaultSize="0" autoFill="0" autoLine="0" autoPict="0">
                <anchor moveWithCells="1" sizeWithCells="1">
                  <from xmlns:xdr="http://schemas.openxmlformats.org/drawingml/2006/spreadsheetDrawing">
                    <xdr:col>30</xdr:col>
                    <xdr:colOff>230505</xdr:colOff>
                    <xdr:row>60</xdr:row>
                    <xdr:rowOff>177800</xdr:rowOff>
                  </from>
                  <to xmlns:xdr="http://schemas.openxmlformats.org/drawingml/2006/spreadsheetDrawing">
                    <xdr:col>31</xdr:col>
                    <xdr:colOff>215900</xdr:colOff>
                    <xdr:row>61</xdr:row>
                    <xdr:rowOff>139700</xdr:rowOff>
                  </to>
                </anchor>
              </controlPr>
            </control>
          </mc:Choice>
        </mc:AlternateContent>
        <mc:AlternateContent>
          <mc:Choice Requires="x14">
            <control shapeId="12451" r:id="rId100" name="チェック 163">
              <controlPr defaultSize="0" autoFill="0" autoLine="0" autoPict="0">
                <anchor moveWithCells="1" sizeWithCells="1">
                  <from xmlns:xdr="http://schemas.openxmlformats.org/drawingml/2006/spreadsheetDrawing">
                    <xdr:col>30</xdr:col>
                    <xdr:colOff>230505</xdr:colOff>
                    <xdr:row>61</xdr:row>
                    <xdr:rowOff>291465</xdr:rowOff>
                  </from>
                  <to xmlns:xdr="http://schemas.openxmlformats.org/drawingml/2006/spreadsheetDrawing">
                    <xdr:col>31</xdr:col>
                    <xdr:colOff>215900</xdr:colOff>
                    <xdr:row>63</xdr:row>
                    <xdr:rowOff>254635</xdr:rowOff>
                  </to>
                </anchor>
              </controlPr>
            </control>
          </mc:Choice>
        </mc:AlternateContent>
        <mc:AlternateContent>
          <mc:Choice Requires="x14">
            <control shapeId="12452" r:id="rId101" name="チェック 164">
              <controlPr defaultSize="0" autoFill="0" autoLine="0" autoPict="0">
                <anchor moveWithCells="1" sizeWithCells="1">
                  <from xmlns:xdr="http://schemas.openxmlformats.org/drawingml/2006/spreadsheetDrawing">
                    <xdr:col>0</xdr:col>
                    <xdr:colOff>230505</xdr:colOff>
                    <xdr:row>58</xdr:row>
                    <xdr:rowOff>25400</xdr:rowOff>
                  </from>
                  <to xmlns:xdr="http://schemas.openxmlformats.org/drawingml/2006/spreadsheetDrawing">
                    <xdr:col>1</xdr:col>
                    <xdr:colOff>215900</xdr:colOff>
                    <xdr:row>58</xdr:row>
                    <xdr:rowOff>291465</xdr:rowOff>
                  </to>
                </anchor>
              </controlPr>
            </control>
          </mc:Choice>
        </mc:AlternateContent>
        <mc:AlternateContent>
          <mc:Choice Requires="x14">
            <control shapeId="12453" r:id="rId102" name="チェック 165">
              <controlPr defaultSize="0" autoFill="0" autoLine="0" autoPict="0">
                <anchor moveWithCells="1" sizeWithCells="1">
                  <from xmlns:xdr="http://schemas.openxmlformats.org/drawingml/2006/spreadsheetDrawing">
                    <xdr:col>4</xdr:col>
                    <xdr:colOff>230505</xdr:colOff>
                    <xdr:row>58</xdr:row>
                    <xdr:rowOff>25400</xdr:rowOff>
                  </from>
                  <to xmlns:xdr="http://schemas.openxmlformats.org/drawingml/2006/spreadsheetDrawing">
                    <xdr:col>5</xdr:col>
                    <xdr:colOff>215900</xdr:colOff>
                    <xdr:row>58</xdr:row>
                    <xdr:rowOff>291465</xdr:rowOff>
                  </to>
                </anchor>
              </controlPr>
            </control>
          </mc:Choice>
        </mc:AlternateContent>
        <mc:AlternateContent>
          <mc:Choice Requires="x14">
            <control shapeId="12455" r:id="rId103" name="チェック 167">
              <controlPr defaultSize="0" autoFill="0" autoLine="0" autoPict="0">
                <anchor moveWithCells="1" sizeWithCells="1">
                  <from xmlns:xdr="http://schemas.openxmlformats.org/drawingml/2006/spreadsheetDrawing">
                    <xdr:col>14</xdr:col>
                    <xdr:colOff>215900</xdr:colOff>
                    <xdr:row>7</xdr:row>
                    <xdr:rowOff>25400</xdr:rowOff>
                  </from>
                  <to xmlns:xdr="http://schemas.openxmlformats.org/drawingml/2006/spreadsheetDrawing">
                    <xdr:col>15</xdr:col>
                    <xdr:colOff>177800</xdr:colOff>
                    <xdr:row>7</xdr:row>
                    <xdr:rowOff>180340</xdr:rowOff>
                  </to>
                </anchor>
              </controlPr>
            </control>
          </mc:Choice>
        </mc:AlternateContent>
        <mc:AlternateContent>
          <mc:Choice Requires="x14">
            <control shapeId="12456" r:id="rId104" name="チェック 168">
              <controlPr defaultSize="0" autoFill="0" autoLine="0" autoPict="0">
                <anchor moveWithCells="1" sizeWithCells="1">
                  <from xmlns:xdr="http://schemas.openxmlformats.org/drawingml/2006/spreadsheetDrawing">
                    <xdr:col>14</xdr:col>
                    <xdr:colOff>215900</xdr:colOff>
                    <xdr:row>8</xdr:row>
                    <xdr:rowOff>62865</xdr:rowOff>
                  </from>
                  <to xmlns:xdr="http://schemas.openxmlformats.org/drawingml/2006/spreadsheetDrawing">
                    <xdr:col>15</xdr:col>
                    <xdr:colOff>215900</xdr:colOff>
                    <xdr:row>9</xdr:row>
                    <xdr:rowOff>147320</xdr:rowOff>
                  </to>
                </anchor>
              </controlPr>
            </control>
          </mc:Choice>
        </mc:AlternateContent>
        <mc:AlternateContent>
          <mc:Choice Requires="x14">
            <control shapeId="12498" r:id="rId105" name="チェック 210">
              <controlPr defaultSize="0" autoFill="0" autoLine="0" autoPict="0">
                <anchor moveWithCells="1" sizeWithCells="1">
                  <from xmlns:xdr="http://schemas.openxmlformats.org/drawingml/2006/spreadsheetDrawing">
                    <xdr:col>8</xdr:col>
                    <xdr:colOff>228600</xdr:colOff>
                    <xdr:row>67</xdr:row>
                    <xdr:rowOff>25400</xdr:rowOff>
                  </from>
                  <to xmlns:xdr="http://schemas.openxmlformats.org/drawingml/2006/spreadsheetDrawing">
                    <xdr:col>9</xdr:col>
                    <xdr:colOff>215900</xdr:colOff>
                    <xdr:row>67</xdr:row>
                    <xdr:rowOff>254635</xdr:rowOff>
                  </to>
                </anchor>
              </controlPr>
            </control>
          </mc:Choice>
        </mc:AlternateContent>
        <mc:AlternateContent>
          <mc:Choice Requires="x14">
            <control shapeId="12499" r:id="rId106" name="チェック 211">
              <controlPr defaultSize="0" autoFill="0" autoLine="0" autoPict="0">
                <anchor moveWithCells="1" sizeWithCells="1">
                  <from xmlns:xdr="http://schemas.openxmlformats.org/drawingml/2006/spreadsheetDrawing">
                    <xdr:col>9</xdr:col>
                    <xdr:colOff>228600</xdr:colOff>
                    <xdr:row>67</xdr:row>
                    <xdr:rowOff>25400</xdr:rowOff>
                  </from>
                  <to xmlns:xdr="http://schemas.openxmlformats.org/drawingml/2006/spreadsheetDrawing">
                    <xdr:col>10</xdr:col>
                    <xdr:colOff>215900</xdr:colOff>
                    <xdr:row>67</xdr:row>
                    <xdr:rowOff>254635</xdr:rowOff>
                  </to>
                </anchor>
              </controlPr>
            </control>
          </mc:Choice>
        </mc:AlternateContent>
        <mc:AlternateContent>
          <mc:Choice Requires="x14">
            <control shapeId="12500" r:id="rId107" name="チェック 212">
              <controlPr defaultSize="0" autoFill="0" autoLine="0" autoPict="0">
                <anchor moveWithCells="1" sizeWithCells="1">
                  <from xmlns:xdr="http://schemas.openxmlformats.org/drawingml/2006/spreadsheetDrawing">
                    <xdr:col>10</xdr:col>
                    <xdr:colOff>228600</xdr:colOff>
                    <xdr:row>67</xdr:row>
                    <xdr:rowOff>25400</xdr:rowOff>
                  </from>
                  <to xmlns:xdr="http://schemas.openxmlformats.org/drawingml/2006/spreadsheetDrawing">
                    <xdr:col>11</xdr:col>
                    <xdr:colOff>215900</xdr:colOff>
                    <xdr:row>67</xdr:row>
                    <xdr:rowOff>254635</xdr:rowOff>
                  </to>
                </anchor>
              </controlPr>
            </control>
          </mc:Choice>
        </mc:AlternateContent>
        <mc:AlternateContent>
          <mc:Choice Requires="x14">
            <control shapeId="12501" r:id="rId108" name="チェック 213">
              <controlPr defaultSize="0" autoFill="0" autoLine="0" autoPict="0">
                <anchor moveWithCells="1" sizeWithCells="1">
                  <from xmlns:xdr="http://schemas.openxmlformats.org/drawingml/2006/spreadsheetDrawing">
                    <xdr:col>11</xdr:col>
                    <xdr:colOff>228600</xdr:colOff>
                    <xdr:row>67</xdr:row>
                    <xdr:rowOff>25400</xdr:rowOff>
                  </from>
                  <to xmlns:xdr="http://schemas.openxmlformats.org/drawingml/2006/spreadsheetDrawing">
                    <xdr:col>12</xdr:col>
                    <xdr:colOff>215900</xdr:colOff>
                    <xdr:row>67</xdr:row>
                    <xdr:rowOff>254635</xdr:rowOff>
                  </to>
                </anchor>
              </controlPr>
            </control>
          </mc:Choice>
        </mc:AlternateContent>
        <mc:AlternateContent>
          <mc:Choice Requires="x14">
            <control shapeId="12502" r:id="rId109" name="チェック 214">
              <controlPr defaultSize="0" autoFill="0" autoLine="0" autoPict="0">
                <anchor moveWithCells="1" sizeWithCells="1">
                  <from xmlns:xdr="http://schemas.openxmlformats.org/drawingml/2006/spreadsheetDrawing">
                    <xdr:col>12</xdr:col>
                    <xdr:colOff>228600</xdr:colOff>
                    <xdr:row>67</xdr:row>
                    <xdr:rowOff>25400</xdr:rowOff>
                  </from>
                  <to xmlns:xdr="http://schemas.openxmlformats.org/drawingml/2006/spreadsheetDrawing">
                    <xdr:col>13</xdr:col>
                    <xdr:colOff>215900</xdr:colOff>
                    <xdr:row>67</xdr:row>
                    <xdr:rowOff>254635</xdr:rowOff>
                  </to>
                </anchor>
              </controlPr>
            </control>
          </mc:Choice>
        </mc:AlternateContent>
        <mc:AlternateContent>
          <mc:Choice Requires="x14">
            <control shapeId="12503" r:id="rId110" name="チェック 215">
              <controlPr defaultSize="0" autoFill="0" autoLine="0" autoPict="0">
                <anchor moveWithCells="1" sizeWithCells="1">
                  <from xmlns:xdr="http://schemas.openxmlformats.org/drawingml/2006/spreadsheetDrawing">
                    <xdr:col>13</xdr:col>
                    <xdr:colOff>228600</xdr:colOff>
                    <xdr:row>67</xdr:row>
                    <xdr:rowOff>25400</xdr:rowOff>
                  </from>
                  <to xmlns:xdr="http://schemas.openxmlformats.org/drawingml/2006/spreadsheetDrawing">
                    <xdr:col>14</xdr:col>
                    <xdr:colOff>215900</xdr:colOff>
                    <xdr:row>67</xdr:row>
                    <xdr:rowOff>254635</xdr:rowOff>
                  </to>
                </anchor>
              </controlPr>
            </control>
          </mc:Choice>
        </mc:AlternateContent>
        <mc:AlternateContent>
          <mc:Choice Requires="x14">
            <control shapeId="12504" r:id="rId111" name="チェック 216">
              <controlPr defaultSize="0" autoFill="0" autoLine="0" autoPict="0">
                <anchor moveWithCells="1" sizeWithCells="1">
                  <from xmlns:xdr="http://schemas.openxmlformats.org/drawingml/2006/spreadsheetDrawing">
                    <xdr:col>14</xdr:col>
                    <xdr:colOff>228600</xdr:colOff>
                    <xdr:row>67</xdr:row>
                    <xdr:rowOff>25400</xdr:rowOff>
                  </from>
                  <to xmlns:xdr="http://schemas.openxmlformats.org/drawingml/2006/spreadsheetDrawing">
                    <xdr:col>15</xdr:col>
                    <xdr:colOff>215900</xdr:colOff>
                    <xdr:row>67</xdr:row>
                    <xdr:rowOff>254635</xdr:rowOff>
                  </to>
                </anchor>
              </controlPr>
            </control>
          </mc:Choice>
        </mc:AlternateContent>
        <mc:AlternateContent>
          <mc:Choice Requires="x14">
            <control shapeId="12505" r:id="rId112" name="チェック 217">
              <controlPr defaultSize="0" autoFill="0" autoLine="0" autoPict="0">
                <anchor moveWithCells="1" sizeWithCells="1">
                  <from xmlns:xdr="http://schemas.openxmlformats.org/drawingml/2006/spreadsheetDrawing">
                    <xdr:col>15</xdr:col>
                    <xdr:colOff>228600</xdr:colOff>
                    <xdr:row>67</xdr:row>
                    <xdr:rowOff>25400</xdr:rowOff>
                  </from>
                  <to xmlns:xdr="http://schemas.openxmlformats.org/drawingml/2006/spreadsheetDrawing">
                    <xdr:col>16</xdr:col>
                    <xdr:colOff>215900</xdr:colOff>
                    <xdr:row>67</xdr:row>
                    <xdr:rowOff>254635</xdr:rowOff>
                  </to>
                </anchor>
              </controlPr>
            </control>
          </mc:Choice>
        </mc:AlternateContent>
        <mc:AlternateContent>
          <mc:Choice Requires="x14">
            <control shapeId="12506" r:id="rId113" name="チェック 218">
              <controlPr defaultSize="0" autoFill="0" autoLine="0" autoPict="0">
                <anchor moveWithCells="1" sizeWithCells="1">
                  <from xmlns:xdr="http://schemas.openxmlformats.org/drawingml/2006/spreadsheetDrawing">
                    <xdr:col>16</xdr:col>
                    <xdr:colOff>228600</xdr:colOff>
                    <xdr:row>67</xdr:row>
                    <xdr:rowOff>25400</xdr:rowOff>
                  </from>
                  <to xmlns:xdr="http://schemas.openxmlformats.org/drawingml/2006/spreadsheetDrawing">
                    <xdr:col>17</xdr:col>
                    <xdr:colOff>215900</xdr:colOff>
                    <xdr:row>67</xdr:row>
                    <xdr:rowOff>254635</xdr:rowOff>
                  </to>
                </anchor>
              </controlPr>
            </control>
          </mc:Choice>
        </mc:AlternateContent>
        <mc:AlternateContent>
          <mc:Choice Requires="x14">
            <control shapeId="12507" r:id="rId114" name="チェック 219">
              <controlPr defaultSize="0" autoFill="0" autoLine="0" autoPict="0">
                <anchor moveWithCells="1" sizeWithCells="1">
                  <from xmlns:xdr="http://schemas.openxmlformats.org/drawingml/2006/spreadsheetDrawing">
                    <xdr:col>17</xdr:col>
                    <xdr:colOff>228600</xdr:colOff>
                    <xdr:row>67</xdr:row>
                    <xdr:rowOff>25400</xdr:rowOff>
                  </from>
                  <to xmlns:xdr="http://schemas.openxmlformats.org/drawingml/2006/spreadsheetDrawing">
                    <xdr:col>18</xdr:col>
                    <xdr:colOff>215900</xdr:colOff>
                    <xdr:row>67</xdr:row>
                    <xdr:rowOff>254635</xdr:rowOff>
                  </to>
                </anchor>
              </controlPr>
            </control>
          </mc:Choice>
        </mc:AlternateContent>
        <mc:AlternateContent>
          <mc:Choice Requires="x14">
            <control shapeId="12508" r:id="rId115" name="チェック 220">
              <controlPr defaultSize="0" autoFill="0" autoLine="0" autoPict="0">
                <anchor moveWithCells="1" sizeWithCells="1">
                  <from xmlns:xdr="http://schemas.openxmlformats.org/drawingml/2006/spreadsheetDrawing">
                    <xdr:col>18</xdr:col>
                    <xdr:colOff>228600</xdr:colOff>
                    <xdr:row>67</xdr:row>
                    <xdr:rowOff>25400</xdr:rowOff>
                  </from>
                  <to xmlns:xdr="http://schemas.openxmlformats.org/drawingml/2006/spreadsheetDrawing">
                    <xdr:col>19</xdr:col>
                    <xdr:colOff>215900</xdr:colOff>
                    <xdr:row>67</xdr:row>
                    <xdr:rowOff>254635</xdr:rowOff>
                  </to>
                </anchor>
              </controlPr>
            </control>
          </mc:Choice>
        </mc:AlternateContent>
        <mc:AlternateContent>
          <mc:Choice Requires="x14">
            <control shapeId="12509" r:id="rId116" name="チェック 221">
              <controlPr defaultSize="0" autoFill="0" autoLine="0" autoPict="0">
                <anchor moveWithCells="1" sizeWithCells="1">
                  <from xmlns:xdr="http://schemas.openxmlformats.org/drawingml/2006/spreadsheetDrawing">
                    <xdr:col>19</xdr:col>
                    <xdr:colOff>228600</xdr:colOff>
                    <xdr:row>67</xdr:row>
                    <xdr:rowOff>25400</xdr:rowOff>
                  </from>
                  <to xmlns:xdr="http://schemas.openxmlformats.org/drawingml/2006/spreadsheetDrawing">
                    <xdr:col>20</xdr:col>
                    <xdr:colOff>215900</xdr:colOff>
                    <xdr:row>67</xdr:row>
                    <xdr:rowOff>254635</xdr:rowOff>
                  </to>
                </anchor>
              </controlPr>
            </control>
          </mc:Choice>
        </mc:AlternateContent>
        <mc:AlternateContent>
          <mc:Choice Requires="x14">
            <control shapeId="12510" r:id="rId117" name="チェック 222">
              <controlPr defaultSize="0" autoFill="0" autoLine="0" autoPict="0">
                <anchor moveWithCells="1" sizeWithCells="1">
                  <from xmlns:xdr="http://schemas.openxmlformats.org/drawingml/2006/spreadsheetDrawing">
                    <xdr:col>20</xdr:col>
                    <xdr:colOff>228600</xdr:colOff>
                    <xdr:row>67</xdr:row>
                    <xdr:rowOff>25400</xdr:rowOff>
                  </from>
                  <to xmlns:xdr="http://schemas.openxmlformats.org/drawingml/2006/spreadsheetDrawing">
                    <xdr:col>21</xdr:col>
                    <xdr:colOff>215900</xdr:colOff>
                    <xdr:row>67</xdr:row>
                    <xdr:rowOff>254635</xdr:rowOff>
                  </to>
                </anchor>
              </controlPr>
            </control>
          </mc:Choice>
        </mc:AlternateContent>
        <mc:AlternateContent>
          <mc:Choice Requires="x14">
            <control shapeId="12511" r:id="rId118" name="チェック 223">
              <controlPr defaultSize="0" autoFill="0" autoLine="0" autoPict="0">
                <anchor moveWithCells="1" sizeWithCells="1">
                  <from xmlns:xdr="http://schemas.openxmlformats.org/drawingml/2006/spreadsheetDrawing">
                    <xdr:col>21</xdr:col>
                    <xdr:colOff>228600</xdr:colOff>
                    <xdr:row>67</xdr:row>
                    <xdr:rowOff>25400</xdr:rowOff>
                  </from>
                  <to xmlns:xdr="http://schemas.openxmlformats.org/drawingml/2006/spreadsheetDrawing">
                    <xdr:col>22</xdr:col>
                    <xdr:colOff>215900</xdr:colOff>
                    <xdr:row>67</xdr:row>
                    <xdr:rowOff>254635</xdr:rowOff>
                  </to>
                </anchor>
              </controlPr>
            </control>
          </mc:Choice>
        </mc:AlternateContent>
        <mc:AlternateContent>
          <mc:Choice Requires="x14">
            <control shapeId="12512" r:id="rId119" name="チェック 224">
              <controlPr defaultSize="0" autoFill="0" autoLine="0" autoPict="0">
                <anchor moveWithCells="1" sizeWithCells="1">
                  <from xmlns:xdr="http://schemas.openxmlformats.org/drawingml/2006/spreadsheetDrawing">
                    <xdr:col>22</xdr:col>
                    <xdr:colOff>228600</xdr:colOff>
                    <xdr:row>67</xdr:row>
                    <xdr:rowOff>25400</xdr:rowOff>
                  </from>
                  <to xmlns:xdr="http://schemas.openxmlformats.org/drawingml/2006/spreadsheetDrawing">
                    <xdr:col>23</xdr:col>
                    <xdr:colOff>215900</xdr:colOff>
                    <xdr:row>67</xdr:row>
                    <xdr:rowOff>254635</xdr:rowOff>
                  </to>
                </anchor>
              </controlPr>
            </control>
          </mc:Choice>
        </mc:AlternateContent>
        <mc:AlternateContent>
          <mc:Choice Requires="x14">
            <control shapeId="12513" r:id="rId120" name="チェック 225">
              <controlPr defaultSize="0" autoFill="0" autoLine="0" autoPict="0">
                <anchor moveWithCells="1" sizeWithCells="1">
                  <from xmlns:xdr="http://schemas.openxmlformats.org/drawingml/2006/spreadsheetDrawing">
                    <xdr:col>23</xdr:col>
                    <xdr:colOff>228600</xdr:colOff>
                    <xdr:row>67</xdr:row>
                    <xdr:rowOff>25400</xdr:rowOff>
                  </from>
                  <to xmlns:xdr="http://schemas.openxmlformats.org/drawingml/2006/spreadsheetDrawing">
                    <xdr:col>24</xdr:col>
                    <xdr:colOff>215900</xdr:colOff>
                    <xdr:row>67</xdr:row>
                    <xdr:rowOff>254635</xdr:rowOff>
                  </to>
                </anchor>
              </controlPr>
            </control>
          </mc:Choice>
        </mc:AlternateContent>
        <mc:AlternateContent>
          <mc:Choice Requires="x14">
            <control shapeId="12514" r:id="rId121" name="チェック 226">
              <controlPr defaultSize="0" autoFill="0" autoLine="0" autoPict="0">
                <anchor moveWithCells="1" sizeWithCells="1">
                  <from xmlns:xdr="http://schemas.openxmlformats.org/drawingml/2006/spreadsheetDrawing">
                    <xdr:col>24</xdr:col>
                    <xdr:colOff>228600</xdr:colOff>
                    <xdr:row>67</xdr:row>
                    <xdr:rowOff>25400</xdr:rowOff>
                  </from>
                  <to xmlns:xdr="http://schemas.openxmlformats.org/drawingml/2006/spreadsheetDrawing">
                    <xdr:col>25</xdr:col>
                    <xdr:colOff>215900</xdr:colOff>
                    <xdr:row>67</xdr:row>
                    <xdr:rowOff>254635</xdr:rowOff>
                  </to>
                </anchor>
              </controlPr>
            </control>
          </mc:Choice>
        </mc:AlternateContent>
        <mc:AlternateContent>
          <mc:Choice Requires="x14">
            <control shapeId="12515" r:id="rId122" name="チェック 227">
              <controlPr defaultSize="0" autoFill="0" autoLine="0" autoPict="0">
                <anchor moveWithCells="1" sizeWithCells="1">
                  <from xmlns:xdr="http://schemas.openxmlformats.org/drawingml/2006/spreadsheetDrawing">
                    <xdr:col>25</xdr:col>
                    <xdr:colOff>228600</xdr:colOff>
                    <xdr:row>67</xdr:row>
                    <xdr:rowOff>25400</xdr:rowOff>
                  </from>
                  <to xmlns:xdr="http://schemas.openxmlformats.org/drawingml/2006/spreadsheetDrawing">
                    <xdr:col>26</xdr:col>
                    <xdr:colOff>215900</xdr:colOff>
                    <xdr:row>67</xdr:row>
                    <xdr:rowOff>254635</xdr:rowOff>
                  </to>
                </anchor>
              </controlPr>
            </control>
          </mc:Choice>
        </mc:AlternateContent>
        <mc:AlternateContent>
          <mc:Choice Requires="x14">
            <control shapeId="12516" r:id="rId123" name="チェック 228">
              <controlPr defaultSize="0" autoFill="0" autoLine="0" autoPict="0">
                <anchor moveWithCells="1" sizeWithCells="1">
                  <from xmlns:xdr="http://schemas.openxmlformats.org/drawingml/2006/spreadsheetDrawing">
                    <xdr:col>26</xdr:col>
                    <xdr:colOff>228600</xdr:colOff>
                    <xdr:row>67</xdr:row>
                    <xdr:rowOff>25400</xdr:rowOff>
                  </from>
                  <to xmlns:xdr="http://schemas.openxmlformats.org/drawingml/2006/spreadsheetDrawing">
                    <xdr:col>27</xdr:col>
                    <xdr:colOff>215900</xdr:colOff>
                    <xdr:row>67</xdr:row>
                    <xdr:rowOff>254635</xdr:rowOff>
                  </to>
                </anchor>
              </controlPr>
            </control>
          </mc:Choice>
        </mc:AlternateContent>
        <mc:AlternateContent>
          <mc:Choice Requires="x14">
            <control shapeId="12517" r:id="rId124" name="チェック 229">
              <controlPr defaultSize="0" autoFill="0" autoLine="0" autoPict="0">
                <anchor moveWithCells="1" sizeWithCells="1">
                  <from xmlns:xdr="http://schemas.openxmlformats.org/drawingml/2006/spreadsheetDrawing">
                    <xdr:col>27</xdr:col>
                    <xdr:colOff>228600</xdr:colOff>
                    <xdr:row>67</xdr:row>
                    <xdr:rowOff>25400</xdr:rowOff>
                  </from>
                  <to xmlns:xdr="http://schemas.openxmlformats.org/drawingml/2006/spreadsheetDrawing">
                    <xdr:col>28</xdr:col>
                    <xdr:colOff>215900</xdr:colOff>
                    <xdr:row>67</xdr:row>
                    <xdr:rowOff>254635</xdr:rowOff>
                  </to>
                </anchor>
              </controlPr>
            </control>
          </mc:Choice>
        </mc:AlternateContent>
        <mc:AlternateContent>
          <mc:Choice Requires="x14">
            <control shapeId="12518" r:id="rId125" name="チェック 230">
              <controlPr defaultSize="0" autoFill="0" autoLine="0" autoPict="0">
                <anchor moveWithCells="1" sizeWithCells="1">
                  <from xmlns:xdr="http://schemas.openxmlformats.org/drawingml/2006/spreadsheetDrawing">
                    <xdr:col>28</xdr:col>
                    <xdr:colOff>228600</xdr:colOff>
                    <xdr:row>67</xdr:row>
                    <xdr:rowOff>25400</xdr:rowOff>
                  </from>
                  <to xmlns:xdr="http://schemas.openxmlformats.org/drawingml/2006/spreadsheetDrawing">
                    <xdr:col>29</xdr:col>
                    <xdr:colOff>215900</xdr:colOff>
                    <xdr:row>67</xdr:row>
                    <xdr:rowOff>254635</xdr:rowOff>
                  </to>
                </anchor>
              </controlPr>
            </control>
          </mc:Choice>
        </mc:AlternateContent>
        <mc:AlternateContent>
          <mc:Choice Requires="x14">
            <control shapeId="12519" r:id="rId126" name="チェック 231">
              <controlPr defaultSize="0" autoFill="0" autoLine="0" autoPict="0">
                <anchor moveWithCells="1" sizeWithCells="1">
                  <from xmlns:xdr="http://schemas.openxmlformats.org/drawingml/2006/spreadsheetDrawing">
                    <xdr:col>29</xdr:col>
                    <xdr:colOff>228600</xdr:colOff>
                    <xdr:row>67</xdr:row>
                    <xdr:rowOff>25400</xdr:rowOff>
                  </from>
                  <to xmlns:xdr="http://schemas.openxmlformats.org/drawingml/2006/spreadsheetDrawing">
                    <xdr:col>30</xdr:col>
                    <xdr:colOff>215900</xdr:colOff>
                    <xdr:row>67</xdr:row>
                    <xdr:rowOff>254635</xdr:rowOff>
                  </to>
                </anchor>
              </controlPr>
            </control>
          </mc:Choice>
        </mc:AlternateContent>
        <mc:AlternateContent>
          <mc:Choice Requires="x14">
            <control shapeId="12520" r:id="rId127" name="チェック 232">
              <controlPr defaultSize="0" autoFill="0" autoLine="0" autoPict="0">
                <anchor moveWithCells="1" sizeWithCells="1">
                  <from xmlns:xdr="http://schemas.openxmlformats.org/drawingml/2006/spreadsheetDrawing">
                    <xdr:col>30</xdr:col>
                    <xdr:colOff>228600</xdr:colOff>
                    <xdr:row>67</xdr:row>
                    <xdr:rowOff>25400</xdr:rowOff>
                  </from>
                  <to xmlns:xdr="http://schemas.openxmlformats.org/drawingml/2006/spreadsheetDrawing">
                    <xdr:col>31</xdr:col>
                    <xdr:colOff>215900</xdr:colOff>
                    <xdr:row>67</xdr:row>
                    <xdr:rowOff>254635</xdr:rowOff>
                  </to>
                </anchor>
              </controlPr>
            </control>
          </mc:Choice>
        </mc:AlternateContent>
        <mc:AlternateContent>
          <mc:Choice Requires="x14">
            <control shapeId="12521" r:id="rId128" name="チェック 233">
              <controlPr defaultSize="0" autoFill="0" autoLine="0" autoPict="0">
                <anchor moveWithCells="1" sizeWithCells="1">
                  <from xmlns:xdr="http://schemas.openxmlformats.org/drawingml/2006/spreadsheetDrawing">
                    <xdr:col>31</xdr:col>
                    <xdr:colOff>228600</xdr:colOff>
                    <xdr:row>67</xdr:row>
                    <xdr:rowOff>25400</xdr:rowOff>
                  </from>
                  <to xmlns:xdr="http://schemas.openxmlformats.org/drawingml/2006/spreadsheetDrawing">
                    <xdr:col>32</xdr:col>
                    <xdr:colOff>215900</xdr:colOff>
                    <xdr:row>67</xdr:row>
                    <xdr:rowOff>254635</xdr:rowOff>
                  </to>
                </anchor>
              </controlPr>
            </control>
          </mc:Choice>
        </mc:AlternateContent>
        <mc:AlternateContent>
          <mc:Choice Requires="x14">
            <control shapeId="12522" r:id="rId129" name="チェック 234">
              <controlPr defaultSize="0" autoFill="0" autoLine="0" autoPict="0">
                <anchor moveWithCells="1" sizeWithCells="1">
                  <from xmlns:xdr="http://schemas.openxmlformats.org/drawingml/2006/spreadsheetDrawing">
                    <xdr:col>32</xdr:col>
                    <xdr:colOff>228600</xdr:colOff>
                    <xdr:row>67</xdr:row>
                    <xdr:rowOff>25400</xdr:rowOff>
                  </from>
                  <to xmlns:xdr="http://schemas.openxmlformats.org/drawingml/2006/spreadsheetDrawing">
                    <xdr:col>33</xdr:col>
                    <xdr:colOff>215900</xdr:colOff>
                    <xdr:row>67</xdr:row>
                    <xdr:rowOff>254635</xdr:rowOff>
                  </to>
                </anchor>
              </controlPr>
            </control>
          </mc:Choice>
        </mc:AlternateContent>
        <mc:AlternateContent>
          <mc:Choice Requires="x14">
            <control shapeId="12523" r:id="rId130" name="チェック 235">
              <controlPr defaultSize="0" autoFill="0" autoLine="0" autoPict="0">
                <anchor moveWithCells="1" sizeWithCells="1">
                  <from xmlns:xdr="http://schemas.openxmlformats.org/drawingml/2006/spreadsheetDrawing">
                    <xdr:col>33</xdr:col>
                    <xdr:colOff>228600</xdr:colOff>
                    <xdr:row>67</xdr:row>
                    <xdr:rowOff>25400</xdr:rowOff>
                  </from>
                  <to xmlns:xdr="http://schemas.openxmlformats.org/drawingml/2006/spreadsheetDrawing">
                    <xdr:col>34</xdr:col>
                    <xdr:colOff>215900</xdr:colOff>
                    <xdr:row>67</xdr:row>
                    <xdr:rowOff>254635</xdr:rowOff>
                  </to>
                </anchor>
              </controlPr>
            </control>
          </mc:Choice>
        </mc:AlternateContent>
        <mc:AlternateContent>
          <mc:Choice Requires="x14">
            <control shapeId="12524" r:id="rId131" name="チェック 236">
              <controlPr defaultSize="0" autoFill="0" autoLine="0" autoPict="0">
                <anchor moveWithCells="1" sizeWithCells="1">
                  <from xmlns:xdr="http://schemas.openxmlformats.org/drawingml/2006/spreadsheetDrawing">
                    <xdr:col>34</xdr:col>
                    <xdr:colOff>228600</xdr:colOff>
                    <xdr:row>67</xdr:row>
                    <xdr:rowOff>25400</xdr:rowOff>
                  </from>
                  <to xmlns:xdr="http://schemas.openxmlformats.org/drawingml/2006/spreadsheetDrawing">
                    <xdr:col>35</xdr:col>
                    <xdr:colOff>215900</xdr:colOff>
                    <xdr:row>67</xdr:row>
                    <xdr:rowOff>254635</xdr:rowOff>
                  </to>
                </anchor>
              </controlPr>
            </control>
          </mc:Choice>
        </mc:AlternateContent>
        <mc:AlternateContent>
          <mc:Choice Requires="x14">
            <control shapeId="12525" r:id="rId132" name="チェック 237">
              <controlPr defaultSize="0" autoFill="0" autoLine="0" autoPict="0">
                <anchor moveWithCells="1" sizeWithCells="1">
                  <from xmlns:xdr="http://schemas.openxmlformats.org/drawingml/2006/spreadsheetDrawing">
                    <xdr:col>36</xdr:col>
                    <xdr:colOff>230505</xdr:colOff>
                    <xdr:row>64</xdr:row>
                    <xdr:rowOff>25400</xdr:rowOff>
                  </from>
                  <to xmlns:xdr="http://schemas.openxmlformats.org/drawingml/2006/spreadsheetDrawing">
                    <xdr:col>37</xdr:col>
                    <xdr:colOff>215900</xdr:colOff>
                    <xdr:row>64</xdr:row>
                    <xdr:rowOff>291465</xdr:rowOff>
                  </to>
                </anchor>
              </controlPr>
            </control>
          </mc:Choice>
        </mc:AlternateContent>
        <mc:AlternateContent>
          <mc:Choice Requires="x14">
            <control shapeId="12526" r:id="rId133" name="チェック 238">
              <controlPr defaultSize="0" autoFill="0" autoLine="0" autoPict="0">
                <anchor moveWithCells="1" sizeWithCells="1">
                  <from xmlns:xdr="http://schemas.openxmlformats.org/drawingml/2006/spreadsheetDrawing">
                    <xdr:col>36</xdr:col>
                    <xdr:colOff>230505</xdr:colOff>
                    <xdr:row>69</xdr:row>
                    <xdr:rowOff>25400</xdr:rowOff>
                  </from>
                  <to xmlns:xdr="http://schemas.openxmlformats.org/drawingml/2006/spreadsheetDrawing">
                    <xdr:col>37</xdr:col>
                    <xdr:colOff>215900</xdr:colOff>
                    <xdr:row>69</xdr:row>
                    <xdr:rowOff>291465</xdr:rowOff>
                  </to>
                </anchor>
              </controlPr>
            </control>
          </mc:Choice>
        </mc:AlternateContent>
        <mc:AlternateContent>
          <mc:Choice Requires="x14">
            <control shapeId="12527" r:id="rId134" name="チェック 239">
              <controlPr defaultSize="0" autoFill="0" autoLine="0" autoPict="0">
                <anchor moveWithCells="1" sizeWithCells="1">
                  <from xmlns:xdr="http://schemas.openxmlformats.org/drawingml/2006/spreadsheetDrawing">
                    <xdr:col>30</xdr:col>
                    <xdr:colOff>230505</xdr:colOff>
                    <xdr:row>69</xdr:row>
                    <xdr:rowOff>177800</xdr:rowOff>
                  </from>
                  <to xmlns:xdr="http://schemas.openxmlformats.org/drawingml/2006/spreadsheetDrawing">
                    <xdr:col>31</xdr:col>
                    <xdr:colOff>215900</xdr:colOff>
                    <xdr:row>70</xdr:row>
                    <xdr:rowOff>139700</xdr:rowOff>
                  </to>
                </anchor>
              </controlPr>
            </control>
          </mc:Choice>
        </mc:AlternateContent>
        <mc:AlternateContent>
          <mc:Choice Requires="x14">
            <control shapeId="12528" r:id="rId135" name="チェック 240">
              <controlPr defaultSize="0" autoFill="0" autoLine="0" autoPict="0">
                <anchor moveWithCells="1" sizeWithCells="1">
                  <from xmlns:xdr="http://schemas.openxmlformats.org/drawingml/2006/spreadsheetDrawing">
                    <xdr:col>30</xdr:col>
                    <xdr:colOff>230505</xdr:colOff>
                    <xdr:row>70</xdr:row>
                    <xdr:rowOff>291465</xdr:rowOff>
                  </from>
                  <to xmlns:xdr="http://schemas.openxmlformats.org/drawingml/2006/spreadsheetDrawing">
                    <xdr:col>31</xdr:col>
                    <xdr:colOff>215900</xdr:colOff>
                    <xdr:row>72</xdr:row>
                    <xdr:rowOff>254635</xdr:rowOff>
                  </to>
                </anchor>
              </controlPr>
            </control>
          </mc:Choice>
        </mc:AlternateContent>
        <mc:AlternateContent>
          <mc:Choice Requires="x14">
            <control shapeId="12529" r:id="rId136" name="チェック 241">
              <controlPr defaultSize="0" autoFill="0" autoLine="0" autoPict="0">
                <anchor moveWithCells="1" sizeWithCells="1">
                  <from xmlns:xdr="http://schemas.openxmlformats.org/drawingml/2006/spreadsheetDrawing">
                    <xdr:col>0</xdr:col>
                    <xdr:colOff>230505</xdr:colOff>
                    <xdr:row>67</xdr:row>
                    <xdr:rowOff>25400</xdr:rowOff>
                  </from>
                  <to xmlns:xdr="http://schemas.openxmlformats.org/drawingml/2006/spreadsheetDrawing">
                    <xdr:col>1</xdr:col>
                    <xdr:colOff>215900</xdr:colOff>
                    <xdr:row>67</xdr:row>
                    <xdr:rowOff>291465</xdr:rowOff>
                  </to>
                </anchor>
              </controlPr>
            </control>
          </mc:Choice>
        </mc:AlternateContent>
        <mc:AlternateContent>
          <mc:Choice Requires="x14">
            <control shapeId="12530" r:id="rId137" name="チェック 242">
              <controlPr defaultSize="0" autoFill="0" autoLine="0" autoPict="0">
                <anchor moveWithCells="1" sizeWithCells="1">
                  <from xmlns:xdr="http://schemas.openxmlformats.org/drawingml/2006/spreadsheetDrawing">
                    <xdr:col>4</xdr:col>
                    <xdr:colOff>230505</xdr:colOff>
                    <xdr:row>67</xdr:row>
                    <xdr:rowOff>25400</xdr:rowOff>
                  </from>
                  <to xmlns:xdr="http://schemas.openxmlformats.org/drawingml/2006/spreadsheetDrawing">
                    <xdr:col>5</xdr:col>
                    <xdr:colOff>215900</xdr:colOff>
                    <xdr:row>67</xdr:row>
                    <xdr:rowOff>291465</xdr:rowOff>
                  </to>
                </anchor>
              </controlPr>
            </control>
          </mc:Choice>
        </mc:AlternateContent>
        <mc:AlternateContent>
          <mc:Choice Requires="x14">
            <control shapeId="12532" r:id="rId138" name="チェック 244">
              <controlPr defaultSize="0" autoFill="0" autoLine="0" autoPict="0">
                <anchor moveWithCells="1" sizeWithCells="1">
                  <from xmlns:xdr="http://schemas.openxmlformats.org/drawingml/2006/spreadsheetDrawing">
                    <xdr:col>35</xdr:col>
                    <xdr:colOff>228600</xdr:colOff>
                    <xdr:row>40</xdr:row>
                    <xdr:rowOff>25400</xdr:rowOff>
                  </from>
                  <to xmlns:xdr="http://schemas.openxmlformats.org/drawingml/2006/spreadsheetDrawing">
                    <xdr:col>36</xdr:col>
                    <xdr:colOff>215900</xdr:colOff>
                    <xdr:row>40</xdr:row>
                    <xdr:rowOff>254000</xdr:rowOff>
                  </to>
                </anchor>
              </controlPr>
            </control>
          </mc:Choice>
        </mc:AlternateContent>
        <mc:AlternateContent>
          <mc:Choice Requires="x14">
            <control shapeId="12533" r:id="rId139" name="チェック 245">
              <controlPr defaultSize="0" autoFill="0" autoLine="0" autoPict="0">
                <anchor moveWithCells="1" sizeWithCells="1">
                  <from xmlns:xdr="http://schemas.openxmlformats.org/drawingml/2006/spreadsheetDrawing">
                    <xdr:col>35</xdr:col>
                    <xdr:colOff>228600</xdr:colOff>
                    <xdr:row>49</xdr:row>
                    <xdr:rowOff>25400</xdr:rowOff>
                  </from>
                  <to xmlns:xdr="http://schemas.openxmlformats.org/drawingml/2006/spreadsheetDrawing">
                    <xdr:col>36</xdr:col>
                    <xdr:colOff>215900</xdr:colOff>
                    <xdr:row>49</xdr:row>
                    <xdr:rowOff>254635</xdr:rowOff>
                  </to>
                </anchor>
              </controlPr>
            </control>
          </mc:Choice>
        </mc:AlternateContent>
        <mc:AlternateContent>
          <mc:Choice Requires="x14">
            <control shapeId="12534" r:id="rId140" name="チェック 246">
              <controlPr defaultSize="0" autoFill="0" autoLine="0" autoPict="0">
                <anchor moveWithCells="1" sizeWithCells="1">
                  <from xmlns:xdr="http://schemas.openxmlformats.org/drawingml/2006/spreadsheetDrawing">
                    <xdr:col>35</xdr:col>
                    <xdr:colOff>228600</xdr:colOff>
                    <xdr:row>58</xdr:row>
                    <xdr:rowOff>25400</xdr:rowOff>
                  </from>
                  <to xmlns:xdr="http://schemas.openxmlformats.org/drawingml/2006/spreadsheetDrawing">
                    <xdr:col>36</xdr:col>
                    <xdr:colOff>215900</xdr:colOff>
                    <xdr:row>58</xdr:row>
                    <xdr:rowOff>254635</xdr:rowOff>
                  </to>
                </anchor>
              </controlPr>
            </control>
          </mc:Choice>
        </mc:AlternateContent>
        <mc:AlternateContent>
          <mc:Choice Requires="x14">
            <control shapeId="12535" r:id="rId141" name="チェック 247">
              <controlPr defaultSize="0" autoFill="0" autoLine="0" autoPict="0">
                <anchor moveWithCells="1" sizeWithCells="1">
                  <from xmlns:xdr="http://schemas.openxmlformats.org/drawingml/2006/spreadsheetDrawing">
                    <xdr:col>35</xdr:col>
                    <xdr:colOff>228600</xdr:colOff>
                    <xdr:row>67</xdr:row>
                    <xdr:rowOff>25400</xdr:rowOff>
                  </from>
                  <to xmlns:xdr="http://schemas.openxmlformats.org/drawingml/2006/spreadsheetDrawing">
                    <xdr:col>36</xdr:col>
                    <xdr:colOff>215900</xdr:colOff>
                    <xdr:row>67</xdr:row>
                    <xdr:rowOff>254635</xdr:rowOff>
                  </to>
                </anchor>
              </controlPr>
            </control>
          </mc:Choice>
        </mc:AlternateContent>
        <mc:AlternateContent>
          <mc:Choice Requires="x14">
            <control shapeId="12537" r:id="rId142" name="チェック 249">
              <controlPr locked="0" defaultSize="0" autoFill="0" autoLine="0" autoPict="0">
                <anchor moveWithCells="1" sizeWithCells="1">
                  <from xmlns:xdr="http://schemas.openxmlformats.org/drawingml/2006/spreadsheetDrawing">
                    <xdr:col>1</xdr:col>
                    <xdr:colOff>25400</xdr:colOff>
                    <xdr:row>43</xdr:row>
                    <xdr:rowOff>25400</xdr:rowOff>
                  </from>
                  <to xmlns:xdr="http://schemas.openxmlformats.org/drawingml/2006/spreadsheetDrawing">
                    <xdr:col>2</xdr:col>
                    <xdr:colOff>6350</xdr:colOff>
                    <xdr:row>43</xdr:row>
                    <xdr:rowOff>291465</xdr:rowOff>
                  </to>
                </anchor>
              </controlPr>
            </control>
          </mc:Choice>
        </mc:AlternateContent>
        <mc:AlternateContent>
          <mc:Choice Requires="x14">
            <control shapeId="12538" r:id="rId143" name="チェック 250">
              <controlPr locked="0" defaultSize="0" autoFill="0" autoLine="0" autoPict="0">
                <anchor moveWithCells="1" sizeWithCells="1">
                  <from xmlns:xdr="http://schemas.openxmlformats.org/drawingml/2006/spreadsheetDrawing">
                    <xdr:col>1</xdr:col>
                    <xdr:colOff>25400</xdr:colOff>
                    <xdr:row>52</xdr:row>
                    <xdr:rowOff>25400</xdr:rowOff>
                  </from>
                  <to xmlns:xdr="http://schemas.openxmlformats.org/drawingml/2006/spreadsheetDrawing">
                    <xdr:col>2</xdr:col>
                    <xdr:colOff>6350</xdr:colOff>
                    <xdr:row>52</xdr:row>
                    <xdr:rowOff>291465</xdr:rowOff>
                  </to>
                </anchor>
              </controlPr>
            </control>
          </mc:Choice>
        </mc:AlternateContent>
        <mc:AlternateContent>
          <mc:Choice Requires="x14">
            <control shapeId="12539" r:id="rId144" name="チェック 251">
              <controlPr locked="0" defaultSize="0" autoFill="0" autoLine="0" autoPict="0">
                <anchor moveWithCells="1" sizeWithCells="1">
                  <from xmlns:xdr="http://schemas.openxmlformats.org/drawingml/2006/spreadsheetDrawing">
                    <xdr:col>1</xdr:col>
                    <xdr:colOff>25400</xdr:colOff>
                    <xdr:row>61</xdr:row>
                    <xdr:rowOff>25400</xdr:rowOff>
                  </from>
                  <to xmlns:xdr="http://schemas.openxmlformats.org/drawingml/2006/spreadsheetDrawing">
                    <xdr:col>2</xdr:col>
                    <xdr:colOff>6350</xdr:colOff>
                    <xdr:row>61</xdr:row>
                    <xdr:rowOff>291465</xdr:rowOff>
                  </to>
                </anchor>
              </controlPr>
            </control>
          </mc:Choice>
        </mc:AlternateContent>
        <mc:AlternateContent>
          <mc:Choice Requires="x14">
            <control shapeId="12540" r:id="rId145" name="チェック 252">
              <controlPr locked="0" defaultSize="0" autoFill="0" autoLine="0" autoPict="0">
                <anchor moveWithCells="1" sizeWithCells="1">
                  <from xmlns:xdr="http://schemas.openxmlformats.org/drawingml/2006/spreadsheetDrawing">
                    <xdr:col>1</xdr:col>
                    <xdr:colOff>25400</xdr:colOff>
                    <xdr:row>70</xdr:row>
                    <xdr:rowOff>25400</xdr:rowOff>
                  </from>
                  <to xmlns:xdr="http://schemas.openxmlformats.org/drawingml/2006/spreadsheetDrawing">
                    <xdr:col>2</xdr:col>
                    <xdr:colOff>6350</xdr:colOff>
                    <xdr:row>70</xdr:row>
                    <xdr:rowOff>291465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tabColor rgb="FFBF92E1"/>
    <pageSetUpPr fitToPage="1"/>
  </sheetPr>
  <dimension ref="A1:AY64"/>
  <sheetViews>
    <sheetView view="pageBreakPreview" topLeftCell="A2" zoomScale="120" zoomScaleSheetLayoutView="120" workbookViewId="0">
      <selection activeCell="B15" sqref="B15:K15"/>
    </sheetView>
  </sheetViews>
  <sheetFormatPr defaultColWidth="3.36328125" defaultRowHeight="13.5"/>
  <cols>
    <col min="1" max="1" width="4.6328125" style="420" bestFit="1" customWidth="1"/>
    <col min="2" max="16384" width="3.36328125" style="420"/>
  </cols>
  <sheetData>
    <row r="1" spans="1:51" s="420" customFormat="1" ht="28.5">
      <c r="A1" s="671" t="s">
        <v>185</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t="s">
        <v>312</v>
      </c>
      <c r="AN1" s="671"/>
      <c r="AO1" s="671"/>
      <c r="AP1" s="671"/>
      <c r="AQ1" s="681">
        <v>2</v>
      </c>
      <c r="AR1" s="681"/>
      <c r="AS1" s="682" t="s">
        <v>310</v>
      </c>
      <c r="AT1" s="684" t="s">
        <v>283</v>
      </c>
      <c r="AU1" s="684"/>
      <c r="AV1" s="684"/>
      <c r="AW1" s="684"/>
      <c r="AX1" s="684"/>
      <c r="AY1" s="684"/>
    </row>
    <row r="2" spans="1:51" s="421" customFormat="1" ht="6"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644"/>
      <c r="AP2" s="644"/>
      <c r="AQ2" s="644"/>
      <c r="AR2" s="644"/>
      <c r="AS2" s="644"/>
    </row>
    <row r="3" spans="1:51" s="1" customFormat="1" ht="18.75">
      <c r="A3" s="427" t="s">
        <v>43</v>
      </c>
      <c r="B3" s="457"/>
      <c r="C3" s="457"/>
      <c r="D3" s="457"/>
      <c r="E3" s="457"/>
      <c r="F3" s="516"/>
      <c r="G3" s="520" t="str">
        <f>IF('はじめに！'!D9="","",'はじめに！'!D9)</f>
        <v/>
      </c>
      <c r="H3" s="524"/>
      <c r="I3" s="524"/>
      <c r="J3" s="524"/>
      <c r="K3" s="524"/>
      <c r="L3" s="524"/>
      <c r="M3" s="524"/>
      <c r="N3" s="524"/>
      <c r="O3" s="524"/>
      <c r="P3" s="524"/>
      <c r="Q3" s="524"/>
      <c r="R3" s="524"/>
      <c r="S3" s="524"/>
      <c r="T3" s="524"/>
      <c r="U3" s="524"/>
      <c r="V3" s="524"/>
      <c r="W3" s="524"/>
      <c r="X3" s="524"/>
      <c r="Y3" s="524"/>
      <c r="Z3" s="524"/>
      <c r="AA3" s="524"/>
      <c r="AB3" s="524"/>
      <c r="AC3" s="524"/>
      <c r="AD3" s="524"/>
      <c r="AE3" s="524"/>
      <c r="AF3" s="524"/>
      <c r="AG3" s="524"/>
      <c r="AH3" s="524"/>
      <c r="AI3" s="524"/>
      <c r="AJ3" s="524"/>
      <c r="AK3" s="524"/>
      <c r="AL3" s="524"/>
      <c r="AM3" s="524"/>
      <c r="AN3" s="524"/>
      <c r="AO3" s="524"/>
      <c r="AP3" s="524"/>
      <c r="AQ3" s="524"/>
      <c r="AR3" s="524"/>
      <c r="AS3" s="649"/>
    </row>
    <row r="4" spans="1:51" s="1" customFormat="1" ht="18.75">
      <c r="A4" s="428" t="s">
        <v>40</v>
      </c>
      <c r="B4" s="458"/>
      <c r="C4" s="458"/>
      <c r="D4" s="458"/>
      <c r="E4" s="458"/>
      <c r="F4" s="517"/>
      <c r="G4" s="521" t="str">
        <f>IF('はじめに！'!D7="","令和　　年　　　月　　　日",'はじめに！'!D7)</f>
        <v>令和　　年　　　月　　　日</v>
      </c>
      <c r="H4" s="525"/>
      <c r="I4" s="525"/>
      <c r="J4" s="525"/>
      <c r="K4" s="525"/>
      <c r="L4" s="525"/>
      <c r="M4" s="525"/>
      <c r="N4" s="525"/>
      <c r="O4" s="525"/>
      <c r="P4" s="556" t="str">
        <f>IF('はじめに！'!G6="","",'はじめに！'!G6)</f>
        <v/>
      </c>
      <c r="Q4" s="556"/>
      <c r="R4" s="525" t="s">
        <v>116</v>
      </c>
      <c r="S4" s="556" t="str">
        <f>IF('はじめに！'!I6="","",'はじめに！'!I6)</f>
        <v/>
      </c>
      <c r="T4" s="556"/>
      <c r="U4" s="525" t="s">
        <v>132</v>
      </c>
      <c r="V4" s="525"/>
      <c r="W4" s="525" t="str">
        <f>IF('はじめに！'!M7="","　　　月　　　日",'はじめに！'!M7)</f>
        <v>　　　月　　　日</v>
      </c>
      <c r="X4" s="525"/>
      <c r="Y4" s="525"/>
      <c r="Z4" s="525"/>
      <c r="AA4" s="525"/>
      <c r="AB4" s="525"/>
      <c r="AC4" s="525"/>
      <c r="AD4" s="525"/>
      <c r="AE4" s="525"/>
      <c r="AF4" s="556" t="str">
        <f>IF('はじめに！'!M6="","",'はじめに！'!M6)</f>
        <v/>
      </c>
      <c r="AG4" s="556"/>
      <c r="AH4" s="525" t="s">
        <v>116</v>
      </c>
      <c r="AI4" s="556" t="str">
        <f>IF('はじめに！'!O6="","",'はじめに！'!O6)</f>
        <v/>
      </c>
      <c r="AJ4" s="556"/>
      <c r="AK4" s="608" t="s">
        <v>150</v>
      </c>
      <c r="AL4" s="619" t="str">
        <f>IF('はじめに！'!G8=0,"＜　　泊　　日＞",'はじめに！'!D8&amp;'はじめに！'!E8&amp;'はじめに！'!F8&amp;'はじめに！'!G8&amp;'はじめに！'!H8&amp;'はじめに！'!I8)</f>
        <v>＜　　泊　　日＞</v>
      </c>
      <c r="AM4" s="619"/>
      <c r="AN4" s="619"/>
      <c r="AO4" s="619"/>
      <c r="AP4" s="619"/>
      <c r="AQ4" s="619"/>
      <c r="AR4" s="619"/>
      <c r="AS4" s="650"/>
    </row>
    <row r="5" spans="1:51" s="422" customFormat="1" ht="21.75">
      <c r="A5" s="429" t="s">
        <v>84</v>
      </c>
      <c r="B5" s="459"/>
      <c r="C5" s="459"/>
      <c r="D5" s="459"/>
      <c r="E5" s="459"/>
      <c r="F5" s="518"/>
      <c r="G5" s="522" t="str">
        <f>IF('はじめに！'!D12="","",'はじめに！'!D12)</f>
        <v/>
      </c>
      <c r="H5" s="526"/>
      <c r="I5" s="526"/>
      <c r="J5" s="526"/>
      <c r="K5" s="526"/>
      <c r="L5" s="526"/>
      <c r="M5" s="550" t="s">
        <v>181</v>
      </c>
      <c r="N5" s="550"/>
      <c r="O5" s="522" t="str">
        <f>IF('はじめに！'!D15="","",'はじめに！'!D15)</f>
        <v/>
      </c>
      <c r="P5" s="526"/>
      <c r="Q5" s="526"/>
      <c r="R5" s="526"/>
      <c r="S5" s="565" t="s">
        <v>183</v>
      </c>
      <c r="T5" s="566"/>
      <c r="U5" s="567" t="str">
        <f>IF('はじめに！'!D16="","",'はじめに！'!D16)</f>
        <v/>
      </c>
      <c r="V5" s="567"/>
      <c r="W5" s="567"/>
      <c r="X5" s="567"/>
      <c r="Y5" s="565" t="s">
        <v>70</v>
      </c>
      <c r="Z5" s="566"/>
      <c r="AA5" s="567" t="str">
        <f>IF('はじめに！'!D17="","",'はじめに！'!D17)</f>
        <v/>
      </c>
      <c r="AB5" s="567"/>
      <c r="AC5" s="567"/>
      <c r="AD5" s="567"/>
      <c r="AE5" s="565" t="s">
        <v>63</v>
      </c>
      <c r="AF5" s="566"/>
      <c r="AG5" s="567" t="str">
        <f>IF('はじめに！'!D18="","",'はじめに！'!D18)</f>
        <v/>
      </c>
      <c r="AH5" s="567"/>
      <c r="AI5" s="567"/>
      <c r="AJ5" s="567"/>
      <c r="AK5" s="567"/>
      <c r="AL5" s="567"/>
      <c r="AM5" s="567"/>
      <c r="AN5" s="567"/>
      <c r="AO5" s="567"/>
      <c r="AP5" s="567"/>
      <c r="AQ5" s="567"/>
      <c r="AR5" s="567"/>
      <c r="AS5" s="651"/>
    </row>
    <row r="6" spans="1:51" s="422" customFormat="1" ht="6" customHeight="1">
      <c r="A6" s="430"/>
      <c r="B6" s="430"/>
      <c r="C6" s="430"/>
      <c r="D6" s="430"/>
      <c r="E6" s="430"/>
      <c r="F6" s="430"/>
      <c r="G6" s="523"/>
      <c r="H6" s="523"/>
      <c r="I6" s="523"/>
      <c r="J6" s="523"/>
      <c r="K6" s="523"/>
      <c r="L6" s="523"/>
      <c r="M6" s="551"/>
      <c r="N6" s="551"/>
      <c r="O6" s="523"/>
      <c r="P6" s="523"/>
      <c r="Q6" s="523"/>
      <c r="R6" s="523"/>
      <c r="S6" s="551"/>
      <c r="T6" s="551"/>
      <c r="U6" s="523"/>
      <c r="V6" s="523"/>
      <c r="W6" s="523"/>
      <c r="X6" s="523"/>
      <c r="Y6" s="551"/>
      <c r="Z6" s="551"/>
      <c r="AA6" s="523"/>
      <c r="AB6" s="523"/>
      <c r="AC6" s="523"/>
      <c r="AD6" s="523"/>
      <c r="AE6" s="551"/>
      <c r="AF6" s="551"/>
      <c r="AG6" s="523"/>
      <c r="AH6" s="523"/>
      <c r="AI6" s="523"/>
      <c r="AJ6" s="523"/>
      <c r="AK6" s="523"/>
      <c r="AL6" s="523"/>
      <c r="AM6" s="523"/>
      <c r="AN6" s="523"/>
      <c r="AO6" s="523"/>
      <c r="AP6" s="523"/>
      <c r="AQ6" s="523"/>
      <c r="AR6" s="523"/>
      <c r="AS6" s="523"/>
    </row>
    <row r="7" spans="1:51" s="422" customFormat="1" ht="6" customHeight="1">
      <c r="A7" s="430"/>
      <c r="B7" s="430"/>
      <c r="C7" s="430"/>
      <c r="D7" s="430"/>
      <c r="E7" s="430"/>
      <c r="F7" s="430"/>
      <c r="G7" s="523"/>
      <c r="H7" s="523"/>
      <c r="I7" s="523"/>
      <c r="J7" s="523"/>
      <c r="K7" s="523"/>
      <c r="L7" s="523"/>
      <c r="M7" s="551"/>
      <c r="N7" s="551"/>
      <c r="O7" s="523"/>
      <c r="P7" s="523"/>
      <c r="Q7" s="523"/>
      <c r="R7" s="523"/>
      <c r="S7" s="551"/>
      <c r="T7" s="551"/>
      <c r="U7" s="523"/>
      <c r="V7" s="523"/>
      <c r="W7" s="523"/>
      <c r="X7" s="523"/>
      <c r="Y7" s="551"/>
      <c r="Z7" s="551"/>
      <c r="AA7" s="523"/>
      <c r="AB7" s="523"/>
      <c r="AC7" s="523"/>
      <c r="AD7" s="523"/>
      <c r="AE7" s="551"/>
      <c r="AF7" s="551"/>
      <c r="AG7" s="523"/>
      <c r="AH7" s="523"/>
      <c r="AI7" s="523"/>
      <c r="AJ7" s="523"/>
      <c r="AK7" s="523"/>
      <c r="AL7" s="523"/>
      <c r="AM7" s="523"/>
      <c r="AN7" s="523"/>
      <c r="AO7" s="523"/>
      <c r="AP7" s="523"/>
      <c r="AQ7" s="523"/>
      <c r="AR7" s="523"/>
      <c r="AS7" s="523"/>
    </row>
    <row r="8" spans="1:51" s="423" customFormat="1" ht="19.5">
      <c r="A8" s="439" t="s">
        <v>218</v>
      </c>
      <c r="B8" s="439"/>
      <c r="C8" s="439"/>
      <c r="D8" s="439"/>
      <c r="E8" s="439"/>
      <c r="F8" s="439"/>
      <c r="G8" s="439"/>
      <c r="H8" s="439"/>
      <c r="I8" s="439"/>
      <c r="J8" s="439"/>
      <c r="K8" s="439"/>
      <c r="L8" s="439"/>
      <c r="M8" s="439"/>
      <c r="N8" s="439"/>
      <c r="O8" s="439"/>
      <c r="P8" s="439"/>
      <c r="Q8" s="439"/>
      <c r="R8" s="439"/>
      <c r="S8" s="439"/>
      <c r="T8" s="439"/>
      <c r="U8" s="439"/>
      <c r="V8" s="439"/>
      <c r="W8" s="439"/>
      <c r="X8" s="439"/>
      <c r="Y8" s="439"/>
      <c r="Z8" s="439"/>
      <c r="AA8" s="439"/>
      <c r="AB8" s="439"/>
      <c r="AC8" s="439"/>
      <c r="AD8" s="439"/>
      <c r="AE8" s="439"/>
      <c r="AF8" s="439"/>
      <c r="AG8" s="439"/>
      <c r="AH8" s="439"/>
      <c r="AI8" s="439"/>
      <c r="AJ8" s="439"/>
      <c r="AK8" s="439"/>
      <c r="AL8" s="439"/>
      <c r="AM8" s="439"/>
      <c r="AN8" s="439"/>
      <c r="AO8" s="439"/>
      <c r="AP8" s="439"/>
      <c r="AQ8" s="439"/>
      <c r="AR8" s="439"/>
      <c r="AS8" s="439"/>
    </row>
    <row r="9" spans="1:51" s="424" customFormat="1" ht="24" customHeight="1">
      <c r="A9" s="672">
        <v>5</v>
      </c>
      <c r="B9" s="476" t="s">
        <v>386</v>
      </c>
      <c r="C9" s="476"/>
      <c r="D9" s="508"/>
      <c r="E9" s="513"/>
      <c r="F9" s="513"/>
      <c r="G9" s="513"/>
      <c r="H9" s="513"/>
      <c r="I9" s="530"/>
      <c r="J9" s="535" t="s">
        <v>277</v>
      </c>
      <c r="K9" s="540"/>
      <c r="L9" s="540"/>
      <c r="M9" s="540"/>
      <c r="N9" s="540"/>
      <c r="O9" s="540"/>
      <c r="P9" s="540"/>
      <c r="Q9" s="540"/>
      <c r="R9" s="540"/>
      <c r="S9" s="540"/>
      <c r="T9" s="540"/>
      <c r="U9" s="540"/>
      <c r="V9" s="540"/>
      <c r="W9" s="540"/>
      <c r="X9" s="540"/>
      <c r="Y9" s="540"/>
      <c r="Z9" s="540"/>
      <c r="AA9" s="540"/>
      <c r="AB9" s="540"/>
      <c r="AC9" s="540"/>
      <c r="AD9" s="540"/>
      <c r="AE9" s="540"/>
      <c r="AF9" s="540"/>
      <c r="AG9" s="540"/>
      <c r="AH9" s="607" t="str">
        <f>IF(COUNTIF(J13:AK13,TRUE)=0,"",COUNTIF(J13:AK13,TRUE))</f>
        <v/>
      </c>
      <c r="AI9" s="607"/>
      <c r="AJ9" s="607"/>
      <c r="AK9" s="609" t="s">
        <v>166</v>
      </c>
      <c r="AL9" s="626"/>
      <c r="AM9" s="680" t="s">
        <v>4</v>
      </c>
      <c r="AN9" s="680"/>
      <c r="AO9" s="680"/>
      <c r="AP9" s="680"/>
      <c r="AQ9" s="680"/>
      <c r="AR9" s="680"/>
      <c r="AS9" s="683"/>
    </row>
    <row r="10" spans="1:51" s="424" customFormat="1" ht="24" customHeight="1">
      <c r="A10" s="673"/>
      <c r="B10" s="477" t="s">
        <v>47</v>
      </c>
      <c r="C10" s="494"/>
      <c r="D10" s="509"/>
      <c r="E10" s="514"/>
      <c r="F10" s="514"/>
      <c r="G10" s="514"/>
      <c r="H10" s="514"/>
      <c r="I10" s="531"/>
      <c r="J10" s="536" t="s">
        <v>128</v>
      </c>
      <c r="K10" s="536" t="s">
        <v>189</v>
      </c>
      <c r="L10" s="536" t="s">
        <v>199</v>
      </c>
      <c r="M10" s="536" t="s">
        <v>190</v>
      </c>
      <c r="N10" s="536" t="s">
        <v>221</v>
      </c>
      <c r="O10" s="536" t="s">
        <v>192</v>
      </c>
      <c r="P10" s="536" t="s">
        <v>383</v>
      </c>
      <c r="Q10" s="536" t="s">
        <v>28</v>
      </c>
      <c r="R10" s="536" t="s">
        <v>384</v>
      </c>
      <c r="S10" s="536" t="s">
        <v>194</v>
      </c>
      <c r="T10" s="536" t="s">
        <v>42</v>
      </c>
      <c r="U10" s="568" t="s">
        <v>196</v>
      </c>
      <c r="V10" s="536" t="s">
        <v>7</v>
      </c>
      <c r="W10" s="536" t="s">
        <v>197</v>
      </c>
      <c r="X10" s="536" t="s">
        <v>198</v>
      </c>
      <c r="Y10" s="536" t="s">
        <v>151</v>
      </c>
      <c r="Z10" s="536" t="s">
        <v>202</v>
      </c>
      <c r="AA10" s="536" t="s">
        <v>77</v>
      </c>
      <c r="AB10" s="536" t="s">
        <v>105</v>
      </c>
      <c r="AC10" s="536" t="s">
        <v>64</v>
      </c>
      <c r="AD10" s="536" t="s">
        <v>286</v>
      </c>
      <c r="AE10" s="536" t="s">
        <v>205</v>
      </c>
      <c r="AF10" s="536" t="s">
        <v>385</v>
      </c>
      <c r="AG10" s="536" t="s">
        <v>317</v>
      </c>
      <c r="AH10" s="536" t="s">
        <v>222</v>
      </c>
      <c r="AI10" s="536" t="s">
        <v>67</v>
      </c>
      <c r="AJ10" s="536" t="s">
        <v>159</v>
      </c>
      <c r="AK10" s="536" t="s">
        <v>206</v>
      </c>
      <c r="AM10" s="636" t="s">
        <v>236</v>
      </c>
      <c r="AN10" s="636"/>
      <c r="AO10" s="636"/>
      <c r="AP10" s="636"/>
      <c r="AQ10" s="636"/>
      <c r="AR10" s="636"/>
      <c r="AS10" s="661"/>
    </row>
    <row r="11" spans="1:51" s="424" customFormat="1" ht="24" customHeight="1">
      <c r="A11" s="451" t="s">
        <v>315</v>
      </c>
      <c r="B11" s="478" t="s">
        <v>272</v>
      </c>
      <c r="C11" s="495"/>
      <c r="D11" s="495"/>
      <c r="E11" s="495"/>
      <c r="F11" s="495"/>
      <c r="G11" s="495"/>
      <c r="H11" s="495"/>
      <c r="I11" s="532"/>
      <c r="J11" s="537"/>
      <c r="K11" s="537"/>
      <c r="L11" s="537"/>
      <c r="M11" s="537"/>
      <c r="N11" s="537"/>
      <c r="O11" s="537"/>
      <c r="P11" s="537"/>
      <c r="Q11" s="537"/>
      <c r="R11" s="537"/>
      <c r="S11" s="537"/>
      <c r="T11" s="537"/>
      <c r="U11" s="569"/>
      <c r="V11" s="537"/>
      <c r="W11" s="537"/>
      <c r="X11" s="537"/>
      <c r="Y11" s="537"/>
      <c r="Z11" s="537"/>
      <c r="AA11" s="537"/>
      <c r="AB11" s="537"/>
      <c r="AC11" s="537"/>
      <c r="AD11" s="537"/>
      <c r="AE11" s="537"/>
      <c r="AF11" s="537"/>
      <c r="AG11" s="537"/>
      <c r="AH11" s="537"/>
      <c r="AI11" s="537"/>
      <c r="AJ11" s="537"/>
      <c r="AK11" s="537"/>
      <c r="AL11" s="627"/>
      <c r="AM11" s="641"/>
      <c r="AN11" s="641"/>
      <c r="AO11" s="641"/>
      <c r="AP11" s="641"/>
      <c r="AQ11" s="641"/>
      <c r="AR11" s="641"/>
      <c r="AS11" s="666"/>
    </row>
    <row r="12" spans="1:51" s="424" customFormat="1" ht="24" customHeight="1">
      <c r="A12" s="452"/>
      <c r="B12" s="60"/>
      <c r="C12" s="496" t="s">
        <v>275</v>
      </c>
      <c r="D12" s="496"/>
      <c r="E12" s="515"/>
      <c r="F12" s="60"/>
      <c r="G12" s="496" t="s">
        <v>34</v>
      </c>
      <c r="H12" s="496"/>
      <c r="I12" s="515"/>
      <c r="J12" s="539"/>
      <c r="K12" s="539"/>
      <c r="L12" s="539"/>
      <c r="M12" s="539"/>
      <c r="N12" s="539"/>
      <c r="O12" s="539"/>
      <c r="P12" s="539"/>
      <c r="Q12" s="539"/>
      <c r="R12" s="539"/>
      <c r="S12" s="539"/>
      <c r="T12" s="539"/>
      <c r="U12" s="539"/>
      <c r="V12" s="539"/>
      <c r="W12" s="539"/>
      <c r="X12" s="539"/>
      <c r="Y12" s="539"/>
      <c r="Z12" s="539"/>
      <c r="AA12" s="539"/>
      <c r="AB12" s="539"/>
      <c r="AC12" s="539"/>
      <c r="AD12" s="539"/>
      <c r="AE12" s="539"/>
      <c r="AF12" s="539"/>
      <c r="AG12" s="539"/>
      <c r="AH12" s="539"/>
      <c r="AI12" s="539"/>
      <c r="AJ12" s="539"/>
      <c r="AK12" s="539"/>
      <c r="AL12" s="628"/>
      <c r="AM12" s="642"/>
      <c r="AN12" s="642"/>
      <c r="AO12" s="642"/>
      <c r="AP12" s="642"/>
      <c r="AQ12" s="642"/>
      <c r="AR12" s="642"/>
      <c r="AS12" s="667"/>
    </row>
    <row r="13" spans="1:51" s="424" customFormat="1" ht="14.4" hidden="1" customHeight="1">
      <c r="A13" s="453"/>
      <c r="B13" s="479" t="b">
        <v>0</v>
      </c>
      <c r="C13" s="497"/>
      <c r="D13" s="497"/>
      <c r="E13" s="497"/>
      <c r="F13" s="479" t="b">
        <v>0</v>
      </c>
      <c r="G13" s="497"/>
      <c r="H13" s="497"/>
      <c r="I13" s="497"/>
      <c r="J13" s="479" t="b">
        <v>0</v>
      </c>
      <c r="K13" s="479" t="b">
        <v>0</v>
      </c>
      <c r="L13" s="479" t="b">
        <v>0</v>
      </c>
      <c r="M13" s="479" t="b">
        <v>0</v>
      </c>
      <c r="N13" s="479" t="b">
        <v>0</v>
      </c>
      <c r="O13" s="479" t="b">
        <v>0</v>
      </c>
      <c r="P13" s="479" t="b">
        <v>0</v>
      </c>
      <c r="Q13" s="479" t="b">
        <v>0</v>
      </c>
      <c r="R13" s="479" t="b">
        <v>0</v>
      </c>
      <c r="S13" s="479" t="b">
        <v>0</v>
      </c>
      <c r="T13" s="479" t="b">
        <v>0</v>
      </c>
      <c r="U13" s="479" t="b">
        <v>0</v>
      </c>
      <c r="V13" s="479" t="b">
        <v>0</v>
      </c>
      <c r="W13" s="479" t="b">
        <v>0</v>
      </c>
      <c r="X13" s="479" t="b">
        <v>0</v>
      </c>
      <c r="Y13" s="479" t="b">
        <v>0</v>
      </c>
      <c r="Z13" s="479" t="b">
        <v>0</v>
      </c>
      <c r="AA13" s="479" t="b">
        <v>0</v>
      </c>
      <c r="AB13" s="479" t="b">
        <v>0</v>
      </c>
      <c r="AC13" s="479" t="b">
        <v>0</v>
      </c>
      <c r="AD13" s="479" t="b">
        <v>0</v>
      </c>
      <c r="AE13" s="479" t="b">
        <v>0</v>
      </c>
      <c r="AF13" s="479" t="b">
        <v>0</v>
      </c>
      <c r="AG13" s="479" t="b">
        <v>0</v>
      </c>
      <c r="AH13" s="479" t="b">
        <v>0</v>
      </c>
      <c r="AI13" s="479" t="b">
        <v>0</v>
      </c>
      <c r="AJ13" s="479" t="b">
        <v>0</v>
      </c>
      <c r="AK13" s="597" t="b">
        <v>0</v>
      </c>
      <c r="AL13" s="632" t="b">
        <v>0</v>
      </c>
      <c r="AM13" s="597" t="b">
        <v>0</v>
      </c>
      <c r="AN13" s="597" t="b">
        <v>0</v>
      </c>
      <c r="AO13" s="645"/>
      <c r="AP13" s="646" t="b">
        <v>0</v>
      </c>
      <c r="AQ13" s="645"/>
      <c r="AR13" s="646" t="b">
        <v>0</v>
      </c>
      <c r="AS13" s="668"/>
    </row>
    <row r="14" spans="1:51" s="424" customFormat="1" ht="24" customHeight="1">
      <c r="A14" s="454"/>
      <c r="B14" s="480" t="s">
        <v>209</v>
      </c>
      <c r="C14" s="498"/>
      <c r="D14" s="498"/>
      <c r="E14" s="498"/>
      <c r="F14" s="498"/>
      <c r="G14" s="498"/>
      <c r="H14" s="498"/>
      <c r="I14" s="498"/>
      <c r="J14" s="498"/>
      <c r="K14" s="544"/>
      <c r="L14" s="480" t="s">
        <v>210</v>
      </c>
      <c r="M14" s="498"/>
      <c r="N14" s="498"/>
      <c r="O14" s="498"/>
      <c r="P14" s="498"/>
      <c r="Q14" s="498"/>
      <c r="R14" s="498"/>
      <c r="S14" s="498"/>
      <c r="T14" s="498"/>
      <c r="U14" s="544"/>
      <c r="V14" s="572" t="s">
        <v>273</v>
      </c>
      <c r="W14" s="574"/>
      <c r="X14" s="574"/>
      <c r="Y14" s="574"/>
      <c r="Z14" s="574"/>
      <c r="AA14" s="574"/>
      <c r="AB14" s="574"/>
      <c r="AC14" s="574"/>
      <c r="AD14" s="574"/>
      <c r="AE14" s="593"/>
      <c r="AF14" s="89"/>
      <c r="AG14" s="676" t="s">
        <v>214</v>
      </c>
      <c r="AH14" s="676"/>
      <c r="AI14" s="676"/>
      <c r="AJ14" s="676"/>
      <c r="AK14" s="678"/>
      <c r="AL14" s="630"/>
      <c r="AM14" s="601" t="s">
        <v>211</v>
      </c>
      <c r="AN14" s="601"/>
      <c r="AO14" s="601"/>
      <c r="AP14" s="601"/>
      <c r="AQ14" s="601"/>
      <c r="AR14" s="601"/>
      <c r="AS14" s="669"/>
    </row>
    <row r="15" spans="1:51" s="424" customFormat="1" ht="24" customHeight="1">
      <c r="A15" s="454"/>
      <c r="B15" s="481"/>
      <c r="C15" s="499" t="s">
        <v>402</v>
      </c>
      <c r="D15" s="499"/>
      <c r="E15" s="499"/>
      <c r="F15" s="499"/>
      <c r="G15" s="499"/>
      <c r="H15" s="499"/>
      <c r="I15" s="499"/>
      <c r="J15" s="499"/>
      <c r="K15" s="545"/>
      <c r="L15" s="549"/>
      <c r="M15" s="552"/>
      <c r="N15" s="552"/>
      <c r="O15" s="552"/>
      <c r="P15" s="552"/>
      <c r="Q15" s="552"/>
      <c r="R15" s="552"/>
      <c r="S15" s="552"/>
      <c r="T15" s="552"/>
      <c r="U15" s="570"/>
      <c r="V15" s="549"/>
      <c r="W15" s="552"/>
      <c r="X15" s="552"/>
      <c r="Y15" s="552"/>
      <c r="Z15" s="552"/>
      <c r="AA15" s="552"/>
      <c r="AB15" s="552"/>
      <c r="AC15" s="552"/>
      <c r="AD15" s="552"/>
      <c r="AE15" s="570"/>
      <c r="AF15" s="91"/>
      <c r="AG15" s="677"/>
      <c r="AH15" s="677"/>
      <c r="AI15" s="677"/>
      <c r="AJ15" s="677"/>
      <c r="AK15" s="679"/>
      <c r="AM15" s="636" t="s">
        <v>212</v>
      </c>
      <c r="AN15" s="636"/>
      <c r="AO15" s="636"/>
      <c r="AP15" s="636"/>
      <c r="AQ15" s="636"/>
      <c r="AR15" s="636"/>
      <c r="AS15" s="661"/>
    </row>
    <row r="16" spans="1:51" s="424" customFormat="1" ht="24" customHeight="1">
      <c r="A16" s="454"/>
      <c r="B16" s="482"/>
      <c r="C16" s="500"/>
      <c r="D16" s="500"/>
      <c r="E16" s="500"/>
      <c r="F16" s="500"/>
      <c r="G16" s="500"/>
      <c r="H16" s="500"/>
      <c r="I16" s="500"/>
      <c r="J16" s="500"/>
      <c r="K16" s="546"/>
      <c r="L16" s="482"/>
      <c r="M16" s="500"/>
      <c r="N16" s="500"/>
      <c r="O16" s="500"/>
      <c r="P16" s="500"/>
      <c r="Q16" s="500"/>
      <c r="R16" s="500"/>
      <c r="S16" s="500"/>
      <c r="T16" s="500"/>
      <c r="U16" s="546"/>
      <c r="V16" s="482"/>
      <c r="W16" s="500"/>
      <c r="X16" s="500"/>
      <c r="Y16" s="500"/>
      <c r="Z16" s="500"/>
      <c r="AA16" s="500"/>
      <c r="AB16" s="500"/>
      <c r="AC16" s="500"/>
      <c r="AD16" s="500"/>
      <c r="AE16" s="546"/>
      <c r="AF16" s="90"/>
      <c r="AG16" s="603" t="s">
        <v>216</v>
      </c>
      <c r="AH16" s="603"/>
      <c r="AI16" s="603"/>
      <c r="AJ16" s="603"/>
      <c r="AK16" s="615"/>
      <c r="AL16" s="627"/>
      <c r="AM16" s="641"/>
      <c r="AN16" s="641"/>
      <c r="AO16" s="641"/>
      <c r="AP16" s="641"/>
      <c r="AQ16" s="641"/>
      <c r="AR16" s="641"/>
      <c r="AS16" s="666"/>
    </row>
    <row r="17" spans="1:45" s="424" customFormat="1" ht="24" customHeight="1">
      <c r="A17" s="455"/>
      <c r="B17" s="675"/>
      <c r="C17" s="501"/>
      <c r="D17" s="501"/>
      <c r="E17" s="501"/>
      <c r="F17" s="501"/>
      <c r="G17" s="501"/>
      <c r="H17" s="501"/>
      <c r="I17" s="501"/>
      <c r="J17" s="501"/>
      <c r="K17" s="547"/>
      <c r="L17" s="483"/>
      <c r="M17" s="501"/>
      <c r="N17" s="501"/>
      <c r="O17" s="501"/>
      <c r="P17" s="501"/>
      <c r="Q17" s="501"/>
      <c r="R17" s="501"/>
      <c r="S17" s="501"/>
      <c r="T17" s="501"/>
      <c r="U17" s="547"/>
      <c r="V17" s="483"/>
      <c r="W17" s="501"/>
      <c r="X17" s="501"/>
      <c r="Y17" s="501"/>
      <c r="Z17" s="501"/>
      <c r="AA17" s="501"/>
      <c r="AB17" s="501"/>
      <c r="AC17" s="501"/>
      <c r="AD17" s="501"/>
      <c r="AE17" s="547"/>
      <c r="AF17" s="596"/>
      <c r="AG17" s="604"/>
      <c r="AH17" s="604"/>
      <c r="AI17" s="604"/>
      <c r="AJ17" s="604"/>
      <c r="AK17" s="616"/>
      <c r="AL17" s="631"/>
      <c r="AM17" s="643"/>
      <c r="AN17" s="643"/>
      <c r="AO17" s="643"/>
      <c r="AP17" s="643"/>
      <c r="AQ17" s="643"/>
      <c r="AR17" s="643"/>
      <c r="AS17" s="670"/>
    </row>
    <row r="18" spans="1:45" s="424" customFormat="1" ht="24" customHeight="1">
      <c r="A18" s="449">
        <f>A9+1</f>
        <v>6</v>
      </c>
      <c r="B18" s="476" t="s">
        <v>386</v>
      </c>
      <c r="C18" s="476"/>
      <c r="D18" s="508"/>
      <c r="E18" s="513"/>
      <c r="F18" s="513"/>
      <c r="G18" s="513"/>
      <c r="H18" s="513"/>
      <c r="I18" s="530"/>
      <c r="J18" s="535" t="s">
        <v>277</v>
      </c>
      <c r="K18" s="540"/>
      <c r="L18" s="540"/>
      <c r="M18" s="540"/>
      <c r="N18" s="540"/>
      <c r="O18" s="540"/>
      <c r="P18" s="540"/>
      <c r="Q18" s="540"/>
      <c r="R18" s="540"/>
      <c r="S18" s="540"/>
      <c r="T18" s="540"/>
      <c r="U18" s="540"/>
      <c r="V18" s="540"/>
      <c r="W18" s="540"/>
      <c r="X18" s="540"/>
      <c r="Y18" s="540"/>
      <c r="Z18" s="540"/>
      <c r="AA18" s="540"/>
      <c r="AB18" s="540"/>
      <c r="AC18" s="540"/>
      <c r="AD18" s="540"/>
      <c r="AE18" s="540"/>
      <c r="AF18" s="540"/>
      <c r="AG18" s="540"/>
      <c r="AH18" s="607" t="str">
        <f>IF(COUNTIF(J22:AK22,TRUE)=0,"",COUNTIF(J22:AK22,TRUE))</f>
        <v/>
      </c>
      <c r="AI18" s="607"/>
      <c r="AJ18" s="607"/>
      <c r="AK18" s="609" t="s">
        <v>166</v>
      </c>
      <c r="AL18" s="626"/>
      <c r="AM18" s="680" t="s">
        <v>4</v>
      </c>
      <c r="AN18" s="680"/>
      <c r="AO18" s="680"/>
      <c r="AP18" s="680"/>
      <c r="AQ18" s="680"/>
      <c r="AR18" s="680"/>
      <c r="AS18" s="683"/>
    </row>
    <row r="19" spans="1:45" s="424" customFormat="1" ht="24" customHeight="1">
      <c r="A19" s="450"/>
      <c r="B19" s="477" t="s">
        <v>47</v>
      </c>
      <c r="C19" s="494"/>
      <c r="D19" s="509"/>
      <c r="E19" s="514"/>
      <c r="F19" s="514"/>
      <c r="G19" s="514"/>
      <c r="H19" s="514"/>
      <c r="I19" s="531"/>
      <c r="J19" s="536" t="s">
        <v>128</v>
      </c>
      <c r="K19" s="536" t="s">
        <v>189</v>
      </c>
      <c r="L19" s="536" t="s">
        <v>199</v>
      </c>
      <c r="M19" s="536" t="s">
        <v>190</v>
      </c>
      <c r="N19" s="536" t="s">
        <v>221</v>
      </c>
      <c r="O19" s="536" t="s">
        <v>192</v>
      </c>
      <c r="P19" s="536" t="s">
        <v>383</v>
      </c>
      <c r="Q19" s="536" t="s">
        <v>28</v>
      </c>
      <c r="R19" s="536" t="s">
        <v>384</v>
      </c>
      <c r="S19" s="536" t="s">
        <v>194</v>
      </c>
      <c r="T19" s="536" t="s">
        <v>42</v>
      </c>
      <c r="U19" s="568" t="s">
        <v>196</v>
      </c>
      <c r="V19" s="536" t="s">
        <v>7</v>
      </c>
      <c r="W19" s="536" t="s">
        <v>197</v>
      </c>
      <c r="X19" s="536" t="s">
        <v>198</v>
      </c>
      <c r="Y19" s="536" t="s">
        <v>151</v>
      </c>
      <c r="Z19" s="536" t="s">
        <v>202</v>
      </c>
      <c r="AA19" s="536" t="s">
        <v>77</v>
      </c>
      <c r="AB19" s="536" t="s">
        <v>105</v>
      </c>
      <c r="AC19" s="536" t="s">
        <v>64</v>
      </c>
      <c r="AD19" s="536" t="s">
        <v>286</v>
      </c>
      <c r="AE19" s="536" t="s">
        <v>205</v>
      </c>
      <c r="AF19" s="536" t="s">
        <v>385</v>
      </c>
      <c r="AG19" s="536" t="s">
        <v>317</v>
      </c>
      <c r="AH19" s="536" t="s">
        <v>222</v>
      </c>
      <c r="AI19" s="536" t="s">
        <v>67</v>
      </c>
      <c r="AJ19" s="536" t="s">
        <v>159</v>
      </c>
      <c r="AK19" s="536" t="s">
        <v>206</v>
      </c>
      <c r="AM19" s="636" t="s">
        <v>236</v>
      </c>
      <c r="AN19" s="636"/>
      <c r="AO19" s="636"/>
      <c r="AP19" s="636"/>
      <c r="AQ19" s="636"/>
      <c r="AR19" s="636"/>
      <c r="AS19" s="661"/>
    </row>
    <row r="20" spans="1:45" s="424" customFormat="1" ht="24" customHeight="1">
      <c r="A20" s="451" t="s">
        <v>315</v>
      </c>
      <c r="B20" s="478" t="s">
        <v>272</v>
      </c>
      <c r="C20" s="495"/>
      <c r="D20" s="495"/>
      <c r="E20" s="495"/>
      <c r="F20" s="495"/>
      <c r="G20" s="495"/>
      <c r="H20" s="495"/>
      <c r="I20" s="532"/>
      <c r="J20" s="537"/>
      <c r="K20" s="537"/>
      <c r="L20" s="537"/>
      <c r="M20" s="537"/>
      <c r="N20" s="537"/>
      <c r="O20" s="537"/>
      <c r="P20" s="537"/>
      <c r="Q20" s="537"/>
      <c r="R20" s="537"/>
      <c r="S20" s="537"/>
      <c r="T20" s="537"/>
      <c r="U20" s="569"/>
      <c r="V20" s="537"/>
      <c r="W20" s="537"/>
      <c r="X20" s="537"/>
      <c r="Y20" s="537"/>
      <c r="Z20" s="537"/>
      <c r="AA20" s="537"/>
      <c r="AB20" s="537"/>
      <c r="AC20" s="537"/>
      <c r="AD20" s="537"/>
      <c r="AE20" s="537"/>
      <c r="AF20" s="537"/>
      <c r="AG20" s="537"/>
      <c r="AH20" s="537"/>
      <c r="AI20" s="537"/>
      <c r="AJ20" s="537"/>
      <c r="AK20" s="537"/>
      <c r="AL20" s="627"/>
      <c r="AM20" s="641"/>
      <c r="AN20" s="641"/>
      <c r="AO20" s="641"/>
      <c r="AP20" s="641"/>
      <c r="AQ20" s="641"/>
      <c r="AR20" s="641"/>
      <c r="AS20" s="666"/>
    </row>
    <row r="21" spans="1:45" s="424" customFormat="1" ht="24" customHeight="1">
      <c r="A21" s="452"/>
      <c r="B21" s="60"/>
      <c r="C21" s="496" t="s">
        <v>275</v>
      </c>
      <c r="D21" s="496"/>
      <c r="E21" s="515"/>
      <c r="F21" s="60"/>
      <c r="G21" s="496" t="s">
        <v>34</v>
      </c>
      <c r="H21" s="496"/>
      <c r="I21" s="515"/>
      <c r="J21" s="539"/>
      <c r="K21" s="539"/>
      <c r="L21" s="539"/>
      <c r="M21" s="539"/>
      <c r="N21" s="539"/>
      <c r="O21" s="539"/>
      <c r="P21" s="539"/>
      <c r="Q21" s="539"/>
      <c r="R21" s="539"/>
      <c r="S21" s="539"/>
      <c r="T21" s="539"/>
      <c r="U21" s="539"/>
      <c r="V21" s="539"/>
      <c r="W21" s="539"/>
      <c r="X21" s="539"/>
      <c r="Y21" s="539"/>
      <c r="Z21" s="539"/>
      <c r="AA21" s="539"/>
      <c r="AB21" s="539"/>
      <c r="AC21" s="539"/>
      <c r="AD21" s="539"/>
      <c r="AE21" s="539"/>
      <c r="AF21" s="539"/>
      <c r="AG21" s="539"/>
      <c r="AH21" s="539"/>
      <c r="AI21" s="539"/>
      <c r="AJ21" s="539"/>
      <c r="AK21" s="539"/>
      <c r="AL21" s="628"/>
      <c r="AM21" s="642"/>
      <c r="AN21" s="642"/>
      <c r="AO21" s="642"/>
      <c r="AP21" s="642"/>
      <c r="AQ21" s="642"/>
      <c r="AR21" s="642"/>
      <c r="AS21" s="667"/>
    </row>
    <row r="22" spans="1:45" s="424" customFormat="1" ht="24" hidden="1" customHeight="1">
      <c r="A22" s="453"/>
      <c r="B22" s="479" t="b">
        <v>0</v>
      </c>
      <c r="C22" s="497"/>
      <c r="D22" s="497"/>
      <c r="E22" s="497"/>
      <c r="F22" s="479" t="b">
        <v>0</v>
      </c>
      <c r="G22" s="497"/>
      <c r="H22" s="497"/>
      <c r="I22" s="497"/>
      <c r="J22" s="479" t="b">
        <v>0</v>
      </c>
      <c r="K22" s="479" t="b">
        <v>0</v>
      </c>
      <c r="L22" s="479" t="b">
        <v>0</v>
      </c>
      <c r="M22" s="479" t="b">
        <v>0</v>
      </c>
      <c r="N22" s="479" t="b">
        <v>0</v>
      </c>
      <c r="O22" s="479" t="b">
        <v>0</v>
      </c>
      <c r="P22" s="479" t="b">
        <v>0</v>
      </c>
      <c r="Q22" s="479" t="b">
        <v>0</v>
      </c>
      <c r="R22" s="479" t="b">
        <v>0</v>
      </c>
      <c r="S22" s="479" t="b">
        <v>0</v>
      </c>
      <c r="T22" s="479" t="b">
        <v>0</v>
      </c>
      <c r="U22" s="479" t="b">
        <v>0</v>
      </c>
      <c r="V22" s="479" t="b">
        <v>0</v>
      </c>
      <c r="W22" s="479" t="b">
        <v>0</v>
      </c>
      <c r="X22" s="479" t="b">
        <v>0</v>
      </c>
      <c r="Y22" s="479" t="b">
        <v>0</v>
      </c>
      <c r="Z22" s="479" t="b">
        <v>0</v>
      </c>
      <c r="AA22" s="479" t="b">
        <v>0</v>
      </c>
      <c r="AB22" s="479" t="b">
        <v>0</v>
      </c>
      <c r="AC22" s="479" t="b">
        <v>0</v>
      </c>
      <c r="AD22" s="479" t="b">
        <v>0</v>
      </c>
      <c r="AE22" s="479" t="b">
        <v>0</v>
      </c>
      <c r="AF22" s="479" t="b">
        <v>0</v>
      </c>
      <c r="AG22" s="479" t="b">
        <v>0</v>
      </c>
      <c r="AH22" s="479" t="b">
        <v>0</v>
      </c>
      <c r="AI22" s="479" t="b">
        <v>0</v>
      </c>
      <c r="AJ22" s="479" t="b">
        <v>0</v>
      </c>
      <c r="AK22" s="597" t="b">
        <v>0</v>
      </c>
      <c r="AL22" s="632" t="b">
        <v>0</v>
      </c>
      <c r="AM22" s="597" t="b">
        <v>0</v>
      </c>
      <c r="AN22" s="597" t="b">
        <v>0</v>
      </c>
      <c r="AO22" s="645"/>
      <c r="AP22" s="646" t="b">
        <v>0</v>
      </c>
      <c r="AQ22" s="645"/>
      <c r="AR22" s="646" t="b">
        <v>0</v>
      </c>
      <c r="AS22" s="668"/>
    </row>
    <row r="23" spans="1:45" s="424" customFormat="1" ht="24" customHeight="1">
      <c r="A23" s="454"/>
      <c r="B23" s="480" t="s">
        <v>209</v>
      </c>
      <c r="C23" s="498"/>
      <c r="D23" s="498"/>
      <c r="E23" s="498"/>
      <c r="F23" s="498"/>
      <c r="G23" s="498"/>
      <c r="H23" s="498"/>
      <c r="I23" s="498"/>
      <c r="J23" s="498"/>
      <c r="K23" s="544"/>
      <c r="L23" s="480" t="s">
        <v>210</v>
      </c>
      <c r="M23" s="498"/>
      <c r="N23" s="498"/>
      <c r="O23" s="498"/>
      <c r="P23" s="498"/>
      <c r="Q23" s="498"/>
      <c r="R23" s="498"/>
      <c r="S23" s="498"/>
      <c r="T23" s="498"/>
      <c r="U23" s="544"/>
      <c r="V23" s="572" t="s">
        <v>273</v>
      </c>
      <c r="W23" s="574"/>
      <c r="X23" s="574"/>
      <c r="Y23" s="574"/>
      <c r="Z23" s="574"/>
      <c r="AA23" s="574"/>
      <c r="AB23" s="574"/>
      <c r="AC23" s="574"/>
      <c r="AD23" s="574"/>
      <c r="AE23" s="593"/>
      <c r="AF23" s="89"/>
      <c r="AG23" s="601" t="s">
        <v>214</v>
      </c>
      <c r="AH23" s="601"/>
      <c r="AI23" s="601"/>
      <c r="AJ23" s="601"/>
      <c r="AK23" s="613"/>
      <c r="AL23" s="630"/>
      <c r="AM23" s="601" t="s">
        <v>211</v>
      </c>
      <c r="AN23" s="601"/>
      <c r="AO23" s="601"/>
      <c r="AP23" s="601"/>
      <c r="AQ23" s="601"/>
      <c r="AR23" s="601"/>
      <c r="AS23" s="669"/>
    </row>
    <row r="24" spans="1:45" s="424" customFormat="1" ht="24" customHeight="1">
      <c r="A24" s="454"/>
      <c r="B24" s="481"/>
      <c r="C24" s="499" t="s">
        <v>402</v>
      </c>
      <c r="D24" s="499"/>
      <c r="E24" s="499"/>
      <c r="F24" s="499"/>
      <c r="G24" s="499"/>
      <c r="H24" s="499"/>
      <c r="I24" s="499"/>
      <c r="J24" s="499"/>
      <c r="K24" s="545"/>
      <c r="L24" s="549"/>
      <c r="M24" s="552"/>
      <c r="N24" s="552"/>
      <c r="O24" s="552"/>
      <c r="P24" s="552"/>
      <c r="Q24" s="552"/>
      <c r="R24" s="552"/>
      <c r="S24" s="552"/>
      <c r="T24" s="552"/>
      <c r="U24" s="570"/>
      <c r="V24" s="549"/>
      <c r="W24" s="552"/>
      <c r="X24" s="552"/>
      <c r="Y24" s="552"/>
      <c r="Z24" s="552"/>
      <c r="AA24" s="552"/>
      <c r="AB24" s="552"/>
      <c r="AC24" s="552"/>
      <c r="AD24" s="552"/>
      <c r="AE24" s="570"/>
      <c r="AF24" s="91"/>
      <c r="AG24" s="602"/>
      <c r="AH24" s="602"/>
      <c r="AI24" s="602"/>
      <c r="AJ24" s="602"/>
      <c r="AK24" s="614"/>
      <c r="AM24" s="636" t="s">
        <v>212</v>
      </c>
      <c r="AN24" s="636"/>
      <c r="AO24" s="636"/>
      <c r="AP24" s="636"/>
      <c r="AQ24" s="636"/>
      <c r="AR24" s="636"/>
      <c r="AS24" s="661"/>
    </row>
    <row r="25" spans="1:45" s="424" customFormat="1" ht="24" customHeight="1">
      <c r="A25" s="454"/>
      <c r="B25" s="482"/>
      <c r="C25" s="500"/>
      <c r="D25" s="500"/>
      <c r="E25" s="500"/>
      <c r="F25" s="500"/>
      <c r="G25" s="500"/>
      <c r="H25" s="500"/>
      <c r="I25" s="500"/>
      <c r="J25" s="500"/>
      <c r="K25" s="546"/>
      <c r="L25" s="482"/>
      <c r="M25" s="500"/>
      <c r="N25" s="500"/>
      <c r="O25" s="500"/>
      <c r="P25" s="500"/>
      <c r="Q25" s="500"/>
      <c r="R25" s="500"/>
      <c r="S25" s="500"/>
      <c r="T25" s="500"/>
      <c r="U25" s="546"/>
      <c r="V25" s="482"/>
      <c r="W25" s="500"/>
      <c r="X25" s="500"/>
      <c r="Y25" s="500"/>
      <c r="Z25" s="500"/>
      <c r="AA25" s="500"/>
      <c r="AB25" s="500"/>
      <c r="AC25" s="500"/>
      <c r="AD25" s="500"/>
      <c r="AE25" s="546"/>
      <c r="AF25" s="90"/>
      <c r="AG25" s="603" t="s">
        <v>216</v>
      </c>
      <c r="AH25" s="603"/>
      <c r="AI25" s="603"/>
      <c r="AJ25" s="603"/>
      <c r="AK25" s="615"/>
      <c r="AL25" s="627"/>
      <c r="AM25" s="641"/>
      <c r="AN25" s="641"/>
      <c r="AO25" s="641"/>
      <c r="AP25" s="641"/>
      <c r="AQ25" s="641"/>
      <c r="AR25" s="641"/>
      <c r="AS25" s="666"/>
    </row>
    <row r="26" spans="1:45" s="424" customFormat="1" ht="24" customHeight="1">
      <c r="A26" s="455"/>
      <c r="B26" s="483"/>
      <c r="C26" s="501"/>
      <c r="D26" s="501"/>
      <c r="E26" s="501"/>
      <c r="F26" s="501"/>
      <c r="G26" s="501"/>
      <c r="H26" s="501"/>
      <c r="I26" s="501"/>
      <c r="J26" s="501"/>
      <c r="K26" s="547"/>
      <c r="L26" s="483"/>
      <c r="M26" s="501"/>
      <c r="N26" s="501"/>
      <c r="O26" s="501"/>
      <c r="P26" s="501"/>
      <c r="Q26" s="501"/>
      <c r="R26" s="501"/>
      <c r="S26" s="501"/>
      <c r="T26" s="501"/>
      <c r="U26" s="547"/>
      <c r="V26" s="483"/>
      <c r="W26" s="501"/>
      <c r="X26" s="501"/>
      <c r="Y26" s="501"/>
      <c r="Z26" s="501"/>
      <c r="AA26" s="501"/>
      <c r="AB26" s="501"/>
      <c r="AC26" s="501"/>
      <c r="AD26" s="501"/>
      <c r="AE26" s="547"/>
      <c r="AF26" s="596"/>
      <c r="AG26" s="604"/>
      <c r="AH26" s="604"/>
      <c r="AI26" s="604"/>
      <c r="AJ26" s="604"/>
      <c r="AK26" s="616"/>
      <c r="AL26" s="631"/>
      <c r="AM26" s="643"/>
      <c r="AN26" s="643"/>
      <c r="AO26" s="643"/>
      <c r="AP26" s="643"/>
      <c r="AQ26" s="643"/>
      <c r="AR26" s="643"/>
      <c r="AS26" s="670"/>
    </row>
    <row r="27" spans="1:45" s="424" customFormat="1" ht="24" customHeight="1">
      <c r="A27" s="449">
        <f>A18+1</f>
        <v>7</v>
      </c>
      <c r="B27" s="476" t="s">
        <v>386</v>
      </c>
      <c r="C27" s="476"/>
      <c r="D27" s="508"/>
      <c r="E27" s="513"/>
      <c r="F27" s="513"/>
      <c r="G27" s="513"/>
      <c r="H27" s="513"/>
      <c r="I27" s="530"/>
      <c r="J27" s="535" t="s">
        <v>277</v>
      </c>
      <c r="K27" s="540"/>
      <c r="L27" s="540"/>
      <c r="M27" s="540"/>
      <c r="N27" s="540"/>
      <c r="O27" s="540"/>
      <c r="P27" s="540"/>
      <c r="Q27" s="540"/>
      <c r="R27" s="540"/>
      <c r="S27" s="540"/>
      <c r="T27" s="540"/>
      <c r="U27" s="540"/>
      <c r="V27" s="540"/>
      <c r="W27" s="540"/>
      <c r="X27" s="540"/>
      <c r="Y27" s="540"/>
      <c r="Z27" s="540"/>
      <c r="AA27" s="540"/>
      <c r="AB27" s="540"/>
      <c r="AC27" s="540"/>
      <c r="AD27" s="540"/>
      <c r="AE27" s="540"/>
      <c r="AF27" s="540"/>
      <c r="AG27" s="540"/>
      <c r="AH27" s="607" t="str">
        <f>IF(COUNTIF(J31:AK31,TRUE)=0,"",COUNTIF(J31:AK31,TRUE))</f>
        <v/>
      </c>
      <c r="AI27" s="607"/>
      <c r="AJ27" s="607"/>
      <c r="AK27" s="609" t="s">
        <v>166</v>
      </c>
      <c r="AL27" s="626"/>
      <c r="AM27" s="680" t="s">
        <v>4</v>
      </c>
      <c r="AN27" s="680"/>
      <c r="AO27" s="680"/>
      <c r="AP27" s="680"/>
      <c r="AQ27" s="680"/>
      <c r="AR27" s="680"/>
      <c r="AS27" s="683"/>
    </row>
    <row r="28" spans="1:45" s="424" customFormat="1" ht="24" customHeight="1">
      <c r="A28" s="450"/>
      <c r="B28" s="477" t="s">
        <v>47</v>
      </c>
      <c r="C28" s="494"/>
      <c r="D28" s="509"/>
      <c r="E28" s="514"/>
      <c r="F28" s="514"/>
      <c r="G28" s="514"/>
      <c r="H28" s="514"/>
      <c r="I28" s="531"/>
      <c r="J28" s="536" t="s">
        <v>128</v>
      </c>
      <c r="K28" s="536" t="s">
        <v>189</v>
      </c>
      <c r="L28" s="536" t="s">
        <v>199</v>
      </c>
      <c r="M28" s="536" t="s">
        <v>190</v>
      </c>
      <c r="N28" s="536" t="s">
        <v>221</v>
      </c>
      <c r="O28" s="536" t="s">
        <v>192</v>
      </c>
      <c r="P28" s="536" t="s">
        <v>383</v>
      </c>
      <c r="Q28" s="536" t="s">
        <v>28</v>
      </c>
      <c r="R28" s="536" t="s">
        <v>384</v>
      </c>
      <c r="S28" s="536" t="s">
        <v>194</v>
      </c>
      <c r="T28" s="536" t="s">
        <v>42</v>
      </c>
      <c r="U28" s="568" t="s">
        <v>196</v>
      </c>
      <c r="V28" s="536" t="s">
        <v>7</v>
      </c>
      <c r="W28" s="536" t="s">
        <v>197</v>
      </c>
      <c r="X28" s="536" t="s">
        <v>198</v>
      </c>
      <c r="Y28" s="536" t="s">
        <v>151</v>
      </c>
      <c r="Z28" s="536" t="s">
        <v>202</v>
      </c>
      <c r="AA28" s="536" t="s">
        <v>77</v>
      </c>
      <c r="AB28" s="536" t="s">
        <v>105</v>
      </c>
      <c r="AC28" s="536" t="s">
        <v>64</v>
      </c>
      <c r="AD28" s="536" t="s">
        <v>286</v>
      </c>
      <c r="AE28" s="536" t="s">
        <v>205</v>
      </c>
      <c r="AF28" s="536" t="s">
        <v>385</v>
      </c>
      <c r="AG28" s="536" t="s">
        <v>317</v>
      </c>
      <c r="AH28" s="536" t="s">
        <v>222</v>
      </c>
      <c r="AI28" s="536" t="s">
        <v>67</v>
      </c>
      <c r="AJ28" s="536" t="s">
        <v>159</v>
      </c>
      <c r="AK28" s="536" t="s">
        <v>206</v>
      </c>
      <c r="AM28" s="636" t="s">
        <v>236</v>
      </c>
      <c r="AN28" s="636"/>
      <c r="AO28" s="636"/>
      <c r="AP28" s="636"/>
      <c r="AQ28" s="636"/>
      <c r="AR28" s="636"/>
      <c r="AS28" s="661"/>
    </row>
    <row r="29" spans="1:45" s="424" customFormat="1" ht="24" customHeight="1">
      <c r="A29" s="451" t="s">
        <v>315</v>
      </c>
      <c r="B29" s="478" t="s">
        <v>272</v>
      </c>
      <c r="C29" s="495"/>
      <c r="D29" s="495"/>
      <c r="E29" s="495"/>
      <c r="F29" s="495"/>
      <c r="G29" s="495"/>
      <c r="H29" s="495"/>
      <c r="I29" s="532"/>
      <c r="J29" s="537"/>
      <c r="K29" s="537"/>
      <c r="L29" s="537"/>
      <c r="M29" s="537"/>
      <c r="N29" s="537"/>
      <c r="O29" s="537"/>
      <c r="P29" s="537"/>
      <c r="Q29" s="537"/>
      <c r="R29" s="537"/>
      <c r="S29" s="537"/>
      <c r="T29" s="537"/>
      <c r="U29" s="569"/>
      <c r="V29" s="537"/>
      <c r="W29" s="537"/>
      <c r="X29" s="537"/>
      <c r="Y29" s="537"/>
      <c r="Z29" s="537"/>
      <c r="AA29" s="537"/>
      <c r="AB29" s="537"/>
      <c r="AC29" s="537"/>
      <c r="AD29" s="537"/>
      <c r="AE29" s="537"/>
      <c r="AF29" s="537"/>
      <c r="AG29" s="537"/>
      <c r="AH29" s="537"/>
      <c r="AI29" s="537"/>
      <c r="AJ29" s="537"/>
      <c r="AK29" s="537"/>
      <c r="AL29" s="627"/>
      <c r="AM29" s="641"/>
      <c r="AN29" s="641"/>
      <c r="AO29" s="641"/>
      <c r="AP29" s="641"/>
      <c r="AQ29" s="641"/>
      <c r="AR29" s="641"/>
      <c r="AS29" s="666"/>
    </row>
    <row r="30" spans="1:45" s="424" customFormat="1" ht="24" customHeight="1">
      <c r="A30" s="452"/>
      <c r="B30" s="60"/>
      <c r="C30" s="496" t="s">
        <v>275</v>
      </c>
      <c r="D30" s="496"/>
      <c r="E30" s="515"/>
      <c r="F30" s="60"/>
      <c r="G30" s="496" t="s">
        <v>34</v>
      </c>
      <c r="H30" s="496"/>
      <c r="I30" s="515"/>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628"/>
      <c r="AM30" s="642"/>
      <c r="AN30" s="642"/>
      <c r="AO30" s="642"/>
      <c r="AP30" s="642"/>
      <c r="AQ30" s="642"/>
      <c r="AR30" s="642"/>
      <c r="AS30" s="667"/>
    </row>
    <row r="31" spans="1:45" s="424" customFormat="1" ht="24" hidden="1" customHeight="1">
      <c r="A31" s="453"/>
      <c r="B31" s="479" t="b">
        <v>0</v>
      </c>
      <c r="C31" s="497"/>
      <c r="D31" s="497"/>
      <c r="E31" s="497"/>
      <c r="F31" s="479" t="b">
        <v>0</v>
      </c>
      <c r="G31" s="497"/>
      <c r="H31" s="497"/>
      <c r="I31" s="497"/>
      <c r="J31" s="479" t="b">
        <v>0</v>
      </c>
      <c r="K31" s="479" t="b">
        <v>0</v>
      </c>
      <c r="L31" s="479" t="b">
        <v>0</v>
      </c>
      <c r="M31" s="479" t="b">
        <v>0</v>
      </c>
      <c r="N31" s="479" t="b">
        <v>0</v>
      </c>
      <c r="O31" s="479" t="b">
        <v>0</v>
      </c>
      <c r="P31" s="479" t="b">
        <v>0</v>
      </c>
      <c r="Q31" s="479" t="b">
        <v>0</v>
      </c>
      <c r="R31" s="479" t="b">
        <v>0</v>
      </c>
      <c r="S31" s="479" t="b">
        <v>0</v>
      </c>
      <c r="T31" s="479" t="b">
        <v>0</v>
      </c>
      <c r="U31" s="479" t="b">
        <v>0</v>
      </c>
      <c r="V31" s="479" t="b">
        <v>0</v>
      </c>
      <c r="W31" s="479" t="b">
        <v>0</v>
      </c>
      <c r="X31" s="479" t="b">
        <v>0</v>
      </c>
      <c r="Y31" s="479" t="b">
        <v>0</v>
      </c>
      <c r="Z31" s="479" t="b">
        <v>0</v>
      </c>
      <c r="AA31" s="479" t="b">
        <v>0</v>
      </c>
      <c r="AB31" s="479" t="b">
        <v>0</v>
      </c>
      <c r="AC31" s="479" t="b">
        <v>0</v>
      </c>
      <c r="AD31" s="479" t="b">
        <v>0</v>
      </c>
      <c r="AE31" s="479" t="b">
        <v>0</v>
      </c>
      <c r="AF31" s="479" t="b">
        <v>0</v>
      </c>
      <c r="AG31" s="479" t="b">
        <v>0</v>
      </c>
      <c r="AH31" s="479" t="b">
        <v>0</v>
      </c>
      <c r="AI31" s="479" t="b">
        <v>0</v>
      </c>
      <c r="AJ31" s="479" t="b">
        <v>0</v>
      </c>
      <c r="AK31" s="597" t="b">
        <v>0</v>
      </c>
      <c r="AL31" s="632" t="b">
        <v>0</v>
      </c>
      <c r="AM31" s="597" t="b">
        <v>0</v>
      </c>
      <c r="AN31" s="597" t="b">
        <v>0</v>
      </c>
      <c r="AO31" s="645"/>
      <c r="AP31" s="646" t="b">
        <v>0</v>
      </c>
      <c r="AQ31" s="645"/>
      <c r="AR31" s="646" t="b">
        <v>0</v>
      </c>
      <c r="AS31" s="668"/>
    </row>
    <row r="32" spans="1:45" s="424" customFormat="1" ht="24" customHeight="1">
      <c r="A32" s="454"/>
      <c r="B32" s="480" t="s">
        <v>209</v>
      </c>
      <c r="C32" s="498"/>
      <c r="D32" s="498"/>
      <c r="E32" s="498"/>
      <c r="F32" s="498"/>
      <c r="G32" s="498"/>
      <c r="H32" s="498"/>
      <c r="I32" s="498"/>
      <c r="J32" s="498"/>
      <c r="K32" s="544"/>
      <c r="L32" s="480" t="s">
        <v>210</v>
      </c>
      <c r="M32" s="498"/>
      <c r="N32" s="498"/>
      <c r="O32" s="498"/>
      <c r="P32" s="498"/>
      <c r="Q32" s="498"/>
      <c r="R32" s="498"/>
      <c r="S32" s="498"/>
      <c r="T32" s="498"/>
      <c r="U32" s="544"/>
      <c r="V32" s="572" t="s">
        <v>273</v>
      </c>
      <c r="W32" s="574"/>
      <c r="X32" s="574"/>
      <c r="Y32" s="574"/>
      <c r="Z32" s="574"/>
      <c r="AA32" s="574"/>
      <c r="AB32" s="574"/>
      <c r="AC32" s="574"/>
      <c r="AD32" s="574"/>
      <c r="AE32" s="593"/>
      <c r="AF32" s="89"/>
      <c r="AG32" s="601" t="s">
        <v>214</v>
      </c>
      <c r="AH32" s="601"/>
      <c r="AI32" s="601"/>
      <c r="AJ32" s="601"/>
      <c r="AK32" s="613"/>
      <c r="AL32" s="630"/>
      <c r="AM32" s="601" t="s">
        <v>211</v>
      </c>
      <c r="AN32" s="601"/>
      <c r="AO32" s="601"/>
      <c r="AP32" s="601"/>
      <c r="AQ32" s="601"/>
      <c r="AR32" s="601"/>
      <c r="AS32" s="669"/>
    </row>
    <row r="33" spans="1:45" s="424" customFormat="1" ht="24" customHeight="1">
      <c r="A33" s="454"/>
      <c r="B33" s="481"/>
      <c r="C33" s="499" t="s">
        <v>402</v>
      </c>
      <c r="D33" s="499"/>
      <c r="E33" s="499"/>
      <c r="F33" s="499"/>
      <c r="G33" s="499"/>
      <c r="H33" s="499"/>
      <c r="I33" s="499"/>
      <c r="J33" s="499"/>
      <c r="K33" s="545"/>
      <c r="L33" s="549"/>
      <c r="M33" s="552"/>
      <c r="N33" s="552"/>
      <c r="O33" s="552"/>
      <c r="P33" s="552"/>
      <c r="Q33" s="552"/>
      <c r="R33" s="552"/>
      <c r="S33" s="552"/>
      <c r="T33" s="552"/>
      <c r="U33" s="570"/>
      <c r="V33" s="549"/>
      <c r="W33" s="552"/>
      <c r="X33" s="552"/>
      <c r="Y33" s="552"/>
      <c r="Z33" s="552"/>
      <c r="AA33" s="552"/>
      <c r="AB33" s="552"/>
      <c r="AC33" s="552"/>
      <c r="AD33" s="552"/>
      <c r="AE33" s="570"/>
      <c r="AF33" s="91"/>
      <c r="AG33" s="602"/>
      <c r="AH33" s="602"/>
      <c r="AI33" s="602"/>
      <c r="AJ33" s="602"/>
      <c r="AK33" s="614"/>
      <c r="AM33" s="636" t="s">
        <v>212</v>
      </c>
      <c r="AN33" s="636"/>
      <c r="AO33" s="636"/>
      <c r="AP33" s="636"/>
      <c r="AQ33" s="636"/>
      <c r="AR33" s="636"/>
      <c r="AS33" s="661"/>
    </row>
    <row r="34" spans="1:45" s="424" customFormat="1" ht="24" customHeight="1">
      <c r="A34" s="454"/>
      <c r="B34" s="482"/>
      <c r="C34" s="500"/>
      <c r="D34" s="500"/>
      <c r="E34" s="500"/>
      <c r="F34" s="500"/>
      <c r="G34" s="500"/>
      <c r="H34" s="500"/>
      <c r="I34" s="500"/>
      <c r="J34" s="500"/>
      <c r="K34" s="546"/>
      <c r="L34" s="482"/>
      <c r="M34" s="500"/>
      <c r="N34" s="500"/>
      <c r="O34" s="500"/>
      <c r="P34" s="500"/>
      <c r="Q34" s="500"/>
      <c r="R34" s="500"/>
      <c r="S34" s="500"/>
      <c r="T34" s="500"/>
      <c r="U34" s="546"/>
      <c r="V34" s="482"/>
      <c r="W34" s="500"/>
      <c r="X34" s="500"/>
      <c r="Y34" s="500"/>
      <c r="Z34" s="500"/>
      <c r="AA34" s="500"/>
      <c r="AB34" s="500"/>
      <c r="AC34" s="500"/>
      <c r="AD34" s="500"/>
      <c r="AE34" s="546"/>
      <c r="AF34" s="90"/>
      <c r="AG34" s="603" t="s">
        <v>216</v>
      </c>
      <c r="AH34" s="603"/>
      <c r="AI34" s="603"/>
      <c r="AJ34" s="603"/>
      <c r="AK34" s="615"/>
      <c r="AL34" s="627"/>
      <c r="AM34" s="641"/>
      <c r="AN34" s="641"/>
      <c r="AO34" s="641"/>
      <c r="AP34" s="641"/>
      <c r="AQ34" s="641"/>
      <c r="AR34" s="641"/>
      <c r="AS34" s="666"/>
    </row>
    <row r="35" spans="1:45" s="424" customFormat="1" ht="24" customHeight="1">
      <c r="A35" s="455"/>
      <c r="B35" s="483"/>
      <c r="C35" s="501"/>
      <c r="D35" s="501"/>
      <c r="E35" s="501"/>
      <c r="F35" s="501"/>
      <c r="G35" s="501"/>
      <c r="H35" s="501"/>
      <c r="I35" s="501"/>
      <c r="J35" s="501"/>
      <c r="K35" s="547"/>
      <c r="L35" s="483"/>
      <c r="M35" s="501"/>
      <c r="N35" s="501"/>
      <c r="O35" s="501"/>
      <c r="P35" s="501"/>
      <c r="Q35" s="501"/>
      <c r="R35" s="501"/>
      <c r="S35" s="501"/>
      <c r="T35" s="501"/>
      <c r="U35" s="547"/>
      <c r="V35" s="483"/>
      <c r="W35" s="501"/>
      <c r="X35" s="501"/>
      <c r="Y35" s="501"/>
      <c r="Z35" s="501"/>
      <c r="AA35" s="501"/>
      <c r="AB35" s="501"/>
      <c r="AC35" s="501"/>
      <c r="AD35" s="501"/>
      <c r="AE35" s="547"/>
      <c r="AF35" s="596"/>
      <c r="AG35" s="604"/>
      <c r="AH35" s="604"/>
      <c r="AI35" s="604"/>
      <c r="AJ35" s="604"/>
      <c r="AK35" s="616"/>
      <c r="AL35" s="631"/>
      <c r="AM35" s="643"/>
      <c r="AN35" s="643"/>
      <c r="AO35" s="643"/>
      <c r="AP35" s="643"/>
      <c r="AQ35" s="643"/>
      <c r="AR35" s="643"/>
      <c r="AS35" s="670"/>
    </row>
    <row r="36" spans="1:45" s="424" customFormat="1" ht="24" customHeight="1">
      <c r="A36" s="449">
        <f>A27+1</f>
        <v>8</v>
      </c>
      <c r="B36" s="476" t="s">
        <v>386</v>
      </c>
      <c r="C36" s="476"/>
      <c r="D36" s="508"/>
      <c r="E36" s="513"/>
      <c r="F36" s="513"/>
      <c r="G36" s="513"/>
      <c r="H36" s="513"/>
      <c r="I36" s="530"/>
      <c r="J36" s="535" t="s">
        <v>277</v>
      </c>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607" t="str">
        <f>IF(COUNTIF(J40:AK40,TRUE)=0,"",COUNTIF(J40:AK40,TRUE))</f>
        <v/>
      </c>
      <c r="AI36" s="607"/>
      <c r="AJ36" s="607"/>
      <c r="AK36" s="609" t="s">
        <v>166</v>
      </c>
      <c r="AL36" s="626"/>
      <c r="AM36" s="680" t="s">
        <v>4</v>
      </c>
      <c r="AN36" s="680"/>
      <c r="AO36" s="680"/>
      <c r="AP36" s="680"/>
      <c r="AQ36" s="680"/>
      <c r="AR36" s="680"/>
      <c r="AS36" s="683"/>
    </row>
    <row r="37" spans="1:45" s="424" customFormat="1" ht="24" customHeight="1">
      <c r="A37" s="450"/>
      <c r="B37" s="477" t="s">
        <v>47</v>
      </c>
      <c r="C37" s="494"/>
      <c r="D37" s="509"/>
      <c r="E37" s="514"/>
      <c r="F37" s="514"/>
      <c r="G37" s="514"/>
      <c r="H37" s="514"/>
      <c r="I37" s="531"/>
      <c r="J37" s="536" t="s">
        <v>128</v>
      </c>
      <c r="K37" s="536" t="s">
        <v>189</v>
      </c>
      <c r="L37" s="536" t="s">
        <v>199</v>
      </c>
      <c r="M37" s="536" t="s">
        <v>190</v>
      </c>
      <c r="N37" s="536" t="s">
        <v>221</v>
      </c>
      <c r="O37" s="536" t="s">
        <v>192</v>
      </c>
      <c r="P37" s="536" t="s">
        <v>383</v>
      </c>
      <c r="Q37" s="536" t="s">
        <v>28</v>
      </c>
      <c r="R37" s="536" t="s">
        <v>384</v>
      </c>
      <c r="S37" s="536" t="s">
        <v>194</v>
      </c>
      <c r="T37" s="536" t="s">
        <v>42</v>
      </c>
      <c r="U37" s="568" t="s">
        <v>196</v>
      </c>
      <c r="V37" s="536" t="s">
        <v>7</v>
      </c>
      <c r="W37" s="536" t="s">
        <v>197</v>
      </c>
      <c r="X37" s="536" t="s">
        <v>198</v>
      </c>
      <c r="Y37" s="536" t="s">
        <v>151</v>
      </c>
      <c r="Z37" s="536" t="s">
        <v>202</v>
      </c>
      <c r="AA37" s="536" t="s">
        <v>77</v>
      </c>
      <c r="AB37" s="536" t="s">
        <v>105</v>
      </c>
      <c r="AC37" s="536" t="s">
        <v>64</v>
      </c>
      <c r="AD37" s="536" t="s">
        <v>286</v>
      </c>
      <c r="AE37" s="536" t="s">
        <v>205</v>
      </c>
      <c r="AF37" s="536" t="s">
        <v>385</v>
      </c>
      <c r="AG37" s="536" t="s">
        <v>317</v>
      </c>
      <c r="AH37" s="536" t="s">
        <v>222</v>
      </c>
      <c r="AI37" s="536" t="s">
        <v>67</v>
      </c>
      <c r="AJ37" s="536" t="s">
        <v>159</v>
      </c>
      <c r="AK37" s="536" t="s">
        <v>206</v>
      </c>
      <c r="AM37" s="636" t="s">
        <v>236</v>
      </c>
      <c r="AN37" s="636"/>
      <c r="AO37" s="636"/>
      <c r="AP37" s="636"/>
      <c r="AQ37" s="636"/>
      <c r="AR37" s="636"/>
      <c r="AS37" s="661"/>
    </row>
    <row r="38" spans="1:45" s="424" customFormat="1" ht="24" customHeight="1">
      <c r="A38" s="451" t="s">
        <v>315</v>
      </c>
      <c r="B38" s="478" t="s">
        <v>272</v>
      </c>
      <c r="C38" s="495"/>
      <c r="D38" s="495"/>
      <c r="E38" s="495"/>
      <c r="F38" s="495"/>
      <c r="G38" s="495"/>
      <c r="H38" s="495"/>
      <c r="I38" s="532"/>
      <c r="J38" s="537"/>
      <c r="K38" s="537"/>
      <c r="L38" s="537"/>
      <c r="M38" s="537"/>
      <c r="N38" s="537"/>
      <c r="O38" s="537"/>
      <c r="P38" s="537"/>
      <c r="Q38" s="537"/>
      <c r="R38" s="537"/>
      <c r="S38" s="537"/>
      <c r="T38" s="537"/>
      <c r="U38" s="569"/>
      <c r="V38" s="537"/>
      <c r="W38" s="537"/>
      <c r="X38" s="537"/>
      <c r="Y38" s="537"/>
      <c r="Z38" s="537"/>
      <c r="AA38" s="537"/>
      <c r="AB38" s="537"/>
      <c r="AC38" s="537"/>
      <c r="AD38" s="537"/>
      <c r="AE38" s="537"/>
      <c r="AF38" s="537"/>
      <c r="AG38" s="537"/>
      <c r="AH38" s="537"/>
      <c r="AI38" s="537"/>
      <c r="AJ38" s="537"/>
      <c r="AK38" s="537"/>
      <c r="AL38" s="627"/>
      <c r="AM38" s="641"/>
      <c r="AN38" s="641"/>
      <c r="AO38" s="641"/>
      <c r="AP38" s="641"/>
      <c r="AQ38" s="641"/>
      <c r="AR38" s="641"/>
      <c r="AS38" s="666"/>
    </row>
    <row r="39" spans="1:45" s="424" customFormat="1" ht="24" customHeight="1">
      <c r="A39" s="452"/>
      <c r="B39" s="60"/>
      <c r="C39" s="496" t="s">
        <v>275</v>
      </c>
      <c r="D39" s="496"/>
      <c r="E39" s="515"/>
      <c r="F39" s="60"/>
      <c r="G39" s="496" t="s">
        <v>34</v>
      </c>
      <c r="H39" s="496"/>
      <c r="I39" s="515"/>
      <c r="J39" s="539"/>
      <c r="K39" s="539"/>
      <c r="L39" s="539"/>
      <c r="M39" s="539"/>
      <c r="N39" s="539"/>
      <c r="O39" s="539"/>
      <c r="P39" s="539"/>
      <c r="Q39" s="539"/>
      <c r="R39" s="539"/>
      <c r="S39" s="539"/>
      <c r="T39" s="539"/>
      <c r="U39" s="539"/>
      <c r="V39" s="539"/>
      <c r="W39" s="539"/>
      <c r="X39" s="539"/>
      <c r="Y39" s="539"/>
      <c r="Z39" s="539"/>
      <c r="AA39" s="539"/>
      <c r="AB39" s="539"/>
      <c r="AC39" s="539"/>
      <c r="AD39" s="539"/>
      <c r="AE39" s="539"/>
      <c r="AF39" s="539"/>
      <c r="AG39" s="539"/>
      <c r="AH39" s="539"/>
      <c r="AI39" s="539"/>
      <c r="AJ39" s="539"/>
      <c r="AK39" s="539"/>
      <c r="AL39" s="628"/>
      <c r="AM39" s="642"/>
      <c r="AN39" s="642"/>
      <c r="AO39" s="642"/>
      <c r="AP39" s="642"/>
      <c r="AQ39" s="642"/>
      <c r="AR39" s="642"/>
      <c r="AS39" s="667"/>
    </row>
    <row r="40" spans="1:45" s="424" customFormat="1" ht="24" hidden="1" customHeight="1">
      <c r="A40" s="453"/>
      <c r="B40" s="479" t="b">
        <v>0</v>
      </c>
      <c r="C40" s="497"/>
      <c r="D40" s="497"/>
      <c r="E40" s="497"/>
      <c r="F40" s="479" t="b">
        <v>0</v>
      </c>
      <c r="G40" s="497"/>
      <c r="H40" s="497"/>
      <c r="I40" s="497"/>
      <c r="J40" s="479" t="b">
        <v>0</v>
      </c>
      <c r="K40" s="479" t="b">
        <v>0</v>
      </c>
      <c r="L40" s="479" t="b">
        <v>0</v>
      </c>
      <c r="M40" s="479" t="b">
        <v>0</v>
      </c>
      <c r="N40" s="479" t="b">
        <v>0</v>
      </c>
      <c r="O40" s="479" t="b">
        <v>0</v>
      </c>
      <c r="P40" s="479" t="b">
        <v>0</v>
      </c>
      <c r="Q40" s="479" t="b">
        <v>0</v>
      </c>
      <c r="R40" s="479" t="b">
        <v>0</v>
      </c>
      <c r="S40" s="479" t="b">
        <v>0</v>
      </c>
      <c r="T40" s="479" t="b">
        <v>0</v>
      </c>
      <c r="U40" s="479" t="b">
        <v>0</v>
      </c>
      <c r="V40" s="479" t="b">
        <v>0</v>
      </c>
      <c r="W40" s="479" t="b">
        <v>0</v>
      </c>
      <c r="X40" s="479" t="b">
        <v>0</v>
      </c>
      <c r="Y40" s="479" t="b">
        <v>0</v>
      </c>
      <c r="Z40" s="479" t="b">
        <v>0</v>
      </c>
      <c r="AA40" s="479" t="b">
        <v>0</v>
      </c>
      <c r="AB40" s="479" t="b">
        <v>0</v>
      </c>
      <c r="AC40" s="479" t="b">
        <v>0</v>
      </c>
      <c r="AD40" s="479" t="b">
        <v>0</v>
      </c>
      <c r="AE40" s="479" t="b">
        <v>0</v>
      </c>
      <c r="AF40" s="597" t="b">
        <v>0</v>
      </c>
      <c r="AG40" s="597" t="b">
        <v>0</v>
      </c>
      <c r="AH40" s="597" t="b">
        <v>0</v>
      </c>
      <c r="AI40" s="597" t="b">
        <v>0</v>
      </c>
      <c r="AJ40" s="597" t="b">
        <v>0</v>
      </c>
      <c r="AK40" s="597" t="b">
        <v>0</v>
      </c>
      <c r="AL40" s="632" t="b">
        <v>0</v>
      </c>
      <c r="AM40" s="597" t="b">
        <v>0</v>
      </c>
      <c r="AN40" s="597" t="b">
        <v>0</v>
      </c>
      <c r="AO40" s="645"/>
      <c r="AP40" s="646" t="b">
        <v>0</v>
      </c>
      <c r="AQ40" s="645"/>
      <c r="AR40" s="646" t="b">
        <v>0</v>
      </c>
      <c r="AS40" s="668"/>
    </row>
    <row r="41" spans="1:45" s="424" customFormat="1" ht="24" customHeight="1">
      <c r="A41" s="454"/>
      <c r="B41" s="480" t="s">
        <v>209</v>
      </c>
      <c r="C41" s="498"/>
      <c r="D41" s="498"/>
      <c r="E41" s="498"/>
      <c r="F41" s="498"/>
      <c r="G41" s="498"/>
      <c r="H41" s="498"/>
      <c r="I41" s="498"/>
      <c r="J41" s="498"/>
      <c r="K41" s="544"/>
      <c r="L41" s="480" t="s">
        <v>210</v>
      </c>
      <c r="M41" s="498"/>
      <c r="N41" s="498"/>
      <c r="O41" s="498"/>
      <c r="P41" s="498"/>
      <c r="Q41" s="498"/>
      <c r="R41" s="498"/>
      <c r="S41" s="498"/>
      <c r="T41" s="498"/>
      <c r="U41" s="544"/>
      <c r="V41" s="572" t="s">
        <v>273</v>
      </c>
      <c r="W41" s="574"/>
      <c r="X41" s="574"/>
      <c r="Y41" s="574"/>
      <c r="Z41" s="574"/>
      <c r="AA41" s="574"/>
      <c r="AB41" s="574"/>
      <c r="AC41" s="574"/>
      <c r="AD41" s="574"/>
      <c r="AE41" s="574"/>
      <c r="AF41" s="89"/>
      <c r="AG41" s="601" t="s">
        <v>214</v>
      </c>
      <c r="AH41" s="601"/>
      <c r="AI41" s="601"/>
      <c r="AJ41" s="601"/>
      <c r="AK41" s="613"/>
      <c r="AL41" s="630"/>
      <c r="AM41" s="601" t="s">
        <v>211</v>
      </c>
      <c r="AN41" s="601"/>
      <c r="AO41" s="601"/>
      <c r="AP41" s="601"/>
      <c r="AQ41" s="601"/>
      <c r="AR41" s="601"/>
      <c r="AS41" s="669"/>
    </row>
    <row r="42" spans="1:45" s="424" customFormat="1" ht="24" customHeight="1">
      <c r="A42" s="454"/>
      <c r="B42" s="481"/>
      <c r="C42" s="499" t="s">
        <v>402</v>
      </c>
      <c r="D42" s="499"/>
      <c r="E42" s="499"/>
      <c r="F42" s="499"/>
      <c r="G42" s="499"/>
      <c r="H42" s="499"/>
      <c r="I42" s="499"/>
      <c r="J42" s="499"/>
      <c r="K42" s="545"/>
      <c r="L42" s="549"/>
      <c r="M42" s="552"/>
      <c r="N42" s="552"/>
      <c r="O42" s="552"/>
      <c r="P42" s="552"/>
      <c r="Q42" s="552"/>
      <c r="R42" s="552"/>
      <c r="S42" s="552"/>
      <c r="T42" s="552"/>
      <c r="U42" s="570"/>
      <c r="V42" s="549"/>
      <c r="W42" s="552"/>
      <c r="X42" s="552"/>
      <c r="Y42" s="552"/>
      <c r="Z42" s="552"/>
      <c r="AA42" s="552"/>
      <c r="AB42" s="552"/>
      <c r="AC42" s="552"/>
      <c r="AD42" s="552"/>
      <c r="AE42" s="552"/>
      <c r="AF42" s="91"/>
      <c r="AG42" s="602"/>
      <c r="AH42" s="602"/>
      <c r="AI42" s="602"/>
      <c r="AJ42" s="602"/>
      <c r="AK42" s="614"/>
      <c r="AM42" s="636" t="s">
        <v>212</v>
      </c>
      <c r="AN42" s="636"/>
      <c r="AO42" s="636"/>
      <c r="AP42" s="636"/>
      <c r="AQ42" s="636"/>
      <c r="AR42" s="636"/>
      <c r="AS42" s="661"/>
    </row>
    <row r="43" spans="1:45" s="424" customFormat="1" ht="24" customHeight="1">
      <c r="A43" s="454"/>
      <c r="B43" s="482"/>
      <c r="C43" s="500"/>
      <c r="D43" s="500"/>
      <c r="E43" s="500"/>
      <c r="F43" s="500"/>
      <c r="G43" s="500"/>
      <c r="H43" s="500"/>
      <c r="I43" s="500"/>
      <c r="J43" s="500"/>
      <c r="K43" s="546"/>
      <c r="L43" s="482"/>
      <c r="M43" s="500"/>
      <c r="N43" s="500"/>
      <c r="O43" s="500"/>
      <c r="P43" s="500"/>
      <c r="Q43" s="500"/>
      <c r="R43" s="500"/>
      <c r="S43" s="500"/>
      <c r="T43" s="500"/>
      <c r="U43" s="546"/>
      <c r="V43" s="482"/>
      <c r="W43" s="500"/>
      <c r="X43" s="500"/>
      <c r="Y43" s="500"/>
      <c r="Z43" s="500"/>
      <c r="AA43" s="500"/>
      <c r="AB43" s="500"/>
      <c r="AC43" s="500"/>
      <c r="AD43" s="500"/>
      <c r="AE43" s="546"/>
      <c r="AF43" s="90"/>
      <c r="AG43" s="603" t="s">
        <v>216</v>
      </c>
      <c r="AH43" s="603"/>
      <c r="AI43" s="603"/>
      <c r="AJ43" s="603"/>
      <c r="AK43" s="615"/>
      <c r="AL43" s="627"/>
      <c r="AM43" s="641"/>
      <c r="AN43" s="641"/>
      <c r="AO43" s="641"/>
      <c r="AP43" s="641"/>
      <c r="AQ43" s="641"/>
      <c r="AR43" s="641"/>
      <c r="AS43" s="666"/>
    </row>
    <row r="44" spans="1:45" s="424" customFormat="1" ht="24" customHeight="1">
      <c r="A44" s="455"/>
      <c r="B44" s="483"/>
      <c r="C44" s="501"/>
      <c r="D44" s="501"/>
      <c r="E44" s="501"/>
      <c r="F44" s="501"/>
      <c r="G44" s="501"/>
      <c r="H44" s="501"/>
      <c r="I44" s="501"/>
      <c r="J44" s="501"/>
      <c r="K44" s="547"/>
      <c r="L44" s="483"/>
      <c r="M44" s="501"/>
      <c r="N44" s="501"/>
      <c r="O44" s="501"/>
      <c r="P44" s="501"/>
      <c r="Q44" s="501"/>
      <c r="R44" s="501"/>
      <c r="S44" s="501"/>
      <c r="T44" s="501"/>
      <c r="U44" s="547"/>
      <c r="V44" s="483"/>
      <c r="W44" s="501"/>
      <c r="X44" s="501"/>
      <c r="Y44" s="501"/>
      <c r="Z44" s="501"/>
      <c r="AA44" s="501"/>
      <c r="AB44" s="501"/>
      <c r="AC44" s="501"/>
      <c r="AD44" s="501"/>
      <c r="AE44" s="547"/>
      <c r="AF44" s="596"/>
      <c r="AG44" s="604"/>
      <c r="AH44" s="604"/>
      <c r="AI44" s="604"/>
      <c r="AJ44" s="604"/>
      <c r="AK44" s="616"/>
      <c r="AL44" s="631"/>
      <c r="AM44" s="643"/>
      <c r="AN44" s="643"/>
      <c r="AO44" s="643"/>
      <c r="AP44" s="643"/>
      <c r="AQ44" s="643"/>
      <c r="AR44" s="643"/>
      <c r="AS44" s="670"/>
    </row>
    <row r="45" spans="1:45" s="424" customFormat="1" ht="24" customHeight="1">
      <c r="A45" s="449">
        <f>A36+1</f>
        <v>9</v>
      </c>
      <c r="B45" s="476" t="s">
        <v>386</v>
      </c>
      <c r="C45" s="476"/>
      <c r="D45" s="508"/>
      <c r="E45" s="513"/>
      <c r="F45" s="513"/>
      <c r="G45" s="513"/>
      <c r="H45" s="513"/>
      <c r="I45" s="530"/>
      <c r="J45" s="535" t="s">
        <v>277</v>
      </c>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607" t="str">
        <f>IF(COUNTIF(J49:AK49,TRUE)=0,"",COUNTIF(J49:AK49,TRUE))</f>
        <v/>
      </c>
      <c r="AI45" s="607"/>
      <c r="AJ45" s="607"/>
      <c r="AK45" s="609" t="s">
        <v>166</v>
      </c>
      <c r="AL45" s="626"/>
      <c r="AM45" s="680" t="s">
        <v>4</v>
      </c>
      <c r="AN45" s="680"/>
      <c r="AO45" s="680"/>
      <c r="AP45" s="680"/>
      <c r="AQ45" s="680"/>
      <c r="AR45" s="680"/>
      <c r="AS45" s="683"/>
    </row>
    <row r="46" spans="1:45" s="424" customFormat="1" ht="24" customHeight="1">
      <c r="A46" s="450"/>
      <c r="B46" s="477" t="s">
        <v>47</v>
      </c>
      <c r="C46" s="494"/>
      <c r="D46" s="509"/>
      <c r="E46" s="514"/>
      <c r="F46" s="514"/>
      <c r="G46" s="514"/>
      <c r="H46" s="514"/>
      <c r="I46" s="531"/>
      <c r="J46" s="536" t="s">
        <v>128</v>
      </c>
      <c r="K46" s="536" t="s">
        <v>189</v>
      </c>
      <c r="L46" s="536" t="s">
        <v>199</v>
      </c>
      <c r="M46" s="536" t="s">
        <v>190</v>
      </c>
      <c r="N46" s="536" t="s">
        <v>221</v>
      </c>
      <c r="O46" s="536" t="s">
        <v>192</v>
      </c>
      <c r="P46" s="536" t="s">
        <v>383</v>
      </c>
      <c r="Q46" s="536" t="s">
        <v>28</v>
      </c>
      <c r="R46" s="536" t="s">
        <v>384</v>
      </c>
      <c r="S46" s="536" t="s">
        <v>194</v>
      </c>
      <c r="T46" s="536" t="s">
        <v>42</v>
      </c>
      <c r="U46" s="568" t="s">
        <v>196</v>
      </c>
      <c r="V46" s="536" t="s">
        <v>7</v>
      </c>
      <c r="W46" s="536" t="s">
        <v>197</v>
      </c>
      <c r="X46" s="536" t="s">
        <v>198</v>
      </c>
      <c r="Y46" s="536" t="s">
        <v>151</v>
      </c>
      <c r="Z46" s="536" t="s">
        <v>202</v>
      </c>
      <c r="AA46" s="536" t="s">
        <v>77</v>
      </c>
      <c r="AB46" s="536" t="s">
        <v>105</v>
      </c>
      <c r="AC46" s="536" t="s">
        <v>64</v>
      </c>
      <c r="AD46" s="536" t="s">
        <v>286</v>
      </c>
      <c r="AE46" s="536" t="s">
        <v>205</v>
      </c>
      <c r="AF46" s="536" t="s">
        <v>385</v>
      </c>
      <c r="AG46" s="536" t="s">
        <v>317</v>
      </c>
      <c r="AH46" s="536" t="s">
        <v>222</v>
      </c>
      <c r="AI46" s="536" t="s">
        <v>67</v>
      </c>
      <c r="AJ46" s="536" t="s">
        <v>159</v>
      </c>
      <c r="AK46" s="536" t="s">
        <v>206</v>
      </c>
      <c r="AM46" s="636" t="s">
        <v>236</v>
      </c>
      <c r="AN46" s="636"/>
      <c r="AO46" s="636"/>
      <c r="AP46" s="636"/>
      <c r="AQ46" s="636"/>
      <c r="AR46" s="636"/>
      <c r="AS46" s="661"/>
    </row>
    <row r="47" spans="1:45" s="424" customFormat="1" ht="24" customHeight="1">
      <c r="A47" s="451" t="s">
        <v>315</v>
      </c>
      <c r="B47" s="478" t="s">
        <v>272</v>
      </c>
      <c r="C47" s="495"/>
      <c r="D47" s="495"/>
      <c r="E47" s="495"/>
      <c r="F47" s="495"/>
      <c r="G47" s="495"/>
      <c r="H47" s="495"/>
      <c r="I47" s="532"/>
      <c r="J47" s="537"/>
      <c r="K47" s="537"/>
      <c r="L47" s="537"/>
      <c r="M47" s="537"/>
      <c r="N47" s="537"/>
      <c r="O47" s="537"/>
      <c r="P47" s="537"/>
      <c r="Q47" s="537"/>
      <c r="R47" s="537"/>
      <c r="S47" s="537"/>
      <c r="T47" s="537"/>
      <c r="U47" s="569"/>
      <c r="V47" s="537"/>
      <c r="W47" s="537"/>
      <c r="X47" s="537"/>
      <c r="Y47" s="537"/>
      <c r="Z47" s="537"/>
      <c r="AA47" s="537"/>
      <c r="AB47" s="537"/>
      <c r="AC47" s="537"/>
      <c r="AD47" s="537"/>
      <c r="AE47" s="537"/>
      <c r="AF47" s="537"/>
      <c r="AG47" s="537"/>
      <c r="AH47" s="537"/>
      <c r="AI47" s="537"/>
      <c r="AJ47" s="537"/>
      <c r="AK47" s="537"/>
      <c r="AL47" s="627"/>
      <c r="AM47" s="641"/>
      <c r="AN47" s="641"/>
      <c r="AO47" s="641"/>
      <c r="AP47" s="641"/>
      <c r="AQ47" s="641"/>
      <c r="AR47" s="641"/>
      <c r="AS47" s="666"/>
    </row>
    <row r="48" spans="1:45" s="424" customFormat="1" ht="24" customHeight="1">
      <c r="A48" s="452"/>
      <c r="B48" s="60"/>
      <c r="C48" s="496" t="s">
        <v>275</v>
      </c>
      <c r="D48" s="496"/>
      <c r="E48" s="515"/>
      <c r="F48" s="60"/>
      <c r="G48" s="496" t="s">
        <v>34</v>
      </c>
      <c r="H48" s="496"/>
      <c r="I48" s="515"/>
      <c r="J48" s="539"/>
      <c r="K48" s="539"/>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c r="AL48" s="628"/>
      <c r="AM48" s="642"/>
      <c r="AN48" s="642"/>
      <c r="AO48" s="642"/>
      <c r="AP48" s="642"/>
      <c r="AQ48" s="642"/>
      <c r="AR48" s="642"/>
      <c r="AS48" s="667"/>
    </row>
    <row r="49" spans="1:45" s="424" customFormat="1" ht="24" hidden="1" customHeight="1">
      <c r="A49" s="453"/>
      <c r="B49" s="479" t="b">
        <v>0</v>
      </c>
      <c r="C49" s="497"/>
      <c r="D49" s="497"/>
      <c r="E49" s="497"/>
      <c r="F49" s="479" t="b">
        <v>0</v>
      </c>
      <c r="G49" s="497"/>
      <c r="H49" s="497"/>
      <c r="I49" s="497"/>
      <c r="J49" s="479" t="b">
        <v>0</v>
      </c>
      <c r="K49" s="479" t="b">
        <v>0</v>
      </c>
      <c r="L49" s="479" t="b">
        <v>0</v>
      </c>
      <c r="M49" s="479" t="b">
        <v>0</v>
      </c>
      <c r="N49" s="479" t="b">
        <v>0</v>
      </c>
      <c r="O49" s="479" t="b">
        <v>0</v>
      </c>
      <c r="P49" s="479" t="b">
        <v>0</v>
      </c>
      <c r="Q49" s="479" t="b">
        <v>0</v>
      </c>
      <c r="R49" s="479" t="b">
        <v>0</v>
      </c>
      <c r="S49" s="479" t="b">
        <v>0</v>
      </c>
      <c r="T49" s="479" t="b">
        <v>0</v>
      </c>
      <c r="U49" s="479" t="b">
        <v>0</v>
      </c>
      <c r="V49" s="479" t="b">
        <v>0</v>
      </c>
      <c r="W49" s="479" t="b">
        <v>0</v>
      </c>
      <c r="X49" s="479" t="b">
        <v>0</v>
      </c>
      <c r="Y49" s="479" t="b">
        <v>0</v>
      </c>
      <c r="Z49" s="479" t="b">
        <v>0</v>
      </c>
      <c r="AA49" s="479" t="b">
        <v>0</v>
      </c>
      <c r="AB49" s="479" t="b">
        <v>0</v>
      </c>
      <c r="AC49" s="479" t="b">
        <v>0</v>
      </c>
      <c r="AD49" s="479" t="b">
        <v>0</v>
      </c>
      <c r="AE49" s="479" t="b">
        <v>0</v>
      </c>
      <c r="AF49" s="597" t="b">
        <v>0</v>
      </c>
      <c r="AG49" s="597" t="b">
        <v>0</v>
      </c>
      <c r="AH49" s="597" t="b">
        <v>0</v>
      </c>
      <c r="AI49" s="597" t="b">
        <v>0</v>
      </c>
      <c r="AJ49" s="597" t="b">
        <v>0</v>
      </c>
      <c r="AK49" s="597" t="b">
        <v>0</v>
      </c>
      <c r="AL49" s="632" t="b">
        <v>0</v>
      </c>
      <c r="AM49" s="597" t="b">
        <v>0</v>
      </c>
      <c r="AN49" s="597" t="b">
        <v>0</v>
      </c>
      <c r="AO49" s="645"/>
      <c r="AP49" s="646" t="b">
        <v>0</v>
      </c>
      <c r="AQ49" s="645"/>
      <c r="AR49" s="646" t="b">
        <v>0</v>
      </c>
      <c r="AS49" s="668"/>
    </row>
    <row r="50" spans="1:45" s="424" customFormat="1" ht="24" customHeight="1">
      <c r="A50" s="454"/>
      <c r="B50" s="480" t="s">
        <v>209</v>
      </c>
      <c r="C50" s="498"/>
      <c r="D50" s="498"/>
      <c r="E50" s="498"/>
      <c r="F50" s="498"/>
      <c r="G50" s="498"/>
      <c r="H50" s="498"/>
      <c r="I50" s="498"/>
      <c r="J50" s="498"/>
      <c r="K50" s="544"/>
      <c r="L50" s="480" t="s">
        <v>210</v>
      </c>
      <c r="M50" s="498"/>
      <c r="N50" s="498"/>
      <c r="O50" s="498"/>
      <c r="P50" s="498"/>
      <c r="Q50" s="498"/>
      <c r="R50" s="498"/>
      <c r="S50" s="498"/>
      <c r="T50" s="498"/>
      <c r="U50" s="544"/>
      <c r="V50" s="572" t="s">
        <v>273</v>
      </c>
      <c r="W50" s="574"/>
      <c r="X50" s="574"/>
      <c r="Y50" s="574"/>
      <c r="Z50" s="574"/>
      <c r="AA50" s="574"/>
      <c r="AB50" s="574"/>
      <c r="AC50" s="574"/>
      <c r="AD50" s="574"/>
      <c r="AE50" s="574"/>
      <c r="AF50" s="89"/>
      <c r="AG50" s="601" t="s">
        <v>214</v>
      </c>
      <c r="AH50" s="601"/>
      <c r="AI50" s="601"/>
      <c r="AJ50" s="601"/>
      <c r="AK50" s="613"/>
      <c r="AL50" s="630"/>
      <c r="AM50" s="601" t="s">
        <v>211</v>
      </c>
      <c r="AN50" s="601"/>
      <c r="AO50" s="601"/>
      <c r="AP50" s="601"/>
      <c r="AQ50" s="601"/>
      <c r="AR50" s="601"/>
      <c r="AS50" s="669"/>
    </row>
    <row r="51" spans="1:45" s="424" customFormat="1" ht="24" customHeight="1">
      <c r="A51" s="454"/>
      <c r="B51" s="481"/>
      <c r="C51" s="499" t="s">
        <v>402</v>
      </c>
      <c r="D51" s="499"/>
      <c r="E51" s="499"/>
      <c r="F51" s="499"/>
      <c r="G51" s="499"/>
      <c r="H51" s="499"/>
      <c r="I51" s="499"/>
      <c r="J51" s="499"/>
      <c r="K51" s="545"/>
      <c r="L51" s="549"/>
      <c r="M51" s="552"/>
      <c r="N51" s="552"/>
      <c r="O51" s="552"/>
      <c r="P51" s="552"/>
      <c r="Q51" s="552"/>
      <c r="R51" s="552"/>
      <c r="S51" s="552"/>
      <c r="T51" s="552"/>
      <c r="U51" s="570"/>
      <c r="V51" s="549"/>
      <c r="W51" s="552"/>
      <c r="X51" s="552"/>
      <c r="Y51" s="552"/>
      <c r="Z51" s="552"/>
      <c r="AA51" s="552"/>
      <c r="AB51" s="552"/>
      <c r="AC51" s="552"/>
      <c r="AD51" s="552"/>
      <c r="AE51" s="552"/>
      <c r="AF51" s="91"/>
      <c r="AG51" s="602"/>
      <c r="AH51" s="602"/>
      <c r="AI51" s="602"/>
      <c r="AJ51" s="602"/>
      <c r="AK51" s="614"/>
      <c r="AM51" s="636" t="s">
        <v>212</v>
      </c>
      <c r="AN51" s="636"/>
      <c r="AO51" s="636"/>
      <c r="AP51" s="636"/>
      <c r="AQ51" s="636"/>
      <c r="AR51" s="636"/>
      <c r="AS51" s="661"/>
    </row>
    <row r="52" spans="1:45" s="424" customFormat="1" ht="24" customHeight="1">
      <c r="A52" s="454"/>
      <c r="B52" s="482"/>
      <c r="C52" s="500"/>
      <c r="D52" s="500"/>
      <c r="E52" s="500"/>
      <c r="F52" s="500"/>
      <c r="G52" s="500"/>
      <c r="H52" s="500"/>
      <c r="I52" s="500"/>
      <c r="J52" s="500"/>
      <c r="K52" s="546"/>
      <c r="L52" s="482"/>
      <c r="M52" s="500"/>
      <c r="N52" s="500"/>
      <c r="O52" s="500"/>
      <c r="P52" s="500"/>
      <c r="Q52" s="500"/>
      <c r="R52" s="500"/>
      <c r="S52" s="500"/>
      <c r="T52" s="500"/>
      <c r="U52" s="546"/>
      <c r="V52" s="482"/>
      <c r="W52" s="500"/>
      <c r="X52" s="500"/>
      <c r="Y52" s="500"/>
      <c r="Z52" s="500"/>
      <c r="AA52" s="500"/>
      <c r="AB52" s="500"/>
      <c r="AC52" s="500"/>
      <c r="AD52" s="500"/>
      <c r="AE52" s="546"/>
      <c r="AF52" s="90"/>
      <c r="AG52" s="603" t="s">
        <v>216</v>
      </c>
      <c r="AH52" s="603"/>
      <c r="AI52" s="603"/>
      <c r="AJ52" s="603"/>
      <c r="AK52" s="615"/>
      <c r="AL52" s="627"/>
      <c r="AM52" s="641"/>
      <c r="AN52" s="641"/>
      <c r="AO52" s="641"/>
      <c r="AP52" s="641"/>
      <c r="AQ52" s="641"/>
      <c r="AR52" s="641"/>
      <c r="AS52" s="666"/>
    </row>
    <row r="53" spans="1:45" s="424" customFormat="1" ht="24" customHeight="1">
      <c r="A53" s="455"/>
      <c r="B53" s="483"/>
      <c r="C53" s="501"/>
      <c r="D53" s="501"/>
      <c r="E53" s="501"/>
      <c r="F53" s="501"/>
      <c r="G53" s="501"/>
      <c r="H53" s="501"/>
      <c r="I53" s="501"/>
      <c r="J53" s="501"/>
      <c r="K53" s="547"/>
      <c r="L53" s="483"/>
      <c r="M53" s="501"/>
      <c r="N53" s="501"/>
      <c r="O53" s="501"/>
      <c r="P53" s="501"/>
      <c r="Q53" s="501"/>
      <c r="R53" s="501"/>
      <c r="S53" s="501"/>
      <c r="T53" s="501"/>
      <c r="U53" s="547"/>
      <c r="V53" s="483"/>
      <c r="W53" s="501"/>
      <c r="X53" s="501"/>
      <c r="Y53" s="501"/>
      <c r="Z53" s="501"/>
      <c r="AA53" s="501"/>
      <c r="AB53" s="501"/>
      <c r="AC53" s="501"/>
      <c r="AD53" s="501"/>
      <c r="AE53" s="547"/>
      <c r="AF53" s="596"/>
      <c r="AG53" s="604"/>
      <c r="AH53" s="604"/>
      <c r="AI53" s="604"/>
      <c r="AJ53" s="604"/>
      <c r="AK53" s="616"/>
      <c r="AL53" s="631"/>
      <c r="AM53" s="643"/>
      <c r="AN53" s="643"/>
      <c r="AO53" s="643"/>
      <c r="AP53" s="643"/>
      <c r="AQ53" s="643"/>
      <c r="AR53" s="643"/>
      <c r="AS53" s="670"/>
    </row>
    <row r="54" spans="1:45" s="424" customFormat="1" ht="24" customHeight="1">
      <c r="A54" s="449">
        <v>10</v>
      </c>
      <c r="B54" s="476" t="s">
        <v>386</v>
      </c>
      <c r="C54" s="476"/>
      <c r="D54" s="508"/>
      <c r="E54" s="513"/>
      <c r="F54" s="513"/>
      <c r="G54" s="513"/>
      <c r="H54" s="513"/>
      <c r="I54" s="530"/>
      <c r="J54" s="535" t="s">
        <v>277</v>
      </c>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607" t="str">
        <f>IF(COUNTIF(J58:AK58,TRUE)=0,"",COUNTIF(J58:AK58,TRUE))</f>
        <v/>
      </c>
      <c r="AI54" s="607"/>
      <c r="AJ54" s="607"/>
      <c r="AK54" s="609" t="s">
        <v>166</v>
      </c>
      <c r="AL54" s="626"/>
      <c r="AM54" s="680" t="s">
        <v>4</v>
      </c>
      <c r="AN54" s="680"/>
      <c r="AO54" s="680"/>
      <c r="AP54" s="680"/>
      <c r="AQ54" s="680"/>
      <c r="AR54" s="680"/>
      <c r="AS54" s="683"/>
    </row>
    <row r="55" spans="1:45" s="424" customFormat="1" ht="24" customHeight="1">
      <c r="A55" s="450"/>
      <c r="B55" s="477" t="s">
        <v>47</v>
      </c>
      <c r="C55" s="494"/>
      <c r="D55" s="509"/>
      <c r="E55" s="514"/>
      <c r="F55" s="514"/>
      <c r="G55" s="514"/>
      <c r="H55" s="514"/>
      <c r="I55" s="531"/>
      <c r="J55" s="536" t="s">
        <v>128</v>
      </c>
      <c r="K55" s="536" t="s">
        <v>189</v>
      </c>
      <c r="L55" s="536" t="s">
        <v>199</v>
      </c>
      <c r="M55" s="536" t="s">
        <v>190</v>
      </c>
      <c r="N55" s="536" t="s">
        <v>221</v>
      </c>
      <c r="O55" s="536" t="s">
        <v>192</v>
      </c>
      <c r="P55" s="536" t="s">
        <v>383</v>
      </c>
      <c r="Q55" s="536" t="s">
        <v>28</v>
      </c>
      <c r="R55" s="536" t="s">
        <v>384</v>
      </c>
      <c r="S55" s="536" t="s">
        <v>194</v>
      </c>
      <c r="T55" s="536" t="s">
        <v>42</v>
      </c>
      <c r="U55" s="568" t="s">
        <v>196</v>
      </c>
      <c r="V55" s="536" t="s">
        <v>7</v>
      </c>
      <c r="W55" s="536" t="s">
        <v>197</v>
      </c>
      <c r="X55" s="536" t="s">
        <v>198</v>
      </c>
      <c r="Y55" s="536" t="s">
        <v>151</v>
      </c>
      <c r="Z55" s="536" t="s">
        <v>202</v>
      </c>
      <c r="AA55" s="536" t="s">
        <v>77</v>
      </c>
      <c r="AB55" s="536" t="s">
        <v>105</v>
      </c>
      <c r="AC55" s="536" t="s">
        <v>64</v>
      </c>
      <c r="AD55" s="536" t="s">
        <v>286</v>
      </c>
      <c r="AE55" s="536" t="s">
        <v>205</v>
      </c>
      <c r="AF55" s="536" t="s">
        <v>385</v>
      </c>
      <c r="AG55" s="536" t="s">
        <v>317</v>
      </c>
      <c r="AH55" s="536" t="s">
        <v>222</v>
      </c>
      <c r="AI55" s="536" t="s">
        <v>67</v>
      </c>
      <c r="AJ55" s="536" t="s">
        <v>159</v>
      </c>
      <c r="AK55" s="536" t="s">
        <v>206</v>
      </c>
      <c r="AM55" s="636" t="s">
        <v>236</v>
      </c>
      <c r="AN55" s="636"/>
      <c r="AO55" s="636"/>
      <c r="AP55" s="636"/>
      <c r="AQ55" s="636"/>
      <c r="AR55" s="636"/>
      <c r="AS55" s="661"/>
    </row>
    <row r="56" spans="1:45" s="424" customFormat="1" ht="24" customHeight="1">
      <c r="A56" s="451" t="s">
        <v>315</v>
      </c>
      <c r="B56" s="478" t="s">
        <v>272</v>
      </c>
      <c r="C56" s="495"/>
      <c r="D56" s="495"/>
      <c r="E56" s="495"/>
      <c r="F56" s="495"/>
      <c r="G56" s="495"/>
      <c r="H56" s="495"/>
      <c r="I56" s="532"/>
      <c r="J56" s="537"/>
      <c r="K56" s="537"/>
      <c r="L56" s="537"/>
      <c r="M56" s="537"/>
      <c r="N56" s="537"/>
      <c r="O56" s="537"/>
      <c r="P56" s="537"/>
      <c r="Q56" s="537"/>
      <c r="R56" s="537"/>
      <c r="S56" s="537"/>
      <c r="T56" s="537"/>
      <c r="U56" s="569"/>
      <c r="V56" s="537"/>
      <c r="W56" s="537"/>
      <c r="X56" s="537"/>
      <c r="Y56" s="537"/>
      <c r="Z56" s="537"/>
      <c r="AA56" s="537"/>
      <c r="AB56" s="537"/>
      <c r="AC56" s="537"/>
      <c r="AD56" s="537"/>
      <c r="AE56" s="537"/>
      <c r="AF56" s="537"/>
      <c r="AG56" s="537"/>
      <c r="AH56" s="537"/>
      <c r="AI56" s="537"/>
      <c r="AJ56" s="537"/>
      <c r="AK56" s="537"/>
      <c r="AL56" s="627"/>
      <c r="AM56" s="641"/>
      <c r="AN56" s="641"/>
      <c r="AO56" s="641"/>
      <c r="AP56" s="641"/>
      <c r="AQ56" s="641"/>
      <c r="AR56" s="641"/>
      <c r="AS56" s="666"/>
    </row>
    <row r="57" spans="1:45" s="424" customFormat="1" ht="24" customHeight="1">
      <c r="A57" s="452"/>
      <c r="B57" s="60"/>
      <c r="C57" s="496" t="s">
        <v>275</v>
      </c>
      <c r="D57" s="496"/>
      <c r="E57" s="515"/>
      <c r="F57" s="60"/>
      <c r="G57" s="496" t="s">
        <v>34</v>
      </c>
      <c r="H57" s="496"/>
      <c r="I57" s="515"/>
      <c r="J57" s="539"/>
      <c r="K57" s="539"/>
      <c r="L57" s="539"/>
      <c r="M57" s="539"/>
      <c r="N57" s="539"/>
      <c r="O57" s="539"/>
      <c r="P57" s="539"/>
      <c r="Q57" s="539"/>
      <c r="R57" s="539"/>
      <c r="S57" s="539"/>
      <c r="T57" s="539"/>
      <c r="U57" s="539"/>
      <c r="V57" s="539"/>
      <c r="W57" s="539"/>
      <c r="X57" s="539"/>
      <c r="Y57" s="539"/>
      <c r="Z57" s="539"/>
      <c r="AA57" s="539"/>
      <c r="AB57" s="539"/>
      <c r="AC57" s="539"/>
      <c r="AD57" s="539"/>
      <c r="AE57" s="539"/>
      <c r="AF57" s="539"/>
      <c r="AG57" s="539"/>
      <c r="AH57" s="539"/>
      <c r="AI57" s="539"/>
      <c r="AJ57" s="539"/>
      <c r="AK57" s="539"/>
      <c r="AL57" s="628"/>
      <c r="AM57" s="642"/>
      <c r="AN57" s="642"/>
      <c r="AO57" s="642"/>
      <c r="AP57" s="642"/>
      <c r="AQ57" s="642"/>
      <c r="AR57" s="642"/>
      <c r="AS57" s="667"/>
    </row>
    <row r="58" spans="1:45" s="424" customFormat="1" ht="24" hidden="1" customHeight="1">
      <c r="A58" s="453"/>
      <c r="B58" s="479" t="b">
        <v>0</v>
      </c>
      <c r="C58" s="497"/>
      <c r="D58" s="497"/>
      <c r="E58" s="497"/>
      <c r="F58" s="479" t="b">
        <v>0</v>
      </c>
      <c r="G58" s="497"/>
      <c r="H58" s="497"/>
      <c r="I58" s="497"/>
      <c r="J58" s="479" t="b">
        <v>0</v>
      </c>
      <c r="K58" s="479" t="b">
        <v>0</v>
      </c>
      <c r="L58" s="479" t="b">
        <v>0</v>
      </c>
      <c r="M58" s="479" t="b">
        <v>0</v>
      </c>
      <c r="N58" s="479" t="b">
        <v>0</v>
      </c>
      <c r="O58" s="479" t="b">
        <v>0</v>
      </c>
      <c r="P58" s="479" t="b">
        <v>0</v>
      </c>
      <c r="Q58" s="479" t="b">
        <v>0</v>
      </c>
      <c r="R58" s="479" t="b">
        <v>0</v>
      </c>
      <c r="S58" s="479" t="b">
        <v>0</v>
      </c>
      <c r="T58" s="479" t="b">
        <v>0</v>
      </c>
      <c r="U58" s="479" t="b">
        <v>0</v>
      </c>
      <c r="V58" s="479" t="b">
        <v>0</v>
      </c>
      <c r="W58" s="479" t="b">
        <v>0</v>
      </c>
      <c r="X58" s="479" t="b">
        <v>0</v>
      </c>
      <c r="Y58" s="479" t="b">
        <v>0</v>
      </c>
      <c r="Z58" s="479" t="b">
        <v>0</v>
      </c>
      <c r="AA58" s="479" t="b">
        <v>0</v>
      </c>
      <c r="AB58" s="479" t="b">
        <v>0</v>
      </c>
      <c r="AC58" s="479" t="b">
        <v>0</v>
      </c>
      <c r="AD58" s="479" t="b">
        <v>0</v>
      </c>
      <c r="AE58" s="479" t="b">
        <v>0</v>
      </c>
      <c r="AF58" s="597" t="b">
        <v>0</v>
      </c>
      <c r="AG58" s="597" t="b">
        <v>0</v>
      </c>
      <c r="AH58" s="597" t="b">
        <v>0</v>
      </c>
      <c r="AI58" s="597" t="b">
        <v>0</v>
      </c>
      <c r="AJ58" s="597" t="b">
        <v>0</v>
      </c>
      <c r="AK58" s="597" t="b">
        <v>0</v>
      </c>
      <c r="AL58" s="632" t="b">
        <v>0</v>
      </c>
      <c r="AM58" s="597" t="b">
        <v>0</v>
      </c>
      <c r="AN58" s="597" t="b">
        <v>0</v>
      </c>
      <c r="AO58" s="645"/>
      <c r="AP58" s="646" t="b">
        <v>0</v>
      </c>
      <c r="AQ58" s="645"/>
      <c r="AR58" s="646" t="b">
        <v>0</v>
      </c>
      <c r="AS58" s="668"/>
    </row>
    <row r="59" spans="1:45" s="424" customFormat="1" ht="24" customHeight="1">
      <c r="A59" s="454"/>
      <c r="B59" s="480" t="s">
        <v>209</v>
      </c>
      <c r="C59" s="498"/>
      <c r="D59" s="498"/>
      <c r="E59" s="498"/>
      <c r="F59" s="498"/>
      <c r="G59" s="498"/>
      <c r="H59" s="498"/>
      <c r="I59" s="498"/>
      <c r="J59" s="498"/>
      <c r="K59" s="544"/>
      <c r="L59" s="480" t="s">
        <v>210</v>
      </c>
      <c r="M59" s="498"/>
      <c r="N59" s="498"/>
      <c r="O59" s="498"/>
      <c r="P59" s="498"/>
      <c r="Q59" s="498"/>
      <c r="R59" s="498"/>
      <c r="S59" s="498"/>
      <c r="T59" s="498"/>
      <c r="U59" s="544"/>
      <c r="V59" s="572" t="s">
        <v>273</v>
      </c>
      <c r="W59" s="574"/>
      <c r="X59" s="574"/>
      <c r="Y59" s="574"/>
      <c r="Z59" s="574"/>
      <c r="AA59" s="574"/>
      <c r="AB59" s="574"/>
      <c r="AC59" s="574"/>
      <c r="AD59" s="574"/>
      <c r="AE59" s="574"/>
      <c r="AF59" s="89"/>
      <c r="AG59" s="601" t="s">
        <v>214</v>
      </c>
      <c r="AH59" s="601"/>
      <c r="AI59" s="601"/>
      <c r="AJ59" s="601"/>
      <c r="AK59" s="613"/>
      <c r="AL59" s="630"/>
      <c r="AM59" s="601" t="s">
        <v>211</v>
      </c>
      <c r="AN59" s="601"/>
      <c r="AO59" s="601"/>
      <c r="AP59" s="601"/>
      <c r="AQ59" s="601"/>
      <c r="AR59" s="601"/>
      <c r="AS59" s="669"/>
    </row>
    <row r="60" spans="1:45" s="424" customFormat="1" ht="24" customHeight="1">
      <c r="A60" s="454"/>
      <c r="B60" s="481"/>
      <c r="C60" s="499" t="s">
        <v>402</v>
      </c>
      <c r="D60" s="499"/>
      <c r="E60" s="499"/>
      <c r="F60" s="499"/>
      <c r="G60" s="499"/>
      <c r="H60" s="499"/>
      <c r="I60" s="499"/>
      <c r="J60" s="499"/>
      <c r="K60" s="545"/>
      <c r="L60" s="549"/>
      <c r="M60" s="552"/>
      <c r="N60" s="552"/>
      <c r="O60" s="552"/>
      <c r="P60" s="552"/>
      <c r="Q60" s="552"/>
      <c r="R60" s="552"/>
      <c r="S60" s="552"/>
      <c r="T60" s="552"/>
      <c r="U60" s="570"/>
      <c r="V60" s="549"/>
      <c r="W60" s="552"/>
      <c r="X60" s="552"/>
      <c r="Y60" s="552"/>
      <c r="Z60" s="552"/>
      <c r="AA60" s="552"/>
      <c r="AB60" s="552"/>
      <c r="AC60" s="552"/>
      <c r="AD60" s="552"/>
      <c r="AE60" s="552"/>
      <c r="AF60" s="91"/>
      <c r="AG60" s="602"/>
      <c r="AH60" s="602"/>
      <c r="AI60" s="602"/>
      <c r="AJ60" s="602"/>
      <c r="AK60" s="614"/>
      <c r="AM60" s="636" t="s">
        <v>212</v>
      </c>
      <c r="AN60" s="636"/>
      <c r="AO60" s="636"/>
      <c r="AP60" s="636"/>
      <c r="AQ60" s="636"/>
      <c r="AR60" s="636"/>
      <c r="AS60" s="661"/>
    </row>
    <row r="61" spans="1:45" s="424" customFormat="1" ht="24" customHeight="1">
      <c r="A61" s="454"/>
      <c r="B61" s="482"/>
      <c r="C61" s="500"/>
      <c r="D61" s="500"/>
      <c r="E61" s="500"/>
      <c r="F61" s="500"/>
      <c r="G61" s="500"/>
      <c r="H61" s="500"/>
      <c r="I61" s="500"/>
      <c r="J61" s="500"/>
      <c r="K61" s="546"/>
      <c r="L61" s="482"/>
      <c r="M61" s="500"/>
      <c r="N61" s="500"/>
      <c r="O61" s="500"/>
      <c r="P61" s="500"/>
      <c r="Q61" s="500"/>
      <c r="R61" s="500"/>
      <c r="S61" s="500"/>
      <c r="T61" s="500"/>
      <c r="U61" s="546"/>
      <c r="V61" s="482"/>
      <c r="W61" s="500"/>
      <c r="X61" s="500"/>
      <c r="Y61" s="500"/>
      <c r="Z61" s="500"/>
      <c r="AA61" s="500"/>
      <c r="AB61" s="500"/>
      <c r="AC61" s="500"/>
      <c r="AD61" s="500"/>
      <c r="AE61" s="546"/>
      <c r="AF61" s="90"/>
      <c r="AG61" s="603" t="s">
        <v>216</v>
      </c>
      <c r="AH61" s="603"/>
      <c r="AI61" s="603"/>
      <c r="AJ61" s="603"/>
      <c r="AK61" s="615"/>
      <c r="AL61" s="627"/>
      <c r="AM61" s="641"/>
      <c r="AN61" s="641"/>
      <c r="AO61" s="641"/>
      <c r="AP61" s="641"/>
      <c r="AQ61" s="641"/>
      <c r="AR61" s="641"/>
      <c r="AS61" s="666"/>
    </row>
    <row r="62" spans="1:45" s="424" customFormat="1" ht="24" customHeight="1">
      <c r="A62" s="455"/>
      <c r="B62" s="483"/>
      <c r="C62" s="501"/>
      <c r="D62" s="501"/>
      <c r="E62" s="501"/>
      <c r="F62" s="501"/>
      <c r="G62" s="501"/>
      <c r="H62" s="501"/>
      <c r="I62" s="501"/>
      <c r="J62" s="501"/>
      <c r="K62" s="547"/>
      <c r="L62" s="483"/>
      <c r="M62" s="501"/>
      <c r="N62" s="501"/>
      <c r="O62" s="501"/>
      <c r="P62" s="501"/>
      <c r="Q62" s="501"/>
      <c r="R62" s="501"/>
      <c r="S62" s="501"/>
      <c r="T62" s="501"/>
      <c r="U62" s="547"/>
      <c r="V62" s="483"/>
      <c r="W62" s="501"/>
      <c r="X62" s="501"/>
      <c r="Y62" s="501"/>
      <c r="Z62" s="501"/>
      <c r="AA62" s="501"/>
      <c r="AB62" s="501"/>
      <c r="AC62" s="501"/>
      <c r="AD62" s="501"/>
      <c r="AE62" s="547"/>
      <c r="AF62" s="596"/>
      <c r="AG62" s="604"/>
      <c r="AH62" s="604"/>
      <c r="AI62" s="604"/>
      <c r="AJ62" s="604"/>
      <c r="AK62" s="616"/>
      <c r="AL62" s="631"/>
      <c r="AM62" s="643"/>
      <c r="AN62" s="643"/>
      <c r="AO62" s="643"/>
      <c r="AP62" s="643"/>
      <c r="AQ62" s="643"/>
      <c r="AR62" s="643"/>
      <c r="AS62" s="670"/>
    </row>
    <row r="63" spans="1:45" s="424" customFormat="1" ht="24" customHeight="1">
      <c r="A63" s="674" t="str">
        <v>※１１名以上対応が必要な場合は、このシートをコピーしてご利用ください。</v>
      </c>
      <c r="B63" s="674"/>
      <c r="C63" s="674"/>
      <c r="D63" s="674"/>
      <c r="E63" s="674"/>
      <c r="F63" s="674"/>
      <c r="G63" s="674"/>
      <c r="H63" s="674"/>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674"/>
      <c r="AH63" s="674"/>
      <c r="AI63" s="674"/>
      <c r="AJ63" s="674"/>
      <c r="AK63" s="674"/>
      <c r="AL63" s="674"/>
      <c r="AM63" s="674"/>
      <c r="AN63" s="674"/>
      <c r="AO63" s="674"/>
      <c r="AP63" s="674"/>
      <c r="AQ63" s="674"/>
      <c r="AR63" s="674"/>
      <c r="AS63" s="674"/>
    </row>
    <row r="64" spans="1:45">
      <c r="A64" s="644"/>
    </row>
  </sheetData>
  <mergeCells count="362">
    <mergeCell ref="A1:AL1"/>
    <mergeCell ref="AM1:AP1"/>
    <mergeCell ref="AQ1:AR1"/>
    <mergeCell ref="AT1:AY1"/>
    <mergeCell ref="A3:F3"/>
    <mergeCell ref="G3:AS3"/>
    <mergeCell ref="A4:F4"/>
    <mergeCell ref="G4:O4"/>
    <mergeCell ref="P4:Q4"/>
    <mergeCell ref="S4:T4"/>
    <mergeCell ref="U4:V4"/>
    <mergeCell ref="W4:AE4"/>
    <mergeCell ref="AF4:AG4"/>
    <mergeCell ref="AI4:AJ4"/>
    <mergeCell ref="AL4:AS4"/>
    <mergeCell ref="A5:F5"/>
    <mergeCell ref="G5:L5"/>
    <mergeCell ref="M5:N5"/>
    <mergeCell ref="O5:R5"/>
    <mergeCell ref="S5:T5"/>
    <mergeCell ref="U5:X5"/>
    <mergeCell ref="Y5:Z5"/>
    <mergeCell ref="AA5:AD5"/>
    <mergeCell ref="AE5:AF5"/>
    <mergeCell ref="AG5:AS5"/>
    <mergeCell ref="B9:C9"/>
    <mergeCell ref="D9:I9"/>
    <mergeCell ref="J9:AG9"/>
    <mergeCell ref="AH9:AJ9"/>
    <mergeCell ref="AM9:AS9"/>
    <mergeCell ref="D10:I10"/>
    <mergeCell ref="AM10:AS10"/>
    <mergeCell ref="B11:I11"/>
    <mergeCell ref="C12:E12"/>
    <mergeCell ref="G12:I12"/>
    <mergeCell ref="B14:K14"/>
    <mergeCell ref="L14:U14"/>
    <mergeCell ref="V14:AE14"/>
    <mergeCell ref="AM14:AS14"/>
    <mergeCell ref="C15:K15"/>
    <mergeCell ref="AM15:AS15"/>
    <mergeCell ref="B18:C18"/>
    <mergeCell ref="D18:I18"/>
    <mergeCell ref="J18:AG18"/>
    <mergeCell ref="AH18:AJ18"/>
    <mergeCell ref="AM18:AS18"/>
    <mergeCell ref="D19:I19"/>
    <mergeCell ref="AM19:AS19"/>
    <mergeCell ref="B20:I20"/>
    <mergeCell ref="C21:E21"/>
    <mergeCell ref="G21:I21"/>
    <mergeCell ref="B23:K23"/>
    <mergeCell ref="L23:U23"/>
    <mergeCell ref="V23:AE23"/>
    <mergeCell ref="AM23:AS23"/>
    <mergeCell ref="C24:K24"/>
    <mergeCell ref="AM24:AS24"/>
    <mergeCell ref="B27:C27"/>
    <mergeCell ref="D27:I27"/>
    <mergeCell ref="J27:AG27"/>
    <mergeCell ref="AH27:AJ27"/>
    <mergeCell ref="AM27:AS27"/>
    <mergeCell ref="D28:I28"/>
    <mergeCell ref="AM28:AS28"/>
    <mergeCell ref="B29:I29"/>
    <mergeCell ref="C30:E30"/>
    <mergeCell ref="G30:I30"/>
    <mergeCell ref="B32:K32"/>
    <mergeCell ref="L32:U32"/>
    <mergeCell ref="V32:AE32"/>
    <mergeCell ref="AM32:AS32"/>
    <mergeCell ref="C33:K33"/>
    <mergeCell ref="AM33:AS33"/>
    <mergeCell ref="B36:C36"/>
    <mergeCell ref="D36:I36"/>
    <mergeCell ref="J36:AG36"/>
    <mergeCell ref="AH36:AJ36"/>
    <mergeCell ref="AM36:AS36"/>
    <mergeCell ref="D37:I37"/>
    <mergeCell ref="AM37:AS37"/>
    <mergeCell ref="B38:I38"/>
    <mergeCell ref="C39:E39"/>
    <mergeCell ref="G39:I39"/>
    <mergeCell ref="B41:K41"/>
    <mergeCell ref="L41:U41"/>
    <mergeCell ref="V41:AE41"/>
    <mergeCell ref="AM41:AS41"/>
    <mergeCell ref="C42:K42"/>
    <mergeCell ref="AM42:AS42"/>
    <mergeCell ref="B45:C45"/>
    <mergeCell ref="D45:I45"/>
    <mergeCell ref="J45:AG45"/>
    <mergeCell ref="AH45:AJ45"/>
    <mergeCell ref="AM45:AS45"/>
    <mergeCell ref="D46:I46"/>
    <mergeCell ref="AM46:AS46"/>
    <mergeCell ref="B47:I47"/>
    <mergeCell ref="C48:E48"/>
    <mergeCell ref="G48:I48"/>
    <mergeCell ref="B50:K50"/>
    <mergeCell ref="L50:U50"/>
    <mergeCell ref="V50:AE50"/>
    <mergeCell ref="AM50:AS50"/>
    <mergeCell ref="C51:K51"/>
    <mergeCell ref="AM51:AS51"/>
    <mergeCell ref="B54:C54"/>
    <mergeCell ref="D54:I54"/>
    <mergeCell ref="J54:AG54"/>
    <mergeCell ref="AH54:AJ54"/>
    <mergeCell ref="AM54:AS54"/>
    <mergeCell ref="D55:I55"/>
    <mergeCell ref="AM55:AS55"/>
    <mergeCell ref="B56:I56"/>
    <mergeCell ref="C57:E57"/>
    <mergeCell ref="G57:I57"/>
    <mergeCell ref="B59:K59"/>
    <mergeCell ref="L59:U59"/>
    <mergeCell ref="V59:AE59"/>
    <mergeCell ref="AM59:AS59"/>
    <mergeCell ref="C60:K60"/>
    <mergeCell ref="AM60:AS60"/>
    <mergeCell ref="A63:AS63"/>
    <mergeCell ref="A9:A10"/>
    <mergeCell ref="J10:J11"/>
    <mergeCell ref="K10:K11"/>
    <mergeCell ref="L10:L11"/>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AH10:AH11"/>
    <mergeCell ref="AI10:AI11"/>
    <mergeCell ref="AJ10:AJ11"/>
    <mergeCell ref="AK10:AK11"/>
    <mergeCell ref="A11:A12"/>
    <mergeCell ref="AL11:AS12"/>
    <mergeCell ref="A14:A17"/>
    <mergeCell ref="AF14:AF15"/>
    <mergeCell ref="AG14:AK15"/>
    <mergeCell ref="L15:U17"/>
    <mergeCell ref="V15:AE17"/>
    <mergeCell ref="B16:K17"/>
    <mergeCell ref="AF16:AF17"/>
    <mergeCell ref="AG16:AK17"/>
    <mergeCell ref="AL16:AS17"/>
    <mergeCell ref="A18:A19"/>
    <mergeCell ref="J19:J20"/>
    <mergeCell ref="K19:K20"/>
    <mergeCell ref="L19:L20"/>
    <mergeCell ref="M19:M20"/>
    <mergeCell ref="N19:N20"/>
    <mergeCell ref="O19:O20"/>
    <mergeCell ref="P19:P20"/>
    <mergeCell ref="Q19:Q20"/>
    <mergeCell ref="R19:R20"/>
    <mergeCell ref="S19:S20"/>
    <mergeCell ref="T19:T20"/>
    <mergeCell ref="U19:U20"/>
    <mergeCell ref="V19:V20"/>
    <mergeCell ref="W19:W20"/>
    <mergeCell ref="X19:X20"/>
    <mergeCell ref="Y19:Y20"/>
    <mergeCell ref="Z19:Z20"/>
    <mergeCell ref="AA19:AA20"/>
    <mergeCell ref="AB19:AB20"/>
    <mergeCell ref="AC19:AC20"/>
    <mergeCell ref="AD19:AD20"/>
    <mergeCell ref="AE19:AE20"/>
    <mergeCell ref="AF19:AF20"/>
    <mergeCell ref="AG19:AG20"/>
    <mergeCell ref="AH19:AH20"/>
    <mergeCell ref="AI19:AI20"/>
    <mergeCell ref="AJ19:AJ20"/>
    <mergeCell ref="AK19:AK20"/>
    <mergeCell ref="A20:A21"/>
    <mergeCell ref="AL20:AS21"/>
    <mergeCell ref="A23:A26"/>
    <mergeCell ref="AF23:AF24"/>
    <mergeCell ref="AG23:AK24"/>
    <mergeCell ref="L24:U26"/>
    <mergeCell ref="V24:AE26"/>
    <mergeCell ref="B25:K26"/>
    <mergeCell ref="AF25:AF26"/>
    <mergeCell ref="AG25:AK26"/>
    <mergeCell ref="AL25:AS26"/>
    <mergeCell ref="A27:A28"/>
    <mergeCell ref="J28:J29"/>
    <mergeCell ref="K28:K29"/>
    <mergeCell ref="L28:L29"/>
    <mergeCell ref="M28:M29"/>
    <mergeCell ref="N28:N29"/>
    <mergeCell ref="O28:O29"/>
    <mergeCell ref="P28:P29"/>
    <mergeCell ref="Q28:Q29"/>
    <mergeCell ref="R28:R29"/>
    <mergeCell ref="S28:S29"/>
    <mergeCell ref="T28:T29"/>
    <mergeCell ref="U28:U29"/>
    <mergeCell ref="V28:V29"/>
    <mergeCell ref="W28:W29"/>
    <mergeCell ref="X28:X29"/>
    <mergeCell ref="Y28:Y29"/>
    <mergeCell ref="Z28:Z29"/>
    <mergeCell ref="AA28:AA29"/>
    <mergeCell ref="AB28:AB29"/>
    <mergeCell ref="AC28:AC29"/>
    <mergeCell ref="AD28:AD29"/>
    <mergeCell ref="AE28:AE29"/>
    <mergeCell ref="AF28:AF29"/>
    <mergeCell ref="AG28:AG29"/>
    <mergeCell ref="AH28:AH29"/>
    <mergeCell ref="AI28:AI29"/>
    <mergeCell ref="AJ28:AJ29"/>
    <mergeCell ref="AK28:AK29"/>
    <mergeCell ref="A29:A30"/>
    <mergeCell ref="AL29:AS30"/>
    <mergeCell ref="A32:A35"/>
    <mergeCell ref="AF32:AF33"/>
    <mergeCell ref="AG32:AK33"/>
    <mergeCell ref="L33:U35"/>
    <mergeCell ref="V33:AE35"/>
    <mergeCell ref="B34:K35"/>
    <mergeCell ref="AF34:AF35"/>
    <mergeCell ref="AG34:AK35"/>
    <mergeCell ref="AL34:AS35"/>
    <mergeCell ref="A36:A37"/>
    <mergeCell ref="J37:J38"/>
    <mergeCell ref="K37:K38"/>
    <mergeCell ref="L37:L38"/>
    <mergeCell ref="M37:M38"/>
    <mergeCell ref="N37:N38"/>
    <mergeCell ref="O37:O38"/>
    <mergeCell ref="P37:P38"/>
    <mergeCell ref="Q37:Q38"/>
    <mergeCell ref="R37:R38"/>
    <mergeCell ref="S37:S38"/>
    <mergeCell ref="T37:T38"/>
    <mergeCell ref="U37:U38"/>
    <mergeCell ref="V37:V38"/>
    <mergeCell ref="W37:W38"/>
    <mergeCell ref="X37:X38"/>
    <mergeCell ref="Y37:Y38"/>
    <mergeCell ref="Z37:Z38"/>
    <mergeCell ref="AA37:AA38"/>
    <mergeCell ref="AB37:AB38"/>
    <mergeCell ref="AC37:AC38"/>
    <mergeCell ref="AD37:AD38"/>
    <mergeCell ref="AE37:AE38"/>
    <mergeCell ref="AF37:AF38"/>
    <mergeCell ref="AG37:AG38"/>
    <mergeCell ref="AH37:AH38"/>
    <mergeCell ref="AI37:AI38"/>
    <mergeCell ref="AJ37:AJ38"/>
    <mergeCell ref="AK37:AK38"/>
    <mergeCell ref="A38:A39"/>
    <mergeCell ref="AL38:AS39"/>
    <mergeCell ref="A41:A44"/>
    <mergeCell ref="AF41:AF42"/>
    <mergeCell ref="AG41:AK42"/>
    <mergeCell ref="L42:U44"/>
    <mergeCell ref="V42:AE44"/>
    <mergeCell ref="B43:K44"/>
    <mergeCell ref="AF43:AF44"/>
    <mergeCell ref="AG43:AK44"/>
    <mergeCell ref="AL43:AS44"/>
    <mergeCell ref="A45:A46"/>
    <mergeCell ref="J46:J47"/>
    <mergeCell ref="K46:K47"/>
    <mergeCell ref="L46:L47"/>
    <mergeCell ref="M46:M47"/>
    <mergeCell ref="N46:N47"/>
    <mergeCell ref="O46:O47"/>
    <mergeCell ref="P46:P47"/>
    <mergeCell ref="Q46:Q47"/>
    <mergeCell ref="R46:R47"/>
    <mergeCell ref="S46:S47"/>
    <mergeCell ref="T46:T47"/>
    <mergeCell ref="U46:U47"/>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47:A48"/>
    <mergeCell ref="AL47:AS48"/>
    <mergeCell ref="A50:A53"/>
    <mergeCell ref="AF50:AF51"/>
    <mergeCell ref="AG50:AK51"/>
    <mergeCell ref="L51:U53"/>
    <mergeCell ref="V51:AE53"/>
    <mergeCell ref="B52:K53"/>
    <mergeCell ref="AF52:AF53"/>
    <mergeCell ref="AG52:AK53"/>
    <mergeCell ref="AL52:AS53"/>
    <mergeCell ref="A54:A55"/>
    <mergeCell ref="J55:J56"/>
    <mergeCell ref="K55:K56"/>
    <mergeCell ref="L55:L56"/>
    <mergeCell ref="M55:M56"/>
    <mergeCell ref="N55:N56"/>
    <mergeCell ref="O55:O56"/>
    <mergeCell ref="P55:P56"/>
    <mergeCell ref="Q55:Q56"/>
    <mergeCell ref="R55:R56"/>
    <mergeCell ref="S55:S56"/>
    <mergeCell ref="T55:T56"/>
    <mergeCell ref="U55:U56"/>
    <mergeCell ref="V55:V56"/>
    <mergeCell ref="W55:W56"/>
    <mergeCell ref="X55:X56"/>
    <mergeCell ref="Y55:Y56"/>
    <mergeCell ref="Z55:Z56"/>
    <mergeCell ref="AA55:AA56"/>
    <mergeCell ref="AB55:AB56"/>
    <mergeCell ref="AC55:AC56"/>
    <mergeCell ref="AD55:AD56"/>
    <mergeCell ref="AE55:AE56"/>
    <mergeCell ref="AF55:AF56"/>
    <mergeCell ref="AG55:AG56"/>
    <mergeCell ref="AH55:AH56"/>
    <mergeCell ref="AI55:AI56"/>
    <mergeCell ref="AJ55:AJ56"/>
    <mergeCell ref="AK55:AK56"/>
    <mergeCell ref="A56:A57"/>
    <mergeCell ref="AL56:AS57"/>
    <mergeCell ref="A59:A62"/>
    <mergeCell ref="AF59:AF60"/>
    <mergeCell ref="AG59:AK60"/>
    <mergeCell ref="L60:U62"/>
    <mergeCell ref="V60:AE62"/>
    <mergeCell ref="B61:K62"/>
    <mergeCell ref="AF61:AF62"/>
    <mergeCell ref="AG61:AK62"/>
    <mergeCell ref="AL61:AS62"/>
  </mergeCells>
  <phoneticPr fontId="7"/>
  <conditionalFormatting sqref="C60:K60">
    <cfRule type="expression" dxfId="223" priority="1">
      <formula>AL58=TRUE</formula>
    </cfRule>
  </conditionalFormatting>
  <conditionalFormatting sqref="C51:K51">
    <cfRule type="expression" dxfId="222" priority="2">
      <formula>AL49=TRUE</formula>
    </cfRule>
  </conditionalFormatting>
  <conditionalFormatting sqref="C42:K42">
    <cfRule type="expression" dxfId="221" priority="3">
      <formula>AL40=TRUE</formula>
    </cfRule>
  </conditionalFormatting>
  <conditionalFormatting sqref="C33:K33">
    <cfRule type="expression" dxfId="220" priority="4">
      <formula>AL31=TRUE</formula>
    </cfRule>
  </conditionalFormatting>
  <conditionalFormatting sqref="C24:K24">
    <cfRule type="expression" dxfId="219" priority="5">
      <formula>AL22=TRUE</formula>
    </cfRule>
  </conditionalFormatting>
  <conditionalFormatting sqref="C15:K15">
    <cfRule type="expression" dxfId="218" priority="6">
      <formula>AL13=TRUE</formula>
    </cfRule>
  </conditionalFormatting>
  <conditionalFormatting sqref="A59:A62">
    <cfRule type="notContainsBlanks" dxfId="217" priority="7">
      <formula>LEN(TRIM(A59))&gt;0</formula>
    </cfRule>
  </conditionalFormatting>
  <conditionalFormatting sqref="J12">
    <cfRule type="expression" dxfId="216" priority="164">
      <formula>J13=TRUE</formula>
    </cfRule>
  </conditionalFormatting>
  <conditionalFormatting sqref="K12:AJ12">
    <cfRule type="expression" dxfId="215" priority="162">
      <formula>K13=TRUE</formula>
    </cfRule>
  </conditionalFormatting>
  <conditionalFormatting sqref="C12:E12">
    <cfRule type="expression" dxfId="214" priority="160">
      <formula>B13=TRUE</formula>
    </cfRule>
  </conditionalFormatting>
  <conditionalFormatting sqref="B12">
    <cfRule type="expression" dxfId="213" priority="159">
      <formula>B13=TRUE</formula>
    </cfRule>
  </conditionalFormatting>
  <conditionalFormatting sqref="G12:I12">
    <cfRule type="expression" dxfId="212" priority="158">
      <formula>F13=TRUE</formula>
    </cfRule>
  </conditionalFormatting>
  <conditionalFormatting sqref="F12">
    <cfRule type="expression" dxfId="211" priority="157">
      <formula>F13=TRUE</formula>
    </cfRule>
  </conditionalFormatting>
  <conditionalFormatting sqref="AM41:AN41 AM32:AN32 AM23:AN23 AM14:AN14 AM50:AN50 AM59:AN59">
    <cfRule type="expression" dxfId="210" priority="156">
      <formula>AR13=TRUE</formula>
    </cfRule>
  </conditionalFormatting>
  <conditionalFormatting sqref="AL41 AL32 AL23 AL14 AG41">
    <cfRule type="expression" dxfId="209" priority="155">
      <formula>AM13=TRUE</formula>
    </cfRule>
  </conditionalFormatting>
  <conditionalFormatting sqref="J21">
    <cfRule type="expression" dxfId="208" priority="153">
      <formula>J22=TRUE</formula>
    </cfRule>
  </conditionalFormatting>
  <conditionalFormatting sqref="K21:AJ21">
    <cfRule type="expression" dxfId="207" priority="151">
      <formula>K22=TRUE</formula>
    </cfRule>
  </conditionalFormatting>
  <conditionalFormatting sqref="J30">
    <cfRule type="expression" dxfId="206" priority="149">
      <formula>J31=TRUE</formula>
    </cfRule>
  </conditionalFormatting>
  <conditionalFormatting sqref="K30:AJ30">
    <cfRule type="expression" dxfId="205" priority="147">
      <formula>K31=TRUE</formula>
    </cfRule>
  </conditionalFormatting>
  <conditionalFormatting sqref="AR14:AS14 AR23:AS23 AR32:AS32">
    <cfRule type="expression" dxfId="204" priority="172">
      <formula>AP15=TRUE</formula>
    </cfRule>
  </conditionalFormatting>
  <conditionalFormatting sqref="C21:E21">
    <cfRule type="expression" dxfId="203" priority="146">
      <formula>B22=TRUE</formula>
    </cfRule>
  </conditionalFormatting>
  <conditionalFormatting sqref="B21">
    <cfRule type="expression" dxfId="202" priority="145">
      <formula>B22=TRUE</formula>
    </cfRule>
  </conditionalFormatting>
  <conditionalFormatting sqref="G21:I21">
    <cfRule type="expression" dxfId="201" priority="144">
      <formula>F22=TRUE</formula>
    </cfRule>
  </conditionalFormatting>
  <conditionalFormatting sqref="F21">
    <cfRule type="expression" dxfId="200" priority="143">
      <formula>F22=TRUE</formula>
    </cfRule>
  </conditionalFormatting>
  <conditionalFormatting sqref="C30:E30">
    <cfRule type="expression" dxfId="199" priority="142">
      <formula>B31=TRUE</formula>
    </cfRule>
  </conditionalFormatting>
  <conditionalFormatting sqref="B30">
    <cfRule type="expression" dxfId="198" priority="141">
      <formula>B31=TRUE</formula>
    </cfRule>
  </conditionalFormatting>
  <conditionalFormatting sqref="G30:I30">
    <cfRule type="expression" dxfId="197" priority="140">
      <formula>F31=TRUE</formula>
    </cfRule>
  </conditionalFormatting>
  <conditionalFormatting sqref="F30">
    <cfRule type="expression" dxfId="196" priority="139">
      <formula>F31=TRUE</formula>
    </cfRule>
  </conditionalFormatting>
  <conditionalFormatting sqref="J39">
    <cfRule type="expression" dxfId="195" priority="135">
      <formula>J40=TRUE</formula>
    </cfRule>
  </conditionalFormatting>
  <conditionalFormatting sqref="K39:AJ39">
    <cfRule type="expression" dxfId="194" priority="133">
      <formula>K40=TRUE</formula>
    </cfRule>
  </conditionalFormatting>
  <conditionalFormatting sqref="AF41">
    <cfRule type="expression" dxfId="193" priority="132">
      <formula>AM40=TRUE</formula>
    </cfRule>
  </conditionalFormatting>
  <conditionalFormatting sqref="AR41:AS41">
    <cfRule type="expression" dxfId="192" priority="137">
      <formula>AP42=TRUE</formula>
    </cfRule>
  </conditionalFormatting>
  <conditionalFormatting sqref="C39:E39">
    <cfRule type="expression" dxfId="191" priority="131">
      <formula>B40=TRUE</formula>
    </cfRule>
  </conditionalFormatting>
  <conditionalFormatting sqref="B39">
    <cfRule type="expression" dxfId="190" priority="130">
      <formula>B40=TRUE</formula>
    </cfRule>
  </conditionalFormatting>
  <conditionalFormatting sqref="G39:I39">
    <cfRule type="expression" dxfId="189" priority="129">
      <formula>F40=TRUE</formula>
    </cfRule>
  </conditionalFormatting>
  <conditionalFormatting sqref="F39">
    <cfRule type="expression" dxfId="188" priority="128">
      <formula>F40=TRUE</formula>
    </cfRule>
  </conditionalFormatting>
  <conditionalFormatting sqref="AM54:AP54">
    <cfRule type="expression" dxfId="187" priority="177">
      <formula>AP58=TRUE</formula>
    </cfRule>
  </conditionalFormatting>
  <conditionalFormatting sqref="AL27 AL18 AL36 AL9">
    <cfRule type="expression" dxfId="186" priority="178">
      <formula>AP13=TRUE</formula>
    </cfRule>
  </conditionalFormatting>
  <conditionalFormatting sqref="AG32">
    <cfRule type="expression" dxfId="185" priority="127">
      <formula>AM31=TRUE</formula>
    </cfRule>
  </conditionalFormatting>
  <conditionalFormatting sqref="AF32">
    <cfRule type="expression" dxfId="184" priority="126">
      <formula>AM31=TRUE</formula>
    </cfRule>
  </conditionalFormatting>
  <conditionalFormatting sqref="AG23">
    <cfRule type="expression" dxfId="183" priority="125">
      <formula>AM22=TRUE</formula>
    </cfRule>
  </conditionalFormatting>
  <conditionalFormatting sqref="AF23">
    <cfRule type="expression" dxfId="182" priority="124">
      <formula>AM22=TRUE</formula>
    </cfRule>
  </conditionalFormatting>
  <conditionalFormatting sqref="AG14">
    <cfRule type="expression" dxfId="181" priority="123">
      <formula>AM13=TRUE</formula>
    </cfRule>
  </conditionalFormatting>
  <conditionalFormatting sqref="AF14">
    <cfRule type="expression" dxfId="180" priority="122">
      <formula>AM13=TRUE</formula>
    </cfRule>
  </conditionalFormatting>
  <conditionalFormatting sqref="AF17 AF16:AG16">
    <cfRule type="expression" dxfId="179" priority="121">
      <formula>$AN$13=TRUE</formula>
    </cfRule>
  </conditionalFormatting>
  <conditionalFormatting sqref="AF26 AF25:AG25">
    <cfRule type="expression" dxfId="178" priority="120">
      <formula>$AN$22=TRUE</formula>
    </cfRule>
  </conditionalFormatting>
  <conditionalFormatting sqref="AF35 AF34:AG34">
    <cfRule type="expression" dxfId="177" priority="119">
      <formula>$AN$31=TRUE</formula>
    </cfRule>
  </conditionalFormatting>
  <conditionalFormatting sqref="AF44 AF43:AG43">
    <cfRule type="expression" dxfId="176" priority="118">
      <formula>$AN$40=TRUE</formula>
    </cfRule>
  </conditionalFormatting>
  <conditionalFormatting sqref="AG50">
    <cfRule type="expression" dxfId="175" priority="115">
      <formula>AM49=TRUE</formula>
    </cfRule>
  </conditionalFormatting>
  <conditionalFormatting sqref="AL50">
    <cfRule type="expression" dxfId="174" priority="114">
      <formula>AR49=TRUE</formula>
    </cfRule>
  </conditionalFormatting>
  <conditionalFormatting sqref="J48">
    <cfRule type="expression" dxfId="173" priority="111">
      <formula>J49=TRUE</formula>
    </cfRule>
  </conditionalFormatting>
  <conditionalFormatting sqref="K48:AJ48">
    <cfRule type="expression" dxfId="172" priority="109">
      <formula>K49=TRUE</formula>
    </cfRule>
  </conditionalFormatting>
  <conditionalFormatting sqref="AF50">
    <cfRule type="expression" dxfId="171" priority="108">
      <formula>AM49=TRUE</formula>
    </cfRule>
  </conditionalFormatting>
  <conditionalFormatting sqref="AR50:AS50">
    <cfRule type="expression" dxfId="170" priority="113">
      <formula>AP51=TRUE</formula>
    </cfRule>
  </conditionalFormatting>
  <conditionalFormatting sqref="C48:E48">
    <cfRule type="expression" dxfId="169" priority="107">
      <formula>B49=TRUE</formula>
    </cfRule>
  </conditionalFormatting>
  <conditionalFormatting sqref="B48">
    <cfRule type="expression" dxfId="168" priority="106">
      <formula>B49=TRUE</formula>
    </cfRule>
  </conditionalFormatting>
  <conditionalFormatting sqref="G48:I48">
    <cfRule type="expression" dxfId="167" priority="105">
      <formula>F49=TRUE</formula>
    </cfRule>
  </conditionalFormatting>
  <conditionalFormatting sqref="F48">
    <cfRule type="expression" dxfId="166" priority="104">
      <formula>F49=TRUE</formula>
    </cfRule>
  </conditionalFormatting>
  <conditionalFormatting sqref="AL45">
    <cfRule type="expression" dxfId="165" priority="117">
      <formula>AP49=TRUE</formula>
    </cfRule>
  </conditionalFormatting>
  <conditionalFormatting sqref="AF53 AF52:AG52">
    <cfRule type="expression" dxfId="164" priority="103">
      <formula>$AN$49=TRUE</formula>
    </cfRule>
  </conditionalFormatting>
  <conditionalFormatting sqref="AG59">
    <cfRule type="expression" dxfId="163" priority="100">
      <formula>AM58=TRUE</formula>
    </cfRule>
  </conditionalFormatting>
  <conditionalFormatting sqref="AL59">
    <cfRule type="expression" dxfId="162" priority="99">
      <formula>AR58=TRUE</formula>
    </cfRule>
  </conditionalFormatting>
  <conditionalFormatting sqref="J57">
    <cfRule type="expression" dxfId="161" priority="96">
      <formula>J58=TRUE</formula>
    </cfRule>
  </conditionalFormatting>
  <conditionalFormatting sqref="K57:AJ57">
    <cfRule type="expression" dxfId="160" priority="94">
      <formula>K58=TRUE</formula>
    </cfRule>
  </conditionalFormatting>
  <conditionalFormatting sqref="AF59">
    <cfRule type="expression" dxfId="159" priority="93">
      <formula>AM58=TRUE</formula>
    </cfRule>
  </conditionalFormatting>
  <conditionalFormatting sqref="AR54:AS54 AR59:AS59">
    <cfRule type="expression" dxfId="158" priority="98">
      <formula>AP55=TRUE</formula>
    </cfRule>
  </conditionalFormatting>
  <conditionalFormatting sqref="C57:E57">
    <cfRule type="expression" dxfId="157" priority="92">
      <formula>B58=TRUE</formula>
    </cfRule>
  </conditionalFormatting>
  <conditionalFormatting sqref="B57">
    <cfRule type="expression" dxfId="156" priority="91">
      <formula>B58=TRUE</formula>
    </cfRule>
  </conditionalFormatting>
  <conditionalFormatting sqref="G57:I57">
    <cfRule type="expression" dxfId="155" priority="90">
      <formula>F58=TRUE</formula>
    </cfRule>
  </conditionalFormatting>
  <conditionalFormatting sqref="F57">
    <cfRule type="expression" dxfId="154" priority="89">
      <formula>F58=TRUE</formula>
    </cfRule>
  </conditionalFormatting>
  <conditionalFormatting sqref="AL54">
    <cfRule type="expression" dxfId="153" priority="102">
      <formula>AP58=TRUE</formula>
    </cfRule>
  </conditionalFormatting>
  <conditionalFormatting sqref="AF62 AF61:AG61">
    <cfRule type="expression" dxfId="152" priority="88">
      <formula>$AN$58=TRUE</formula>
    </cfRule>
  </conditionalFormatting>
  <conditionalFormatting sqref="AP41 AP32 AP23 AP14 AP50 AP59">
    <cfRule type="expression" dxfId="151" priority="614">
      <formula>AT13=TRUE</formula>
    </cfRule>
  </conditionalFormatting>
  <conditionalFormatting sqref="AO41 AO32 AO23 AO14 AO50 AO59">
    <cfRule type="expression" dxfId="150" priority="615">
      <formula>#REF!=TRUE</formula>
    </cfRule>
  </conditionalFormatting>
  <conditionalFormatting sqref="AQ54">
    <cfRule type="expression" dxfId="149" priority="626">
      <formula>#REF!=TRUE</formula>
    </cfRule>
  </conditionalFormatting>
  <conditionalFormatting sqref="A14:A17">
    <cfRule type="notContainsBlanks" dxfId="148" priority="87">
      <formula>LEN(TRIM(A14))&gt;0</formula>
    </cfRule>
  </conditionalFormatting>
  <conditionalFormatting sqref="A23:A26">
    <cfRule type="notContainsBlanks" dxfId="147" priority="86">
      <formula>LEN(TRIM(A23))&gt;0</formula>
    </cfRule>
  </conditionalFormatting>
  <conditionalFormatting sqref="A32:A35">
    <cfRule type="notContainsBlanks" dxfId="146" priority="85">
      <formula>LEN(TRIM(A32))&gt;0</formula>
    </cfRule>
  </conditionalFormatting>
  <conditionalFormatting sqref="A41:A44">
    <cfRule type="notContainsBlanks" dxfId="145" priority="84">
      <formula>LEN(TRIM(A41))&gt;0</formula>
    </cfRule>
  </conditionalFormatting>
  <conditionalFormatting sqref="A50:A53">
    <cfRule type="notContainsBlanks" dxfId="144" priority="83">
      <formula>LEN(TRIM(A50))&gt;0</formula>
    </cfRule>
  </conditionalFormatting>
  <conditionalFormatting sqref="AQ41 AQ32 AQ23 AQ14 AQ50 AQ59">
    <cfRule type="expression" dxfId="143" priority="823">
      <formula>#REF!=TRUE</formula>
    </cfRule>
  </conditionalFormatting>
  <conditionalFormatting sqref="AM45:AP45">
    <cfRule type="expression" dxfId="142" priority="69">
      <formula>AP49=TRUE</formula>
    </cfRule>
  </conditionalFormatting>
  <conditionalFormatting sqref="AR45:AS45">
    <cfRule type="expression" dxfId="141" priority="68">
      <formula>AP46=TRUE</formula>
    </cfRule>
  </conditionalFormatting>
  <conditionalFormatting sqref="AQ45">
    <cfRule type="expression" dxfId="140" priority="70">
      <formula>#REF!=TRUE</formula>
    </cfRule>
  </conditionalFormatting>
  <conditionalFormatting sqref="AM36:AP36">
    <cfRule type="expression" dxfId="139" priority="66">
      <formula>AP40=TRUE</formula>
    </cfRule>
  </conditionalFormatting>
  <conditionalFormatting sqref="AR36:AS36">
    <cfRule type="expression" dxfId="138" priority="65">
      <formula>AP37=TRUE</formula>
    </cfRule>
  </conditionalFormatting>
  <conditionalFormatting sqref="AQ36">
    <cfRule type="expression" dxfId="137" priority="67">
      <formula>#REF!=TRUE</formula>
    </cfRule>
  </conditionalFormatting>
  <conditionalFormatting sqref="AM27:AP27">
    <cfRule type="expression" dxfId="136" priority="63">
      <formula>AP31=TRUE</formula>
    </cfRule>
  </conditionalFormatting>
  <conditionalFormatting sqref="AR27:AS27">
    <cfRule type="expression" dxfId="135" priority="62">
      <formula>AP28=TRUE</formula>
    </cfRule>
  </conditionalFormatting>
  <conditionalFormatting sqref="AQ27">
    <cfRule type="expression" dxfId="134" priority="64">
      <formula>#REF!=TRUE</formula>
    </cfRule>
  </conditionalFormatting>
  <conditionalFormatting sqref="AM18:AP18">
    <cfRule type="expression" dxfId="133" priority="60">
      <formula>AP22=TRUE</formula>
    </cfRule>
  </conditionalFormatting>
  <conditionalFormatting sqref="AR18:AS18">
    <cfRule type="expression" dxfId="132" priority="59">
      <formula>AP19=TRUE</formula>
    </cfRule>
  </conditionalFormatting>
  <conditionalFormatting sqref="AQ18">
    <cfRule type="expression" dxfId="131" priority="61">
      <formula>#REF!=TRUE</formula>
    </cfRule>
  </conditionalFormatting>
  <conditionalFormatting sqref="AM9:AP9">
    <cfRule type="expression" dxfId="130" priority="57">
      <formula>AP13=TRUE</formula>
    </cfRule>
  </conditionalFormatting>
  <conditionalFormatting sqref="AR9:AS9">
    <cfRule type="expression" dxfId="129" priority="56">
      <formula>AP10=TRUE</formula>
    </cfRule>
  </conditionalFormatting>
  <conditionalFormatting sqref="AQ9">
    <cfRule type="expression" dxfId="128" priority="58">
      <formula>#REF!=TRUE</formula>
    </cfRule>
  </conditionalFormatting>
  <conditionalFormatting sqref="AK57">
    <cfRule type="expression" dxfId="127" priority="49">
      <formula>AK58=TRUE</formula>
    </cfRule>
  </conditionalFormatting>
  <conditionalFormatting sqref="AK48">
    <cfRule type="expression" dxfId="126" priority="48">
      <formula>AK49=TRUE</formula>
    </cfRule>
  </conditionalFormatting>
  <conditionalFormatting sqref="AK39">
    <cfRule type="expression" dxfId="125" priority="47">
      <formula>AK40=TRUE</formula>
    </cfRule>
  </conditionalFormatting>
  <conditionalFormatting sqref="AK30">
    <cfRule type="expression" dxfId="124" priority="46">
      <formula>AK31=TRUE</formula>
    </cfRule>
  </conditionalFormatting>
  <conditionalFormatting sqref="AK21">
    <cfRule type="expression" dxfId="123" priority="45">
      <formula>AK22=TRUE</formula>
    </cfRule>
  </conditionalFormatting>
  <conditionalFormatting sqref="AK12">
    <cfRule type="expression" dxfId="122" priority="44">
      <formula>AK13=TRUE</formula>
    </cfRule>
  </conditionalFormatting>
  <conditionalFormatting sqref="B15">
    <cfRule type="expression" dxfId="121" priority="19">
      <formula>AL13=TRUE</formula>
    </cfRule>
  </conditionalFormatting>
  <conditionalFormatting sqref="B24">
    <cfRule type="expression" dxfId="120" priority="17">
      <formula>AL22=TRUE</formula>
    </cfRule>
  </conditionalFormatting>
  <conditionalFormatting sqref="B33">
    <cfRule type="expression" dxfId="119" priority="15">
      <formula>AL31=TRUE</formula>
    </cfRule>
  </conditionalFormatting>
  <conditionalFormatting sqref="B42">
    <cfRule type="expression" dxfId="118" priority="13">
      <formula>AL40=TRUE</formula>
    </cfRule>
  </conditionalFormatting>
  <conditionalFormatting sqref="B51">
    <cfRule type="expression" dxfId="117" priority="11">
      <formula>AL49=TRUE</formula>
    </cfRule>
  </conditionalFormatting>
  <conditionalFormatting sqref="B60">
    <cfRule type="expression" dxfId="116" priority="9">
      <formula>AL58=TRUE</formula>
    </cfRule>
  </conditionalFormatting>
  <hyperlinks>
    <hyperlink ref="AT1" location="アレルギー等対応!A1"/>
  </hyperlinks>
  <printOptions horizontalCentered="1" verticalCentered="1"/>
  <pageMargins left="0.43307086614173229" right="0.43307086614173229" top="0.55118110236220463" bottom="0.55118110236220463" header="0.51181102362204722" footer="0.51181102362204722"/>
  <pageSetup paperSize="9" scale="62" fitToWidth="1" fitToHeight="1" orientation="portrait" usePrinterDefaults="1" r:id="rId1"/>
  <drawing r:id="rId2"/>
  <legacyDrawing r:id="rId3"/>
  <mc:AlternateContent>
    <mc:Choice xmlns:x14="http://schemas.microsoft.com/office/spreadsheetml/2009/9/main" Requires="x14">
      <controls>
        <mc:AlternateContent>
          <mc:Choice Requires="x14">
            <control shapeId="22529" r:id="rId4" name="チェック 1">
              <controlPr defaultSize="0" autoFill="0" autoLine="0" autoPict="0">
                <anchor moveWithCells="1" sizeWithCells="1">
                  <from xmlns:xdr="http://schemas.openxmlformats.org/drawingml/2006/spreadsheetDrawing">
                    <xdr:col>8</xdr:col>
                    <xdr:colOff>230505</xdr:colOff>
                    <xdr:row>11</xdr:row>
                    <xdr:rowOff>25400</xdr:rowOff>
                  </from>
                  <to xmlns:xdr="http://schemas.openxmlformats.org/drawingml/2006/spreadsheetDrawing">
                    <xdr:col>9</xdr:col>
                    <xdr:colOff>215900</xdr:colOff>
                    <xdr:row>11</xdr:row>
                    <xdr:rowOff>254635</xdr:rowOff>
                  </to>
                </anchor>
              </controlPr>
            </control>
          </mc:Choice>
        </mc:AlternateContent>
        <mc:AlternateContent>
          <mc:Choice Requires="x14">
            <control shapeId="22530" r:id="rId5" name="チェック 2">
              <controlPr defaultSize="0" autoFill="0" autoLine="0" autoPict="0">
                <anchor moveWithCells="1" sizeWithCells="1">
                  <from xmlns:xdr="http://schemas.openxmlformats.org/drawingml/2006/spreadsheetDrawing">
                    <xdr:col>9</xdr:col>
                    <xdr:colOff>230505</xdr:colOff>
                    <xdr:row>11</xdr:row>
                    <xdr:rowOff>25400</xdr:rowOff>
                  </from>
                  <to xmlns:xdr="http://schemas.openxmlformats.org/drawingml/2006/spreadsheetDrawing">
                    <xdr:col>10</xdr:col>
                    <xdr:colOff>215900</xdr:colOff>
                    <xdr:row>11</xdr:row>
                    <xdr:rowOff>254635</xdr:rowOff>
                  </to>
                </anchor>
              </controlPr>
            </control>
          </mc:Choice>
        </mc:AlternateContent>
        <mc:AlternateContent>
          <mc:Choice Requires="x14">
            <control shapeId="22531" r:id="rId6" name="チェック 3">
              <controlPr defaultSize="0" autoFill="0" autoLine="0" autoPict="0">
                <anchor moveWithCells="1" sizeWithCells="1">
                  <from xmlns:xdr="http://schemas.openxmlformats.org/drawingml/2006/spreadsheetDrawing">
                    <xdr:col>10</xdr:col>
                    <xdr:colOff>230505</xdr:colOff>
                    <xdr:row>11</xdr:row>
                    <xdr:rowOff>25400</xdr:rowOff>
                  </from>
                  <to xmlns:xdr="http://schemas.openxmlformats.org/drawingml/2006/spreadsheetDrawing">
                    <xdr:col>11</xdr:col>
                    <xdr:colOff>215900</xdr:colOff>
                    <xdr:row>11</xdr:row>
                    <xdr:rowOff>254635</xdr:rowOff>
                  </to>
                </anchor>
              </controlPr>
            </control>
          </mc:Choice>
        </mc:AlternateContent>
        <mc:AlternateContent>
          <mc:Choice Requires="x14">
            <control shapeId="22532" r:id="rId7" name="チェック 4">
              <controlPr defaultSize="0" autoFill="0" autoLine="0" autoPict="0">
                <anchor moveWithCells="1" sizeWithCells="1">
                  <from xmlns:xdr="http://schemas.openxmlformats.org/drawingml/2006/spreadsheetDrawing">
                    <xdr:col>11</xdr:col>
                    <xdr:colOff>230505</xdr:colOff>
                    <xdr:row>11</xdr:row>
                    <xdr:rowOff>25400</xdr:rowOff>
                  </from>
                  <to xmlns:xdr="http://schemas.openxmlformats.org/drawingml/2006/spreadsheetDrawing">
                    <xdr:col>12</xdr:col>
                    <xdr:colOff>215900</xdr:colOff>
                    <xdr:row>11</xdr:row>
                    <xdr:rowOff>254635</xdr:rowOff>
                  </to>
                </anchor>
              </controlPr>
            </control>
          </mc:Choice>
        </mc:AlternateContent>
        <mc:AlternateContent>
          <mc:Choice Requires="x14">
            <control shapeId="22533" r:id="rId8" name="チェック 5">
              <controlPr defaultSize="0" autoFill="0" autoLine="0" autoPict="0">
                <anchor moveWithCells="1" sizeWithCells="1">
                  <from xmlns:xdr="http://schemas.openxmlformats.org/drawingml/2006/spreadsheetDrawing">
                    <xdr:col>12</xdr:col>
                    <xdr:colOff>230505</xdr:colOff>
                    <xdr:row>11</xdr:row>
                    <xdr:rowOff>25400</xdr:rowOff>
                  </from>
                  <to xmlns:xdr="http://schemas.openxmlformats.org/drawingml/2006/spreadsheetDrawing">
                    <xdr:col>13</xdr:col>
                    <xdr:colOff>215900</xdr:colOff>
                    <xdr:row>11</xdr:row>
                    <xdr:rowOff>254635</xdr:rowOff>
                  </to>
                </anchor>
              </controlPr>
            </control>
          </mc:Choice>
        </mc:AlternateContent>
        <mc:AlternateContent>
          <mc:Choice Requires="x14">
            <control shapeId="22534" r:id="rId9" name="チェック 6">
              <controlPr defaultSize="0" autoFill="0" autoLine="0" autoPict="0">
                <anchor moveWithCells="1" sizeWithCells="1">
                  <from xmlns:xdr="http://schemas.openxmlformats.org/drawingml/2006/spreadsheetDrawing">
                    <xdr:col>13</xdr:col>
                    <xdr:colOff>230505</xdr:colOff>
                    <xdr:row>11</xdr:row>
                    <xdr:rowOff>25400</xdr:rowOff>
                  </from>
                  <to xmlns:xdr="http://schemas.openxmlformats.org/drawingml/2006/spreadsheetDrawing">
                    <xdr:col>14</xdr:col>
                    <xdr:colOff>215900</xdr:colOff>
                    <xdr:row>11</xdr:row>
                    <xdr:rowOff>254635</xdr:rowOff>
                  </to>
                </anchor>
              </controlPr>
            </control>
          </mc:Choice>
        </mc:AlternateContent>
        <mc:AlternateContent>
          <mc:Choice Requires="x14">
            <control shapeId="22535" r:id="rId10" name="チェック 7">
              <controlPr defaultSize="0" autoFill="0" autoLine="0" autoPict="0">
                <anchor moveWithCells="1" sizeWithCells="1">
                  <from xmlns:xdr="http://schemas.openxmlformats.org/drawingml/2006/spreadsheetDrawing">
                    <xdr:col>14</xdr:col>
                    <xdr:colOff>230505</xdr:colOff>
                    <xdr:row>11</xdr:row>
                    <xdr:rowOff>25400</xdr:rowOff>
                  </from>
                  <to xmlns:xdr="http://schemas.openxmlformats.org/drawingml/2006/spreadsheetDrawing">
                    <xdr:col>15</xdr:col>
                    <xdr:colOff>215900</xdr:colOff>
                    <xdr:row>11</xdr:row>
                    <xdr:rowOff>254635</xdr:rowOff>
                  </to>
                </anchor>
              </controlPr>
            </control>
          </mc:Choice>
        </mc:AlternateContent>
        <mc:AlternateContent>
          <mc:Choice Requires="x14">
            <control shapeId="22536" r:id="rId11" name="チェック 8">
              <controlPr defaultSize="0" autoFill="0" autoLine="0" autoPict="0">
                <anchor moveWithCells="1" sizeWithCells="1">
                  <from xmlns:xdr="http://schemas.openxmlformats.org/drawingml/2006/spreadsheetDrawing">
                    <xdr:col>15</xdr:col>
                    <xdr:colOff>230505</xdr:colOff>
                    <xdr:row>11</xdr:row>
                    <xdr:rowOff>25400</xdr:rowOff>
                  </from>
                  <to xmlns:xdr="http://schemas.openxmlformats.org/drawingml/2006/spreadsheetDrawing">
                    <xdr:col>16</xdr:col>
                    <xdr:colOff>215900</xdr:colOff>
                    <xdr:row>11</xdr:row>
                    <xdr:rowOff>254635</xdr:rowOff>
                  </to>
                </anchor>
              </controlPr>
            </control>
          </mc:Choice>
        </mc:AlternateContent>
        <mc:AlternateContent>
          <mc:Choice Requires="x14">
            <control shapeId="22537" r:id="rId12" name="チェック 9">
              <controlPr defaultSize="0" autoFill="0" autoLine="0" autoPict="0">
                <anchor moveWithCells="1" sizeWithCells="1">
                  <from xmlns:xdr="http://schemas.openxmlformats.org/drawingml/2006/spreadsheetDrawing">
                    <xdr:col>16</xdr:col>
                    <xdr:colOff>230505</xdr:colOff>
                    <xdr:row>11</xdr:row>
                    <xdr:rowOff>25400</xdr:rowOff>
                  </from>
                  <to xmlns:xdr="http://schemas.openxmlformats.org/drawingml/2006/spreadsheetDrawing">
                    <xdr:col>17</xdr:col>
                    <xdr:colOff>215900</xdr:colOff>
                    <xdr:row>11</xdr:row>
                    <xdr:rowOff>254635</xdr:rowOff>
                  </to>
                </anchor>
              </controlPr>
            </control>
          </mc:Choice>
        </mc:AlternateContent>
        <mc:AlternateContent>
          <mc:Choice Requires="x14">
            <control shapeId="22538" r:id="rId13" name="チェック 10">
              <controlPr defaultSize="0" autoFill="0" autoLine="0" autoPict="0">
                <anchor moveWithCells="1" sizeWithCells="1">
                  <from xmlns:xdr="http://schemas.openxmlformats.org/drawingml/2006/spreadsheetDrawing">
                    <xdr:col>17</xdr:col>
                    <xdr:colOff>230505</xdr:colOff>
                    <xdr:row>11</xdr:row>
                    <xdr:rowOff>25400</xdr:rowOff>
                  </from>
                  <to xmlns:xdr="http://schemas.openxmlformats.org/drawingml/2006/spreadsheetDrawing">
                    <xdr:col>18</xdr:col>
                    <xdr:colOff>215900</xdr:colOff>
                    <xdr:row>11</xdr:row>
                    <xdr:rowOff>254635</xdr:rowOff>
                  </to>
                </anchor>
              </controlPr>
            </control>
          </mc:Choice>
        </mc:AlternateContent>
        <mc:AlternateContent>
          <mc:Choice Requires="x14">
            <control shapeId="22539" r:id="rId14" name="チェック 11">
              <controlPr defaultSize="0" autoFill="0" autoLine="0" autoPict="0">
                <anchor moveWithCells="1" sizeWithCells="1">
                  <from xmlns:xdr="http://schemas.openxmlformats.org/drawingml/2006/spreadsheetDrawing">
                    <xdr:col>18</xdr:col>
                    <xdr:colOff>230505</xdr:colOff>
                    <xdr:row>11</xdr:row>
                    <xdr:rowOff>25400</xdr:rowOff>
                  </from>
                  <to xmlns:xdr="http://schemas.openxmlformats.org/drawingml/2006/spreadsheetDrawing">
                    <xdr:col>19</xdr:col>
                    <xdr:colOff>215900</xdr:colOff>
                    <xdr:row>11</xdr:row>
                    <xdr:rowOff>254635</xdr:rowOff>
                  </to>
                </anchor>
              </controlPr>
            </control>
          </mc:Choice>
        </mc:AlternateContent>
        <mc:AlternateContent>
          <mc:Choice Requires="x14">
            <control shapeId="22540" r:id="rId15" name="チェック 12">
              <controlPr defaultSize="0" autoFill="0" autoLine="0" autoPict="0">
                <anchor moveWithCells="1" sizeWithCells="1">
                  <from xmlns:xdr="http://schemas.openxmlformats.org/drawingml/2006/spreadsheetDrawing">
                    <xdr:col>19</xdr:col>
                    <xdr:colOff>230505</xdr:colOff>
                    <xdr:row>11</xdr:row>
                    <xdr:rowOff>25400</xdr:rowOff>
                  </from>
                  <to xmlns:xdr="http://schemas.openxmlformats.org/drawingml/2006/spreadsheetDrawing">
                    <xdr:col>20</xdr:col>
                    <xdr:colOff>215900</xdr:colOff>
                    <xdr:row>11</xdr:row>
                    <xdr:rowOff>254635</xdr:rowOff>
                  </to>
                </anchor>
              </controlPr>
            </control>
          </mc:Choice>
        </mc:AlternateContent>
        <mc:AlternateContent>
          <mc:Choice Requires="x14">
            <control shapeId="22541" r:id="rId16" name="チェック 13">
              <controlPr defaultSize="0" autoFill="0" autoLine="0" autoPict="0">
                <anchor moveWithCells="1" sizeWithCells="1">
                  <from xmlns:xdr="http://schemas.openxmlformats.org/drawingml/2006/spreadsheetDrawing">
                    <xdr:col>20</xdr:col>
                    <xdr:colOff>230505</xdr:colOff>
                    <xdr:row>11</xdr:row>
                    <xdr:rowOff>25400</xdr:rowOff>
                  </from>
                  <to xmlns:xdr="http://schemas.openxmlformats.org/drawingml/2006/spreadsheetDrawing">
                    <xdr:col>21</xdr:col>
                    <xdr:colOff>215900</xdr:colOff>
                    <xdr:row>11</xdr:row>
                    <xdr:rowOff>254635</xdr:rowOff>
                  </to>
                </anchor>
              </controlPr>
            </control>
          </mc:Choice>
        </mc:AlternateContent>
        <mc:AlternateContent>
          <mc:Choice Requires="x14">
            <control shapeId="22542" r:id="rId17" name="チェック 14">
              <controlPr defaultSize="0" autoFill="0" autoLine="0" autoPict="0">
                <anchor moveWithCells="1" sizeWithCells="1">
                  <from xmlns:xdr="http://schemas.openxmlformats.org/drawingml/2006/spreadsheetDrawing">
                    <xdr:col>21</xdr:col>
                    <xdr:colOff>230505</xdr:colOff>
                    <xdr:row>11</xdr:row>
                    <xdr:rowOff>25400</xdr:rowOff>
                  </from>
                  <to xmlns:xdr="http://schemas.openxmlformats.org/drawingml/2006/spreadsheetDrawing">
                    <xdr:col>22</xdr:col>
                    <xdr:colOff>215900</xdr:colOff>
                    <xdr:row>11</xdr:row>
                    <xdr:rowOff>254635</xdr:rowOff>
                  </to>
                </anchor>
              </controlPr>
            </control>
          </mc:Choice>
        </mc:AlternateContent>
        <mc:AlternateContent>
          <mc:Choice Requires="x14">
            <control shapeId="22543" r:id="rId18" name="チェック 15">
              <controlPr defaultSize="0" autoFill="0" autoLine="0" autoPict="0">
                <anchor moveWithCells="1" sizeWithCells="1">
                  <from xmlns:xdr="http://schemas.openxmlformats.org/drawingml/2006/spreadsheetDrawing">
                    <xdr:col>22</xdr:col>
                    <xdr:colOff>230505</xdr:colOff>
                    <xdr:row>11</xdr:row>
                    <xdr:rowOff>25400</xdr:rowOff>
                  </from>
                  <to xmlns:xdr="http://schemas.openxmlformats.org/drawingml/2006/spreadsheetDrawing">
                    <xdr:col>23</xdr:col>
                    <xdr:colOff>215900</xdr:colOff>
                    <xdr:row>11</xdr:row>
                    <xdr:rowOff>254635</xdr:rowOff>
                  </to>
                </anchor>
              </controlPr>
            </control>
          </mc:Choice>
        </mc:AlternateContent>
        <mc:AlternateContent>
          <mc:Choice Requires="x14">
            <control shapeId="22544" r:id="rId19" name="チェック 16">
              <controlPr defaultSize="0" autoFill="0" autoLine="0" autoPict="0">
                <anchor moveWithCells="1" sizeWithCells="1">
                  <from xmlns:xdr="http://schemas.openxmlformats.org/drawingml/2006/spreadsheetDrawing">
                    <xdr:col>23</xdr:col>
                    <xdr:colOff>230505</xdr:colOff>
                    <xdr:row>11</xdr:row>
                    <xdr:rowOff>25400</xdr:rowOff>
                  </from>
                  <to xmlns:xdr="http://schemas.openxmlformats.org/drawingml/2006/spreadsheetDrawing">
                    <xdr:col>24</xdr:col>
                    <xdr:colOff>215900</xdr:colOff>
                    <xdr:row>11</xdr:row>
                    <xdr:rowOff>254635</xdr:rowOff>
                  </to>
                </anchor>
              </controlPr>
            </control>
          </mc:Choice>
        </mc:AlternateContent>
        <mc:AlternateContent>
          <mc:Choice Requires="x14">
            <control shapeId="22545" r:id="rId20" name="チェック 17">
              <controlPr defaultSize="0" autoFill="0" autoLine="0" autoPict="0">
                <anchor moveWithCells="1" sizeWithCells="1">
                  <from xmlns:xdr="http://schemas.openxmlformats.org/drawingml/2006/spreadsheetDrawing">
                    <xdr:col>24</xdr:col>
                    <xdr:colOff>230505</xdr:colOff>
                    <xdr:row>11</xdr:row>
                    <xdr:rowOff>25400</xdr:rowOff>
                  </from>
                  <to xmlns:xdr="http://schemas.openxmlformats.org/drawingml/2006/spreadsheetDrawing">
                    <xdr:col>25</xdr:col>
                    <xdr:colOff>215900</xdr:colOff>
                    <xdr:row>11</xdr:row>
                    <xdr:rowOff>254635</xdr:rowOff>
                  </to>
                </anchor>
              </controlPr>
            </control>
          </mc:Choice>
        </mc:AlternateContent>
        <mc:AlternateContent>
          <mc:Choice Requires="x14">
            <control shapeId="22546" r:id="rId21" name="チェック 18">
              <controlPr defaultSize="0" autoFill="0" autoLine="0" autoPict="0">
                <anchor moveWithCells="1" sizeWithCells="1">
                  <from xmlns:xdr="http://schemas.openxmlformats.org/drawingml/2006/spreadsheetDrawing">
                    <xdr:col>25</xdr:col>
                    <xdr:colOff>230505</xdr:colOff>
                    <xdr:row>11</xdr:row>
                    <xdr:rowOff>25400</xdr:rowOff>
                  </from>
                  <to xmlns:xdr="http://schemas.openxmlformats.org/drawingml/2006/spreadsheetDrawing">
                    <xdr:col>26</xdr:col>
                    <xdr:colOff>215900</xdr:colOff>
                    <xdr:row>11</xdr:row>
                    <xdr:rowOff>254635</xdr:rowOff>
                  </to>
                </anchor>
              </controlPr>
            </control>
          </mc:Choice>
        </mc:AlternateContent>
        <mc:AlternateContent>
          <mc:Choice Requires="x14">
            <control shapeId="22547" r:id="rId22" name="チェック 19">
              <controlPr defaultSize="0" autoFill="0" autoLine="0" autoPict="0">
                <anchor moveWithCells="1" sizeWithCells="1">
                  <from xmlns:xdr="http://schemas.openxmlformats.org/drawingml/2006/spreadsheetDrawing">
                    <xdr:col>26</xdr:col>
                    <xdr:colOff>230505</xdr:colOff>
                    <xdr:row>11</xdr:row>
                    <xdr:rowOff>25400</xdr:rowOff>
                  </from>
                  <to xmlns:xdr="http://schemas.openxmlformats.org/drawingml/2006/spreadsheetDrawing">
                    <xdr:col>27</xdr:col>
                    <xdr:colOff>215900</xdr:colOff>
                    <xdr:row>11</xdr:row>
                    <xdr:rowOff>254635</xdr:rowOff>
                  </to>
                </anchor>
              </controlPr>
            </control>
          </mc:Choice>
        </mc:AlternateContent>
        <mc:AlternateContent>
          <mc:Choice Requires="x14">
            <control shapeId="22548" r:id="rId23" name="チェック 20">
              <controlPr defaultSize="0" autoFill="0" autoLine="0" autoPict="0">
                <anchor moveWithCells="1" sizeWithCells="1">
                  <from xmlns:xdr="http://schemas.openxmlformats.org/drawingml/2006/spreadsheetDrawing">
                    <xdr:col>27</xdr:col>
                    <xdr:colOff>230505</xdr:colOff>
                    <xdr:row>11</xdr:row>
                    <xdr:rowOff>25400</xdr:rowOff>
                  </from>
                  <to xmlns:xdr="http://schemas.openxmlformats.org/drawingml/2006/spreadsheetDrawing">
                    <xdr:col>28</xdr:col>
                    <xdr:colOff>215900</xdr:colOff>
                    <xdr:row>11</xdr:row>
                    <xdr:rowOff>254635</xdr:rowOff>
                  </to>
                </anchor>
              </controlPr>
            </control>
          </mc:Choice>
        </mc:AlternateContent>
        <mc:AlternateContent>
          <mc:Choice Requires="x14">
            <control shapeId="22549" r:id="rId24" name="チェック 21">
              <controlPr defaultSize="0" autoFill="0" autoLine="0" autoPict="0">
                <anchor moveWithCells="1" sizeWithCells="1">
                  <from xmlns:xdr="http://schemas.openxmlformats.org/drawingml/2006/spreadsheetDrawing">
                    <xdr:col>28</xdr:col>
                    <xdr:colOff>230505</xdr:colOff>
                    <xdr:row>11</xdr:row>
                    <xdr:rowOff>25400</xdr:rowOff>
                  </from>
                  <to xmlns:xdr="http://schemas.openxmlformats.org/drawingml/2006/spreadsheetDrawing">
                    <xdr:col>29</xdr:col>
                    <xdr:colOff>215900</xdr:colOff>
                    <xdr:row>11</xdr:row>
                    <xdr:rowOff>254635</xdr:rowOff>
                  </to>
                </anchor>
              </controlPr>
            </control>
          </mc:Choice>
        </mc:AlternateContent>
        <mc:AlternateContent>
          <mc:Choice Requires="x14">
            <control shapeId="22550" r:id="rId25" name="チェック 22">
              <controlPr defaultSize="0" autoFill="0" autoLine="0" autoPict="0">
                <anchor moveWithCells="1" sizeWithCells="1">
                  <from xmlns:xdr="http://schemas.openxmlformats.org/drawingml/2006/spreadsheetDrawing">
                    <xdr:col>29</xdr:col>
                    <xdr:colOff>230505</xdr:colOff>
                    <xdr:row>11</xdr:row>
                    <xdr:rowOff>25400</xdr:rowOff>
                  </from>
                  <to xmlns:xdr="http://schemas.openxmlformats.org/drawingml/2006/spreadsheetDrawing">
                    <xdr:col>30</xdr:col>
                    <xdr:colOff>215900</xdr:colOff>
                    <xdr:row>11</xdr:row>
                    <xdr:rowOff>254635</xdr:rowOff>
                  </to>
                </anchor>
              </controlPr>
            </control>
          </mc:Choice>
        </mc:AlternateContent>
        <mc:AlternateContent>
          <mc:Choice Requires="x14">
            <control shapeId="22551" r:id="rId26" name="チェック 23">
              <controlPr defaultSize="0" autoFill="0" autoLine="0" autoPict="0">
                <anchor moveWithCells="1" sizeWithCells="1">
                  <from xmlns:xdr="http://schemas.openxmlformats.org/drawingml/2006/spreadsheetDrawing">
                    <xdr:col>30</xdr:col>
                    <xdr:colOff>230505</xdr:colOff>
                    <xdr:row>11</xdr:row>
                    <xdr:rowOff>25400</xdr:rowOff>
                  </from>
                  <to xmlns:xdr="http://schemas.openxmlformats.org/drawingml/2006/spreadsheetDrawing">
                    <xdr:col>31</xdr:col>
                    <xdr:colOff>215900</xdr:colOff>
                    <xdr:row>11</xdr:row>
                    <xdr:rowOff>254635</xdr:rowOff>
                  </to>
                </anchor>
              </controlPr>
            </control>
          </mc:Choice>
        </mc:AlternateContent>
        <mc:AlternateContent>
          <mc:Choice Requires="x14">
            <control shapeId="22552" r:id="rId27" name="チェック 24">
              <controlPr defaultSize="0" autoFill="0" autoLine="0" autoPict="0">
                <anchor moveWithCells="1" sizeWithCells="1">
                  <from xmlns:xdr="http://schemas.openxmlformats.org/drawingml/2006/spreadsheetDrawing">
                    <xdr:col>31</xdr:col>
                    <xdr:colOff>230505</xdr:colOff>
                    <xdr:row>11</xdr:row>
                    <xdr:rowOff>25400</xdr:rowOff>
                  </from>
                  <to xmlns:xdr="http://schemas.openxmlformats.org/drawingml/2006/spreadsheetDrawing">
                    <xdr:col>32</xdr:col>
                    <xdr:colOff>215900</xdr:colOff>
                    <xdr:row>11</xdr:row>
                    <xdr:rowOff>254635</xdr:rowOff>
                  </to>
                </anchor>
              </controlPr>
            </control>
          </mc:Choice>
        </mc:AlternateContent>
        <mc:AlternateContent>
          <mc:Choice Requires="x14">
            <control shapeId="22553" r:id="rId28" name="チェック 25">
              <controlPr defaultSize="0" autoFill="0" autoLine="0" autoPict="0">
                <anchor moveWithCells="1" sizeWithCells="1">
                  <from xmlns:xdr="http://schemas.openxmlformats.org/drawingml/2006/spreadsheetDrawing">
                    <xdr:col>32</xdr:col>
                    <xdr:colOff>230505</xdr:colOff>
                    <xdr:row>11</xdr:row>
                    <xdr:rowOff>25400</xdr:rowOff>
                  </from>
                  <to xmlns:xdr="http://schemas.openxmlformats.org/drawingml/2006/spreadsheetDrawing">
                    <xdr:col>33</xdr:col>
                    <xdr:colOff>215900</xdr:colOff>
                    <xdr:row>11</xdr:row>
                    <xdr:rowOff>254635</xdr:rowOff>
                  </to>
                </anchor>
              </controlPr>
            </control>
          </mc:Choice>
        </mc:AlternateContent>
        <mc:AlternateContent>
          <mc:Choice Requires="x14">
            <control shapeId="22554" r:id="rId29" name="チェック 26">
              <controlPr defaultSize="0" autoFill="0" autoLine="0" autoPict="0">
                <anchor moveWithCells="1" sizeWithCells="1">
                  <from xmlns:xdr="http://schemas.openxmlformats.org/drawingml/2006/spreadsheetDrawing">
                    <xdr:col>33</xdr:col>
                    <xdr:colOff>230505</xdr:colOff>
                    <xdr:row>11</xdr:row>
                    <xdr:rowOff>25400</xdr:rowOff>
                  </from>
                  <to xmlns:xdr="http://schemas.openxmlformats.org/drawingml/2006/spreadsheetDrawing">
                    <xdr:col>34</xdr:col>
                    <xdr:colOff>215900</xdr:colOff>
                    <xdr:row>11</xdr:row>
                    <xdr:rowOff>254635</xdr:rowOff>
                  </to>
                </anchor>
              </controlPr>
            </control>
          </mc:Choice>
        </mc:AlternateContent>
        <mc:AlternateContent>
          <mc:Choice Requires="x14">
            <control shapeId="22555" r:id="rId30" name="チェック 27">
              <controlPr defaultSize="0" autoFill="0" autoLine="0" autoPict="0">
                <anchor moveWithCells="1" sizeWithCells="1">
                  <from xmlns:xdr="http://schemas.openxmlformats.org/drawingml/2006/spreadsheetDrawing">
                    <xdr:col>34</xdr:col>
                    <xdr:colOff>230505</xdr:colOff>
                    <xdr:row>11</xdr:row>
                    <xdr:rowOff>25400</xdr:rowOff>
                  </from>
                  <to xmlns:xdr="http://schemas.openxmlformats.org/drawingml/2006/spreadsheetDrawing">
                    <xdr:col>35</xdr:col>
                    <xdr:colOff>215900</xdr:colOff>
                    <xdr:row>11</xdr:row>
                    <xdr:rowOff>254635</xdr:rowOff>
                  </to>
                </anchor>
              </controlPr>
            </control>
          </mc:Choice>
        </mc:AlternateContent>
        <mc:AlternateContent>
          <mc:Choice Requires="x14">
            <control shapeId="22556" r:id="rId31" name="チェック 28">
              <controlPr defaultSize="0" autoFill="0" autoLine="0" autoPict="0">
                <anchor moveWithCells="1" sizeWithCells="1">
                  <from xmlns:xdr="http://schemas.openxmlformats.org/drawingml/2006/spreadsheetDrawing">
                    <xdr:col>37</xdr:col>
                    <xdr:colOff>0</xdr:colOff>
                    <xdr:row>8</xdr:row>
                    <xdr:rowOff>25400</xdr:rowOff>
                  </from>
                  <to xmlns:xdr="http://schemas.openxmlformats.org/drawingml/2006/spreadsheetDrawing">
                    <xdr:col>37</xdr:col>
                    <xdr:colOff>215900</xdr:colOff>
                    <xdr:row>8</xdr:row>
                    <xdr:rowOff>291465</xdr:rowOff>
                  </to>
                </anchor>
              </controlPr>
            </control>
          </mc:Choice>
        </mc:AlternateContent>
        <mc:AlternateContent>
          <mc:Choice Requires="x14">
            <control shapeId="22557" r:id="rId32" name="チェック 29">
              <controlPr defaultSize="0" autoFill="0" autoLine="0" autoPict="0">
                <anchor moveWithCells="1" sizeWithCells="1">
                  <from xmlns:xdr="http://schemas.openxmlformats.org/drawingml/2006/spreadsheetDrawing">
                    <xdr:col>37</xdr:col>
                    <xdr:colOff>0</xdr:colOff>
                    <xdr:row>13</xdr:row>
                    <xdr:rowOff>25400</xdr:rowOff>
                  </from>
                  <to xmlns:xdr="http://schemas.openxmlformats.org/drawingml/2006/spreadsheetDrawing">
                    <xdr:col>37</xdr:col>
                    <xdr:colOff>215900</xdr:colOff>
                    <xdr:row>13</xdr:row>
                    <xdr:rowOff>291465</xdr:rowOff>
                  </to>
                </anchor>
              </controlPr>
            </control>
          </mc:Choice>
        </mc:AlternateContent>
        <mc:AlternateContent>
          <mc:Choice Requires="x14">
            <control shapeId="22558" r:id="rId33" name="チェック 30">
              <controlPr defaultSize="0" autoFill="0" autoLine="0" autoPict="0">
                <anchor moveWithCells="1" sizeWithCells="1">
                  <from xmlns:xdr="http://schemas.openxmlformats.org/drawingml/2006/spreadsheetDrawing">
                    <xdr:col>31</xdr:col>
                    <xdr:colOff>0</xdr:colOff>
                    <xdr:row>13</xdr:row>
                    <xdr:rowOff>177800</xdr:rowOff>
                  </from>
                  <to xmlns:xdr="http://schemas.openxmlformats.org/drawingml/2006/spreadsheetDrawing">
                    <xdr:col>31</xdr:col>
                    <xdr:colOff>215900</xdr:colOff>
                    <xdr:row>14</xdr:row>
                    <xdr:rowOff>139700</xdr:rowOff>
                  </to>
                </anchor>
              </controlPr>
            </control>
          </mc:Choice>
        </mc:AlternateContent>
        <mc:AlternateContent>
          <mc:Choice Requires="x14">
            <control shapeId="22559" r:id="rId34" name="チェック 31">
              <controlPr defaultSize="0" autoFill="0" autoLine="0" autoPict="0">
                <anchor moveWithCells="1" sizeWithCells="1">
                  <from xmlns:xdr="http://schemas.openxmlformats.org/drawingml/2006/spreadsheetDrawing">
                    <xdr:col>31</xdr:col>
                    <xdr:colOff>0</xdr:colOff>
                    <xdr:row>14</xdr:row>
                    <xdr:rowOff>291465</xdr:rowOff>
                  </from>
                  <to xmlns:xdr="http://schemas.openxmlformats.org/drawingml/2006/spreadsheetDrawing">
                    <xdr:col>31</xdr:col>
                    <xdr:colOff>215900</xdr:colOff>
                    <xdr:row>16</xdr:row>
                    <xdr:rowOff>254635</xdr:rowOff>
                  </to>
                </anchor>
              </controlPr>
            </control>
          </mc:Choice>
        </mc:AlternateContent>
        <mc:AlternateContent>
          <mc:Choice Requires="x14">
            <control shapeId="22560" r:id="rId35" name="チェック 32">
              <controlPr defaultSize="0" autoFill="0" autoLine="0" autoPict="0">
                <anchor moveWithCells="1" sizeWithCells="1">
                  <from xmlns:xdr="http://schemas.openxmlformats.org/drawingml/2006/spreadsheetDrawing">
                    <xdr:col>1</xdr:col>
                    <xdr:colOff>0</xdr:colOff>
                    <xdr:row>11</xdr:row>
                    <xdr:rowOff>25400</xdr:rowOff>
                  </from>
                  <to xmlns:xdr="http://schemas.openxmlformats.org/drawingml/2006/spreadsheetDrawing">
                    <xdr:col>1</xdr:col>
                    <xdr:colOff>215900</xdr:colOff>
                    <xdr:row>11</xdr:row>
                    <xdr:rowOff>291465</xdr:rowOff>
                  </to>
                </anchor>
              </controlPr>
            </control>
          </mc:Choice>
        </mc:AlternateContent>
        <mc:AlternateContent>
          <mc:Choice Requires="x14">
            <control shapeId="22561" r:id="rId36" name="チェック 33">
              <controlPr defaultSize="0" autoFill="0" autoLine="0" autoPict="0">
                <anchor moveWithCells="1" sizeWithCells="1">
                  <from xmlns:xdr="http://schemas.openxmlformats.org/drawingml/2006/spreadsheetDrawing">
                    <xdr:col>5</xdr:col>
                    <xdr:colOff>0</xdr:colOff>
                    <xdr:row>11</xdr:row>
                    <xdr:rowOff>25400</xdr:rowOff>
                  </from>
                  <to xmlns:xdr="http://schemas.openxmlformats.org/drawingml/2006/spreadsheetDrawing">
                    <xdr:col>5</xdr:col>
                    <xdr:colOff>215900</xdr:colOff>
                    <xdr:row>11</xdr:row>
                    <xdr:rowOff>291465</xdr:rowOff>
                  </to>
                </anchor>
              </controlPr>
            </control>
          </mc:Choice>
        </mc:AlternateContent>
        <mc:AlternateContent>
          <mc:Choice Requires="x14">
            <control shapeId="22562" r:id="rId37" name="チェック 34">
              <controlPr defaultSize="0" autoFill="0" autoLine="0" autoPict="0">
                <anchor moveWithCells="1" sizeWithCells="1">
                  <from xmlns:xdr="http://schemas.openxmlformats.org/drawingml/2006/spreadsheetDrawing">
                    <xdr:col>8</xdr:col>
                    <xdr:colOff>230505</xdr:colOff>
                    <xdr:row>20</xdr:row>
                    <xdr:rowOff>25400</xdr:rowOff>
                  </from>
                  <to xmlns:xdr="http://schemas.openxmlformats.org/drawingml/2006/spreadsheetDrawing">
                    <xdr:col>9</xdr:col>
                    <xdr:colOff>215900</xdr:colOff>
                    <xdr:row>20</xdr:row>
                    <xdr:rowOff>254635</xdr:rowOff>
                  </to>
                </anchor>
              </controlPr>
            </control>
          </mc:Choice>
        </mc:AlternateContent>
        <mc:AlternateContent>
          <mc:Choice Requires="x14">
            <control shapeId="22563" r:id="rId38" name="チェック 35">
              <controlPr defaultSize="0" autoFill="0" autoLine="0" autoPict="0">
                <anchor moveWithCells="1" sizeWithCells="1">
                  <from xmlns:xdr="http://schemas.openxmlformats.org/drawingml/2006/spreadsheetDrawing">
                    <xdr:col>9</xdr:col>
                    <xdr:colOff>230505</xdr:colOff>
                    <xdr:row>20</xdr:row>
                    <xdr:rowOff>25400</xdr:rowOff>
                  </from>
                  <to xmlns:xdr="http://schemas.openxmlformats.org/drawingml/2006/spreadsheetDrawing">
                    <xdr:col>10</xdr:col>
                    <xdr:colOff>215900</xdr:colOff>
                    <xdr:row>20</xdr:row>
                    <xdr:rowOff>254635</xdr:rowOff>
                  </to>
                </anchor>
              </controlPr>
            </control>
          </mc:Choice>
        </mc:AlternateContent>
        <mc:AlternateContent>
          <mc:Choice Requires="x14">
            <control shapeId="22564" r:id="rId39" name="チェック 36">
              <controlPr defaultSize="0" autoFill="0" autoLine="0" autoPict="0">
                <anchor moveWithCells="1" sizeWithCells="1">
                  <from xmlns:xdr="http://schemas.openxmlformats.org/drawingml/2006/spreadsheetDrawing">
                    <xdr:col>10</xdr:col>
                    <xdr:colOff>230505</xdr:colOff>
                    <xdr:row>20</xdr:row>
                    <xdr:rowOff>25400</xdr:rowOff>
                  </from>
                  <to xmlns:xdr="http://schemas.openxmlformats.org/drawingml/2006/spreadsheetDrawing">
                    <xdr:col>11</xdr:col>
                    <xdr:colOff>215900</xdr:colOff>
                    <xdr:row>20</xdr:row>
                    <xdr:rowOff>254635</xdr:rowOff>
                  </to>
                </anchor>
              </controlPr>
            </control>
          </mc:Choice>
        </mc:AlternateContent>
        <mc:AlternateContent>
          <mc:Choice Requires="x14">
            <control shapeId="22565" r:id="rId40" name="チェック 37">
              <controlPr defaultSize="0" autoFill="0" autoLine="0" autoPict="0">
                <anchor moveWithCells="1" sizeWithCells="1">
                  <from xmlns:xdr="http://schemas.openxmlformats.org/drawingml/2006/spreadsheetDrawing">
                    <xdr:col>11</xdr:col>
                    <xdr:colOff>230505</xdr:colOff>
                    <xdr:row>20</xdr:row>
                    <xdr:rowOff>25400</xdr:rowOff>
                  </from>
                  <to xmlns:xdr="http://schemas.openxmlformats.org/drawingml/2006/spreadsheetDrawing">
                    <xdr:col>12</xdr:col>
                    <xdr:colOff>215900</xdr:colOff>
                    <xdr:row>20</xdr:row>
                    <xdr:rowOff>254635</xdr:rowOff>
                  </to>
                </anchor>
              </controlPr>
            </control>
          </mc:Choice>
        </mc:AlternateContent>
        <mc:AlternateContent>
          <mc:Choice Requires="x14">
            <control shapeId="22566" r:id="rId41" name="チェック 38">
              <controlPr defaultSize="0" autoFill="0" autoLine="0" autoPict="0">
                <anchor moveWithCells="1" sizeWithCells="1">
                  <from xmlns:xdr="http://schemas.openxmlformats.org/drawingml/2006/spreadsheetDrawing">
                    <xdr:col>12</xdr:col>
                    <xdr:colOff>230505</xdr:colOff>
                    <xdr:row>20</xdr:row>
                    <xdr:rowOff>25400</xdr:rowOff>
                  </from>
                  <to xmlns:xdr="http://schemas.openxmlformats.org/drawingml/2006/spreadsheetDrawing">
                    <xdr:col>13</xdr:col>
                    <xdr:colOff>215900</xdr:colOff>
                    <xdr:row>20</xdr:row>
                    <xdr:rowOff>254635</xdr:rowOff>
                  </to>
                </anchor>
              </controlPr>
            </control>
          </mc:Choice>
        </mc:AlternateContent>
        <mc:AlternateContent>
          <mc:Choice Requires="x14">
            <control shapeId="22567" r:id="rId42" name="チェック 39">
              <controlPr defaultSize="0" autoFill="0" autoLine="0" autoPict="0">
                <anchor moveWithCells="1" sizeWithCells="1">
                  <from xmlns:xdr="http://schemas.openxmlformats.org/drawingml/2006/spreadsheetDrawing">
                    <xdr:col>13</xdr:col>
                    <xdr:colOff>230505</xdr:colOff>
                    <xdr:row>20</xdr:row>
                    <xdr:rowOff>25400</xdr:rowOff>
                  </from>
                  <to xmlns:xdr="http://schemas.openxmlformats.org/drawingml/2006/spreadsheetDrawing">
                    <xdr:col>14</xdr:col>
                    <xdr:colOff>215900</xdr:colOff>
                    <xdr:row>20</xdr:row>
                    <xdr:rowOff>254635</xdr:rowOff>
                  </to>
                </anchor>
              </controlPr>
            </control>
          </mc:Choice>
        </mc:AlternateContent>
        <mc:AlternateContent>
          <mc:Choice Requires="x14">
            <control shapeId="22568" r:id="rId43" name="チェック 40">
              <controlPr defaultSize="0" autoFill="0" autoLine="0" autoPict="0">
                <anchor moveWithCells="1" sizeWithCells="1">
                  <from xmlns:xdr="http://schemas.openxmlformats.org/drawingml/2006/spreadsheetDrawing">
                    <xdr:col>14</xdr:col>
                    <xdr:colOff>230505</xdr:colOff>
                    <xdr:row>20</xdr:row>
                    <xdr:rowOff>25400</xdr:rowOff>
                  </from>
                  <to xmlns:xdr="http://schemas.openxmlformats.org/drawingml/2006/spreadsheetDrawing">
                    <xdr:col>15</xdr:col>
                    <xdr:colOff>215900</xdr:colOff>
                    <xdr:row>20</xdr:row>
                    <xdr:rowOff>254635</xdr:rowOff>
                  </to>
                </anchor>
              </controlPr>
            </control>
          </mc:Choice>
        </mc:AlternateContent>
        <mc:AlternateContent>
          <mc:Choice Requires="x14">
            <control shapeId="22569" r:id="rId44" name="チェック 41">
              <controlPr defaultSize="0" autoFill="0" autoLine="0" autoPict="0">
                <anchor moveWithCells="1" sizeWithCells="1">
                  <from xmlns:xdr="http://schemas.openxmlformats.org/drawingml/2006/spreadsheetDrawing">
                    <xdr:col>15</xdr:col>
                    <xdr:colOff>230505</xdr:colOff>
                    <xdr:row>20</xdr:row>
                    <xdr:rowOff>25400</xdr:rowOff>
                  </from>
                  <to xmlns:xdr="http://schemas.openxmlformats.org/drawingml/2006/spreadsheetDrawing">
                    <xdr:col>16</xdr:col>
                    <xdr:colOff>215900</xdr:colOff>
                    <xdr:row>20</xdr:row>
                    <xdr:rowOff>254635</xdr:rowOff>
                  </to>
                </anchor>
              </controlPr>
            </control>
          </mc:Choice>
        </mc:AlternateContent>
        <mc:AlternateContent>
          <mc:Choice Requires="x14">
            <control shapeId="22570" r:id="rId45" name="チェック 42">
              <controlPr defaultSize="0" autoFill="0" autoLine="0" autoPict="0">
                <anchor moveWithCells="1" sizeWithCells="1">
                  <from xmlns:xdr="http://schemas.openxmlformats.org/drawingml/2006/spreadsheetDrawing">
                    <xdr:col>16</xdr:col>
                    <xdr:colOff>230505</xdr:colOff>
                    <xdr:row>20</xdr:row>
                    <xdr:rowOff>25400</xdr:rowOff>
                  </from>
                  <to xmlns:xdr="http://schemas.openxmlformats.org/drawingml/2006/spreadsheetDrawing">
                    <xdr:col>17</xdr:col>
                    <xdr:colOff>215900</xdr:colOff>
                    <xdr:row>20</xdr:row>
                    <xdr:rowOff>254635</xdr:rowOff>
                  </to>
                </anchor>
              </controlPr>
            </control>
          </mc:Choice>
        </mc:AlternateContent>
        <mc:AlternateContent>
          <mc:Choice Requires="x14">
            <control shapeId="22571" r:id="rId46" name="チェック 43">
              <controlPr defaultSize="0" autoFill="0" autoLine="0" autoPict="0">
                <anchor moveWithCells="1" sizeWithCells="1">
                  <from xmlns:xdr="http://schemas.openxmlformats.org/drawingml/2006/spreadsheetDrawing">
                    <xdr:col>17</xdr:col>
                    <xdr:colOff>230505</xdr:colOff>
                    <xdr:row>20</xdr:row>
                    <xdr:rowOff>25400</xdr:rowOff>
                  </from>
                  <to xmlns:xdr="http://schemas.openxmlformats.org/drawingml/2006/spreadsheetDrawing">
                    <xdr:col>18</xdr:col>
                    <xdr:colOff>215900</xdr:colOff>
                    <xdr:row>20</xdr:row>
                    <xdr:rowOff>254635</xdr:rowOff>
                  </to>
                </anchor>
              </controlPr>
            </control>
          </mc:Choice>
        </mc:AlternateContent>
        <mc:AlternateContent>
          <mc:Choice Requires="x14">
            <control shapeId="22572" r:id="rId47" name="チェック 44">
              <controlPr defaultSize="0" autoFill="0" autoLine="0" autoPict="0">
                <anchor moveWithCells="1" sizeWithCells="1">
                  <from xmlns:xdr="http://schemas.openxmlformats.org/drawingml/2006/spreadsheetDrawing">
                    <xdr:col>18</xdr:col>
                    <xdr:colOff>230505</xdr:colOff>
                    <xdr:row>20</xdr:row>
                    <xdr:rowOff>25400</xdr:rowOff>
                  </from>
                  <to xmlns:xdr="http://schemas.openxmlformats.org/drawingml/2006/spreadsheetDrawing">
                    <xdr:col>19</xdr:col>
                    <xdr:colOff>215900</xdr:colOff>
                    <xdr:row>20</xdr:row>
                    <xdr:rowOff>254635</xdr:rowOff>
                  </to>
                </anchor>
              </controlPr>
            </control>
          </mc:Choice>
        </mc:AlternateContent>
        <mc:AlternateContent>
          <mc:Choice Requires="x14">
            <control shapeId="22573" r:id="rId48" name="チェック 45">
              <controlPr defaultSize="0" autoFill="0" autoLine="0" autoPict="0">
                <anchor moveWithCells="1" sizeWithCells="1">
                  <from xmlns:xdr="http://schemas.openxmlformats.org/drawingml/2006/spreadsheetDrawing">
                    <xdr:col>19</xdr:col>
                    <xdr:colOff>230505</xdr:colOff>
                    <xdr:row>20</xdr:row>
                    <xdr:rowOff>25400</xdr:rowOff>
                  </from>
                  <to xmlns:xdr="http://schemas.openxmlformats.org/drawingml/2006/spreadsheetDrawing">
                    <xdr:col>20</xdr:col>
                    <xdr:colOff>215900</xdr:colOff>
                    <xdr:row>20</xdr:row>
                    <xdr:rowOff>254635</xdr:rowOff>
                  </to>
                </anchor>
              </controlPr>
            </control>
          </mc:Choice>
        </mc:AlternateContent>
        <mc:AlternateContent>
          <mc:Choice Requires="x14">
            <control shapeId="22574" r:id="rId49" name="チェック 46">
              <controlPr defaultSize="0" autoFill="0" autoLine="0" autoPict="0">
                <anchor moveWithCells="1" sizeWithCells="1">
                  <from xmlns:xdr="http://schemas.openxmlformats.org/drawingml/2006/spreadsheetDrawing">
                    <xdr:col>20</xdr:col>
                    <xdr:colOff>230505</xdr:colOff>
                    <xdr:row>20</xdr:row>
                    <xdr:rowOff>25400</xdr:rowOff>
                  </from>
                  <to xmlns:xdr="http://schemas.openxmlformats.org/drawingml/2006/spreadsheetDrawing">
                    <xdr:col>21</xdr:col>
                    <xdr:colOff>215900</xdr:colOff>
                    <xdr:row>20</xdr:row>
                    <xdr:rowOff>254635</xdr:rowOff>
                  </to>
                </anchor>
              </controlPr>
            </control>
          </mc:Choice>
        </mc:AlternateContent>
        <mc:AlternateContent>
          <mc:Choice Requires="x14">
            <control shapeId="22575" r:id="rId50" name="チェック 47">
              <controlPr defaultSize="0" autoFill="0" autoLine="0" autoPict="0">
                <anchor moveWithCells="1" sizeWithCells="1">
                  <from xmlns:xdr="http://schemas.openxmlformats.org/drawingml/2006/spreadsheetDrawing">
                    <xdr:col>21</xdr:col>
                    <xdr:colOff>230505</xdr:colOff>
                    <xdr:row>20</xdr:row>
                    <xdr:rowOff>25400</xdr:rowOff>
                  </from>
                  <to xmlns:xdr="http://schemas.openxmlformats.org/drawingml/2006/spreadsheetDrawing">
                    <xdr:col>22</xdr:col>
                    <xdr:colOff>215900</xdr:colOff>
                    <xdr:row>20</xdr:row>
                    <xdr:rowOff>254635</xdr:rowOff>
                  </to>
                </anchor>
              </controlPr>
            </control>
          </mc:Choice>
        </mc:AlternateContent>
        <mc:AlternateContent>
          <mc:Choice Requires="x14">
            <control shapeId="22576" r:id="rId51" name="チェック 48">
              <controlPr defaultSize="0" autoFill="0" autoLine="0" autoPict="0">
                <anchor moveWithCells="1" sizeWithCells="1">
                  <from xmlns:xdr="http://schemas.openxmlformats.org/drawingml/2006/spreadsheetDrawing">
                    <xdr:col>22</xdr:col>
                    <xdr:colOff>230505</xdr:colOff>
                    <xdr:row>20</xdr:row>
                    <xdr:rowOff>25400</xdr:rowOff>
                  </from>
                  <to xmlns:xdr="http://schemas.openxmlformats.org/drawingml/2006/spreadsheetDrawing">
                    <xdr:col>23</xdr:col>
                    <xdr:colOff>215900</xdr:colOff>
                    <xdr:row>20</xdr:row>
                    <xdr:rowOff>254635</xdr:rowOff>
                  </to>
                </anchor>
              </controlPr>
            </control>
          </mc:Choice>
        </mc:AlternateContent>
        <mc:AlternateContent>
          <mc:Choice Requires="x14">
            <control shapeId="22577" r:id="rId52" name="チェック 49">
              <controlPr defaultSize="0" autoFill="0" autoLine="0" autoPict="0">
                <anchor moveWithCells="1" sizeWithCells="1">
                  <from xmlns:xdr="http://schemas.openxmlformats.org/drawingml/2006/spreadsheetDrawing">
                    <xdr:col>23</xdr:col>
                    <xdr:colOff>230505</xdr:colOff>
                    <xdr:row>20</xdr:row>
                    <xdr:rowOff>25400</xdr:rowOff>
                  </from>
                  <to xmlns:xdr="http://schemas.openxmlformats.org/drawingml/2006/spreadsheetDrawing">
                    <xdr:col>24</xdr:col>
                    <xdr:colOff>215900</xdr:colOff>
                    <xdr:row>20</xdr:row>
                    <xdr:rowOff>254635</xdr:rowOff>
                  </to>
                </anchor>
              </controlPr>
            </control>
          </mc:Choice>
        </mc:AlternateContent>
        <mc:AlternateContent>
          <mc:Choice Requires="x14">
            <control shapeId="22578" r:id="rId53" name="チェック 50">
              <controlPr defaultSize="0" autoFill="0" autoLine="0" autoPict="0">
                <anchor moveWithCells="1" sizeWithCells="1">
                  <from xmlns:xdr="http://schemas.openxmlformats.org/drawingml/2006/spreadsheetDrawing">
                    <xdr:col>24</xdr:col>
                    <xdr:colOff>230505</xdr:colOff>
                    <xdr:row>20</xdr:row>
                    <xdr:rowOff>25400</xdr:rowOff>
                  </from>
                  <to xmlns:xdr="http://schemas.openxmlformats.org/drawingml/2006/spreadsheetDrawing">
                    <xdr:col>25</xdr:col>
                    <xdr:colOff>215900</xdr:colOff>
                    <xdr:row>20</xdr:row>
                    <xdr:rowOff>254635</xdr:rowOff>
                  </to>
                </anchor>
              </controlPr>
            </control>
          </mc:Choice>
        </mc:AlternateContent>
        <mc:AlternateContent>
          <mc:Choice Requires="x14">
            <control shapeId="22579" r:id="rId54" name="チェック 51">
              <controlPr defaultSize="0" autoFill="0" autoLine="0" autoPict="0">
                <anchor moveWithCells="1" sizeWithCells="1">
                  <from xmlns:xdr="http://schemas.openxmlformats.org/drawingml/2006/spreadsheetDrawing">
                    <xdr:col>25</xdr:col>
                    <xdr:colOff>230505</xdr:colOff>
                    <xdr:row>20</xdr:row>
                    <xdr:rowOff>25400</xdr:rowOff>
                  </from>
                  <to xmlns:xdr="http://schemas.openxmlformats.org/drawingml/2006/spreadsheetDrawing">
                    <xdr:col>26</xdr:col>
                    <xdr:colOff>215900</xdr:colOff>
                    <xdr:row>20</xdr:row>
                    <xdr:rowOff>254635</xdr:rowOff>
                  </to>
                </anchor>
              </controlPr>
            </control>
          </mc:Choice>
        </mc:AlternateContent>
        <mc:AlternateContent>
          <mc:Choice Requires="x14">
            <control shapeId="22580" r:id="rId55" name="チェック 52">
              <controlPr defaultSize="0" autoFill="0" autoLine="0" autoPict="0">
                <anchor moveWithCells="1" sizeWithCells="1">
                  <from xmlns:xdr="http://schemas.openxmlformats.org/drawingml/2006/spreadsheetDrawing">
                    <xdr:col>26</xdr:col>
                    <xdr:colOff>230505</xdr:colOff>
                    <xdr:row>20</xdr:row>
                    <xdr:rowOff>25400</xdr:rowOff>
                  </from>
                  <to xmlns:xdr="http://schemas.openxmlformats.org/drawingml/2006/spreadsheetDrawing">
                    <xdr:col>27</xdr:col>
                    <xdr:colOff>215900</xdr:colOff>
                    <xdr:row>20</xdr:row>
                    <xdr:rowOff>254635</xdr:rowOff>
                  </to>
                </anchor>
              </controlPr>
            </control>
          </mc:Choice>
        </mc:AlternateContent>
        <mc:AlternateContent>
          <mc:Choice Requires="x14">
            <control shapeId="22581" r:id="rId56" name="チェック 53">
              <controlPr defaultSize="0" autoFill="0" autoLine="0" autoPict="0">
                <anchor moveWithCells="1" sizeWithCells="1">
                  <from xmlns:xdr="http://schemas.openxmlformats.org/drawingml/2006/spreadsheetDrawing">
                    <xdr:col>27</xdr:col>
                    <xdr:colOff>230505</xdr:colOff>
                    <xdr:row>20</xdr:row>
                    <xdr:rowOff>25400</xdr:rowOff>
                  </from>
                  <to xmlns:xdr="http://schemas.openxmlformats.org/drawingml/2006/spreadsheetDrawing">
                    <xdr:col>28</xdr:col>
                    <xdr:colOff>215900</xdr:colOff>
                    <xdr:row>20</xdr:row>
                    <xdr:rowOff>254635</xdr:rowOff>
                  </to>
                </anchor>
              </controlPr>
            </control>
          </mc:Choice>
        </mc:AlternateContent>
        <mc:AlternateContent>
          <mc:Choice Requires="x14">
            <control shapeId="22582" r:id="rId57" name="チェック 54">
              <controlPr defaultSize="0" autoFill="0" autoLine="0" autoPict="0">
                <anchor moveWithCells="1" sizeWithCells="1">
                  <from xmlns:xdr="http://schemas.openxmlformats.org/drawingml/2006/spreadsheetDrawing">
                    <xdr:col>28</xdr:col>
                    <xdr:colOff>230505</xdr:colOff>
                    <xdr:row>20</xdr:row>
                    <xdr:rowOff>25400</xdr:rowOff>
                  </from>
                  <to xmlns:xdr="http://schemas.openxmlformats.org/drawingml/2006/spreadsheetDrawing">
                    <xdr:col>29</xdr:col>
                    <xdr:colOff>215900</xdr:colOff>
                    <xdr:row>20</xdr:row>
                    <xdr:rowOff>254635</xdr:rowOff>
                  </to>
                </anchor>
              </controlPr>
            </control>
          </mc:Choice>
        </mc:AlternateContent>
        <mc:AlternateContent>
          <mc:Choice Requires="x14">
            <control shapeId="22583" r:id="rId58" name="チェック 55">
              <controlPr defaultSize="0" autoFill="0" autoLine="0" autoPict="0">
                <anchor moveWithCells="1" sizeWithCells="1">
                  <from xmlns:xdr="http://schemas.openxmlformats.org/drawingml/2006/spreadsheetDrawing">
                    <xdr:col>29</xdr:col>
                    <xdr:colOff>230505</xdr:colOff>
                    <xdr:row>20</xdr:row>
                    <xdr:rowOff>25400</xdr:rowOff>
                  </from>
                  <to xmlns:xdr="http://schemas.openxmlformats.org/drawingml/2006/spreadsheetDrawing">
                    <xdr:col>30</xdr:col>
                    <xdr:colOff>215900</xdr:colOff>
                    <xdr:row>20</xdr:row>
                    <xdr:rowOff>254635</xdr:rowOff>
                  </to>
                </anchor>
              </controlPr>
            </control>
          </mc:Choice>
        </mc:AlternateContent>
        <mc:AlternateContent>
          <mc:Choice Requires="x14">
            <control shapeId="22584" r:id="rId59" name="チェック 56">
              <controlPr defaultSize="0" autoFill="0" autoLine="0" autoPict="0">
                <anchor moveWithCells="1" sizeWithCells="1">
                  <from xmlns:xdr="http://schemas.openxmlformats.org/drawingml/2006/spreadsheetDrawing">
                    <xdr:col>30</xdr:col>
                    <xdr:colOff>230505</xdr:colOff>
                    <xdr:row>20</xdr:row>
                    <xdr:rowOff>25400</xdr:rowOff>
                  </from>
                  <to xmlns:xdr="http://schemas.openxmlformats.org/drawingml/2006/spreadsheetDrawing">
                    <xdr:col>31</xdr:col>
                    <xdr:colOff>215900</xdr:colOff>
                    <xdr:row>20</xdr:row>
                    <xdr:rowOff>254635</xdr:rowOff>
                  </to>
                </anchor>
              </controlPr>
            </control>
          </mc:Choice>
        </mc:AlternateContent>
        <mc:AlternateContent>
          <mc:Choice Requires="x14">
            <control shapeId="22585" r:id="rId60" name="チェック 57">
              <controlPr defaultSize="0" autoFill="0" autoLine="0" autoPict="0">
                <anchor moveWithCells="1" sizeWithCells="1">
                  <from xmlns:xdr="http://schemas.openxmlformats.org/drawingml/2006/spreadsheetDrawing">
                    <xdr:col>31</xdr:col>
                    <xdr:colOff>230505</xdr:colOff>
                    <xdr:row>20</xdr:row>
                    <xdr:rowOff>25400</xdr:rowOff>
                  </from>
                  <to xmlns:xdr="http://schemas.openxmlformats.org/drawingml/2006/spreadsheetDrawing">
                    <xdr:col>32</xdr:col>
                    <xdr:colOff>215900</xdr:colOff>
                    <xdr:row>20</xdr:row>
                    <xdr:rowOff>254635</xdr:rowOff>
                  </to>
                </anchor>
              </controlPr>
            </control>
          </mc:Choice>
        </mc:AlternateContent>
        <mc:AlternateContent>
          <mc:Choice Requires="x14">
            <control shapeId="22586" r:id="rId61" name="チェック 58">
              <controlPr defaultSize="0" autoFill="0" autoLine="0" autoPict="0">
                <anchor moveWithCells="1" sizeWithCells="1">
                  <from xmlns:xdr="http://schemas.openxmlformats.org/drawingml/2006/spreadsheetDrawing">
                    <xdr:col>32</xdr:col>
                    <xdr:colOff>230505</xdr:colOff>
                    <xdr:row>20</xdr:row>
                    <xdr:rowOff>25400</xdr:rowOff>
                  </from>
                  <to xmlns:xdr="http://schemas.openxmlformats.org/drawingml/2006/spreadsheetDrawing">
                    <xdr:col>33</xdr:col>
                    <xdr:colOff>215900</xdr:colOff>
                    <xdr:row>20</xdr:row>
                    <xdr:rowOff>254635</xdr:rowOff>
                  </to>
                </anchor>
              </controlPr>
            </control>
          </mc:Choice>
        </mc:AlternateContent>
        <mc:AlternateContent>
          <mc:Choice Requires="x14">
            <control shapeId="22587" r:id="rId62" name="チェック 59">
              <controlPr defaultSize="0" autoFill="0" autoLine="0" autoPict="0">
                <anchor moveWithCells="1" sizeWithCells="1">
                  <from xmlns:xdr="http://schemas.openxmlformats.org/drawingml/2006/spreadsheetDrawing">
                    <xdr:col>33</xdr:col>
                    <xdr:colOff>230505</xdr:colOff>
                    <xdr:row>20</xdr:row>
                    <xdr:rowOff>25400</xdr:rowOff>
                  </from>
                  <to xmlns:xdr="http://schemas.openxmlformats.org/drawingml/2006/spreadsheetDrawing">
                    <xdr:col>34</xdr:col>
                    <xdr:colOff>215900</xdr:colOff>
                    <xdr:row>20</xdr:row>
                    <xdr:rowOff>254635</xdr:rowOff>
                  </to>
                </anchor>
              </controlPr>
            </control>
          </mc:Choice>
        </mc:AlternateContent>
        <mc:AlternateContent>
          <mc:Choice Requires="x14">
            <control shapeId="22588" r:id="rId63" name="チェック 60">
              <controlPr defaultSize="0" autoFill="0" autoLine="0" autoPict="0">
                <anchor moveWithCells="1" sizeWithCells="1">
                  <from xmlns:xdr="http://schemas.openxmlformats.org/drawingml/2006/spreadsheetDrawing">
                    <xdr:col>34</xdr:col>
                    <xdr:colOff>230505</xdr:colOff>
                    <xdr:row>20</xdr:row>
                    <xdr:rowOff>25400</xdr:rowOff>
                  </from>
                  <to xmlns:xdr="http://schemas.openxmlformats.org/drawingml/2006/spreadsheetDrawing">
                    <xdr:col>35</xdr:col>
                    <xdr:colOff>215900</xdr:colOff>
                    <xdr:row>20</xdr:row>
                    <xdr:rowOff>254635</xdr:rowOff>
                  </to>
                </anchor>
              </controlPr>
            </control>
          </mc:Choice>
        </mc:AlternateContent>
        <mc:AlternateContent>
          <mc:Choice Requires="x14">
            <control shapeId="22589" r:id="rId64" name="チェック 61">
              <controlPr defaultSize="0" autoFill="0" autoLine="0" autoPict="0">
                <anchor moveWithCells="1" sizeWithCells="1">
                  <from xmlns:xdr="http://schemas.openxmlformats.org/drawingml/2006/spreadsheetDrawing">
                    <xdr:col>37</xdr:col>
                    <xdr:colOff>0</xdr:colOff>
                    <xdr:row>17</xdr:row>
                    <xdr:rowOff>25400</xdr:rowOff>
                  </from>
                  <to xmlns:xdr="http://schemas.openxmlformats.org/drawingml/2006/spreadsheetDrawing">
                    <xdr:col>37</xdr:col>
                    <xdr:colOff>215900</xdr:colOff>
                    <xdr:row>17</xdr:row>
                    <xdr:rowOff>291465</xdr:rowOff>
                  </to>
                </anchor>
              </controlPr>
            </control>
          </mc:Choice>
        </mc:AlternateContent>
        <mc:AlternateContent>
          <mc:Choice Requires="x14">
            <control shapeId="22590" r:id="rId65" name="チェック 62">
              <controlPr defaultSize="0" autoFill="0" autoLine="0" autoPict="0">
                <anchor moveWithCells="1" sizeWithCells="1">
                  <from xmlns:xdr="http://schemas.openxmlformats.org/drawingml/2006/spreadsheetDrawing">
                    <xdr:col>37</xdr:col>
                    <xdr:colOff>0</xdr:colOff>
                    <xdr:row>22</xdr:row>
                    <xdr:rowOff>25400</xdr:rowOff>
                  </from>
                  <to xmlns:xdr="http://schemas.openxmlformats.org/drawingml/2006/spreadsheetDrawing">
                    <xdr:col>37</xdr:col>
                    <xdr:colOff>215900</xdr:colOff>
                    <xdr:row>22</xdr:row>
                    <xdr:rowOff>291465</xdr:rowOff>
                  </to>
                </anchor>
              </controlPr>
            </control>
          </mc:Choice>
        </mc:AlternateContent>
        <mc:AlternateContent>
          <mc:Choice Requires="x14">
            <control shapeId="22591" r:id="rId66" name="チェック 63">
              <controlPr defaultSize="0" autoFill="0" autoLine="0" autoPict="0">
                <anchor moveWithCells="1" sizeWithCells="1">
                  <from xmlns:xdr="http://schemas.openxmlformats.org/drawingml/2006/spreadsheetDrawing">
                    <xdr:col>31</xdr:col>
                    <xdr:colOff>0</xdr:colOff>
                    <xdr:row>22</xdr:row>
                    <xdr:rowOff>177800</xdr:rowOff>
                  </from>
                  <to xmlns:xdr="http://schemas.openxmlformats.org/drawingml/2006/spreadsheetDrawing">
                    <xdr:col>31</xdr:col>
                    <xdr:colOff>215900</xdr:colOff>
                    <xdr:row>23</xdr:row>
                    <xdr:rowOff>139700</xdr:rowOff>
                  </to>
                </anchor>
              </controlPr>
            </control>
          </mc:Choice>
        </mc:AlternateContent>
        <mc:AlternateContent>
          <mc:Choice Requires="x14">
            <control shapeId="22592" r:id="rId67" name="チェック 64">
              <controlPr defaultSize="0" autoFill="0" autoLine="0" autoPict="0">
                <anchor moveWithCells="1" sizeWithCells="1">
                  <from xmlns:xdr="http://schemas.openxmlformats.org/drawingml/2006/spreadsheetDrawing">
                    <xdr:col>31</xdr:col>
                    <xdr:colOff>0</xdr:colOff>
                    <xdr:row>23</xdr:row>
                    <xdr:rowOff>291465</xdr:rowOff>
                  </from>
                  <to xmlns:xdr="http://schemas.openxmlformats.org/drawingml/2006/spreadsheetDrawing">
                    <xdr:col>31</xdr:col>
                    <xdr:colOff>215900</xdr:colOff>
                    <xdr:row>25</xdr:row>
                    <xdr:rowOff>254635</xdr:rowOff>
                  </to>
                </anchor>
              </controlPr>
            </control>
          </mc:Choice>
        </mc:AlternateContent>
        <mc:AlternateContent>
          <mc:Choice Requires="x14">
            <control shapeId="22593" r:id="rId68" name="チェック 65">
              <controlPr defaultSize="0" autoFill="0" autoLine="0" autoPict="0">
                <anchor moveWithCells="1" sizeWithCells="1">
                  <from xmlns:xdr="http://schemas.openxmlformats.org/drawingml/2006/spreadsheetDrawing">
                    <xdr:col>1</xdr:col>
                    <xdr:colOff>0</xdr:colOff>
                    <xdr:row>20</xdr:row>
                    <xdr:rowOff>25400</xdr:rowOff>
                  </from>
                  <to xmlns:xdr="http://schemas.openxmlformats.org/drawingml/2006/spreadsheetDrawing">
                    <xdr:col>1</xdr:col>
                    <xdr:colOff>215900</xdr:colOff>
                    <xdr:row>20</xdr:row>
                    <xdr:rowOff>291465</xdr:rowOff>
                  </to>
                </anchor>
              </controlPr>
            </control>
          </mc:Choice>
        </mc:AlternateContent>
        <mc:AlternateContent>
          <mc:Choice Requires="x14">
            <control shapeId="22594" r:id="rId69" name="チェック 66">
              <controlPr defaultSize="0" autoFill="0" autoLine="0" autoPict="0">
                <anchor moveWithCells="1" sizeWithCells="1">
                  <from xmlns:xdr="http://schemas.openxmlformats.org/drawingml/2006/spreadsheetDrawing">
                    <xdr:col>5</xdr:col>
                    <xdr:colOff>0</xdr:colOff>
                    <xdr:row>20</xdr:row>
                    <xdr:rowOff>25400</xdr:rowOff>
                  </from>
                  <to xmlns:xdr="http://schemas.openxmlformats.org/drawingml/2006/spreadsheetDrawing">
                    <xdr:col>5</xdr:col>
                    <xdr:colOff>215900</xdr:colOff>
                    <xdr:row>20</xdr:row>
                    <xdr:rowOff>291465</xdr:rowOff>
                  </to>
                </anchor>
              </controlPr>
            </control>
          </mc:Choice>
        </mc:AlternateContent>
        <mc:AlternateContent>
          <mc:Choice Requires="x14">
            <control shapeId="22595" r:id="rId70" name="チェック 67">
              <controlPr defaultSize="0" autoFill="0" autoLine="0" autoPict="0">
                <anchor moveWithCells="1" sizeWithCells="1">
                  <from xmlns:xdr="http://schemas.openxmlformats.org/drawingml/2006/spreadsheetDrawing">
                    <xdr:col>8</xdr:col>
                    <xdr:colOff>230505</xdr:colOff>
                    <xdr:row>29</xdr:row>
                    <xdr:rowOff>25400</xdr:rowOff>
                  </from>
                  <to xmlns:xdr="http://schemas.openxmlformats.org/drawingml/2006/spreadsheetDrawing">
                    <xdr:col>9</xdr:col>
                    <xdr:colOff>215900</xdr:colOff>
                    <xdr:row>29</xdr:row>
                    <xdr:rowOff>254635</xdr:rowOff>
                  </to>
                </anchor>
              </controlPr>
            </control>
          </mc:Choice>
        </mc:AlternateContent>
        <mc:AlternateContent>
          <mc:Choice Requires="x14">
            <control shapeId="22596" r:id="rId71" name="チェック 68">
              <controlPr defaultSize="0" autoFill="0" autoLine="0" autoPict="0">
                <anchor moveWithCells="1" sizeWithCells="1">
                  <from xmlns:xdr="http://schemas.openxmlformats.org/drawingml/2006/spreadsheetDrawing">
                    <xdr:col>9</xdr:col>
                    <xdr:colOff>230505</xdr:colOff>
                    <xdr:row>29</xdr:row>
                    <xdr:rowOff>25400</xdr:rowOff>
                  </from>
                  <to xmlns:xdr="http://schemas.openxmlformats.org/drawingml/2006/spreadsheetDrawing">
                    <xdr:col>10</xdr:col>
                    <xdr:colOff>215900</xdr:colOff>
                    <xdr:row>29</xdr:row>
                    <xdr:rowOff>254635</xdr:rowOff>
                  </to>
                </anchor>
              </controlPr>
            </control>
          </mc:Choice>
        </mc:AlternateContent>
        <mc:AlternateContent>
          <mc:Choice Requires="x14">
            <control shapeId="22597" r:id="rId72" name="チェック 69">
              <controlPr defaultSize="0" autoFill="0" autoLine="0" autoPict="0">
                <anchor moveWithCells="1" sizeWithCells="1">
                  <from xmlns:xdr="http://schemas.openxmlformats.org/drawingml/2006/spreadsheetDrawing">
                    <xdr:col>10</xdr:col>
                    <xdr:colOff>230505</xdr:colOff>
                    <xdr:row>29</xdr:row>
                    <xdr:rowOff>25400</xdr:rowOff>
                  </from>
                  <to xmlns:xdr="http://schemas.openxmlformats.org/drawingml/2006/spreadsheetDrawing">
                    <xdr:col>11</xdr:col>
                    <xdr:colOff>215900</xdr:colOff>
                    <xdr:row>29</xdr:row>
                    <xdr:rowOff>254635</xdr:rowOff>
                  </to>
                </anchor>
              </controlPr>
            </control>
          </mc:Choice>
        </mc:AlternateContent>
        <mc:AlternateContent>
          <mc:Choice Requires="x14">
            <control shapeId="22598" r:id="rId73" name="チェック 70">
              <controlPr defaultSize="0" autoFill="0" autoLine="0" autoPict="0">
                <anchor moveWithCells="1" sizeWithCells="1">
                  <from xmlns:xdr="http://schemas.openxmlformats.org/drawingml/2006/spreadsheetDrawing">
                    <xdr:col>11</xdr:col>
                    <xdr:colOff>230505</xdr:colOff>
                    <xdr:row>29</xdr:row>
                    <xdr:rowOff>25400</xdr:rowOff>
                  </from>
                  <to xmlns:xdr="http://schemas.openxmlformats.org/drawingml/2006/spreadsheetDrawing">
                    <xdr:col>12</xdr:col>
                    <xdr:colOff>215900</xdr:colOff>
                    <xdr:row>29</xdr:row>
                    <xdr:rowOff>254635</xdr:rowOff>
                  </to>
                </anchor>
              </controlPr>
            </control>
          </mc:Choice>
        </mc:AlternateContent>
        <mc:AlternateContent>
          <mc:Choice Requires="x14">
            <control shapeId="22599" r:id="rId74" name="チェック 71">
              <controlPr defaultSize="0" autoFill="0" autoLine="0" autoPict="0">
                <anchor moveWithCells="1" sizeWithCells="1">
                  <from xmlns:xdr="http://schemas.openxmlformats.org/drawingml/2006/spreadsheetDrawing">
                    <xdr:col>12</xdr:col>
                    <xdr:colOff>230505</xdr:colOff>
                    <xdr:row>29</xdr:row>
                    <xdr:rowOff>25400</xdr:rowOff>
                  </from>
                  <to xmlns:xdr="http://schemas.openxmlformats.org/drawingml/2006/spreadsheetDrawing">
                    <xdr:col>13</xdr:col>
                    <xdr:colOff>215900</xdr:colOff>
                    <xdr:row>29</xdr:row>
                    <xdr:rowOff>254635</xdr:rowOff>
                  </to>
                </anchor>
              </controlPr>
            </control>
          </mc:Choice>
        </mc:AlternateContent>
        <mc:AlternateContent>
          <mc:Choice Requires="x14">
            <control shapeId="22600" r:id="rId75" name="チェック 72">
              <controlPr defaultSize="0" autoFill="0" autoLine="0" autoPict="0">
                <anchor moveWithCells="1" sizeWithCells="1">
                  <from xmlns:xdr="http://schemas.openxmlformats.org/drawingml/2006/spreadsheetDrawing">
                    <xdr:col>13</xdr:col>
                    <xdr:colOff>230505</xdr:colOff>
                    <xdr:row>29</xdr:row>
                    <xdr:rowOff>25400</xdr:rowOff>
                  </from>
                  <to xmlns:xdr="http://schemas.openxmlformats.org/drawingml/2006/spreadsheetDrawing">
                    <xdr:col>14</xdr:col>
                    <xdr:colOff>215900</xdr:colOff>
                    <xdr:row>29</xdr:row>
                    <xdr:rowOff>254635</xdr:rowOff>
                  </to>
                </anchor>
              </controlPr>
            </control>
          </mc:Choice>
        </mc:AlternateContent>
        <mc:AlternateContent>
          <mc:Choice Requires="x14">
            <control shapeId="22601" r:id="rId76" name="チェック 73">
              <controlPr defaultSize="0" autoFill="0" autoLine="0" autoPict="0">
                <anchor moveWithCells="1" sizeWithCells="1">
                  <from xmlns:xdr="http://schemas.openxmlformats.org/drawingml/2006/spreadsheetDrawing">
                    <xdr:col>14</xdr:col>
                    <xdr:colOff>230505</xdr:colOff>
                    <xdr:row>29</xdr:row>
                    <xdr:rowOff>25400</xdr:rowOff>
                  </from>
                  <to xmlns:xdr="http://schemas.openxmlformats.org/drawingml/2006/spreadsheetDrawing">
                    <xdr:col>15</xdr:col>
                    <xdr:colOff>215900</xdr:colOff>
                    <xdr:row>29</xdr:row>
                    <xdr:rowOff>254635</xdr:rowOff>
                  </to>
                </anchor>
              </controlPr>
            </control>
          </mc:Choice>
        </mc:AlternateContent>
        <mc:AlternateContent>
          <mc:Choice Requires="x14">
            <control shapeId="22602" r:id="rId77" name="チェック 74">
              <controlPr defaultSize="0" autoFill="0" autoLine="0" autoPict="0">
                <anchor moveWithCells="1" sizeWithCells="1">
                  <from xmlns:xdr="http://schemas.openxmlformats.org/drawingml/2006/spreadsheetDrawing">
                    <xdr:col>15</xdr:col>
                    <xdr:colOff>230505</xdr:colOff>
                    <xdr:row>29</xdr:row>
                    <xdr:rowOff>25400</xdr:rowOff>
                  </from>
                  <to xmlns:xdr="http://schemas.openxmlformats.org/drawingml/2006/spreadsheetDrawing">
                    <xdr:col>16</xdr:col>
                    <xdr:colOff>215900</xdr:colOff>
                    <xdr:row>29</xdr:row>
                    <xdr:rowOff>254635</xdr:rowOff>
                  </to>
                </anchor>
              </controlPr>
            </control>
          </mc:Choice>
        </mc:AlternateContent>
        <mc:AlternateContent>
          <mc:Choice Requires="x14">
            <control shapeId="22603" r:id="rId78" name="チェック 75">
              <controlPr defaultSize="0" autoFill="0" autoLine="0" autoPict="0">
                <anchor moveWithCells="1" sizeWithCells="1">
                  <from xmlns:xdr="http://schemas.openxmlformats.org/drawingml/2006/spreadsheetDrawing">
                    <xdr:col>16</xdr:col>
                    <xdr:colOff>230505</xdr:colOff>
                    <xdr:row>29</xdr:row>
                    <xdr:rowOff>25400</xdr:rowOff>
                  </from>
                  <to xmlns:xdr="http://schemas.openxmlformats.org/drawingml/2006/spreadsheetDrawing">
                    <xdr:col>17</xdr:col>
                    <xdr:colOff>215900</xdr:colOff>
                    <xdr:row>29</xdr:row>
                    <xdr:rowOff>254635</xdr:rowOff>
                  </to>
                </anchor>
              </controlPr>
            </control>
          </mc:Choice>
        </mc:AlternateContent>
        <mc:AlternateContent>
          <mc:Choice Requires="x14">
            <control shapeId="22604" r:id="rId79" name="チェック 76">
              <controlPr defaultSize="0" autoFill="0" autoLine="0" autoPict="0">
                <anchor moveWithCells="1" sizeWithCells="1">
                  <from xmlns:xdr="http://schemas.openxmlformats.org/drawingml/2006/spreadsheetDrawing">
                    <xdr:col>17</xdr:col>
                    <xdr:colOff>230505</xdr:colOff>
                    <xdr:row>29</xdr:row>
                    <xdr:rowOff>25400</xdr:rowOff>
                  </from>
                  <to xmlns:xdr="http://schemas.openxmlformats.org/drawingml/2006/spreadsheetDrawing">
                    <xdr:col>18</xdr:col>
                    <xdr:colOff>215900</xdr:colOff>
                    <xdr:row>29</xdr:row>
                    <xdr:rowOff>254635</xdr:rowOff>
                  </to>
                </anchor>
              </controlPr>
            </control>
          </mc:Choice>
        </mc:AlternateContent>
        <mc:AlternateContent>
          <mc:Choice Requires="x14">
            <control shapeId="22605" r:id="rId80" name="チェック 77">
              <controlPr defaultSize="0" autoFill="0" autoLine="0" autoPict="0">
                <anchor moveWithCells="1" sizeWithCells="1">
                  <from xmlns:xdr="http://schemas.openxmlformats.org/drawingml/2006/spreadsheetDrawing">
                    <xdr:col>18</xdr:col>
                    <xdr:colOff>230505</xdr:colOff>
                    <xdr:row>29</xdr:row>
                    <xdr:rowOff>25400</xdr:rowOff>
                  </from>
                  <to xmlns:xdr="http://schemas.openxmlformats.org/drawingml/2006/spreadsheetDrawing">
                    <xdr:col>19</xdr:col>
                    <xdr:colOff>215900</xdr:colOff>
                    <xdr:row>29</xdr:row>
                    <xdr:rowOff>254635</xdr:rowOff>
                  </to>
                </anchor>
              </controlPr>
            </control>
          </mc:Choice>
        </mc:AlternateContent>
        <mc:AlternateContent>
          <mc:Choice Requires="x14">
            <control shapeId="22606" r:id="rId81" name="チェック 78">
              <controlPr defaultSize="0" autoFill="0" autoLine="0" autoPict="0">
                <anchor moveWithCells="1" sizeWithCells="1">
                  <from xmlns:xdr="http://schemas.openxmlformats.org/drawingml/2006/spreadsheetDrawing">
                    <xdr:col>19</xdr:col>
                    <xdr:colOff>230505</xdr:colOff>
                    <xdr:row>29</xdr:row>
                    <xdr:rowOff>25400</xdr:rowOff>
                  </from>
                  <to xmlns:xdr="http://schemas.openxmlformats.org/drawingml/2006/spreadsheetDrawing">
                    <xdr:col>20</xdr:col>
                    <xdr:colOff>215900</xdr:colOff>
                    <xdr:row>29</xdr:row>
                    <xdr:rowOff>254635</xdr:rowOff>
                  </to>
                </anchor>
              </controlPr>
            </control>
          </mc:Choice>
        </mc:AlternateContent>
        <mc:AlternateContent>
          <mc:Choice Requires="x14">
            <control shapeId="22607" r:id="rId82" name="チェック 79">
              <controlPr defaultSize="0" autoFill="0" autoLine="0" autoPict="0">
                <anchor moveWithCells="1" sizeWithCells="1">
                  <from xmlns:xdr="http://schemas.openxmlformats.org/drawingml/2006/spreadsheetDrawing">
                    <xdr:col>20</xdr:col>
                    <xdr:colOff>230505</xdr:colOff>
                    <xdr:row>29</xdr:row>
                    <xdr:rowOff>25400</xdr:rowOff>
                  </from>
                  <to xmlns:xdr="http://schemas.openxmlformats.org/drawingml/2006/spreadsheetDrawing">
                    <xdr:col>21</xdr:col>
                    <xdr:colOff>215900</xdr:colOff>
                    <xdr:row>29</xdr:row>
                    <xdr:rowOff>254635</xdr:rowOff>
                  </to>
                </anchor>
              </controlPr>
            </control>
          </mc:Choice>
        </mc:AlternateContent>
        <mc:AlternateContent>
          <mc:Choice Requires="x14">
            <control shapeId="22608" r:id="rId83" name="チェック 80">
              <controlPr defaultSize="0" autoFill="0" autoLine="0" autoPict="0">
                <anchor moveWithCells="1" sizeWithCells="1">
                  <from xmlns:xdr="http://schemas.openxmlformats.org/drawingml/2006/spreadsheetDrawing">
                    <xdr:col>21</xdr:col>
                    <xdr:colOff>230505</xdr:colOff>
                    <xdr:row>29</xdr:row>
                    <xdr:rowOff>25400</xdr:rowOff>
                  </from>
                  <to xmlns:xdr="http://schemas.openxmlformats.org/drawingml/2006/spreadsheetDrawing">
                    <xdr:col>22</xdr:col>
                    <xdr:colOff>215900</xdr:colOff>
                    <xdr:row>29</xdr:row>
                    <xdr:rowOff>254635</xdr:rowOff>
                  </to>
                </anchor>
              </controlPr>
            </control>
          </mc:Choice>
        </mc:AlternateContent>
        <mc:AlternateContent>
          <mc:Choice Requires="x14">
            <control shapeId="22609" r:id="rId84" name="チェック 81">
              <controlPr defaultSize="0" autoFill="0" autoLine="0" autoPict="0">
                <anchor moveWithCells="1" sizeWithCells="1">
                  <from xmlns:xdr="http://schemas.openxmlformats.org/drawingml/2006/spreadsheetDrawing">
                    <xdr:col>22</xdr:col>
                    <xdr:colOff>230505</xdr:colOff>
                    <xdr:row>29</xdr:row>
                    <xdr:rowOff>25400</xdr:rowOff>
                  </from>
                  <to xmlns:xdr="http://schemas.openxmlformats.org/drawingml/2006/spreadsheetDrawing">
                    <xdr:col>23</xdr:col>
                    <xdr:colOff>215900</xdr:colOff>
                    <xdr:row>29</xdr:row>
                    <xdr:rowOff>254635</xdr:rowOff>
                  </to>
                </anchor>
              </controlPr>
            </control>
          </mc:Choice>
        </mc:AlternateContent>
        <mc:AlternateContent>
          <mc:Choice Requires="x14">
            <control shapeId="22610" r:id="rId85" name="チェック 82">
              <controlPr defaultSize="0" autoFill="0" autoLine="0" autoPict="0">
                <anchor moveWithCells="1" sizeWithCells="1">
                  <from xmlns:xdr="http://schemas.openxmlformats.org/drawingml/2006/spreadsheetDrawing">
                    <xdr:col>23</xdr:col>
                    <xdr:colOff>230505</xdr:colOff>
                    <xdr:row>29</xdr:row>
                    <xdr:rowOff>25400</xdr:rowOff>
                  </from>
                  <to xmlns:xdr="http://schemas.openxmlformats.org/drawingml/2006/spreadsheetDrawing">
                    <xdr:col>24</xdr:col>
                    <xdr:colOff>215900</xdr:colOff>
                    <xdr:row>29</xdr:row>
                    <xdr:rowOff>254635</xdr:rowOff>
                  </to>
                </anchor>
              </controlPr>
            </control>
          </mc:Choice>
        </mc:AlternateContent>
        <mc:AlternateContent>
          <mc:Choice Requires="x14">
            <control shapeId="22611" r:id="rId86" name="チェック 83">
              <controlPr defaultSize="0" autoFill="0" autoLine="0" autoPict="0">
                <anchor moveWithCells="1" sizeWithCells="1">
                  <from xmlns:xdr="http://schemas.openxmlformats.org/drawingml/2006/spreadsheetDrawing">
                    <xdr:col>24</xdr:col>
                    <xdr:colOff>230505</xdr:colOff>
                    <xdr:row>29</xdr:row>
                    <xdr:rowOff>25400</xdr:rowOff>
                  </from>
                  <to xmlns:xdr="http://schemas.openxmlformats.org/drawingml/2006/spreadsheetDrawing">
                    <xdr:col>25</xdr:col>
                    <xdr:colOff>215900</xdr:colOff>
                    <xdr:row>29</xdr:row>
                    <xdr:rowOff>254635</xdr:rowOff>
                  </to>
                </anchor>
              </controlPr>
            </control>
          </mc:Choice>
        </mc:AlternateContent>
        <mc:AlternateContent>
          <mc:Choice Requires="x14">
            <control shapeId="22612" r:id="rId87" name="チェック 84">
              <controlPr defaultSize="0" autoFill="0" autoLine="0" autoPict="0">
                <anchor moveWithCells="1" sizeWithCells="1">
                  <from xmlns:xdr="http://schemas.openxmlformats.org/drawingml/2006/spreadsheetDrawing">
                    <xdr:col>25</xdr:col>
                    <xdr:colOff>230505</xdr:colOff>
                    <xdr:row>29</xdr:row>
                    <xdr:rowOff>25400</xdr:rowOff>
                  </from>
                  <to xmlns:xdr="http://schemas.openxmlformats.org/drawingml/2006/spreadsheetDrawing">
                    <xdr:col>26</xdr:col>
                    <xdr:colOff>215900</xdr:colOff>
                    <xdr:row>29</xdr:row>
                    <xdr:rowOff>254635</xdr:rowOff>
                  </to>
                </anchor>
              </controlPr>
            </control>
          </mc:Choice>
        </mc:AlternateContent>
        <mc:AlternateContent>
          <mc:Choice Requires="x14">
            <control shapeId="22613" r:id="rId88" name="チェック 85">
              <controlPr defaultSize="0" autoFill="0" autoLine="0" autoPict="0">
                <anchor moveWithCells="1" sizeWithCells="1">
                  <from xmlns:xdr="http://schemas.openxmlformats.org/drawingml/2006/spreadsheetDrawing">
                    <xdr:col>26</xdr:col>
                    <xdr:colOff>230505</xdr:colOff>
                    <xdr:row>29</xdr:row>
                    <xdr:rowOff>25400</xdr:rowOff>
                  </from>
                  <to xmlns:xdr="http://schemas.openxmlformats.org/drawingml/2006/spreadsheetDrawing">
                    <xdr:col>27</xdr:col>
                    <xdr:colOff>215900</xdr:colOff>
                    <xdr:row>29</xdr:row>
                    <xdr:rowOff>254635</xdr:rowOff>
                  </to>
                </anchor>
              </controlPr>
            </control>
          </mc:Choice>
        </mc:AlternateContent>
        <mc:AlternateContent>
          <mc:Choice Requires="x14">
            <control shapeId="22614" r:id="rId89" name="チェック 86">
              <controlPr defaultSize="0" autoFill="0" autoLine="0" autoPict="0">
                <anchor moveWithCells="1" sizeWithCells="1">
                  <from xmlns:xdr="http://schemas.openxmlformats.org/drawingml/2006/spreadsheetDrawing">
                    <xdr:col>27</xdr:col>
                    <xdr:colOff>230505</xdr:colOff>
                    <xdr:row>29</xdr:row>
                    <xdr:rowOff>25400</xdr:rowOff>
                  </from>
                  <to xmlns:xdr="http://schemas.openxmlformats.org/drawingml/2006/spreadsheetDrawing">
                    <xdr:col>28</xdr:col>
                    <xdr:colOff>215900</xdr:colOff>
                    <xdr:row>29</xdr:row>
                    <xdr:rowOff>254635</xdr:rowOff>
                  </to>
                </anchor>
              </controlPr>
            </control>
          </mc:Choice>
        </mc:AlternateContent>
        <mc:AlternateContent>
          <mc:Choice Requires="x14">
            <control shapeId="22615" r:id="rId90" name="チェック 87">
              <controlPr defaultSize="0" autoFill="0" autoLine="0" autoPict="0">
                <anchor moveWithCells="1" sizeWithCells="1">
                  <from xmlns:xdr="http://schemas.openxmlformats.org/drawingml/2006/spreadsheetDrawing">
                    <xdr:col>28</xdr:col>
                    <xdr:colOff>230505</xdr:colOff>
                    <xdr:row>29</xdr:row>
                    <xdr:rowOff>25400</xdr:rowOff>
                  </from>
                  <to xmlns:xdr="http://schemas.openxmlformats.org/drawingml/2006/spreadsheetDrawing">
                    <xdr:col>29</xdr:col>
                    <xdr:colOff>215900</xdr:colOff>
                    <xdr:row>29</xdr:row>
                    <xdr:rowOff>254635</xdr:rowOff>
                  </to>
                </anchor>
              </controlPr>
            </control>
          </mc:Choice>
        </mc:AlternateContent>
        <mc:AlternateContent>
          <mc:Choice Requires="x14">
            <control shapeId="22616" r:id="rId91" name="チェック 88">
              <controlPr defaultSize="0" autoFill="0" autoLine="0" autoPict="0">
                <anchor moveWithCells="1" sizeWithCells="1">
                  <from xmlns:xdr="http://schemas.openxmlformats.org/drawingml/2006/spreadsheetDrawing">
                    <xdr:col>29</xdr:col>
                    <xdr:colOff>230505</xdr:colOff>
                    <xdr:row>29</xdr:row>
                    <xdr:rowOff>25400</xdr:rowOff>
                  </from>
                  <to xmlns:xdr="http://schemas.openxmlformats.org/drawingml/2006/spreadsheetDrawing">
                    <xdr:col>30</xdr:col>
                    <xdr:colOff>215900</xdr:colOff>
                    <xdr:row>29</xdr:row>
                    <xdr:rowOff>254635</xdr:rowOff>
                  </to>
                </anchor>
              </controlPr>
            </control>
          </mc:Choice>
        </mc:AlternateContent>
        <mc:AlternateContent>
          <mc:Choice Requires="x14">
            <control shapeId="22617" r:id="rId92" name="チェック 89">
              <controlPr defaultSize="0" autoFill="0" autoLine="0" autoPict="0">
                <anchor moveWithCells="1" sizeWithCells="1">
                  <from xmlns:xdr="http://schemas.openxmlformats.org/drawingml/2006/spreadsheetDrawing">
                    <xdr:col>30</xdr:col>
                    <xdr:colOff>230505</xdr:colOff>
                    <xdr:row>29</xdr:row>
                    <xdr:rowOff>25400</xdr:rowOff>
                  </from>
                  <to xmlns:xdr="http://schemas.openxmlformats.org/drawingml/2006/spreadsheetDrawing">
                    <xdr:col>31</xdr:col>
                    <xdr:colOff>215900</xdr:colOff>
                    <xdr:row>29</xdr:row>
                    <xdr:rowOff>254635</xdr:rowOff>
                  </to>
                </anchor>
              </controlPr>
            </control>
          </mc:Choice>
        </mc:AlternateContent>
        <mc:AlternateContent>
          <mc:Choice Requires="x14">
            <control shapeId="22618" r:id="rId93" name="チェック 90">
              <controlPr defaultSize="0" autoFill="0" autoLine="0" autoPict="0">
                <anchor moveWithCells="1" sizeWithCells="1">
                  <from xmlns:xdr="http://schemas.openxmlformats.org/drawingml/2006/spreadsheetDrawing">
                    <xdr:col>31</xdr:col>
                    <xdr:colOff>230505</xdr:colOff>
                    <xdr:row>29</xdr:row>
                    <xdr:rowOff>25400</xdr:rowOff>
                  </from>
                  <to xmlns:xdr="http://schemas.openxmlformats.org/drawingml/2006/spreadsheetDrawing">
                    <xdr:col>32</xdr:col>
                    <xdr:colOff>215900</xdr:colOff>
                    <xdr:row>29</xdr:row>
                    <xdr:rowOff>254635</xdr:rowOff>
                  </to>
                </anchor>
              </controlPr>
            </control>
          </mc:Choice>
        </mc:AlternateContent>
        <mc:AlternateContent>
          <mc:Choice Requires="x14">
            <control shapeId="22619" r:id="rId94" name="チェック 91">
              <controlPr defaultSize="0" autoFill="0" autoLine="0" autoPict="0">
                <anchor moveWithCells="1" sizeWithCells="1">
                  <from xmlns:xdr="http://schemas.openxmlformats.org/drawingml/2006/spreadsheetDrawing">
                    <xdr:col>32</xdr:col>
                    <xdr:colOff>230505</xdr:colOff>
                    <xdr:row>29</xdr:row>
                    <xdr:rowOff>25400</xdr:rowOff>
                  </from>
                  <to xmlns:xdr="http://schemas.openxmlformats.org/drawingml/2006/spreadsheetDrawing">
                    <xdr:col>33</xdr:col>
                    <xdr:colOff>215900</xdr:colOff>
                    <xdr:row>29</xdr:row>
                    <xdr:rowOff>254635</xdr:rowOff>
                  </to>
                </anchor>
              </controlPr>
            </control>
          </mc:Choice>
        </mc:AlternateContent>
        <mc:AlternateContent>
          <mc:Choice Requires="x14">
            <control shapeId="22620" r:id="rId95" name="チェック 92">
              <controlPr defaultSize="0" autoFill="0" autoLine="0" autoPict="0">
                <anchor moveWithCells="1" sizeWithCells="1">
                  <from xmlns:xdr="http://schemas.openxmlformats.org/drawingml/2006/spreadsheetDrawing">
                    <xdr:col>33</xdr:col>
                    <xdr:colOff>230505</xdr:colOff>
                    <xdr:row>29</xdr:row>
                    <xdr:rowOff>25400</xdr:rowOff>
                  </from>
                  <to xmlns:xdr="http://schemas.openxmlformats.org/drawingml/2006/spreadsheetDrawing">
                    <xdr:col>34</xdr:col>
                    <xdr:colOff>215900</xdr:colOff>
                    <xdr:row>29</xdr:row>
                    <xdr:rowOff>254635</xdr:rowOff>
                  </to>
                </anchor>
              </controlPr>
            </control>
          </mc:Choice>
        </mc:AlternateContent>
        <mc:AlternateContent>
          <mc:Choice Requires="x14">
            <control shapeId="22621" r:id="rId96" name="チェック 93">
              <controlPr defaultSize="0" autoFill="0" autoLine="0" autoPict="0">
                <anchor moveWithCells="1" sizeWithCells="1">
                  <from xmlns:xdr="http://schemas.openxmlformats.org/drawingml/2006/spreadsheetDrawing">
                    <xdr:col>34</xdr:col>
                    <xdr:colOff>230505</xdr:colOff>
                    <xdr:row>29</xdr:row>
                    <xdr:rowOff>25400</xdr:rowOff>
                  </from>
                  <to xmlns:xdr="http://schemas.openxmlformats.org/drawingml/2006/spreadsheetDrawing">
                    <xdr:col>35</xdr:col>
                    <xdr:colOff>215900</xdr:colOff>
                    <xdr:row>29</xdr:row>
                    <xdr:rowOff>254635</xdr:rowOff>
                  </to>
                </anchor>
              </controlPr>
            </control>
          </mc:Choice>
        </mc:AlternateContent>
        <mc:AlternateContent>
          <mc:Choice Requires="x14">
            <control shapeId="22622" r:id="rId97" name="チェック 94">
              <controlPr defaultSize="0" autoFill="0" autoLine="0" autoPict="0">
                <anchor moveWithCells="1" sizeWithCells="1">
                  <from xmlns:xdr="http://schemas.openxmlformats.org/drawingml/2006/spreadsheetDrawing">
                    <xdr:col>37</xdr:col>
                    <xdr:colOff>0</xdr:colOff>
                    <xdr:row>26</xdr:row>
                    <xdr:rowOff>25400</xdr:rowOff>
                  </from>
                  <to xmlns:xdr="http://schemas.openxmlformats.org/drawingml/2006/spreadsheetDrawing">
                    <xdr:col>37</xdr:col>
                    <xdr:colOff>215900</xdr:colOff>
                    <xdr:row>26</xdr:row>
                    <xdr:rowOff>291465</xdr:rowOff>
                  </to>
                </anchor>
              </controlPr>
            </control>
          </mc:Choice>
        </mc:AlternateContent>
        <mc:AlternateContent>
          <mc:Choice Requires="x14">
            <control shapeId="22623" r:id="rId98" name="チェック 95">
              <controlPr defaultSize="0" autoFill="0" autoLine="0" autoPict="0">
                <anchor moveWithCells="1" sizeWithCells="1">
                  <from xmlns:xdr="http://schemas.openxmlformats.org/drawingml/2006/spreadsheetDrawing">
                    <xdr:col>37</xdr:col>
                    <xdr:colOff>0</xdr:colOff>
                    <xdr:row>31</xdr:row>
                    <xdr:rowOff>25400</xdr:rowOff>
                  </from>
                  <to xmlns:xdr="http://schemas.openxmlformats.org/drawingml/2006/spreadsheetDrawing">
                    <xdr:col>37</xdr:col>
                    <xdr:colOff>215900</xdr:colOff>
                    <xdr:row>31</xdr:row>
                    <xdr:rowOff>291465</xdr:rowOff>
                  </to>
                </anchor>
              </controlPr>
            </control>
          </mc:Choice>
        </mc:AlternateContent>
        <mc:AlternateContent>
          <mc:Choice Requires="x14">
            <control shapeId="22624" r:id="rId99" name="チェック 96">
              <controlPr defaultSize="0" autoFill="0" autoLine="0" autoPict="0">
                <anchor moveWithCells="1" sizeWithCells="1">
                  <from xmlns:xdr="http://schemas.openxmlformats.org/drawingml/2006/spreadsheetDrawing">
                    <xdr:col>31</xdr:col>
                    <xdr:colOff>0</xdr:colOff>
                    <xdr:row>31</xdr:row>
                    <xdr:rowOff>177800</xdr:rowOff>
                  </from>
                  <to xmlns:xdr="http://schemas.openxmlformats.org/drawingml/2006/spreadsheetDrawing">
                    <xdr:col>31</xdr:col>
                    <xdr:colOff>215900</xdr:colOff>
                    <xdr:row>32</xdr:row>
                    <xdr:rowOff>139700</xdr:rowOff>
                  </to>
                </anchor>
              </controlPr>
            </control>
          </mc:Choice>
        </mc:AlternateContent>
        <mc:AlternateContent>
          <mc:Choice Requires="x14">
            <control shapeId="22625" r:id="rId100" name="チェック 97">
              <controlPr defaultSize="0" autoFill="0" autoLine="0" autoPict="0">
                <anchor moveWithCells="1" sizeWithCells="1">
                  <from xmlns:xdr="http://schemas.openxmlformats.org/drawingml/2006/spreadsheetDrawing">
                    <xdr:col>31</xdr:col>
                    <xdr:colOff>0</xdr:colOff>
                    <xdr:row>32</xdr:row>
                    <xdr:rowOff>291465</xdr:rowOff>
                  </from>
                  <to xmlns:xdr="http://schemas.openxmlformats.org/drawingml/2006/spreadsheetDrawing">
                    <xdr:col>31</xdr:col>
                    <xdr:colOff>215900</xdr:colOff>
                    <xdr:row>34</xdr:row>
                    <xdr:rowOff>254635</xdr:rowOff>
                  </to>
                </anchor>
              </controlPr>
            </control>
          </mc:Choice>
        </mc:AlternateContent>
        <mc:AlternateContent>
          <mc:Choice Requires="x14">
            <control shapeId="22626" r:id="rId101" name="チェック 98">
              <controlPr defaultSize="0" autoFill="0" autoLine="0" autoPict="0">
                <anchor moveWithCells="1" sizeWithCells="1">
                  <from xmlns:xdr="http://schemas.openxmlformats.org/drawingml/2006/spreadsheetDrawing">
                    <xdr:col>1</xdr:col>
                    <xdr:colOff>0</xdr:colOff>
                    <xdr:row>29</xdr:row>
                    <xdr:rowOff>25400</xdr:rowOff>
                  </from>
                  <to xmlns:xdr="http://schemas.openxmlformats.org/drawingml/2006/spreadsheetDrawing">
                    <xdr:col>1</xdr:col>
                    <xdr:colOff>215900</xdr:colOff>
                    <xdr:row>29</xdr:row>
                    <xdr:rowOff>291465</xdr:rowOff>
                  </to>
                </anchor>
              </controlPr>
            </control>
          </mc:Choice>
        </mc:AlternateContent>
        <mc:AlternateContent>
          <mc:Choice Requires="x14">
            <control shapeId="22627" r:id="rId102" name="チェック 99">
              <controlPr defaultSize="0" autoFill="0" autoLine="0" autoPict="0">
                <anchor moveWithCells="1" sizeWithCells="1">
                  <from xmlns:xdr="http://schemas.openxmlformats.org/drawingml/2006/spreadsheetDrawing">
                    <xdr:col>5</xdr:col>
                    <xdr:colOff>0</xdr:colOff>
                    <xdr:row>29</xdr:row>
                    <xdr:rowOff>25400</xdr:rowOff>
                  </from>
                  <to xmlns:xdr="http://schemas.openxmlformats.org/drawingml/2006/spreadsheetDrawing">
                    <xdr:col>5</xdr:col>
                    <xdr:colOff>215900</xdr:colOff>
                    <xdr:row>29</xdr:row>
                    <xdr:rowOff>291465</xdr:rowOff>
                  </to>
                </anchor>
              </controlPr>
            </control>
          </mc:Choice>
        </mc:AlternateContent>
        <mc:AlternateContent>
          <mc:Choice Requires="x14">
            <control shapeId="22630" r:id="rId103" name="チェック 102">
              <controlPr defaultSize="0" autoFill="0" autoLine="0" autoPict="0">
                <anchor moveWithCells="1" sizeWithCells="1">
                  <from xmlns:xdr="http://schemas.openxmlformats.org/drawingml/2006/spreadsheetDrawing">
                    <xdr:col>8</xdr:col>
                    <xdr:colOff>230505</xdr:colOff>
                    <xdr:row>38</xdr:row>
                    <xdr:rowOff>25400</xdr:rowOff>
                  </from>
                  <to xmlns:xdr="http://schemas.openxmlformats.org/drawingml/2006/spreadsheetDrawing">
                    <xdr:col>9</xdr:col>
                    <xdr:colOff>215900</xdr:colOff>
                    <xdr:row>38</xdr:row>
                    <xdr:rowOff>254635</xdr:rowOff>
                  </to>
                </anchor>
              </controlPr>
            </control>
          </mc:Choice>
        </mc:AlternateContent>
        <mc:AlternateContent>
          <mc:Choice Requires="x14">
            <control shapeId="22631" r:id="rId104" name="チェック 103">
              <controlPr defaultSize="0" autoFill="0" autoLine="0" autoPict="0">
                <anchor moveWithCells="1" sizeWithCells="1">
                  <from xmlns:xdr="http://schemas.openxmlformats.org/drawingml/2006/spreadsheetDrawing">
                    <xdr:col>9</xdr:col>
                    <xdr:colOff>230505</xdr:colOff>
                    <xdr:row>38</xdr:row>
                    <xdr:rowOff>25400</xdr:rowOff>
                  </from>
                  <to xmlns:xdr="http://schemas.openxmlformats.org/drawingml/2006/spreadsheetDrawing">
                    <xdr:col>10</xdr:col>
                    <xdr:colOff>215900</xdr:colOff>
                    <xdr:row>38</xdr:row>
                    <xdr:rowOff>254635</xdr:rowOff>
                  </to>
                </anchor>
              </controlPr>
            </control>
          </mc:Choice>
        </mc:AlternateContent>
        <mc:AlternateContent>
          <mc:Choice Requires="x14">
            <control shapeId="22632" r:id="rId105" name="チェック 104">
              <controlPr defaultSize="0" autoFill="0" autoLine="0" autoPict="0">
                <anchor moveWithCells="1" sizeWithCells="1">
                  <from xmlns:xdr="http://schemas.openxmlformats.org/drawingml/2006/spreadsheetDrawing">
                    <xdr:col>10</xdr:col>
                    <xdr:colOff>230505</xdr:colOff>
                    <xdr:row>38</xdr:row>
                    <xdr:rowOff>25400</xdr:rowOff>
                  </from>
                  <to xmlns:xdr="http://schemas.openxmlformats.org/drawingml/2006/spreadsheetDrawing">
                    <xdr:col>11</xdr:col>
                    <xdr:colOff>215900</xdr:colOff>
                    <xdr:row>38</xdr:row>
                    <xdr:rowOff>254635</xdr:rowOff>
                  </to>
                </anchor>
              </controlPr>
            </control>
          </mc:Choice>
        </mc:AlternateContent>
        <mc:AlternateContent>
          <mc:Choice Requires="x14">
            <control shapeId="22633" r:id="rId106" name="チェック 105">
              <controlPr defaultSize="0" autoFill="0" autoLine="0" autoPict="0">
                <anchor moveWithCells="1" sizeWithCells="1">
                  <from xmlns:xdr="http://schemas.openxmlformats.org/drawingml/2006/spreadsheetDrawing">
                    <xdr:col>11</xdr:col>
                    <xdr:colOff>230505</xdr:colOff>
                    <xdr:row>38</xdr:row>
                    <xdr:rowOff>25400</xdr:rowOff>
                  </from>
                  <to xmlns:xdr="http://schemas.openxmlformats.org/drawingml/2006/spreadsheetDrawing">
                    <xdr:col>12</xdr:col>
                    <xdr:colOff>215900</xdr:colOff>
                    <xdr:row>38</xdr:row>
                    <xdr:rowOff>254635</xdr:rowOff>
                  </to>
                </anchor>
              </controlPr>
            </control>
          </mc:Choice>
        </mc:AlternateContent>
        <mc:AlternateContent>
          <mc:Choice Requires="x14">
            <control shapeId="22634" r:id="rId107" name="チェック 106">
              <controlPr defaultSize="0" autoFill="0" autoLine="0" autoPict="0">
                <anchor moveWithCells="1" sizeWithCells="1">
                  <from xmlns:xdr="http://schemas.openxmlformats.org/drawingml/2006/spreadsheetDrawing">
                    <xdr:col>12</xdr:col>
                    <xdr:colOff>230505</xdr:colOff>
                    <xdr:row>38</xdr:row>
                    <xdr:rowOff>25400</xdr:rowOff>
                  </from>
                  <to xmlns:xdr="http://schemas.openxmlformats.org/drawingml/2006/spreadsheetDrawing">
                    <xdr:col>13</xdr:col>
                    <xdr:colOff>215900</xdr:colOff>
                    <xdr:row>38</xdr:row>
                    <xdr:rowOff>254635</xdr:rowOff>
                  </to>
                </anchor>
              </controlPr>
            </control>
          </mc:Choice>
        </mc:AlternateContent>
        <mc:AlternateContent>
          <mc:Choice Requires="x14">
            <control shapeId="22635" r:id="rId108" name="チェック 107">
              <controlPr defaultSize="0" autoFill="0" autoLine="0" autoPict="0">
                <anchor moveWithCells="1" sizeWithCells="1">
                  <from xmlns:xdr="http://schemas.openxmlformats.org/drawingml/2006/spreadsheetDrawing">
                    <xdr:col>13</xdr:col>
                    <xdr:colOff>230505</xdr:colOff>
                    <xdr:row>38</xdr:row>
                    <xdr:rowOff>25400</xdr:rowOff>
                  </from>
                  <to xmlns:xdr="http://schemas.openxmlformats.org/drawingml/2006/spreadsheetDrawing">
                    <xdr:col>14</xdr:col>
                    <xdr:colOff>215900</xdr:colOff>
                    <xdr:row>38</xdr:row>
                    <xdr:rowOff>254635</xdr:rowOff>
                  </to>
                </anchor>
              </controlPr>
            </control>
          </mc:Choice>
        </mc:AlternateContent>
        <mc:AlternateContent>
          <mc:Choice Requires="x14">
            <control shapeId="22636" r:id="rId109" name="チェック 108">
              <controlPr defaultSize="0" autoFill="0" autoLine="0" autoPict="0">
                <anchor moveWithCells="1" sizeWithCells="1">
                  <from xmlns:xdr="http://schemas.openxmlformats.org/drawingml/2006/spreadsheetDrawing">
                    <xdr:col>14</xdr:col>
                    <xdr:colOff>230505</xdr:colOff>
                    <xdr:row>38</xdr:row>
                    <xdr:rowOff>25400</xdr:rowOff>
                  </from>
                  <to xmlns:xdr="http://schemas.openxmlformats.org/drawingml/2006/spreadsheetDrawing">
                    <xdr:col>15</xdr:col>
                    <xdr:colOff>215900</xdr:colOff>
                    <xdr:row>38</xdr:row>
                    <xdr:rowOff>254635</xdr:rowOff>
                  </to>
                </anchor>
              </controlPr>
            </control>
          </mc:Choice>
        </mc:AlternateContent>
        <mc:AlternateContent>
          <mc:Choice Requires="x14">
            <control shapeId="22637" r:id="rId110" name="チェック 109">
              <controlPr defaultSize="0" autoFill="0" autoLine="0" autoPict="0">
                <anchor moveWithCells="1" sizeWithCells="1">
                  <from xmlns:xdr="http://schemas.openxmlformats.org/drawingml/2006/spreadsheetDrawing">
                    <xdr:col>15</xdr:col>
                    <xdr:colOff>230505</xdr:colOff>
                    <xdr:row>38</xdr:row>
                    <xdr:rowOff>25400</xdr:rowOff>
                  </from>
                  <to xmlns:xdr="http://schemas.openxmlformats.org/drawingml/2006/spreadsheetDrawing">
                    <xdr:col>16</xdr:col>
                    <xdr:colOff>215900</xdr:colOff>
                    <xdr:row>38</xdr:row>
                    <xdr:rowOff>254635</xdr:rowOff>
                  </to>
                </anchor>
              </controlPr>
            </control>
          </mc:Choice>
        </mc:AlternateContent>
        <mc:AlternateContent>
          <mc:Choice Requires="x14">
            <control shapeId="22638" r:id="rId111" name="チェック 110">
              <controlPr defaultSize="0" autoFill="0" autoLine="0" autoPict="0">
                <anchor moveWithCells="1" sizeWithCells="1">
                  <from xmlns:xdr="http://schemas.openxmlformats.org/drawingml/2006/spreadsheetDrawing">
                    <xdr:col>16</xdr:col>
                    <xdr:colOff>230505</xdr:colOff>
                    <xdr:row>38</xdr:row>
                    <xdr:rowOff>25400</xdr:rowOff>
                  </from>
                  <to xmlns:xdr="http://schemas.openxmlformats.org/drawingml/2006/spreadsheetDrawing">
                    <xdr:col>17</xdr:col>
                    <xdr:colOff>215900</xdr:colOff>
                    <xdr:row>38</xdr:row>
                    <xdr:rowOff>254635</xdr:rowOff>
                  </to>
                </anchor>
              </controlPr>
            </control>
          </mc:Choice>
        </mc:AlternateContent>
        <mc:AlternateContent>
          <mc:Choice Requires="x14">
            <control shapeId="22639" r:id="rId112" name="チェック 111">
              <controlPr defaultSize="0" autoFill="0" autoLine="0" autoPict="0">
                <anchor moveWithCells="1" sizeWithCells="1">
                  <from xmlns:xdr="http://schemas.openxmlformats.org/drawingml/2006/spreadsheetDrawing">
                    <xdr:col>17</xdr:col>
                    <xdr:colOff>230505</xdr:colOff>
                    <xdr:row>38</xdr:row>
                    <xdr:rowOff>25400</xdr:rowOff>
                  </from>
                  <to xmlns:xdr="http://schemas.openxmlformats.org/drawingml/2006/spreadsheetDrawing">
                    <xdr:col>18</xdr:col>
                    <xdr:colOff>215900</xdr:colOff>
                    <xdr:row>38</xdr:row>
                    <xdr:rowOff>254635</xdr:rowOff>
                  </to>
                </anchor>
              </controlPr>
            </control>
          </mc:Choice>
        </mc:AlternateContent>
        <mc:AlternateContent>
          <mc:Choice Requires="x14">
            <control shapeId="22640" r:id="rId113" name="チェック 112">
              <controlPr defaultSize="0" autoFill="0" autoLine="0" autoPict="0">
                <anchor moveWithCells="1" sizeWithCells="1">
                  <from xmlns:xdr="http://schemas.openxmlformats.org/drawingml/2006/spreadsheetDrawing">
                    <xdr:col>18</xdr:col>
                    <xdr:colOff>230505</xdr:colOff>
                    <xdr:row>38</xdr:row>
                    <xdr:rowOff>25400</xdr:rowOff>
                  </from>
                  <to xmlns:xdr="http://schemas.openxmlformats.org/drawingml/2006/spreadsheetDrawing">
                    <xdr:col>19</xdr:col>
                    <xdr:colOff>215900</xdr:colOff>
                    <xdr:row>38</xdr:row>
                    <xdr:rowOff>254635</xdr:rowOff>
                  </to>
                </anchor>
              </controlPr>
            </control>
          </mc:Choice>
        </mc:AlternateContent>
        <mc:AlternateContent>
          <mc:Choice Requires="x14">
            <control shapeId="22641" r:id="rId114" name="チェック 113">
              <controlPr defaultSize="0" autoFill="0" autoLine="0" autoPict="0">
                <anchor moveWithCells="1" sizeWithCells="1">
                  <from xmlns:xdr="http://schemas.openxmlformats.org/drawingml/2006/spreadsheetDrawing">
                    <xdr:col>19</xdr:col>
                    <xdr:colOff>230505</xdr:colOff>
                    <xdr:row>38</xdr:row>
                    <xdr:rowOff>25400</xdr:rowOff>
                  </from>
                  <to xmlns:xdr="http://schemas.openxmlformats.org/drawingml/2006/spreadsheetDrawing">
                    <xdr:col>20</xdr:col>
                    <xdr:colOff>215900</xdr:colOff>
                    <xdr:row>38</xdr:row>
                    <xdr:rowOff>254635</xdr:rowOff>
                  </to>
                </anchor>
              </controlPr>
            </control>
          </mc:Choice>
        </mc:AlternateContent>
        <mc:AlternateContent>
          <mc:Choice Requires="x14">
            <control shapeId="22642" r:id="rId115" name="チェック 114">
              <controlPr defaultSize="0" autoFill="0" autoLine="0" autoPict="0">
                <anchor moveWithCells="1" sizeWithCells="1">
                  <from xmlns:xdr="http://schemas.openxmlformats.org/drawingml/2006/spreadsheetDrawing">
                    <xdr:col>20</xdr:col>
                    <xdr:colOff>230505</xdr:colOff>
                    <xdr:row>38</xdr:row>
                    <xdr:rowOff>25400</xdr:rowOff>
                  </from>
                  <to xmlns:xdr="http://schemas.openxmlformats.org/drawingml/2006/spreadsheetDrawing">
                    <xdr:col>21</xdr:col>
                    <xdr:colOff>215900</xdr:colOff>
                    <xdr:row>38</xdr:row>
                    <xdr:rowOff>254635</xdr:rowOff>
                  </to>
                </anchor>
              </controlPr>
            </control>
          </mc:Choice>
        </mc:AlternateContent>
        <mc:AlternateContent>
          <mc:Choice Requires="x14">
            <control shapeId="22643" r:id="rId116" name="チェック 115">
              <controlPr defaultSize="0" autoFill="0" autoLine="0" autoPict="0">
                <anchor moveWithCells="1" sizeWithCells="1">
                  <from xmlns:xdr="http://schemas.openxmlformats.org/drawingml/2006/spreadsheetDrawing">
                    <xdr:col>21</xdr:col>
                    <xdr:colOff>230505</xdr:colOff>
                    <xdr:row>38</xdr:row>
                    <xdr:rowOff>25400</xdr:rowOff>
                  </from>
                  <to xmlns:xdr="http://schemas.openxmlformats.org/drawingml/2006/spreadsheetDrawing">
                    <xdr:col>22</xdr:col>
                    <xdr:colOff>215900</xdr:colOff>
                    <xdr:row>38</xdr:row>
                    <xdr:rowOff>254635</xdr:rowOff>
                  </to>
                </anchor>
              </controlPr>
            </control>
          </mc:Choice>
        </mc:AlternateContent>
        <mc:AlternateContent>
          <mc:Choice Requires="x14">
            <control shapeId="22644" r:id="rId117" name="チェック 116">
              <controlPr defaultSize="0" autoFill="0" autoLine="0" autoPict="0">
                <anchor moveWithCells="1" sizeWithCells="1">
                  <from xmlns:xdr="http://schemas.openxmlformats.org/drawingml/2006/spreadsheetDrawing">
                    <xdr:col>22</xdr:col>
                    <xdr:colOff>230505</xdr:colOff>
                    <xdr:row>38</xdr:row>
                    <xdr:rowOff>25400</xdr:rowOff>
                  </from>
                  <to xmlns:xdr="http://schemas.openxmlformats.org/drawingml/2006/spreadsheetDrawing">
                    <xdr:col>23</xdr:col>
                    <xdr:colOff>215900</xdr:colOff>
                    <xdr:row>38</xdr:row>
                    <xdr:rowOff>254635</xdr:rowOff>
                  </to>
                </anchor>
              </controlPr>
            </control>
          </mc:Choice>
        </mc:AlternateContent>
        <mc:AlternateContent>
          <mc:Choice Requires="x14">
            <control shapeId="22645" r:id="rId118" name="チェック 117">
              <controlPr defaultSize="0" autoFill="0" autoLine="0" autoPict="0">
                <anchor moveWithCells="1" sizeWithCells="1">
                  <from xmlns:xdr="http://schemas.openxmlformats.org/drawingml/2006/spreadsheetDrawing">
                    <xdr:col>23</xdr:col>
                    <xdr:colOff>230505</xdr:colOff>
                    <xdr:row>38</xdr:row>
                    <xdr:rowOff>25400</xdr:rowOff>
                  </from>
                  <to xmlns:xdr="http://schemas.openxmlformats.org/drawingml/2006/spreadsheetDrawing">
                    <xdr:col>24</xdr:col>
                    <xdr:colOff>215900</xdr:colOff>
                    <xdr:row>38</xdr:row>
                    <xdr:rowOff>254635</xdr:rowOff>
                  </to>
                </anchor>
              </controlPr>
            </control>
          </mc:Choice>
        </mc:AlternateContent>
        <mc:AlternateContent>
          <mc:Choice Requires="x14">
            <control shapeId="22646" r:id="rId119" name="チェック 118">
              <controlPr defaultSize="0" autoFill="0" autoLine="0" autoPict="0">
                <anchor moveWithCells="1" sizeWithCells="1">
                  <from xmlns:xdr="http://schemas.openxmlformats.org/drawingml/2006/spreadsheetDrawing">
                    <xdr:col>24</xdr:col>
                    <xdr:colOff>230505</xdr:colOff>
                    <xdr:row>38</xdr:row>
                    <xdr:rowOff>25400</xdr:rowOff>
                  </from>
                  <to xmlns:xdr="http://schemas.openxmlformats.org/drawingml/2006/spreadsheetDrawing">
                    <xdr:col>25</xdr:col>
                    <xdr:colOff>215900</xdr:colOff>
                    <xdr:row>38</xdr:row>
                    <xdr:rowOff>254635</xdr:rowOff>
                  </to>
                </anchor>
              </controlPr>
            </control>
          </mc:Choice>
        </mc:AlternateContent>
        <mc:AlternateContent>
          <mc:Choice Requires="x14">
            <control shapeId="22647" r:id="rId120" name="チェック 119">
              <controlPr defaultSize="0" autoFill="0" autoLine="0" autoPict="0">
                <anchor moveWithCells="1" sizeWithCells="1">
                  <from xmlns:xdr="http://schemas.openxmlformats.org/drawingml/2006/spreadsheetDrawing">
                    <xdr:col>25</xdr:col>
                    <xdr:colOff>230505</xdr:colOff>
                    <xdr:row>38</xdr:row>
                    <xdr:rowOff>25400</xdr:rowOff>
                  </from>
                  <to xmlns:xdr="http://schemas.openxmlformats.org/drawingml/2006/spreadsheetDrawing">
                    <xdr:col>26</xdr:col>
                    <xdr:colOff>215900</xdr:colOff>
                    <xdr:row>38</xdr:row>
                    <xdr:rowOff>254635</xdr:rowOff>
                  </to>
                </anchor>
              </controlPr>
            </control>
          </mc:Choice>
        </mc:AlternateContent>
        <mc:AlternateContent>
          <mc:Choice Requires="x14">
            <control shapeId="22648" r:id="rId121" name="チェック 120">
              <controlPr defaultSize="0" autoFill="0" autoLine="0" autoPict="0">
                <anchor moveWithCells="1" sizeWithCells="1">
                  <from xmlns:xdr="http://schemas.openxmlformats.org/drawingml/2006/spreadsheetDrawing">
                    <xdr:col>26</xdr:col>
                    <xdr:colOff>230505</xdr:colOff>
                    <xdr:row>38</xdr:row>
                    <xdr:rowOff>25400</xdr:rowOff>
                  </from>
                  <to xmlns:xdr="http://schemas.openxmlformats.org/drawingml/2006/spreadsheetDrawing">
                    <xdr:col>27</xdr:col>
                    <xdr:colOff>215900</xdr:colOff>
                    <xdr:row>38</xdr:row>
                    <xdr:rowOff>254635</xdr:rowOff>
                  </to>
                </anchor>
              </controlPr>
            </control>
          </mc:Choice>
        </mc:AlternateContent>
        <mc:AlternateContent>
          <mc:Choice Requires="x14">
            <control shapeId="22649" r:id="rId122" name="チェック 121">
              <controlPr defaultSize="0" autoFill="0" autoLine="0" autoPict="0">
                <anchor moveWithCells="1" sizeWithCells="1">
                  <from xmlns:xdr="http://schemas.openxmlformats.org/drawingml/2006/spreadsheetDrawing">
                    <xdr:col>27</xdr:col>
                    <xdr:colOff>230505</xdr:colOff>
                    <xdr:row>38</xdr:row>
                    <xdr:rowOff>25400</xdr:rowOff>
                  </from>
                  <to xmlns:xdr="http://schemas.openxmlformats.org/drawingml/2006/spreadsheetDrawing">
                    <xdr:col>28</xdr:col>
                    <xdr:colOff>215900</xdr:colOff>
                    <xdr:row>38</xdr:row>
                    <xdr:rowOff>254635</xdr:rowOff>
                  </to>
                </anchor>
              </controlPr>
            </control>
          </mc:Choice>
        </mc:AlternateContent>
        <mc:AlternateContent>
          <mc:Choice Requires="x14">
            <control shapeId="22650" r:id="rId123" name="チェック 122">
              <controlPr defaultSize="0" autoFill="0" autoLine="0" autoPict="0">
                <anchor moveWithCells="1" sizeWithCells="1">
                  <from xmlns:xdr="http://schemas.openxmlformats.org/drawingml/2006/spreadsheetDrawing">
                    <xdr:col>28</xdr:col>
                    <xdr:colOff>230505</xdr:colOff>
                    <xdr:row>38</xdr:row>
                    <xdr:rowOff>25400</xdr:rowOff>
                  </from>
                  <to xmlns:xdr="http://schemas.openxmlformats.org/drawingml/2006/spreadsheetDrawing">
                    <xdr:col>29</xdr:col>
                    <xdr:colOff>215900</xdr:colOff>
                    <xdr:row>38</xdr:row>
                    <xdr:rowOff>254635</xdr:rowOff>
                  </to>
                </anchor>
              </controlPr>
            </control>
          </mc:Choice>
        </mc:AlternateContent>
        <mc:AlternateContent>
          <mc:Choice Requires="x14">
            <control shapeId="22651" r:id="rId124" name="チェック 123">
              <controlPr defaultSize="0" autoFill="0" autoLine="0" autoPict="0">
                <anchor moveWithCells="1" sizeWithCells="1">
                  <from xmlns:xdr="http://schemas.openxmlformats.org/drawingml/2006/spreadsheetDrawing">
                    <xdr:col>29</xdr:col>
                    <xdr:colOff>230505</xdr:colOff>
                    <xdr:row>38</xdr:row>
                    <xdr:rowOff>25400</xdr:rowOff>
                  </from>
                  <to xmlns:xdr="http://schemas.openxmlformats.org/drawingml/2006/spreadsheetDrawing">
                    <xdr:col>30</xdr:col>
                    <xdr:colOff>215900</xdr:colOff>
                    <xdr:row>38</xdr:row>
                    <xdr:rowOff>254635</xdr:rowOff>
                  </to>
                </anchor>
              </controlPr>
            </control>
          </mc:Choice>
        </mc:AlternateContent>
        <mc:AlternateContent>
          <mc:Choice Requires="x14">
            <control shapeId="22652" r:id="rId125" name="チェック 124">
              <controlPr defaultSize="0" autoFill="0" autoLine="0" autoPict="0">
                <anchor moveWithCells="1" sizeWithCells="1">
                  <from xmlns:xdr="http://schemas.openxmlformats.org/drawingml/2006/spreadsheetDrawing">
                    <xdr:col>30</xdr:col>
                    <xdr:colOff>230505</xdr:colOff>
                    <xdr:row>38</xdr:row>
                    <xdr:rowOff>25400</xdr:rowOff>
                  </from>
                  <to xmlns:xdr="http://schemas.openxmlformats.org/drawingml/2006/spreadsheetDrawing">
                    <xdr:col>31</xdr:col>
                    <xdr:colOff>215900</xdr:colOff>
                    <xdr:row>38</xdr:row>
                    <xdr:rowOff>254635</xdr:rowOff>
                  </to>
                </anchor>
              </controlPr>
            </control>
          </mc:Choice>
        </mc:AlternateContent>
        <mc:AlternateContent>
          <mc:Choice Requires="x14">
            <control shapeId="22653" r:id="rId126" name="チェック 125">
              <controlPr defaultSize="0" autoFill="0" autoLine="0" autoPict="0">
                <anchor moveWithCells="1" sizeWithCells="1">
                  <from xmlns:xdr="http://schemas.openxmlformats.org/drawingml/2006/spreadsheetDrawing">
                    <xdr:col>31</xdr:col>
                    <xdr:colOff>230505</xdr:colOff>
                    <xdr:row>38</xdr:row>
                    <xdr:rowOff>25400</xdr:rowOff>
                  </from>
                  <to xmlns:xdr="http://schemas.openxmlformats.org/drawingml/2006/spreadsheetDrawing">
                    <xdr:col>32</xdr:col>
                    <xdr:colOff>215900</xdr:colOff>
                    <xdr:row>38</xdr:row>
                    <xdr:rowOff>254635</xdr:rowOff>
                  </to>
                </anchor>
              </controlPr>
            </control>
          </mc:Choice>
        </mc:AlternateContent>
        <mc:AlternateContent>
          <mc:Choice Requires="x14">
            <control shapeId="22654" r:id="rId127" name="チェック 126">
              <controlPr defaultSize="0" autoFill="0" autoLine="0" autoPict="0">
                <anchor moveWithCells="1" sizeWithCells="1">
                  <from xmlns:xdr="http://schemas.openxmlformats.org/drawingml/2006/spreadsheetDrawing">
                    <xdr:col>32</xdr:col>
                    <xdr:colOff>230505</xdr:colOff>
                    <xdr:row>38</xdr:row>
                    <xdr:rowOff>25400</xdr:rowOff>
                  </from>
                  <to xmlns:xdr="http://schemas.openxmlformats.org/drawingml/2006/spreadsheetDrawing">
                    <xdr:col>33</xdr:col>
                    <xdr:colOff>215900</xdr:colOff>
                    <xdr:row>38</xdr:row>
                    <xdr:rowOff>254635</xdr:rowOff>
                  </to>
                </anchor>
              </controlPr>
            </control>
          </mc:Choice>
        </mc:AlternateContent>
        <mc:AlternateContent>
          <mc:Choice Requires="x14">
            <control shapeId="22655" r:id="rId128" name="チェック 127">
              <controlPr defaultSize="0" autoFill="0" autoLine="0" autoPict="0">
                <anchor moveWithCells="1" sizeWithCells="1">
                  <from xmlns:xdr="http://schemas.openxmlformats.org/drawingml/2006/spreadsheetDrawing">
                    <xdr:col>33</xdr:col>
                    <xdr:colOff>230505</xdr:colOff>
                    <xdr:row>38</xdr:row>
                    <xdr:rowOff>25400</xdr:rowOff>
                  </from>
                  <to xmlns:xdr="http://schemas.openxmlformats.org/drawingml/2006/spreadsheetDrawing">
                    <xdr:col>34</xdr:col>
                    <xdr:colOff>215900</xdr:colOff>
                    <xdr:row>38</xdr:row>
                    <xdr:rowOff>254635</xdr:rowOff>
                  </to>
                </anchor>
              </controlPr>
            </control>
          </mc:Choice>
        </mc:AlternateContent>
        <mc:AlternateContent>
          <mc:Choice Requires="x14">
            <control shapeId="22656" r:id="rId129" name="チェック 128">
              <controlPr defaultSize="0" autoFill="0" autoLine="0" autoPict="0">
                <anchor moveWithCells="1" sizeWithCells="1">
                  <from xmlns:xdr="http://schemas.openxmlformats.org/drawingml/2006/spreadsheetDrawing">
                    <xdr:col>34</xdr:col>
                    <xdr:colOff>230505</xdr:colOff>
                    <xdr:row>38</xdr:row>
                    <xdr:rowOff>25400</xdr:rowOff>
                  </from>
                  <to xmlns:xdr="http://schemas.openxmlformats.org/drawingml/2006/spreadsheetDrawing">
                    <xdr:col>35</xdr:col>
                    <xdr:colOff>215900</xdr:colOff>
                    <xdr:row>38</xdr:row>
                    <xdr:rowOff>254635</xdr:rowOff>
                  </to>
                </anchor>
              </controlPr>
            </control>
          </mc:Choice>
        </mc:AlternateContent>
        <mc:AlternateContent>
          <mc:Choice Requires="x14">
            <control shapeId="22657" r:id="rId130" name="チェック 129">
              <controlPr defaultSize="0" autoFill="0" autoLine="0" autoPict="0">
                <anchor moveWithCells="1" sizeWithCells="1">
                  <from xmlns:xdr="http://schemas.openxmlformats.org/drawingml/2006/spreadsheetDrawing">
                    <xdr:col>37</xdr:col>
                    <xdr:colOff>0</xdr:colOff>
                    <xdr:row>35</xdr:row>
                    <xdr:rowOff>25400</xdr:rowOff>
                  </from>
                  <to xmlns:xdr="http://schemas.openxmlformats.org/drawingml/2006/spreadsheetDrawing">
                    <xdr:col>37</xdr:col>
                    <xdr:colOff>215900</xdr:colOff>
                    <xdr:row>35</xdr:row>
                    <xdr:rowOff>291465</xdr:rowOff>
                  </to>
                </anchor>
              </controlPr>
            </control>
          </mc:Choice>
        </mc:AlternateContent>
        <mc:AlternateContent>
          <mc:Choice Requires="x14">
            <control shapeId="22658" r:id="rId131" name="チェック 130">
              <controlPr defaultSize="0" autoFill="0" autoLine="0" autoPict="0">
                <anchor moveWithCells="1" sizeWithCells="1">
                  <from xmlns:xdr="http://schemas.openxmlformats.org/drawingml/2006/spreadsheetDrawing">
                    <xdr:col>37</xdr:col>
                    <xdr:colOff>0</xdr:colOff>
                    <xdr:row>40</xdr:row>
                    <xdr:rowOff>25400</xdr:rowOff>
                  </from>
                  <to xmlns:xdr="http://schemas.openxmlformats.org/drawingml/2006/spreadsheetDrawing">
                    <xdr:col>37</xdr:col>
                    <xdr:colOff>215900</xdr:colOff>
                    <xdr:row>40</xdr:row>
                    <xdr:rowOff>291465</xdr:rowOff>
                  </to>
                </anchor>
              </controlPr>
            </control>
          </mc:Choice>
        </mc:AlternateContent>
        <mc:AlternateContent>
          <mc:Choice Requires="x14">
            <control shapeId="22659" r:id="rId132" name="チェック 131">
              <controlPr defaultSize="0" autoFill="0" autoLine="0" autoPict="0">
                <anchor moveWithCells="1" sizeWithCells="1">
                  <from xmlns:xdr="http://schemas.openxmlformats.org/drawingml/2006/spreadsheetDrawing">
                    <xdr:col>31</xdr:col>
                    <xdr:colOff>0</xdr:colOff>
                    <xdr:row>40</xdr:row>
                    <xdr:rowOff>177800</xdr:rowOff>
                  </from>
                  <to xmlns:xdr="http://schemas.openxmlformats.org/drawingml/2006/spreadsheetDrawing">
                    <xdr:col>31</xdr:col>
                    <xdr:colOff>215900</xdr:colOff>
                    <xdr:row>41</xdr:row>
                    <xdr:rowOff>139700</xdr:rowOff>
                  </to>
                </anchor>
              </controlPr>
            </control>
          </mc:Choice>
        </mc:AlternateContent>
        <mc:AlternateContent>
          <mc:Choice Requires="x14">
            <control shapeId="22660" r:id="rId133" name="チェック 132">
              <controlPr defaultSize="0" autoFill="0" autoLine="0" autoPict="0">
                <anchor moveWithCells="1" sizeWithCells="1">
                  <from xmlns:xdr="http://schemas.openxmlformats.org/drawingml/2006/spreadsheetDrawing">
                    <xdr:col>31</xdr:col>
                    <xdr:colOff>0</xdr:colOff>
                    <xdr:row>41</xdr:row>
                    <xdr:rowOff>291465</xdr:rowOff>
                  </from>
                  <to xmlns:xdr="http://schemas.openxmlformats.org/drawingml/2006/spreadsheetDrawing">
                    <xdr:col>31</xdr:col>
                    <xdr:colOff>215900</xdr:colOff>
                    <xdr:row>43</xdr:row>
                    <xdr:rowOff>254635</xdr:rowOff>
                  </to>
                </anchor>
              </controlPr>
            </control>
          </mc:Choice>
        </mc:AlternateContent>
        <mc:AlternateContent>
          <mc:Choice Requires="x14">
            <control shapeId="22661" r:id="rId134" name="チェック 133">
              <controlPr defaultSize="0" autoFill="0" autoLine="0" autoPict="0">
                <anchor moveWithCells="1" sizeWithCells="1">
                  <from xmlns:xdr="http://schemas.openxmlformats.org/drawingml/2006/spreadsheetDrawing">
                    <xdr:col>1</xdr:col>
                    <xdr:colOff>0</xdr:colOff>
                    <xdr:row>38</xdr:row>
                    <xdr:rowOff>25400</xdr:rowOff>
                  </from>
                  <to xmlns:xdr="http://schemas.openxmlformats.org/drawingml/2006/spreadsheetDrawing">
                    <xdr:col>1</xdr:col>
                    <xdr:colOff>215900</xdr:colOff>
                    <xdr:row>38</xdr:row>
                    <xdr:rowOff>291465</xdr:rowOff>
                  </to>
                </anchor>
              </controlPr>
            </control>
          </mc:Choice>
        </mc:AlternateContent>
        <mc:AlternateContent>
          <mc:Choice Requires="x14">
            <control shapeId="22662" r:id="rId135" name="チェック 134">
              <controlPr defaultSize="0" autoFill="0" autoLine="0" autoPict="0">
                <anchor moveWithCells="1" sizeWithCells="1">
                  <from xmlns:xdr="http://schemas.openxmlformats.org/drawingml/2006/spreadsheetDrawing">
                    <xdr:col>5</xdr:col>
                    <xdr:colOff>0</xdr:colOff>
                    <xdr:row>38</xdr:row>
                    <xdr:rowOff>25400</xdr:rowOff>
                  </from>
                  <to xmlns:xdr="http://schemas.openxmlformats.org/drawingml/2006/spreadsheetDrawing">
                    <xdr:col>5</xdr:col>
                    <xdr:colOff>215900</xdr:colOff>
                    <xdr:row>38</xdr:row>
                    <xdr:rowOff>291465</xdr:rowOff>
                  </to>
                </anchor>
              </controlPr>
            </control>
          </mc:Choice>
        </mc:AlternateContent>
        <mc:AlternateContent>
          <mc:Choice Requires="x14">
            <control shapeId="22663" r:id="rId136" name="チェック 135">
              <controlPr defaultSize="0" autoFill="0" autoLine="0" autoPict="0">
                <anchor moveWithCells="1" sizeWithCells="1">
                  <from xmlns:xdr="http://schemas.openxmlformats.org/drawingml/2006/spreadsheetDrawing">
                    <xdr:col>8</xdr:col>
                    <xdr:colOff>230505</xdr:colOff>
                    <xdr:row>47</xdr:row>
                    <xdr:rowOff>25400</xdr:rowOff>
                  </from>
                  <to xmlns:xdr="http://schemas.openxmlformats.org/drawingml/2006/spreadsheetDrawing">
                    <xdr:col>9</xdr:col>
                    <xdr:colOff>215900</xdr:colOff>
                    <xdr:row>47</xdr:row>
                    <xdr:rowOff>254635</xdr:rowOff>
                  </to>
                </anchor>
              </controlPr>
            </control>
          </mc:Choice>
        </mc:AlternateContent>
        <mc:AlternateContent>
          <mc:Choice Requires="x14">
            <control shapeId="22664" r:id="rId137" name="チェック 136">
              <controlPr defaultSize="0" autoFill="0" autoLine="0" autoPict="0">
                <anchor moveWithCells="1" sizeWithCells="1">
                  <from xmlns:xdr="http://schemas.openxmlformats.org/drawingml/2006/spreadsheetDrawing">
                    <xdr:col>9</xdr:col>
                    <xdr:colOff>230505</xdr:colOff>
                    <xdr:row>47</xdr:row>
                    <xdr:rowOff>25400</xdr:rowOff>
                  </from>
                  <to xmlns:xdr="http://schemas.openxmlformats.org/drawingml/2006/spreadsheetDrawing">
                    <xdr:col>10</xdr:col>
                    <xdr:colOff>215900</xdr:colOff>
                    <xdr:row>47</xdr:row>
                    <xdr:rowOff>254635</xdr:rowOff>
                  </to>
                </anchor>
              </controlPr>
            </control>
          </mc:Choice>
        </mc:AlternateContent>
        <mc:AlternateContent>
          <mc:Choice Requires="x14">
            <control shapeId="22665" r:id="rId138" name="チェック 137">
              <controlPr defaultSize="0" autoFill="0" autoLine="0" autoPict="0">
                <anchor moveWithCells="1" sizeWithCells="1">
                  <from xmlns:xdr="http://schemas.openxmlformats.org/drawingml/2006/spreadsheetDrawing">
                    <xdr:col>10</xdr:col>
                    <xdr:colOff>230505</xdr:colOff>
                    <xdr:row>47</xdr:row>
                    <xdr:rowOff>25400</xdr:rowOff>
                  </from>
                  <to xmlns:xdr="http://schemas.openxmlformats.org/drawingml/2006/spreadsheetDrawing">
                    <xdr:col>11</xdr:col>
                    <xdr:colOff>215900</xdr:colOff>
                    <xdr:row>47</xdr:row>
                    <xdr:rowOff>254635</xdr:rowOff>
                  </to>
                </anchor>
              </controlPr>
            </control>
          </mc:Choice>
        </mc:AlternateContent>
        <mc:AlternateContent>
          <mc:Choice Requires="x14">
            <control shapeId="22666" r:id="rId139" name="チェック 138">
              <controlPr defaultSize="0" autoFill="0" autoLine="0" autoPict="0">
                <anchor moveWithCells="1" sizeWithCells="1">
                  <from xmlns:xdr="http://schemas.openxmlformats.org/drawingml/2006/spreadsheetDrawing">
                    <xdr:col>11</xdr:col>
                    <xdr:colOff>230505</xdr:colOff>
                    <xdr:row>47</xdr:row>
                    <xdr:rowOff>25400</xdr:rowOff>
                  </from>
                  <to xmlns:xdr="http://schemas.openxmlformats.org/drawingml/2006/spreadsheetDrawing">
                    <xdr:col>12</xdr:col>
                    <xdr:colOff>215900</xdr:colOff>
                    <xdr:row>47</xdr:row>
                    <xdr:rowOff>254635</xdr:rowOff>
                  </to>
                </anchor>
              </controlPr>
            </control>
          </mc:Choice>
        </mc:AlternateContent>
        <mc:AlternateContent>
          <mc:Choice Requires="x14">
            <control shapeId="22667" r:id="rId140" name="チェック 139">
              <controlPr defaultSize="0" autoFill="0" autoLine="0" autoPict="0">
                <anchor moveWithCells="1" sizeWithCells="1">
                  <from xmlns:xdr="http://schemas.openxmlformats.org/drawingml/2006/spreadsheetDrawing">
                    <xdr:col>12</xdr:col>
                    <xdr:colOff>230505</xdr:colOff>
                    <xdr:row>47</xdr:row>
                    <xdr:rowOff>25400</xdr:rowOff>
                  </from>
                  <to xmlns:xdr="http://schemas.openxmlformats.org/drawingml/2006/spreadsheetDrawing">
                    <xdr:col>13</xdr:col>
                    <xdr:colOff>215900</xdr:colOff>
                    <xdr:row>47</xdr:row>
                    <xdr:rowOff>254635</xdr:rowOff>
                  </to>
                </anchor>
              </controlPr>
            </control>
          </mc:Choice>
        </mc:AlternateContent>
        <mc:AlternateContent>
          <mc:Choice Requires="x14">
            <control shapeId="22668" r:id="rId141" name="チェック 140">
              <controlPr defaultSize="0" autoFill="0" autoLine="0" autoPict="0">
                <anchor moveWithCells="1" sizeWithCells="1">
                  <from xmlns:xdr="http://schemas.openxmlformats.org/drawingml/2006/spreadsheetDrawing">
                    <xdr:col>13</xdr:col>
                    <xdr:colOff>230505</xdr:colOff>
                    <xdr:row>47</xdr:row>
                    <xdr:rowOff>25400</xdr:rowOff>
                  </from>
                  <to xmlns:xdr="http://schemas.openxmlformats.org/drawingml/2006/spreadsheetDrawing">
                    <xdr:col>14</xdr:col>
                    <xdr:colOff>215900</xdr:colOff>
                    <xdr:row>47</xdr:row>
                    <xdr:rowOff>254635</xdr:rowOff>
                  </to>
                </anchor>
              </controlPr>
            </control>
          </mc:Choice>
        </mc:AlternateContent>
        <mc:AlternateContent>
          <mc:Choice Requires="x14">
            <control shapeId="22669" r:id="rId142" name="チェック 141">
              <controlPr defaultSize="0" autoFill="0" autoLine="0" autoPict="0">
                <anchor moveWithCells="1" sizeWithCells="1">
                  <from xmlns:xdr="http://schemas.openxmlformats.org/drawingml/2006/spreadsheetDrawing">
                    <xdr:col>14</xdr:col>
                    <xdr:colOff>230505</xdr:colOff>
                    <xdr:row>47</xdr:row>
                    <xdr:rowOff>25400</xdr:rowOff>
                  </from>
                  <to xmlns:xdr="http://schemas.openxmlformats.org/drawingml/2006/spreadsheetDrawing">
                    <xdr:col>15</xdr:col>
                    <xdr:colOff>215900</xdr:colOff>
                    <xdr:row>47</xdr:row>
                    <xdr:rowOff>254635</xdr:rowOff>
                  </to>
                </anchor>
              </controlPr>
            </control>
          </mc:Choice>
        </mc:AlternateContent>
        <mc:AlternateContent>
          <mc:Choice Requires="x14">
            <control shapeId="22670" r:id="rId143" name="チェック 142">
              <controlPr defaultSize="0" autoFill="0" autoLine="0" autoPict="0">
                <anchor moveWithCells="1" sizeWithCells="1">
                  <from xmlns:xdr="http://schemas.openxmlformats.org/drawingml/2006/spreadsheetDrawing">
                    <xdr:col>15</xdr:col>
                    <xdr:colOff>230505</xdr:colOff>
                    <xdr:row>47</xdr:row>
                    <xdr:rowOff>25400</xdr:rowOff>
                  </from>
                  <to xmlns:xdr="http://schemas.openxmlformats.org/drawingml/2006/spreadsheetDrawing">
                    <xdr:col>16</xdr:col>
                    <xdr:colOff>215900</xdr:colOff>
                    <xdr:row>47</xdr:row>
                    <xdr:rowOff>254635</xdr:rowOff>
                  </to>
                </anchor>
              </controlPr>
            </control>
          </mc:Choice>
        </mc:AlternateContent>
        <mc:AlternateContent>
          <mc:Choice Requires="x14">
            <control shapeId="22671" r:id="rId144" name="チェック 143">
              <controlPr defaultSize="0" autoFill="0" autoLine="0" autoPict="0">
                <anchor moveWithCells="1" sizeWithCells="1">
                  <from xmlns:xdr="http://schemas.openxmlformats.org/drawingml/2006/spreadsheetDrawing">
                    <xdr:col>16</xdr:col>
                    <xdr:colOff>230505</xdr:colOff>
                    <xdr:row>47</xdr:row>
                    <xdr:rowOff>25400</xdr:rowOff>
                  </from>
                  <to xmlns:xdr="http://schemas.openxmlformats.org/drawingml/2006/spreadsheetDrawing">
                    <xdr:col>17</xdr:col>
                    <xdr:colOff>215900</xdr:colOff>
                    <xdr:row>47</xdr:row>
                    <xdr:rowOff>254635</xdr:rowOff>
                  </to>
                </anchor>
              </controlPr>
            </control>
          </mc:Choice>
        </mc:AlternateContent>
        <mc:AlternateContent>
          <mc:Choice Requires="x14">
            <control shapeId="22672" r:id="rId145" name="チェック 144">
              <controlPr defaultSize="0" autoFill="0" autoLine="0" autoPict="0">
                <anchor moveWithCells="1" sizeWithCells="1">
                  <from xmlns:xdr="http://schemas.openxmlformats.org/drawingml/2006/spreadsheetDrawing">
                    <xdr:col>17</xdr:col>
                    <xdr:colOff>230505</xdr:colOff>
                    <xdr:row>47</xdr:row>
                    <xdr:rowOff>25400</xdr:rowOff>
                  </from>
                  <to xmlns:xdr="http://schemas.openxmlformats.org/drawingml/2006/spreadsheetDrawing">
                    <xdr:col>18</xdr:col>
                    <xdr:colOff>215900</xdr:colOff>
                    <xdr:row>47</xdr:row>
                    <xdr:rowOff>254635</xdr:rowOff>
                  </to>
                </anchor>
              </controlPr>
            </control>
          </mc:Choice>
        </mc:AlternateContent>
        <mc:AlternateContent>
          <mc:Choice Requires="x14">
            <control shapeId="22673" r:id="rId146" name="チェック 145">
              <controlPr defaultSize="0" autoFill="0" autoLine="0" autoPict="0">
                <anchor moveWithCells="1" sizeWithCells="1">
                  <from xmlns:xdr="http://schemas.openxmlformats.org/drawingml/2006/spreadsheetDrawing">
                    <xdr:col>18</xdr:col>
                    <xdr:colOff>230505</xdr:colOff>
                    <xdr:row>47</xdr:row>
                    <xdr:rowOff>25400</xdr:rowOff>
                  </from>
                  <to xmlns:xdr="http://schemas.openxmlformats.org/drawingml/2006/spreadsheetDrawing">
                    <xdr:col>19</xdr:col>
                    <xdr:colOff>215900</xdr:colOff>
                    <xdr:row>47</xdr:row>
                    <xdr:rowOff>254635</xdr:rowOff>
                  </to>
                </anchor>
              </controlPr>
            </control>
          </mc:Choice>
        </mc:AlternateContent>
        <mc:AlternateContent>
          <mc:Choice Requires="x14">
            <control shapeId="22674" r:id="rId147" name="チェック 146">
              <controlPr defaultSize="0" autoFill="0" autoLine="0" autoPict="0">
                <anchor moveWithCells="1" sizeWithCells="1">
                  <from xmlns:xdr="http://schemas.openxmlformats.org/drawingml/2006/spreadsheetDrawing">
                    <xdr:col>19</xdr:col>
                    <xdr:colOff>230505</xdr:colOff>
                    <xdr:row>47</xdr:row>
                    <xdr:rowOff>25400</xdr:rowOff>
                  </from>
                  <to xmlns:xdr="http://schemas.openxmlformats.org/drawingml/2006/spreadsheetDrawing">
                    <xdr:col>20</xdr:col>
                    <xdr:colOff>215900</xdr:colOff>
                    <xdr:row>47</xdr:row>
                    <xdr:rowOff>254635</xdr:rowOff>
                  </to>
                </anchor>
              </controlPr>
            </control>
          </mc:Choice>
        </mc:AlternateContent>
        <mc:AlternateContent>
          <mc:Choice Requires="x14">
            <control shapeId="22675" r:id="rId148" name="チェック 147">
              <controlPr defaultSize="0" autoFill="0" autoLine="0" autoPict="0">
                <anchor moveWithCells="1" sizeWithCells="1">
                  <from xmlns:xdr="http://schemas.openxmlformats.org/drawingml/2006/spreadsheetDrawing">
                    <xdr:col>20</xdr:col>
                    <xdr:colOff>230505</xdr:colOff>
                    <xdr:row>47</xdr:row>
                    <xdr:rowOff>25400</xdr:rowOff>
                  </from>
                  <to xmlns:xdr="http://schemas.openxmlformats.org/drawingml/2006/spreadsheetDrawing">
                    <xdr:col>21</xdr:col>
                    <xdr:colOff>215900</xdr:colOff>
                    <xdr:row>47</xdr:row>
                    <xdr:rowOff>254635</xdr:rowOff>
                  </to>
                </anchor>
              </controlPr>
            </control>
          </mc:Choice>
        </mc:AlternateContent>
        <mc:AlternateContent>
          <mc:Choice Requires="x14">
            <control shapeId="22676" r:id="rId149" name="チェック 148">
              <controlPr defaultSize="0" autoFill="0" autoLine="0" autoPict="0">
                <anchor moveWithCells="1" sizeWithCells="1">
                  <from xmlns:xdr="http://schemas.openxmlformats.org/drawingml/2006/spreadsheetDrawing">
                    <xdr:col>21</xdr:col>
                    <xdr:colOff>230505</xdr:colOff>
                    <xdr:row>47</xdr:row>
                    <xdr:rowOff>25400</xdr:rowOff>
                  </from>
                  <to xmlns:xdr="http://schemas.openxmlformats.org/drawingml/2006/spreadsheetDrawing">
                    <xdr:col>22</xdr:col>
                    <xdr:colOff>215900</xdr:colOff>
                    <xdr:row>47</xdr:row>
                    <xdr:rowOff>254635</xdr:rowOff>
                  </to>
                </anchor>
              </controlPr>
            </control>
          </mc:Choice>
        </mc:AlternateContent>
        <mc:AlternateContent>
          <mc:Choice Requires="x14">
            <control shapeId="22677" r:id="rId150" name="チェック 149">
              <controlPr defaultSize="0" autoFill="0" autoLine="0" autoPict="0">
                <anchor moveWithCells="1" sizeWithCells="1">
                  <from xmlns:xdr="http://schemas.openxmlformats.org/drawingml/2006/spreadsheetDrawing">
                    <xdr:col>22</xdr:col>
                    <xdr:colOff>230505</xdr:colOff>
                    <xdr:row>47</xdr:row>
                    <xdr:rowOff>25400</xdr:rowOff>
                  </from>
                  <to xmlns:xdr="http://schemas.openxmlformats.org/drawingml/2006/spreadsheetDrawing">
                    <xdr:col>23</xdr:col>
                    <xdr:colOff>215900</xdr:colOff>
                    <xdr:row>47</xdr:row>
                    <xdr:rowOff>254635</xdr:rowOff>
                  </to>
                </anchor>
              </controlPr>
            </control>
          </mc:Choice>
        </mc:AlternateContent>
        <mc:AlternateContent>
          <mc:Choice Requires="x14">
            <control shapeId="22678" r:id="rId151" name="チェック 150">
              <controlPr defaultSize="0" autoFill="0" autoLine="0" autoPict="0">
                <anchor moveWithCells="1" sizeWithCells="1">
                  <from xmlns:xdr="http://schemas.openxmlformats.org/drawingml/2006/spreadsheetDrawing">
                    <xdr:col>23</xdr:col>
                    <xdr:colOff>230505</xdr:colOff>
                    <xdr:row>47</xdr:row>
                    <xdr:rowOff>25400</xdr:rowOff>
                  </from>
                  <to xmlns:xdr="http://schemas.openxmlformats.org/drawingml/2006/spreadsheetDrawing">
                    <xdr:col>24</xdr:col>
                    <xdr:colOff>215900</xdr:colOff>
                    <xdr:row>47</xdr:row>
                    <xdr:rowOff>254635</xdr:rowOff>
                  </to>
                </anchor>
              </controlPr>
            </control>
          </mc:Choice>
        </mc:AlternateContent>
        <mc:AlternateContent>
          <mc:Choice Requires="x14">
            <control shapeId="22679" r:id="rId152" name="チェック 151">
              <controlPr defaultSize="0" autoFill="0" autoLine="0" autoPict="0">
                <anchor moveWithCells="1" sizeWithCells="1">
                  <from xmlns:xdr="http://schemas.openxmlformats.org/drawingml/2006/spreadsheetDrawing">
                    <xdr:col>24</xdr:col>
                    <xdr:colOff>230505</xdr:colOff>
                    <xdr:row>47</xdr:row>
                    <xdr:rowOff>25400</xdr:rowOff>
                  </from>
                  <to xmlns:xdr="http://schemas.openxmlformats.org/drawingml/2006/spreadsheetDrawing">
                    <xdr:col>25</xdr:col>
                    <xdr:colOff>215900</xdr:colOff>
                    <xdr:row>47</xdr:row>
                    <xdr:rowOff>254635</xdr:rowOff>
                  </to>
                </anchor>
              </controlPr>
            </control>
          </mc:Choice>
        </mc:AlternateContent>
        <mc:AlternateContent>
          <mc:Choice Requires="x14">
            <control shapeId="22680" r:id="rId153" name="チェック 152">
              <controlPr defaultSize="0" autoFill="0" autoLine="0" autoPict="0">
                <anchor moveWithCells="1" sizeWithCells="1">
                  <from xmlns:xdr="http://schemas.openxmlformats.org/drawingml/2006/spreadsheetDrawing">
                    <xdr:col>25</xdr:col>
                    <xdr:colOff>230505</xdr:colOff>
                    <xdr:row>47</xdr:row>
                    <xdr:rowOff>25400</xdr:rowOff>
                  </from>
                  <to xmlns:xdr="http://schemas.openxmlformats.org/drawingml/2006/spreadsheetDrawing">
                    <xdr:col>26</xdr:col>
                    <xdr:colOff>215900</xdr:colOff>
                    <xdr:row>47</xdr:row>
                    <xdr:rowOff>254635</xdr:rowOff>
                  </to>
                </anchor>
              </controlPr>
            </control>
          </mc:Choice>
        </mc:AlternateContent>
        <mc:AlternateContent>
          <mc:Choice Requires="x14">
            <control shapeId="22681" r:id="rId154" name="チェック 153">
              <controlPr defaultSize="0" autoFill="0" autoLine="0" autoPict="0">
                <anchor moveWithCells="1" sizeWithCells="1">
                  <from xmlns:xdr="http://schemas.openxmlformats.org/drawingml/2006/spreadsheetDrawing">
                    <xdr:col>26</xdr:col>
                    <xdr:colOff>230505</xdr:colOff>
                    <xdr:row>47</xdr:row>
                    <xdr:rowOff>25400</xdr:rowOff>
                  </from>
                  <to xmlns:xdr="http://schemas.openxmlformats.org/drawingml/2006/spreadsheetDrawing">
                    <xdr:col>27</xdr:col>
                    <xdr:colOff>215900</xdr:colOff>
                    <xdr:row>47</xdr:row>
                    <xdr:rowOff>254635</xdr:rowOff>
                  </to>
                </anchor>
              </controlPr>
            </control>
          </mc:Choice>
        </mc:AlternateContent>
        <mc:AlternateContent>
          <mc:Choice Requires="x14">
            <control shapeId="22682" r:id="rId155" name="チェック 154">
              <controlPr defaultSize="0" autoFill="0" autoLine="0" autoPict="0">
                <anchor moveWithCells="1" sizeWithCells="1">
                  <from xmlns:xdr="http://schemas.openxmlformats.org/drawingml/2006/spreadsheetDrawing">
                    <xdr:col>27</xdr:col>
                    <xdr:colOff>230505</xdr:colOff>
                    <xdr:row>47</xdr:row>
                    <xdr:rowOff>25400</xdr:rowOff>
                  </from>
                  <to xmlns:xdr="http://schemas.openxmlformats.org/drawingml/2006/spreadsheetDrawing">
                    <xdr:col>28</xdr:col>
                    <xdr:colOff>215900</xdr:colOff>
                    <xdr:row>47</xdr:row>
                    <xdr:rowOff>254635</xdr:rowOff>
                  </to>
                </anchor>
              </controlPr>
            </control>
          </mc:Choice>
        </mc:AlternateContent>
        <mc:AlternateContent>
          <mc:Choice Requires="x14">
            <control shapeId="22683" r:id="rId156" name="チェック 155">
              <controlPr defaultSize="0" autoFill="0" autoLine="0" autoPict="0">
                <anchor moveWithCells="1" sizeWithCells="1">
                  <from xmlns:xdr="http://schemas.openxmlformats.org/drawingml/2006/spreadsheetDrawing">
                    <xdr:col>28</xdr:col>
                    <xdr:colOff>230505</xdr:colOff>
                    <xdr:row>47</xdr:row>
                    <xdr:rowOff>25400</xdr:rowOff>
                  </from>
                  <to xmlns:xdr="http://schemas.openxmlformats.org/drawingml/2006/spreadsheetDrawing">
                    <xdr:col>29</xdr:col>
                    <xdr:colOff>215900</xdr:colOff>
                    <xdr:row>47</xdr:row>
                    <xdr:rowOff>254635</xdr:rowOff>
                  </to>
                </anchor>
              </controlPr>
            </control>
          </mc:Choice>
        </mc:AlternateContent>
        <mc:AlternateContent>
          <mc:Choice Requires="x14">
            <control shapeId="22684" r:id="rId157" name="チェック 156">
              <controlPr defaultSize="0" autoFill="0" autoLine="0" autoPict="0">
                <anchor moveWithCells="1" sizeWithCells="1">
                  <from xmlns:xdr="http://schemas.openxmlformats.org/drawingml/2006/spreadsheetDrawing">
                    <xdr:col>29</xdr:col>
                    <xdr:colOff>230505</xdr:colOff>
                    <xdr:row>47</xdr:row>
                    <xdr:rowOff>25400</xdr:rowOff>
                  </from>
                  <to xmlns:xdr="http://schemas.openxmlformats.org/drawingml/2006/spreadsheetDrawing">
                    <xdr:col>30</xdr:col>
                    <xdr:colOff>215900</xdr:colOff>
                    <xdr:row>47</xdr:row>
                    <xdr:rowOff>254635</xdr:rowOff>
                  </to>
                </anchor>
              </controlPr>
            </control>
          </mc:Choice>
        </mc:AlternateContent>
        <mc:AlternateContent>
          <mc:Choice Requires="x14">
            <control shapeId="22685" r:id="rId158" name="チェック 157">
              <controlPr defaultSize="0" autoFill="0" autoLine="0" autoPict="0">
                <anchor moveWithCells="1" sizeWithCells="1">
                  <from xmlns:xdr="http://schemas.openxmlformats.org/drawingml/2006/spreadsheetDrawing">
                    <xdr:col>30</xdr:col>
                    <xdr:colOff>230505</xdr:colOff>
                    <xdr:row>47</xdr:row>
                    <xdr:rowOff>25400</xdr:rowOff>
                  </from>
                  <to xmlns:xdr="http://schemas.openxmlformats.org/drawingml/2006/spreadsheetDrawing">
                    <xdr:col>31</xdr:col>
                    <xdr:colOff>215900</xdr:colOff>
                    <xdr:row>47</xdr:row>
                    <xdr:rowOff>254635</xdr:rowOff>
                  </to>
                </anchor>
              </controlPr>
            </control>
          </mc:Choice>
        </mc:AlternateContent>
        <mc:AlternateContent>
          <mc:Choice Requires="x14">
            <control shapeId="22686" r:id="rId159" name="チェック 158">
              <controlPr defaultSize="0" autoFill="0" autoLine="0" autoPict="0">
                <anchor moveWithCells="1" sizeWithCells="1">
                  <from xmlns:xdr="http://schemas.openxmlformats.org/drawingml/2006/spreadsheetDrawing">
                    <xdr:col>31</xdr:col>
                    <xdr:colOff>230505</xdr:colOff>
                    <xdr:row>47</xdr:row>
                    <xdr:rowOff>25400</xdr:rowOff>
                  </from>
                  <to xmlns:xdr="http://schemas.openxmlformats.org/drawingml/2006/spreadsheetDrawing">
                    <xdr:col>32</xdr:col>
                    <xdr:colOff>215900</xdr:colOff>
                    <xdr:row>47</xdr:row>
                    <xdr:rowOff>254635</xdr:rowOff>
                  </to>
                </anchor>
              </controlPr>
            </control>
          </mc:Choice>
        </mc:AlternateContent>
        <mc:AlternateContent>
          <mc:Choice Requires="x14">
            <control shapeId="22687" r:id="rId160" name="チェック 159">
              <controlPr defaultSize="0" autoFill="0" autoLine="0" autoPict="0">
                <anchor moveWithCells="1" sizeWithCells="1">
                  <from xmlns:xdr="http://schemas.openxmlformats.org/drawingml/2006/spreadsheetDrawing">
                    <xdr:col>32</xdr:col>
                    <xdr:colOff>230505</xdr:colOff>
                    <xdr:row>47</xdr:row>
                    <xdr:rowOff>25400</xdr:rowOff>
                  </from>
                  <to xmlns:xdr="http://schemas.openxmlformats.org/drawingml/2006/spreadsheetDrawing">
                    <xdr:col>33</xdr:col>
                    <xdr:colOff>215900</xdr:colOff>
                    <xdr:row>47</xdr:row>
                    <xdr:rowOff>254635</xdr:rowOff>
                  </to>
                </anchor>
              </controlPr>
            </control>
          </mc:Choice>
        </mc:AlternateContent>
        <mc:AlternateContent>
          <mc:Choice Requires="x14">
            <control shapeId="22688" r:id="rId161" name="チェック 160">
              <controlPr defaultSize="0" autoFill="0" autoLine="0" autoPict="0">
                <anchor moveWithCells="1" sizeWithCells="1">
                  <from xmlns:xdr="http://schemas.openxmlformats.org/drawingml/2006/spreadsheetDrawing">
                    <xdr:col>33</xdr:col>
                    <xdr:colOff>230505</xdr:colOff>
                    <xdr:row>47</xdr:row>
                    <xdr:rowOff>25400</xdr:rowOff>
                  </from>
                  <to xmlns:xdr="http://schemas.openxmlformats.org/drawingml/2006/spreadsheetDrawing">
                    <xdr:col>34</xdr:col>
                    <xdr:colOff>215900</xdr:colOff>
                    <xdr:row>47</xdr:row>
                    <xdr:rowOff>254635</xdr:rowOff>
                  </to>
                </anchor>
              </controlPr>
            </control>
          </mc:Choice>
        </mc:AlternateContent>
        <mc:AlternateContent>
          <mc:Choice Requires="x14">
            <control shapeId="22689" r:id="rId162" name="チェック 161">
              <controlPr defaultSize="0" autoFill="0" autoLine="0" autoPict="0">
                <anchor moveWithCells="1" sizeWithCells="1">
                  <from xmlns:xdr="http://schemas.openxmlformats.org/drawingml/2006/spreadsheetDrawing">
                    <xdr:col>34</xdr:col>
                    <xdr:colOff>230505</xdr:colOff>
                    <xdr:row>47</xdr:row>
                    <xdr:rowOff>25400</xdr:rowOff>
                  </from>
                  <to xmlns:xdr="http://schemas.openxmlformats.org/drawingml/2006/spreadsheetDrawing">
                    <xdr:col>35</xdr:col>
                    <xdr:colOff>215900</xdr:colOff>
                    <xdr:row>47</xdr:row>
                    <xdr:rowOff>254635</xdr:rowOff>
                  </to>
                </anchor>
              </controlPr>
            </control>
          </mc:Choice>
        </mc:AlternateContent>
        <mc:AlternateContent>
          <mc:Choice Requires="x14">
            <control shapeId="22690" r:id="rId163" name="チェック 162">
              <controlPr defaultSize="0" autoFill="0" autoLine="0" autoPict="0">
                <anchor moveWithCells="1" sizeWithCells="1">
                  <from xmlns:xdr="http://schemas.openxmlformats.org/drawingml/2006/spreadsheetDrawing">
                    <xdr:col>37</xdr:col>
                    <xdr:colOff>0</xdr:colOff>
                    <xdr:row>44</xdr:row>
                    <xdr:rowOff>25400</xdr:rowOff>
                  </from>
                  <to xmlns:xdr="http://schemas.openxmlformats.org/drawingml/2006/spreadsheetDrawing">
                    <xdr:col>37</xdr:col>
                    <xdr:colOff>215900</xdr:colOff>
                    <xdr:row>44</xdr:row>
                    <xdr:rowOff>291465</xdr:rowOff>
                  </to>
                </anchor>
              </controlPr>
            </control>
          </mc:Choice>
        </mc:AlternateContent>
        <mc:AlternateContent>
          <mc:Choice Requires="x14">
            <control shapeId="22691" r:id="rId164" name="チェック 163">
              <controlPr defaultSize="0" autoFill="0" autoLine="0" autoPict="0">
                <anchor moveWithCells="1" sizeWithCells="1">
                  <from xmlns:xdr="http://schemas.openxmlformats.org/drawingml/2006/spreadsheetDrawing">
                    <xdr:col>37</xdr:col>
                    <xdr:colOff>0</xdr:colOff>
                    <xdr:row>49</xdr:row>
                    <xdr:rowOff>25400</xdr:rowOff>
                  </from>
                  <to xmlns:xdr="http://schemas.openxmlformats.org/drawingml/2006/spreadsheetDrawing">
                    <xdr:col>37</xdr:col>
                    <xdr:colOff>215900</xdr:colOff>
                    <xdr:row>49</xdr:row>
                    <xdr:rowOff>291465</xdr:rowOff>
                  </to>
                </anchor>
              </controlPr>
            </control>
          </mc:Choice>
        </mc:AlternateContent>
        <mc:AlternateContent>
          <mc:Choice Requires="x14">
            <control shapeId="22692" r:id="rId165" name="チェック 164">
              <controlPr defaultSize="0" autoFill="0" autoLine="0" autoPict="0">
                <anchor moveWithCells="1" sizeWithCells="1">
                  <from xmlns:xdr="http://schemas.openxmlformats.org/drawingml/2006/spreadsheetDrawing">
                    <xdr:col>31</xdr:col>
                    <xdr:colOff>0</xdr:colOff>
                    <xdr:row>49</xdr:row>
                    <xdr:rowOff>177800</xdr:rowOff>
                  </from>
                  <to xmlns:xdr="http://schemas.openxmlformats.org/drawingml/2006/spreadsheetDrawing">
                    <xdr:col>31</xdr:col>
                    <xdr:colOff>215900</xdr:colOff>
                    <xdr:row>50</xdr:row>
                    <xdr:rowOff>139700</xdr:rowOff>
                  </to>
                </anchor>
              </controlPr>
            </control>
          </mc:Choice>
        </mc:AlternateContent>
        <mc:AlternateContent>
          <mc:Choice Requires="x14">
            <control shapeId="22693" r:id="rId166" name="チェック 165">
              <controlPr defaultSize="0" autoFill="0" autoLine="0" autoPict="0">
                <anchor moveWithCells="1" sizeWithCells="1">
                  <from xmlns:xdr="http://schemas.openxmlformats.org/drawingml/2006/spreadsheetDrawing">
                    <xdr:col>31</xdr:col>
                    <xdr:colOff>0</xdr:colOff>
                    <xdr:row>50</xdr:row>
                    <xdr:rowOff>291465</xdr:rowOff>
                  </from>
                  <to xmlns:xdr="http://schemas.openxmlformats.org/drawingml/2006/spreadsheetDrawing">
                    <xdr:col>31</xdr:col>
                    <xdr:colOff>215900</xdr:colOff>
                    <xdr:row>52</xdr:row>
                    <xdr:rowOff>254635</xdr:rowOff>
                  </to>
                </anchor>
              </controlPr>
            </control>
          </mc:Choice>
        </mc:AlternateContent>
        <mc:AlternateContent>
          <mc:Choice Requires="x14">
            <control shapeId="22694" r:id="rId167" name="チェック 166">
              <controlPr defaultSize="0" autoFill="0" autoLine="0" autoPict="0">
                <anchor moveWithCells="1" sizeWithCells="1">
                  <from xmlns:xdr="http://schemas.openxmlformats.org/drawingml/2006/spreadsheetDrawing">
                    <xdr:col>1</xdr:col>
                    <xdr:colOff>0</xdr:colOff>
                    <xdr:row>47</xdr:row>
                    <xdr:rowOff>25400</xdr:rowOff>
                  </from>
                  <to xmlns:xdr="http://schemas.openxmlformats.org/drawingml/2006/spreadsheetDrawing">
                    <xdr:col>1</xdr:col>
                    <xdr:colOff>215900</xdr:colOff>
                    <xdr:row>47</xdr:row>
                    <xdr:rowOff>291465</xdr:rowOff>
                  </to>
                </anchor>
              </controlPr>
            </control>
          </mc:Choice>
        </mc:AlternateContent>
        <mc:AlternateContent>
          <mc:Choice Requires="x14">
            <control shapeId="22695" r:id="rId168" name="チェック 167">
              <controlPr defaultSize="0" autoFill="0" autoLine="0" autoPict="0">
                <anchor moveWithCells="1" sizeWithCells="1">
                  <from xmlns:xdr="http://schemas.openxmlformats.org/drawingml/2006/spreadsheetDrawing">
                    <xdr:col>5</xdr:col>
                    <xdr:colOff>0</xdr:colOff>
                    <xdr:row>47</xdr:row>
                    <xdr:rowOff>25400</xdr:rowOff>
                  </from>
                  <to xmlns:xdr="http://schemas.openxmlformats.org/drawingml/2006/spreadsheetDrawing">
                    <xdr:col>5</xdr:col>
                    <xdr:colOff>215900</xdr:colOff>
                    <xdr:row>47</xdr:row>
                    <xdr:rowOff>291465</xdr:rowOff>
                  </to>
                </anchor>
              </controlPr>
            </control>
          </mc:Choice>
        </mc:AlternateContent>
        <mc:AlternateContent>
          <mc:Choice Requires="x14">
            <control shapeId="22696" r:id="rId169" name="チェック 168">
              <controlPr defaultSize="0" autoFill="0" autoLine="0" autoPict="0">
                <anchor moveWithCells="1" sizeWithCells="1">
                  <from xmlns:xdr="http://schemas.openxmlformats.org/drawingml/2006/spreadsheetDrawing">
                    <xdr:col>8</xdr:col>
                    <xdr:colOff>230505</xdr:colOff>
                    <xdr:row>56</xdr:row>
                    <xdr:rowOff>25400</xdr:rowOff>
                  </from>
                  <to xmlns:xdr="http://schemas.openxmlformats.org/drawingml/2006/spreadsheetDrawing">
                    <xdr:col>9</xdr:col>
                    <xdr:colOff>215900</xdr:colOff>
                    <xdr:row>56</xdr:row>
                    <xdr:rowOff>254635</xdr:rowOff>
                  </to>
                </anchor>
              </controlPr>
            </control>
          </mc:Choice>
        </mc:AlternateContent>
        <mc:AlternateContent>
          <mc:Choice Requires="x14">
            <control shapeId="22697" r:id="rId170" name="チェック 169">
              <controlPr defaultSize="0" autoFill="0" autoLine="0" autoPict="0">
                <anchor moveWithCells="1" sizeWithCells="1">
                  <from xmlns:xdr="http://schemas.openxmlformats.org/drawingml/2006/spreadsheetDrawing">
                    <xdr:col>9</xdr:col>
                    <xdr:colOff>230505</xdr:colOff>
                    <xdr:row>56</xdr:row>
                    <xdr:rowOff>25400</xdr:rowOff>
                  </from>
                  <to xmlns:xdr="http://schemas.openxmlformats.org/drawingml/2006/spreadsheetDrawing">
                    <xdr:col>10</xdr:col>
                    <xdr:colOff>215900</xdr:colOff>
                    <xdr:row>56</xdr:row>
                    <xdr:rowOff>254635</xdr:rowOff>
                  </to>
                </anchor>
              </controlPr>
            </control>
          </mc:Choice>
        </mc:AlternateContent>
        <mc:AlternateContent>
          <mc:Choice Requires="x14">
            <control shapeId="22698" r:id="rId171" name="チェック 170">
              <controlPr defaultSize="0" autoFill="0" autoLine="0" autoPict="0">
                <anchor moveWithCells="1" sizeWithCells="1">
                  <from xmlns:xdr="http://schemas.openxmlformats.org/drawingml/2006/spreadsheetDrawing">
                    <xdr:col>10</xdr:col>
                    <xdr:colOff>230505</xdr:colOff>
                    <xdr:row>56</xdr:row>
                    <xdr:rowOff>25400</xdr:rowOff>
                  </from>
                  <to xmlns:xdr="http://schemas.openxmlformats.org/drawingml/2006/spreadsheetDrawing">
                    <xdr:col>11</xdr:col>
                    <xdr:colOff>215900</xdr:colOff>
                    <xdr:row>56</xdr:row>
                    <xdr:rowOff>254635</xdr:rowOff>
                  </to>
                </anchor>
              </controlPr>
            </control>
          </mc:Choice>
        </mc:AlternateContent>
        <mc:AlternateContent>
          <mc:Choice Requires="x14">
            <control shapeId="22699" r:id="rId172" name="チェック 171">
              <controlPr defaultSize="0" autoFill="0" autoLine="0" autoPict="0">
                <anchor moveWithCells="1" sizeWithCells="1">
                  <from xmlns:xdr="http://schemas.openxmlformats.org/drawingml/2006/spreadsheetDrawing">
                    <xdr:col>11</xdr:col>
                    <xdr:colOff>230505</xdr:colOff>
                    <xdr:row>56</xdr:row>
                    <xdr:rowOff>25400</xdr:rowOff>
                  </from>
                  <to xmlns:xdr="http://schemas.openxmlformats.org/drawingml/2006/spreadsheetDrawing">
                    <xdr:col>12</xdr:col>
                    <xdr:colOff>215900</xdr:colOff>
                    <xdr:row>56</xdr:row>
                    <xdr:rowOff>254635</xdr:rowOff>
                  </to>
                </anchor>
              </controlPr>
            </control>
          </mc:Choice>
        </mc:AlternateContent>
        <mc:AlternateContent>
          <mc:Choice Requires="x14">
            <control shapeId="22700" r:id="rId173" name="チェック 172">
              <controlPr defaultSize="0" autoFill="0" autoLine="0" autoPict="0">
                <anchor moveWithCells="1" sizeWithCells="1">
                  <from xmlns:xdr="http://schemas.openxmlformats.org/drawingml/2006/spreadsheetDrawing">
                    <xdr:col>12</xdr:col>
                    <xdr:colOff>230505</xdr:colOff>
                    <xdr:row>56</xdr:row>
                    <xdr:rowOff>25400</xdr:rowOff>
                  </from>
                  <to xmlns:xdr="http://schemas.openxmlformats.org/drawingml/2006/spreadsheetDrawing">
                    <xdr:col>13</xdr:col>
                    <xdr:colOff>215900</xdr:colOff>
                    <xdr:row>56</xdr:row>
                    <xdr:rowOff>254635</xdr:rowOff>
                  </to>
                </anchor>
              </controlPr>
            </control>
          </mc:Choice>
        </mc:AlternateContent>
        <mc:AlternateContent>
          <mc:Choice Requires="x14">
            <control shapeId="22701" r:id="rId174" name="チェック 173">
              <controlPr defaultSize="0" autoFill="0" autoLine="0" autoPict="0">
                <anchor moveWithCells="1" sizeWithCells="1">
                  <from xmlns:xdr="http://schemas.openxmlformats.org/drawingml/2006/spreadsheetDrawing">
                    <xdr:col>13</xdr:col>
                    <xdr:colOff>230505</xdr:colOff>
                    <xdr:row>56</xdr:row>
                    <xdr:rowOff>25400</xdr:rowOff>
                  </from>
                  <to xmlns:xdr="http://schemas.openxmlformats.org/drawingml/2006/spreadsheetDrawing">
                    <xdr:col>14</xdr:col>
                    <xdr:colOff>215900</xdr:colOff>
                    <xdr:row>56</xdr:row>
                    <xdr:rowOff>254635</xdr:rowOff>
                  </to>
                </anchor>
              </controlPr>
            </control>
          </mc:Choice>
        </mc:AlternateContent>
        <mc:AlternateContent>
          <mc:Choice Requires="x14">
            <control shapeId="22702" r:id="rId175" name="チェック 174">
              <controlPr defaultSize="0" autoFill="0" autoLine="0" autoPict="0">
                <anchor moveWithCells="1" sizeWithCells="1">
                  <from xmlns:xdr="http://schemas.openxmlformats.org/drawingml/2006/spreadsheetDrawing">
                    <xdr:col>14</xdr:col>
                    <xdr:colOff>230505</xdr:colOff>
                    <xdr:row>56</xdr:row>
                    <xdr:rowOff>25400</xdr:rowOff>
                  </from>
                  <to xmlns:xdr="http://schemas.openxmlformats.org/drawingml/2006/spreadsheetDrawing">
                    <xdr:col>15</xdr:col>
                    <xdr:colOff>215900</xdr:colOff>
                    <xdr:row>56</xdr:row>
                    <xdr:rowOff>254635</xdr:rowOff>
                  </to>
                </anchor>
              </controlPr>
            </control>
          </mc:Choice>
        </mc:AlternateContent>
        <mc:AlternateContent>
          <mc:Choice Requires="x14">
            <control shapeId="22703" r:id="rId176" name="チェック 175">
              <controlPr defaultSize="0" autoFill="0" autoLine="0" autoPict="0">
                <anchor moveWithCells="1" sizeWithCells="1">
                  <from xmlns:xdr="http://schemas.openxmlformats.org/drawingml/2006/spreadsheetDrawing">
                    <xdr:col>15</xdr:col>
                    <xdr:colOff>230505</xdr:colOff>
                    <xdr:row>56</xdr:row>
                    <xdr:rowOff>25400</xdr:rowOff>
                  </from>
                  <to xmlns:xdr="http://schemas.openxmlformats.org/drawingml/2006/spreadsheetDrawing">
                    <xdr:col>16</xdr:col>
                    <xdr:colOff>215900</xdr:colOff>
                    <xdr:row>56</xdr:row>
                    <xdr:rowOff>254635</xdr:rowOff>
                  </to>
                </anchor>
              </controlPr>
            </control>
          </mc:Choice>
        </mc:AlternateContent>
        <mc:AlternateContent>
          <mc:Choice Requires="x14">
            <control shapeId="22704" r:id="rId177" name="チェック 176">
              <controlPr defaultSize="0" autoFill="0" autoLine="0" autoPict="0">
                <anchor moveWithCells="1" sizeWithCells="1">
                  <from xmlns:xdr="http://schemas.openxmlformats.org/drawingml/2006/spreadsheetDrawing">
                    <xdr:col>16</xdr:col>
                    <xdr:colOff>230505</xdr:colOff>
                    <xdr:row>56</xdr:row>
                    <xdr:rowOff>25400</xdr:rowOff>
                  </from>
                  <to xmlns:xdr="http://schemas.openxmlformats.org/drawingml/2006/spreadsheetDrawing">
                    <xdr:col>17</xdr:col>
                    <xdr:colOff>215900</xdr:colOff>
                    <xdr:row>56</xdr:row>
                    <xdr:rowOff>254635</xdr:rowOff>
                  </to>
                </anchor>
              </controlPr>
            </control>
          </mc:Choice>
        </mc:AlternateContent>
        <mc:AlternateContent>
          <mc:Choice Requires="x14">
            <control shapeId="22705" r:id="rId178" name="チェック 177">
              <controlPr defaultSize="0" autoFill="0" autoLine="0" autoPict="0">
                <anchor moveWithCells="1" sizeWithCells="1">
                  <from xmlns:xdr="http://schemas.openxmlformats.org/drawingml/2006/spreadsheetDrawing">
                    <xdr:col>17</xdr:col>
                    <xdr:colOff>230505</xdr:colOff>
                    <xdr:row>56</xdr:row>
                    <xdr:rowOff>25400</xdr:rowOff>
                  </from>
                  <to xmlns:xdr="http://schemas.openxmlformats.org/drawingml/2006/spreadsheetDrawing">
                    <xdr:col>18</xdr:col>
                    <xdr:colOff>215900</xdr:colOff>
                    <xdr:row>56</xdr:row>
                    <xdr:rowOff>254635</xdr:rowOff>
                  </to>
                </anchor>
              </controlPr>
            </control>
          </mc:Choice>
        </mc:AlternateContent>
        <mc:AlternateContent>
          <mc:Choice Requires="x14">
            <control shapeId="22706" r:id="rId179" name="チェック 178">
              <controlPr defaultSize="0" autoFill="0" autoLine="0" autoPict="0">
                <anchor moveWithCells="1" sizeWithCells="1">
                  <from xmlns:xdr="http://schemas.openxmlformats.org/drawingml/2006/spreadsheetDrawing">
                    <xdr:col>18</xdr:col>
                    <xdr:colOff>230505</xdr:colOff>
                    <xdr:row>56</xdr:row>
                    <xdr:rowOff>25400</xdr:rowOff>
                  </from>
                  <to xmlns:xdr="http://schemas.openxmlformats.org/drawingml/2006/spreadsheetDrawing">
                    <xdr:col>19</xdr:col>
                    <xdr:colOff>215900</xdr:colOff>
                    <xdr:row>56</xdr:row>
                    <xdr:rowOff>254635</xdr:rowOff>
                  </to>
                </anchor>
              </controlPr>
            </control>
          </mc:Choice>
        </mc:AlternateContent>
        <mc:AlternateContent>
          <mc:Choice Requires="x14">
            <control shapeId="22707" r:id="rId180" name="チェック 179">
              <controlPr defaultSize="0" autoFill="0" autoLine="0" autoPict="0">
                <anchor moveWithCells="1" sizeWithCells="1">
                  <from xmlns:xdr="http://schemas.openxmlformats.org/drawingml/2006/spreadsheetDrawing">
                    <xdr:col>19</xdr:col>
                    <xdr:colOff>230505</xdr:colOff>
                    <xdr:row>56</xdr:row>
                    <xdr:rowOff>25400</xdr:rowOff>
                  </from>
                  <to xmlns:xdr="http://schemas.openxmlformats.org/drawingml/2006/spreadsheetDrawing">
                    <xdr:col>20</xdr:col>
                    <xdr:colOff>215900</xdr:colOff>
                    <xdr:row>56</xdr:row>
                    <xdr:rowOff>254635</xdr:rowOff>
                  </to>
                </anchor>
              </controlPr>
            </control>
          </mc:Choice>
        </mc:AlternateContent>
        <mc:AlternateContent>
          <mc:Choice Requires="x14">
            <control shapeId="22708" r:id="rId181" name="チェック 180">
              <controlPr defaultSize="0" autoFill="0" autoLine="0" autoPict="0">
                <anchor moveWithCells="1" sizeWithCells="1">
                  <from xmlns:xdr="http://schemas.openxmlformats.org/drawingml/2006/spreadsheetDrawing">
                    <xdr:col>20</xdr:col>
                    <xdr:colOff>230505</xdr:colOff>
                    <xdr:row>56</xdr:row>
                    <xdr:rowOff>25400</xdr:rowOff>
                  </from>
                  <to xmlns:xdr="http://schemas.openxmlformats.org/drawingml/2006/spreadsheetDrawing">
                    <xdr:col>21</xdr:col>
                    <xdr:colOff>215900</xdr:colOff>
                    <xdr:row>56</xdr:row>
                    <xdr:rowOff>254635</xdr:rowOff>
                  </to>
                </anchor>
              </controlPr>
            </control>
          </mc:Choice>
        </mc:AlternateContent>
        <mc:AlternateContent>
          <mc:Choice Requires="x14">
            <control shapeId="22709" r:id="rId182" name="チェック 181">
              <controlPr defaultSize="0" autoFill="0" autoLine="0" autoPict="0">
                <anchor moveWithCells="1" sizeWithCells="1">
                  <from xmlns:xdr="http://schemas.openxmlformats.org/drawingml/2006/spreadsheetDrawing">
                    <xdr:col>21</xdr:col>
                    <xdr:colOff>230505</xdr:colOff>
                    <xdr:row>56</xdr:row>
                    <xdr:rowOff>25400</xdr:rowOff>
                  </from>
                  <to xmlns:xdr="http://schemas.openxmlformats.org/drawingml/2006/spreadsheetDrawing">
                    <xdr:col>22</xdr:col>
                    <xdr:colOff>215900</xdr:colOff>
                    <xdr:row>56</xdr:row>
                    <xdr:rowOff>254635</xdr:rowOff>
                  </to>
                </anchor>
              </controlPr>
            </control>
          </mc:Choice>
        </mc:AlternateContent>
        <mc:AlternateContent>
          <mc:Choice Requires="x14">
            <control shapeId="22710" r:id="rId183" name="チェック 182">
              <controlPr defaultSize="0" autoFill="0" autoLine="0" autoPict="0">
                <anchor moveWithCells="1" sizeWithCells="1">
                  <from xmlns:xdr="http://schemas.openxmlformats.org/drawingml/2006/spreadsheetDrawing">
                    <xdr:col>22</xdr:col>
                    <xdr:colOff>230505</xdr:colOff>
                    <xdr:row>56</xdr:row>
                    <xdr:rowOff>25400</xdr:rowOff>
                  </from>
                  <to xmlns:xdr="http://schemas.openxmlformats.org/drawingml/2006/spreadsheetDrawing">
                    <xdr:col>23</xdr:col>
                    <xdr:colOff>215900</xdr:colOff>
                    <xdr:row>56</xdr:row>
                    <xdr:rowOff>254635</xdr:rowOff>
                  </to>
                </anchor>
              </controlPr>
            </control>
          </mc:Choice>
        </mc:AlternateContent>
        <mc:AlternateContent>
          <mc:Choice Requires="x14">
            <control shapeId="22711" r:id="rId184" name="チェック 183">
              <controlPr defaultSize="0" autoFill="0" autoLine="0" autoPict="0">
                <anchor moveWithCells="1" sizeWithCells="1">
                  <from xmlns:xdr="http://schemas.openxmlformats.org/drawingml/2006/spreadsheetDrawing">
                    <xdr:col>23</xdr:col>
                    <xdr:colOff>230505</xdr:colOff>
                    <xdr:row>56</xdr:row>
                    <xdr:rowOff>25400</xdr:rowOff>
                  </from>
                  <to xmlns:xdr="http://schemas.openxmlformats.org/drawingml/2006/spreadsheetDrawing">
                    <xdr:col>24</xdr:col>
                    <xdr:colOff>215900</xdr:colOff>
                    <xdr:row>56</xdr:row>
                    <xdr:rowOff>254635</xdr:rowOff>
                  </to>
                </anchor>
              </controlPr>
            </control>
          </mc:Choice>
        </mc:AlternateContent>
        <mc:AlternateContent>
          <mc:Choice Requires="x14">
            <control shapeId="22712" r:id="rId185" name="チェック 184">
              <controlPr defaultSize="0" autoFill="0" autoLine="0" autoPict="0">
                <anchor moveWithCells="1" sizeWithCells="1">
                  <from xmlns:xdr="http://schemas.openxmlformats.org/drawingml/2006/spreadsheetDrawing">
                    <xdr:col>24</xdr:col>
                    <xdr:colOff>230505</xdr:colOff>
                    <xdr:row>56</xdr:row>
                    <xdr:rowOff>25400</xdr:rowOff>
                  </from>
                  <to xmlns:xdr="http://schemas.openxmlformats.org/drawingml/2006/spreadsheetDrawing">
                    <xdr:col>25</xdr:col>
                    <xdr:colOff>215900</xdr:colOff>
                    <xdr:row>56</xdr:row>
                    <xdr:rowOff>254635</xdr:rowOff>
                  </to>
                </anchor>
              </controlPr>
            </control>
          </mc:Choice>
        </mc:AlternateContent>
        <mc:AlternateContent>
          <mc:Choice Requires="x14">
            <control shapeId="22713" r:id="rId186" name="チェック 185">
              <controlPr defaultSize="0" autoFill="0" autoLine="0" autoPict="0">
                <anchor moveWithCells="1" sizeWithCells="1">
                  <from xmlns:xdr="http://schemas.openxmlformats.org/drawingml/2006/spreadsheetDrawing">
                    <xdr:col>25</xdr:col>
                    <xdr:colOff>230505</xdr:colOff>
                    <xdr:row>56</xdr:row>
                    <xdr:rowOff>25400</xdr:rowOff>
                  </from>
                  <to xmlns:xdr="http://schemas.openxmlformats.org/drawingml/2006/spreadsheetDrawing">
                    <xdr:col>26</xdr:col>
                    <xdr:colOff>215900</xdr:colOff>
                    <xdr:row>56</xdr:row>
                    <xdr:rowOff>254635</xdr:rowOff>
                  </to>
                </anchor>
              </controlPr>
            </control>
          </mc:Choice>
        </mc:AlternateContent>
        <mc:AlternateContent>
          <mc:Choice Requires="x14">
            <control shapeId="22714" r:id="rId187" name="チェック 186">
              <controlPr defaultSize="0" autoFill="0" autoLine="0" autoPict="0">
                <anchor moveWithCells="1" sizeWithCells="1">
                  <from xmlns:xdr="http://schemas.openxmlformats.org/drawingml/2006/spreadsheetDrawing">
                    <xdr:col>26</xdr:col>
                    <xdr:colOff>230505</xdr:colOff>
                    <xdr:row>56</xdr:row>
                    <xdr:rowOff>25400</xdr:rowOff>
                  </from>
                  <to xmlns:xdr="http://schemas.openxmlformats.org/drawingml/2006/spreadsheetDrawing">
                    <xdr:col>27</xdr:col>
                    <xdr:colOff>215900</xdr:colOff>
                    <xdr:row>56</xdr:row>
                    <xdr:rowOff>254635</xdr:rowOff>
                  </to>
                </anchor>
              </controlPr>
            </control>
          </mc:Choice>
        </mc:AlternateContent>
        <mc:AlternateContent>
          <mc:Choice Requires="x14">
            <control shapeId="22715" r:id="rId188" name="チェック 187">
              <controlPr defaultSize="0" autoFill="0" autoLine="0" autoPict="0">
                <anchor moveWithCells="1" sizeWithCells="1">
                  <from xmlns:xdr="http://schemas.openxmlformats.org/drawingml/2006/spreadsheetDrawing">
                    <xdr:col>27</xdr:col>
                    <xdr:colOff>230505</xdr:colOff>
                    <xdr:row>56</xdr:row>
                    <xdr:rowOff>25400</xdr:rowOff>
                  </from>
                  <to xmlns:xdr="http://schemas.openxmlformats.org/drawingml/2006/spreadsheetDrawing">
                    <xdr:col>28</xdr:col>
                    <xdr:colOff>215900</xdr:colOff>
                    <xdr:row>56</xdr:row>
                    <xdr:rowOff>254635</xdr:rowOff>
                  </to>
                </anchor>
              </controlPr>
            </control>
          </mc:Choice>
        </mc:AlternateContent>
        <mc:AlternateContent>
          <mc:Choice Requires="x14">
            <control shapeId="22716" r:id="rId189" name="チェック 188">
              <controlPr defaultSize="0" autoFill="0" autoLine="0" autoPict="0">
                <anchor moveWithCells="1" sizeWithCells="1">
                  <from xmlns:xdr="http://schemas.openxmlformats.org/drawingml/2006/spreadsheetDrawing">
                    <xdr:col>28</xdr:col>
                    <xdr:colOff>230505</xdr:colOff>
                    <xdr:row>56</xdr:row>
                    <xdr:rowOff>25400</xdr:rowOff>
                  </from>
                  <to xmlns:xdr="http://schemas.openxmlformats.org/drawingml/2006/spreadsheetDrawing">
                    <xdr:col>29</xdr:col>
                    <xdr:colOff>215900</xdr:colOff>
                    <xdr:row>56</xdr:row>
                    <xdr:rowOff>254635</xdr:rowOff>
                  </to>
                </anchor>
              </controlPr>
            </control>
          </mc:Choice>
        </mc:AlternateContent>
        <mc:AlternateContent>
          <mc:Choice Requires="x14">
            <control shapeId="22717" r:id="rId190" name="チェック 189">
              <controlPr defaultSize="0" autoFill="0" autoLine="0" autoPict="0">
                <anchor moveWithCells="1" sizeWithCells="1">
                  <from xmlns:xdr="http://schemas.openxmlformats.org/drawingml/2006/spreadsheetDrawing">
                    <xdr:col>29</xdr:col>
                    <xdr:colOff>230505</xdr:colOff>
                    <xdr:row>56</xdr:row>
                    <xdr:rowOff>25400</xdr:rowOff>
                  </from>
                  <to xmlns:xdr="http://schemas.openxmlformats.org/drawingml/2006/spreadsheetDrawing">
                    <xdr:col>30</xdr:col>
                    <xdr:colOff>215900</xdr:colOff>
                    <xdr:row>56</xdr:row>
                    <xdr:rowOff>254635</xdr:rowOff>
                  </to>
                </anchor>
              </controlPr>
            </control>
          </mc:Choice>
        </mc:AlternateContent>
        <mc:AlternateContent>
          <mc:Choice Requires="x14">
            <control shapeId="22718" r:id="rId191" name="チェック 190">
              <controlPr defaultSize="0" autoFill="0" autoLine="0" autoPict="0">
                <anchor moveWithCells="1" sizeWithCells="1">
                  <from xmlns:xdr="http://schemas.openxmlformats.org/drawingml/2006/spreadsheetDrawing">
                    <xdr:col>30</xdr:col>
                    <xdr:colOff>230505</xdr:colOff>
                    <xdr:row>56</xdr:row>
                    <xdr:rowOff>25400</xdr:rowOff>
                  </from>
                  <to xmlns:xdr="http://schemas.openxmlformats.org/drawingml/2006/spreadsheetDrawing">
                    <xdr:col>31</xdr:col>
                    <xdr:colOff>215900</xdr:colOff>
                    <xdr:row>56</xdr:row>
                    <xdr:rowOff>254635</xdr:rowOff>
                  </to>
                </anchor>
              </controlPr>
            </control>
          </mc:Choice>
        </mc:AlternateContent>
        <mc:AlternateContent>
          <mc:Choice Requires="x14">
            <control shapeId="22719" r:id="rId192" name="チェック 191">
              <controlPr defaultSize="0" autoFill="0" autoLine="0" autoPict="0">
                <anchor moveWithCells="1" sizeWithCells="1">
                  <from xmlns:xdr="http://schemas.openxmlformats.org/drawingml/2006/spreadsheetDrawing">
                    <xdr:col>31</xdr:col>
                    <xdr:colOff>230505</xdr:colOff>
                    <xdr:row>56</xdr:row>
                    <xdr:rowOff>25400</xdr:rowOff>
                  </from>
                  <to xmlns:xdr="http://schemas.openxmlformats.org/drawingml/2006/spreadsheetDrawing">
                    <xdr:col>32</xdr:col>
                    <xdr:colOff>215900</xdr:colOff>
                    <xdr:row>56</xdr:row>
                    <xdr:rowOff>254635</xdr:rowOff>
                  </to>
                </anchor>
              </controlPr>
            </control>
          </mc:Choice>
        </mc:AlternateContent>
        <mc:AlternateContent>
          <mc:Choice Requires="x14">
            <control shapeId="22720" r:id="rId193" name="チェック 192">
              <controlPr defaultSize="0" autoFill="0" autoLine="0" autoPict="0">
                <anchor moveWithCells="1" sizeWithCells="1">
                  <from xmlns:xdr="http://schemas.openxmlformats.org/drawingml/2006/spreadsheetDrawing">
                    <xdr:col>32</xdr:col>
                    <xdr:colOff>230505</xdr:colOff>
                    <xdr:row>56</xdr:row>
                    <xdr:rowOff>25400</xdr:rowOff>
                  </from>
                  <to xmlns:xdr="http://schemas.openxmlformats.org/drawingml/2006/spreadsheetDrawing">
                    <xdr:col>33</xdr:col>
                    <xdr:colOff>215900</xdr:colOff>
                    <xdr:row>56</xdr:row>
                    <xdr:rowOff>254635</xdr:rowOff>
                  </to>
                </anchor>
              </controlPr>
            </control>
          </mc:Choice>
        </mc:AlternateContent>
        <mc:AlternateContent>
          <mc:Choice Requires="x14">
            <control shapeId="22721" r:id="rId194" name="チェック 193">
              <controlPr defaultSize="0" autoFill="0" autoLine="0" autoPict="0">
                <anchor moveWithCells="1" sizeWithCells="1">
                  <from xmlns:xdr="http://schemas.openxmlformats.org/drawingml/2006/spreadsheetDrawing">
                    <xdr:col>33</xdr:col>
                    <xdr:colOff>230505</xdr:colOff>
                    <xdr:row>56</xdr:row>
                    <xdr:rowOff>25400</xdr:rowOff>
                  </from>
                  <to xmlns:xdr="http://schemas.openxmlformats.org/drawingml/2006/spreadsheetDrawing">
                    <xdr:col>34</xdr:col>
                    <xdr:colOff>215900</xdr:colOff>
                    <xdr:row>56</xdr:row>
                    <xdr:rowOff>254635</xdr:rowOff>
                  </to>
                </anchor>
              </controlPr>
            </control>
          </mc:Choice>
        </mc:AlternateContent>
        <mc:AlternateContent>
          <mc:Choice Requires="x14">
            <control shapeId="22722" r:id="rId195" name="チェック 194">
              <controlPr defaultSize="0" autoFill="0" autoLine="0" autoPict="0">
                <anchor moveWithCells="1" sizeWithCells="1">
                  <from xmlns:xdr="http://schemas.openxmlformats.org/drawingml/2006/spreadsheetDrawing">
                    <xdr:col>34</xdr:col>
                    <xdr:colOff>230505</xdr:colOff>
                    <xdr:row>56</xdr:row>
                    <xdr:rowOff>25400</xdr:rowOff>
                  </from>
                  <to xmlns:xdr="http://schemas.openxmlformats.org/drawingml/2006/spreadsheetDrawing">
                    <xdr:col>35</xdr:col>
                    <xdr:colOff>215900</xdr:colOff>
                    <xdr:row>56</xdr:row>
                    <xdr:rowOff>254635</xdr:rowOff>
                  </to>
                </anchor>
              </controlPr>
            </control>
          </mc:Choice>
        </mc:AlternateContent>
        <mc:AlternateContent>
          <mc:Choice Requires="x14">
            <control shapeId="22723" r:id="rId196" name="チェック 195">
              <controlPr defaultSize="0" autoFill="0" autoLine="0" autoPict="0">
                <anchor moveWithCells="1" sizeWithCells="1">
                  <from xmlns:xdr="http://schemas.openxmlformats.org/drawingml/2006/spreadsheetDrawing">
                    <xdr:col>37</xdr:col>
                    <xdr:colOff>0</xdr:colOff>
                    <xdr:row>53</xdr:row>
                    <xdr:rowOff>25400</xdr:rowOff>
                  </from>
                  <to xmlns:xdr="http://schemas.openxmlformats.org/drawingml/2006/spreadsheetDrawing">
                    <xdr:col>37</xdr:col>
                    <xdr:colOff>215900</xdr:colOff>
                    <xdr:row>53</xdr:row>
                    <xdr:rowOff>291465</xdr:rowOff>
                  </to>
                </anchor>
              </controlPr>
            </control>
          </mc:Choice>
        </mc:AlternateContent>
        <mc:AlternateContent>
          <mc:Choice Requires="x14">
            <control shapeId="22724" r:id="rId197" name="チェック 196">
              <controlPr defaultSize="0" autoFill="0" autoLine="0" autoPict="0">
                <anchor moveWithCells="1" sizeWithCells="1">
                  <from xmlns:xdr="http://schemas.openxmlformats.org/drawingml/2006/spreadsheetDrawing">
                    <xdr:col>37</xdr:col>
                    <xdr:colOff>0</xdr:colOff>
                    <xdr:row>58</xdr:row>
                    <xdr:rowOff>25400</xdr:rowOff>
                  </from>
                  <to xmlns:xdr="http://schemas.openxmlformats.org/drawingml/2006/spreadsheetDrawing">
                    <xdr:col>37</xdr:col>
                    <xdr:colOff>215900</xdr:colOff>
                    <xdr:row>58</xdr:row>
                    <xdr:rowOff>291465</xdr:rowOff>
                  </to>
                </anchor>
              </controlPr>
            </control>
          </mc:Choice>
        </mc:AlternateContent>
        <mc:AlternateContent>
          <mc:Choice Requires="x14">
            <control shapeId="22725" r:id="rId198" name="チェック 197">
              <controlPr defaultSize="0" autoFill="0" autoLine="0" autoPict="0">
                <anchor moveWithCells="1" sizeWithCells="1">
                  <from xmlns:xdr="http://schemas.openxmlformats.org/drawingml/2006/spreadsheetDrawing">
                    <xdr:col>31</xdr:col>
                    <xdr:colOff>0</xdr:colOff>
                    <xdr:row>58</xdr:row>
                    <xdr:rowOff>177800</xdr:rowOff>
                  </from>
                  <to xmlns:xdr="http://schemas.openxmlformats.org/drawingml/2006/spreadsheetDrawing">
                    <xdr:col>31</xdr:col>
                    <xdr:colOff>215900</xdr:colOff>
                    <xdr:row>59</xdr:row>
                    <xdr:rowOff>139700</xdr:rowOff>
                  </to>
                </anchor>
              </controlPr>
            </control>
          </mc:Choice>
        </mc:AlternateContent>
        <mc:AlternateContent>
          <mc:Choice Requires="x14">
            <control shapeId="22726" r:id="rId199" name="チェック 198">
              <controlPr defaultSize="0" autoFill="0" autoLine="0" autoPict="0">
                <anchor moveWithCells="1" sizeWithCells="1">
                  <from xmlns:xdr="http://schemas.openxmlformats.org/drawingml/2006/spreadsheetDrawing">
                    <xdr:col>31</xdr:col>
                    <xdr:colOff>0</xdr:colOff>
                    <xdr:row>59</xdr:row>
                    <xdr:rowOff>291465</xdr:rowOff>
                  </from>
                  <to xmlns:xdr="http://schemas.openxmlformats.org/drawingml/2006/spreadsheetDrawing">
                    <xdr:col>31</xdr:col>
                    <xdr:colOff>215900</xdr:colOff>
                    <xdr:row>61</xdr:row>
                    <xdr:rowOff>254635</xdr:rowOff>
                  </to>
                </anchor>
              </controlPr>
            </control>
          </mc:Choice>
        </mc:AlternateContent>
        <mc:AlternateContent>
          <mc:Choice Requires="x14">
            <control shapeId="22727" r:id="rId200" name="チェック 199">
              <controlPr defaultSize="0" autoFill="0" autoLine="0" autoPict="0">
                <anchor moveWithCells="1" sizeWithCells="1">
                  <from xmlns:xdr="http://schemas.openxmlformats.org/drawingml/2006/spreadsheetDrawing">
                    <xdr:col>1</xdr:col>
                    <xdr:colOff>0</xdr:colOff>
                    <xdr:row>56</xdr:row>
                    <xdr:rowOff>25400</xdr:rowOff>
                  </from>
                  <to xmlns:xdr="http://schemas.openxmlformats.org/drawingml/2006/spreadsheetDrawing">
                    <xdr:col>1</xdr:col>
                    <xdr:colOff>215900</xdr:colOff>
                    <xdr:row>56</xdr:row>
                    <xdr:rowOff>291465</xdr:rowOff>
                  </to>
                </anchor>
              </controlPr>
            </control>
          </mc:Choice>
        </mc:AlternateContent>
        <mc:AlternateContent>
          <mc:Choice Requires="x14">
            <control shapeId="22728" r:id="rId201" name="チェック 200">
              <controlPr defaultSize="0" autoFill="0" autoLine="0" autoPict="0">
                <anchor moveWithCells="1" sizeWithCells="1">
                  <from xmlns:xdr="http://schemas.openxmlformats.org/drawingml/2006/spreadsheetDrawing">
                    <xdr:col>5</xdr:col>
                    <xdr:colOff>0</xdr:colOff>
                    <xdr:row>56</xdr:row>
                    <xdr:rowOff>25400</xdr:rowOff>
                  </from>
                  <to xmlns:xdr="http://schemas.openxmlformats.org/drawingml/2006/spreadsheetDrawing">
                    <xdr:col>5</xdr:col>
                    <xdr:colOff>215900</xdr:colOff>
                    <xdr:row>56</xdr:row>
                    <xdr:rowOff>291465</xdr:rowOff>
                  </to>
                </anchor>
              </controlPr>
            </control>
          </mc:Choice>
        </mc:AlternateContent>
        <mc:AlternateContent>
          <mc:Choice Requires="x14">
            <control shapeId="22729" r:id="rId202" name="チェック 201">
              <controlPr defaultSize="0" autoFill="0" autoLine="0" autoPict="0">
                <anchor moveWithCells="1" sizeWithCells="1">
                  <from xmlns:xdr="http://schemas.openxmlformats.org/drawingml/2006/spreadsheetDrawing">
                    <xdr:col>35</xdr:col>
                    <xdr:colOff>230505</xdr:colOff>
                    <xdr:row>56</xdr:row>
                    <xdr:rowOff>25400</xdr:rowOff>
                  </from>
                  <to xmlns:xdr="http://schemas.openxmlformats.org/drawingml/2006/spreadsheetDrawing">
                    <xdr:col>36</xdr:col>
                    <xdr:colOff>215900</xdr:colOff>
                    <xdr:row>56</xdr:row>
                    <xdr:rowOff>254635</xdr:rowOff>
                  </to>
                </anchor>
              </controlPr>
            </control>
          </mc:Choice>
        </mc:AlternateContent>
        <mc:AlternateContent>
          <mc:Choice Requires="x14">
            <control shapeId="22730" r:id="rId203" name="チェック 202">
              <controlPr defaultSize="0" autoFill="0" autoLine="0" autoPict="0">
                <anchor moveWithCells="1" sizeWithCells="1">
                  <from xmlns:xdr="http://schemas.openxmlformats.org/drawingml/2006/spreadsheetDrawing">
                    <xdr:col>35</xdr:col>
                    <xdr:colOff>230505</xdr:colOff>
                    <xdr:row>47</xdr:row>
                    <xdr:rowOff>25400</xdr:rowOff>
                  </from>
                  <to xmlns:xdr="http://schemas.openxmlformats.org/drawingml/2006/spreadsheetDrawing">
                    <xdr:col>36</xdr:col>
                    <xdr:colOff>215900</xdr:colOff>
                    <xdr:row>47</xdr:row>
                    <xdr:rowOff>254635</xdr:rowOff>
                  </to>
                </anchor>
              </controlPr>
            </control>
          </mc:Choice>
        </mc:AlternateContent>
        <mc:AlternateContent>
          <mc:Choice Requires="x14">
            <control shapeId="22731" r:id="rId204" name="チェック 203">
              <controlPr defaultSize="0" autoFill="0" autoLine="0" autoPict="0">
                <anchor moveWithCells="1" sizeWithCells="1">
                  <from xmlns:xdr="http://schemas.openxmlformats.org/drawingml/2006/spreadsheetDrawing">
                    <xdr:col>35</xdr:col>
                    <xdr:colOff>230505</xdr:colOff>
                    <xdr:row>38</xdr:row>
                    <xdr:rowOff>25400</xdr:rowOff>
                  </from>
                  <to xmlns:xdr="http://schemas.openxmlformats.org/drawingml/2006/spreadsheetDrawing">
                    <xdr:col>36</xdr:col>
                    <xdr:colOff>215900</xdr:colOff>
                    <xdr:row>38</xdr:row>
                    <xdr:rowOff>254635</xdr:rowOff>
                  </to>
                </anchor>
              </controlPr>
            </control>
          </mc:Choice>
        </mc:AlternateContent>
        <mc:AlternateContent>
          <mc:Choice Requires="x14">
            <control shapeId="22732" r:id="rId205" name="チェック 204">
              <controlPr defaultSize="0" autoFill="0" autoLine="0" autoPict="0">
                <anchor moveWithCells="1" sizeWithCells="1">
                  <from xmlns:xdr="http://schemas.openxmlformats.org/drawingml/2006/spreadsheetDrawing">
                    <xdr:col>35</xdr:col>
                    <xdr:colOff>230505</xdr:colOff>
                    <xdr:row>29</xdr:row>
                    <xdr:rowOff>25400</xdr:rowOff>
                  </from>
                  <to xmlns:xdr="http://schemas.openxmlformats.org/drawingml/2006/spreadsheetDrawing">
                    <xdr:col>36</xdr:col>
                    <xdr:colOff>215900</xdr:colOff>
                    <xdr:row>29</xdr:row>
                    <xdr:rowOff>254635</xdr:rowOff>
                  </to>
                </anchor>
              </controlPr>
            </control>
          </mc:Choice>
        </mc:AlternateContent>
        <mc:AlternateContent>
          <mc:Choice Requires="x14">
            <control shapeId="22733" r:id="rId206" name="チェック 205">
              <controlPr defaultSize="0" autoFill="0" autoLine="0" autoPict="0">
                <anchor moveWithCells="1" sizeWithCells="1">
                  <from xmlns:xdr="http://schemas.openxmlformats.org/drawingml/2006/spreadsheetDrawing">
                    <xdr:col>35</xdr:col>
                    <xdr:colOff>230505</xdr:colOff>
                    <xdr:row>20</xdr:row>
                    <xdr:rowOff>25400</xdr:rowOff>
                  </from>
                  <to xmlns:xdr="http://schemas.openxmlformats.org/drawingml/2006/spreadsheetDrawing">
                    <xdr:col>36</xdr:col>
                    <xdr:colOff>215900</xdr:colOff>
                    <xdr:row>20</xdr:row>
                    <xdr:rowOff>254635</xdr:rowOff>
                  </to>
                </anchor>
              </controlPr>
            </control>
          </mc:Choice>
        </mc:AlternateContent>
        <mc:AlternateContent>
          <mc:Choice Requires="x14">
            <control shapeId="22734" r:id="rId207" name="チェック 206">
              <controlPr defaultSize="0" autoFill="0" autoLine="0" autoPict="0">
                <anchor moveWithCells="1" sizeWithCells="1">
                  <from xmlns:xdr="http://schemas.openxmlformats.org/drawingml/2006/spreadsheetDrawing">
                    <xdr:col>35</xdr:col>
                    <xdr:colOff>230505</xdr:colOff>
                    <xdr:row>11</xdr:row>
                    <xdr:rowOff>25400</xdr:rowOff>
                  </from>
                  <to xmlns:xdr="http://schemas.openxmlformats.org/drawingml/2006/spreadsheetDrawing">
                    <xdr:col>36</xdr:col>
                    <xdr:colOff>215900</xdr:colOff>
                    <xdr:row>11</xdr:row>
                    <xdr:rowOff>254635</xdr:rowOff>
                  </to>
                </anchor>
              </controlPr>
            </control>
          </mc:Choice>
        </mc:AlternateContent>
        <mc:AlternateContent>
          <mc:Choice Requires="x14">
            <control shapeId="22735" r:id="rId208" name="チェック 207">
              <controlPr locked="0" defaultSize="0" autoFill="0" autoLine="0" autoPict="0">
                <anchor moveWithCells="1" sizeWithCells="1">
                  <from xmlns:xdr="http://schemas.openxmlformats.org/drawingml/2006/spreadsheetDrawing">
                    <xdr:col>1</xdr:col>
                    <xdr:colOff>25400</xdr:colOff>
                    <xdr:row>14</xdr:row>
                    <xdr:rowOff>25400</xdr:rowOff>
                  </from>
                  <to xmlns:xdr="http://schemas.openxmlformats.org/drawingml/2006/spreadsheetDrawing">
                    <xdr:col>2</xdr:col>
                    <xdr:colOff>6350</xdr:colOff>
                    <xdr:row>14</xdr:row>
                    <xdr:rowOff>291465</xdr:rowOff>
                  </to>
                </anchor>
              </controlPr>
            </control>
          </mc:Choice>
        </mc:AlternateContent>
        <mc:AlternateContent>
          <mc:Choice Requires="x14">
            <control shapeId="22736" r:id="rId209" name="チェック 208">
              <controlPr locked="0" defaultSize="0" autoFill="0" autoLine="0" autoPict="0">
                <anchor moveWithCells="1" sizeWithCells="1">
                  <from xmlns:xdr="http://schemas.openxmlformats.org/drawingml/2006/spreadsheetDrawing">
                    <xdr:col>1</xdr:col>
                    <xdr:colOff>25400</xdr:colOff>
                    <xdr:row>23</xdr:row>
                    <xdr:rowOff>25400</xdr:rowOff>
                  </from>
                  <to xmlns:xdr="http://schemas.openxmlformats.org/drawingml/2006/spreadsheetDrawing">
                    <xdr:col>2</xdr:col>
                    <xdr:colOff>6350</xdr:colOff>
                    <xdr:row>23</xdr:row>
                    <xdr:rowOff>291465</xdr:rowOff>
                  </to>
                </anchor>
              </controlPr>
            </control>
          </mc:Choice>
        </mc:AlternateContent>
        <mc:AlternateContent>
          <mc:Choice Requires="x14">
            <control shapeId="22737" r:id="rId210" name="チェック 209">
              <controlPr locked="0" defaultSize="0" autoFill="0" autoLine="0" autoPict="0">
                <anchor moveWithCells="1" sizeWithCells="1">
                  <from xmlns:xdr="http://schemas.openxmlformats.org/drawingml/2006/spreadsheetDrawing">
                    <xdr:col>1</xdr:col>
                    <xdr:colOff>25400</xdr:colOff>
                    <xdr:row>32</xdr:row>
                    <xdr:rowOff>25400</xdr:rowOff>
                  </from>
                  <to xmlns:xdr="http://schemas.openxmlformats.org/drawingml/2006/spreadsheetDrawing">
                    <xdr:col>2</xdr:col>
                    <xdr:colOff>6350</xdr:colOff>
                    <xdr:row>32</xdr:row>
                    <xdr:rowOff>291465</xdr:rowOff>
                  </to>
                </anchor>
              </controlPr>
            </control>
          </mc:Choice>
        </mc:AlternateContent>
        <mc:AlternateContent>
          <mc:Choice Requires="x14">
            <control shapeId="22738" r:id="rId211" name="チェック 210">
              <controlPr locked="0" defaultSize="0" autoFill="0" autoLine="0" autoPict="0">
                <anchor moveWithCells="1" sizeWithCells="1">
                  <from xmlns:xdr="http://schemas.openxmlformats.org/drawingml/2006/spreadsheetDrawing">
                    <xdr:col>1</xdr:col>
                    <xdr:colOff>25400</xdr:colOff>
                    <xdr:row>41</xdr:row>
                    <xdr:rowOff>25400</xdr:rowOff>
                  </from>
                  <to xmlns:xdr="http://schemas.openxmlformats.org/drawingml/2006/spreadsheetDrawing">
                    <xdr:col>2</xdr:col>
                    <xdr:colOff>6350</xdr:colOff>
                    <xdr:row>41</xdr:row>
                    <xdr:rowOff>291465</xdr:rowOff>
                  </to>
                </anchor>
              </controlPr>
            </control>
          </mc:Choice>
        </mc:AlternateContent>
        <mc:AlternateContent>
          <mc:Choice Requires="x14">
            <control shapeId="22739" r:id="rId212" name="チェック 211">
              <controlPr locked="0" defaultSize="0" autoFill="0" autoLine="0" autoPict="0">
                <anchor moveWithCells="1" sizeWithCells="1">
                  <from xmlns:xdr="http://schemas.openxmlformats.org/drawingml/2006/spreadsheetDrawing">
                    <xdr:col>1</xdr:col>
                    <xdr:colOff>25400</xdr:colOff>
                    <xdr:row>50</xdr:row>
                    <xdr:rowOff>25400</xdr:rowOff>
                  </from>
                  <to xmlns:xdr="http://schemas.openxmlformats.org/drawingml/2006/spreadsheetDrawing">
                    <xdr:col>2</xdr:col>
                    <xdr:colOff>6350</xdr:colOff>
                    <xdr:row>50</xdr:row>
                    <xdr:rowOff>291465</xdr:rowOff>
                  </to>
                </anchor>
              </controlPr>
            </control>
          </mc:Choice>
        </mc:AlternateContent>
        <mc:AlternateContent>
          <mc:Choice Requires="x14">
            <control shapeId="22740" r:id="rId213" name="チェック 212">
              <controlPr locked="0" defaultSize="0" autoFill="0" autoLine="0" autoPict="0">
                <anchor moveWithCells="1" sizeWithCells="1">
                  <from xmlns:xdr="http://schemas.openxmlformats.org/drawingml/2006/spreadsheetDrawing">
                    <xdr:col>1</xdr:col>
                    <xdr:colOff>25400</xdr:colOff>
                    <xdr:row>59</xdr:row>
                    <xdr:rowOff>25400</xdr:rowOff>
                  </from>
                  <to xmlns:xdr="http://schemas.openxmlformats.org/drawingml/2006/spreadsheetDrawing">
                    <xdr:col>2</xdr:col>
                    <xdr:colOff>6350</xdr:colOff>
                    <xdr:row>59</xdr:row>
                    <xdr:rowOff>291465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tabColor rgb="FFFFC000"/>
    <pageSetUpPr fitToPage="1"/>
  </sheetPr>
  <dimension ref="A1:EA61"/>
  <sheetViews>
    <sheetView view="pageBreakPreview" zoomScale="60" zoomScaleNormal="70" workbookViewId="0">
      <selection sqref="A1:DC1"/>
    </sheetView>
  </sheetViews>
  <sheetFormatPr defaultColWidth="5" defaultRowHeight="13.5"/>
  <cols>
    <col min="1" max="107" width="2.81640625" style="685" customWidth="1"/>
    <col min="108" max="16384" width="5" style="685"/>
  </cols>
  <sheetData>
    <row r="1" spans="1:131" s="686" customFormat="1" ht="32.25">
      <c r="A1" s="693" t="s">
        <v>35</v>
      </c>
      <c r="B1" s="693"/>
      <c r="C1" s="693"/>
      <c r="D1" s="693"/>
      <c r="E1" s="693"/>
      <c r="F1" s="693"/>
      <c r="G1" s="693"/>
      <c r="H1" s="693"/>
      <c r="I1" s="693"/>
      <c r="J1" s="693"/>
      <c r="K1" s="693"/>
      <c r="L1" s="693"/>
      <c r="M1" s="693"/>
      <c r="N1" s="693"/>
      <c r="O1" s="693"/>
      <c r="P1" s="693"/>
      <c r="Q1" s="693"/>
      <c r="R1" s="693"/>
      <c r="S1" s="693"/>
      <c r="T1" s="693"/>
      <c r="U1" s="693"/>
      <c r="V1" s="693"/>
      <c r="W1" s="693"/>
      <c r="X1" s="693"/>
      <c r="Y1" s="693"/>
      <c r="Z1" s="693"/>
      <c r="AA1" s="693"/>
      <c r="AB1" s="693"/>
      <c r="AC1" s="693"/>
      <c r="AD1" s="693"/>
      <c r="AE1" s="693"/>
      <c r="AF1" s="693"/>
      <c r="AG1" s="693"/>
      <c r="AH1" s="693"/>
      <c r="AI1" s="693"/>
      <c r="AJ1" s="693"/>
      <c r="AK1" s="693"/>
      <c r="AL1" s="693"/>
      <c r="AM1" s="693"/>
      <c r="AN1" s="693"/>
      <c r="AO1" s="693"/>
      <c r="AP1" s="693"/>
      <c r="AQ1" s="693"/>
      <c r="AR1" s="693"/>
      <c r="AS1" s="693"/>
      <c r="AT1" s="693"/>
      <c r="AU1" s="693"/>
      <c r="AV1" s="693"/>
      <c r="AW1" s="693"/>
      <c r="AX1" s="693"/>
      <c r="AY1" s="693"/>
      <c r="AZ1" s="693"/>
      <c r="BA1" s="693"/>
      <c r="BB1" s="693"/>
      <c r="BC1" s="693"/>
      <c r="BD1" s="693"/>
      <c r="BE1" s="693"/>
      <c r="BF1" s="693"/>
      <c r="BG1" s="693"/>
      <c r="BH1" s="693"/>
      <c r="BI1" s="693"/>
      <c r="BJ1" s="693"/>
      <c r="BK1" s="693"/>
      <c r="BL1" s="693"/>
      <c r="BM1" s="693"/>
      <c r="BN1" s="693"/>
      <c r="BO1" s="693"/>
      <c r="BP1" s="693"/>
      <c r="BQ1" s="693"/>
      <c r="BR1" s="693"/>
      <c r="BS1" s="693"/>
      <c r="BT1" s="693"/>
      <c r="BU1" s="693"/>
      <c r="BV1" s="693"/>
      <c r="BW1" s="693"/>
      <c r="BX1" s="693"/>
      <c r="BY1" s="693"/>
      <c r="BZ1" s="693"/>
      <c r="CA1" s="693"/>
      <c r="CB1" s="693"/>
      <c r="CC1" s="693"/>
      <c r="CD1" s="693"/>
      <c r="CE1" s="693"/>
      <c r="CF1" s="693"/>
      <c r="CG1" s="693"/>
      <c r="CH1" s="693"/>
      <c r="CI1" s="693"/>
      <c r="CJ1" s="693"/>
      <c r="CK1" s="693"/>
      <c r="CL1" s="693"/>
      <c r="CM1" s="693"/>
      <c r="CN1" s="693"/>
      <c r="CO1" s="693"/>
      <c r="CP1" s="693"/>
      <c r="CQ1" s="693"/>
      <c r="CR1" s="693"/>
      <c r="CS1" s="693"/>
      <c r="CT1" s="693"/>
      <c r="CU1" s="693"/>
      <c r="CV1" s="693"/>
      <c r="CW1" s="693"/>
      <c r="CX1" s="693"/>
      <c r="CY1" s="693"/>
      <c r="CZ1" s="693"/>
      <c r="DA1" s="693"/>
      <c r="DB1" s="693"/>
      <c r="DC1" s="693"/>
      <c r="DD1" s="998" t="s">
        <v>318</v>
      </c>
      <c r="DE1" s="998"/>
      <c r="DF1" s="998"/>
      <c r="DG1" s="998"/>
      <c r="DH1" s="998"/>
      <c r="DI1" s="998"/>
      <c r="DJ1" s="998"/>
    </row>
    <row r="2" spans="1:131" s="687" customFormat="1" ht="6" customHeight="1">
      <c r="A2" s="341"/>
      <c r="B2" s="341"/>
      <c r="C2" s="341"/>
      <c r="D2" s="341"/>
      <c r="E2" s="341"/>
      <c r="F2" s="341"/>
      <c r="G2" s="341"/>
      <c r="H2" s="753"/>
      <c r="I2" s="753"/>
      <c r="J2" s="753"/>
      <c r="K2" s="753"/>
      <c r="L2" s="753"/>
      <c r="M2" s="753"/>
      <c r="N2" s="753"/>
      <c r="O2" s="791"/>
      <c r="P2" s="791"/>
      <c r="Q2" s="797"/>
      <c r="R2" s="797"/>
      <c r="S2" s="797"/>
      <c r="T2" s="797"/>
      <c r="U2" s="797"/>
      <c r="V2" s="797"/>
      <c r="W2" s="797"/>
      <c r="X2" s="828"/>
      <c r="Y2" s="828"/>
      <c r="Z2" s="828"/>
      <c r="AA2" s="828"/>
      <c r="AB2" s="828"/>
      <c r="AC2" s="828"/>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828"/>
      <c r="BY2" s="828"/>
      <c r="BZ2" s="828"/>
      <c r="CA2" s="828"/>
      <c r="CB2" s="828"/>
      <c r="CC2" s="828"/>
      <c r="CD2" s="828"/>
      <c r="CE2" s="828"/>
      <c r="CF2" s="828"/>
      <c r="CG2" s="828"/>
      <c r="CH2" s="828"/>
      <c r="CI2" s="828"/>
      <c r="CJ2" s="828"/>
      <c r="CK2" s="828"/>
      <c r="CL2" s="828"/>
      <c r="CM2" s="828"/>
      <c r="CN2" s="828"/>
      <c r="CO2" s="828"/>
      <c r="CP2" s="828"/>
      <c r="CQ2" s="828"/>
      <c r="CR2" s="828"/>
      <c r="CS2" s="828"/>
      <c r="CT2" s="828"/>
      <c r="CU2" s="828"/>
      <c r="CV2" s="828"/>
      <c r="CW2" s="828"/>
      <c r="CX2" s="828"/>
      <c r="CY2" s="828"/>
      <c r="CZ2" s="828"/>
      <c r="DA2" s="828"/>
      <c r="DB2" s="828"/>
      <c r="DC2" s="828"/>
    </row>
    <row r="3" spans="1:131" s="1" customFormat="1" ht="27.5" customHeight="1">
      <c r="A3" s="694" t="s">
        <v>43</v>
      </c>
      <c r="B3" s="703"/>
      <c r="C3" s="703"/>
      <c r="D3" s="703"/>
      <c r="E3" s="703"/>
      <c r="F3" s="703"/>
      <c r="G3" s="703"/>
      <c r="H3" s="703"/>
      <c r="I3" s="703"/>
      <c r="J3" s="703"/>
      <c r="K3" s="768" t="str">
        <f>IF('はじめに！'!D9="","",'はじめに！'!D9)</f>
        <v/>
      </c>
      <c r="L3" s="774"/>
      <c r="M3" s="774"/>
      <c r="N3" s="774"/>
      <c r="O3" s="774"/>
      <c r="P3" s="774"/>
      <c r="Q3" s="774"/>
      <c r="R3" s="774"/>
      <c r="S3" s="774"/>
      <c r="T3" s="774"/>
      <c r="U3" s="774"/>
      <c r="V3" s="774"/>
      <c r="W3" s="774"/>
      <c r="X3" s="774"/>
      <c r="Y3" s="774"/>
      <c r="Z3" s="774"/>
      <c r="AA3" s="774"/>
      <c r="AB3" s="774"/>
      <c r="AC3" s="774"/>
      <c r="AD3" s="774"/>
      <c r="AE3" s="774"/>
      <c r="AF3" s="774"/>
      <c r="AG3" s="774"/>
      <c r="AH3" s="774"/>
      <c r="AI3" s="774"/>
      <c r="AJ3" s="774"/>
      <c r="AK3" s="774"/>
      <c r="AL3" s="774"/>
      <c r="AM3" s="877" t="s">
        <v>40</v>
      </c>
      <c r="AN3" s="878"/>
      <c r="AO3" s="878"/>
      <c r="AP3" s="878"/>
      <c r="AQ3" s="878"/>
      <c r="AR3" s="878"/>
      <c r="AS3" s="879"/>
      <c r="AT3" s="880" t="str">
        <f>IF('はじめに！'!D7="","令和　　年　　月　　日",'はじめに！'!D7)</f>
        <v>令和　　年　　月　　日</v>
      </c>
      <c r="AU3" s="880"/>
      <c r="AV3" s="880"/>
      <c r="AW3" s="880"/>
      <c r="AX3" s="880"/>
      <c r="AY3" s="880"/>
      <c r="AZ3" s="880"/>
      <c r="BA3" s="880"/>
      <c r="BB3" s="880"/>
      <c r="BC3" s="880"/>
      <c r="BD3" s="880"/>
      <c r="BE3" s="880"/>
      <c r="BF3" s="880"/>
      <c r="BG3" s="880"/>
      <c r="BH3" s="889" t="str">
        <f>IF('はじめに！'!G6="","",'はじめに！'!G6)</f>
        <v/>
      </c>
      <c r="BI3" s="889"/>
      <c r="BJ3" s="889"/>
      <c r="BK3" s="889" t="s">
        <v>116</v>
      </c>
      <c r="BL3" s="889"/>
      <c r="BM3" s="889" t="str">
        <f>IF('はじめに！'!I6="","",'はじめに！'!I6)</f>
        <v/>
      </c>
      <c r="BN3" s="889"/>
      <c r="BO3" s="889"/>
      <c r="BP3" s="889" t="s">
        <v>132</v>
      </c>
      <c r="BQ3" s="889"/>
      <c r="BR3" s="889"/>
      <c r="BS3" s="880" t="str">
        <f>IF('はじめに！'!M7="","　　月　　日",'はじめに！'!M7)</f>
        <v>　　月　　日</v>
      </c>
      <c r="BT3" s="880"/>
      <c r="BU3" s="880"/>
      <c r="BV3" s="880"/>
      <c r="BW3" s="880"/>
      <c r="BX3" s="880"/>
      <c r="BY3" s="880"/>
      <c r="BZ3" s="880"/>
      <c r="CA3" s="880"/>
      <c r="CB3" s="880"/>
      <c r="CC3" s="880"/>
      <c r="CD3" s="880"/>
      <c r="CE3" s="880"/>
      <c r="CF3" s="880"/>
      <c r="CG3" s="889" t="str">
        <f>IF('はじめに！'!M6="","",'はじめに！'!M6)</f>
        <v/>
      </c>
      <c r="CH3" s="889"/>
      <c r="CI3" s="889"/>
      <c r="CJ3" s="889" t="s">
        <v>116</v>
      </c>
      <c r="CK3" s="889"/>
      <c r="CL3" s="889" t="str">
        <f>IF('はじめに！'!O6="","",'はじめに！'!O6)</f>
        <v/>
      </c>
      <c r="CM3" s="889"/>
      <c r="CN3" s="889"/>
      <c r="CO3" s="889" t="s">
        <v>150</v>
      </c>
      <c r="CP3" s="889"/>
      <c r="CQ3" s="889" t="str">
        <f>IF('はじめに！'!G8=0,"＜　　泊　　日＞",'はじめに！'!D8&amp;'はじめに！'!E8&amp;'はじめに！'!F8&amp;'はじめに！'!G8&amp;'はじめに！'!H8&amp;'はじめに！'!I8)</f>
        <v>＜　　泊　　日＞</v>
      </c>
      <c r="CR3" s="889"/>
      <c r="CS3" s="889"/>
      <c r="CT3" s="889"/>
      <c r="CU3" s="889"/>
      <c r="CV3" s="889"/>
      <c r="CW3" s="889"/>
      <c r="CX3" s="889"/>
      <c r="CY3" s="889"/>
      <c r="CZ3" s="889"/>
      <c r="DA3" s="889"/>
      <c r="DB3" s="889"/>
      <c r="DC3" s="985"/>
    </row>
    <row r="4" spans="1:131" s="687" customFormat="1" ht="27.5" customHeight="1">
      <c r="A4" s="695" t="s">
        <v>84</v>
      </c>
      <c r="B4" s="704"/>
      <c r="C4" s="704"/>
      <c r="D4" s="704"/>
      <c r="E4" s="704"/>
      <c r="F4" s="704"/>
      <c r="G4" s="704"/>
      <c r="H4" s="704"/>
      <c r="I4" s="704"/>
      <c r="J4" s="704"/>
      <c r="K4" s="769" t="str">
        <f>IF('はじめに！'!D12="","",'はじめに！'!D12)</f>
        <v/>
      </c>
      <c r="L4" s="769"/>
      <c r="M4" s="769"/>
      <c r="N4" s="769"/>
      <c r="O4" s="769"/>
      <c r="P4" s="769"/>
      <c r="Q4" s="769"/>
      <c r="R4" s="769"/>
      <c r="S4" s="769"/>
      <c r="T4" s="769"/>
      <c r="U4" s="769"/>
      <c r="V4" s="769"/>
      <c r="W4" s="827" t="s">
        <v>181</v>
      </c>
      <c r="X4" s="827"/>
      <c r="Y4" s="827"/>
      <c r="Z4" s="827"/>
      <c r="AA4" s="827"/>
      <c r="AB4" s="769" t="str">
        <f>IF('はじめに！'!D15="","",'はじめに！'!D15)</f>
        <v/>
      </c>
      <c r="AC4" s="769"/>
      <c r="AD4" s="769"/>
      <c r="AE4" s="769"/>
      <c r="AF4" s="769"/>
      <c r="AG4" s="769"/>
      <c r="AH4" s="769"/>
      <c r="AI4" s="769"/>
      <c r="AJ4" s="769"/>
      <c r="AK4" s="769"/>
      <c r="AL4" s="769"/>
      <c r="AM4" s="769"/>
      <c r="AN4" s="827" t="s">
        <v>183</v>
      </c>
      <c r="AO4" s="827"/>
      <c r="AP4" s="827"/>
      <c r="AQ4" s="827"/>
      <c r="AR4" s="827"/>
      <c r="AS4" s="769" t="str">
        <f>IF('はじめに！'!D16="","",'はじめに！'!D16)</f>
        <v/>
      </c>
      <c r="AT4" s="769"/>
      <c r="AU4" s="769"/>
      <c r="AV4" s="769"/>
      <c r="AW4" s="769"/>
      <c r="AX4" s="769"/>
      <c r="AY4" s="769"/>
      <c r="AZ4" s="769"/>
      <c r="BA4" s="769"/>
      <c r="BB4" s="769"/>
      <c r="BC4" s="769"/>
      <c r="BD4" s="769"/>
      <c r="BE4" s="827" t="s">
        <v>70</v>
      </c>
      <c r="BF4" s="827"/>
      <c r="BG4" s="827"/>
      <c r="BH4" s="769" t="str">
        <f>IF('はじめに！'!D17="","",'はじめに！'!D17)</f>
        <v/>
      </c>
      <c r="BI4" s="769"/>
      <c r="BJ4" s="769"/>
      <c r="BK4" s="769"/>
      <c r="BL4" s="769"/>
      <c r="BM4" s="769"/>
      <c r="BN4" s="769"/>
      <c r="BO4" s="769"/>
      <c r="BP4" s="769"/>
      <c r="BQ4" s="769"/>
      <c r="BR4" s="769"/>
      <c r="BS4" s="769"/>
      <c r="BT4" s="827" t="s">
        <v>63</v>
      </c>
      <c r="BU4" s="827"/>
      <c r="BV4" s="827"/>
      <c r="BW4" s="928" t="str">
        <f>IF('はじめに！'!D18="","",'はじめに！'!D18)</f>
        <v/>
      </c>
      <c r="BX4" s="936"/>
      <c r="BY4" s="936"/>
      <c r="BZ4" s="936"/>
      <c r="CA4" s="936"/>
      <c r="CB4" s="936"/>
      <c r="CC4" s="936"/>
      <c r="CD4" s="936"/>
      <c r="CE4" s="936"/>
      <c r="CF4" s="936"/>
      <c r="CG4" s="936"/>
      <c r="CH4" s="936"/>
      <c r="CI4" s="936"/>
      <c r="CJ4" s="936"/>
      <c r="CK4" s="936"/>
      <c r="CL4" s="936"/>
      <c r="CM4" s="936"/>
      <c r="CN4" s="936"/>
      <c r="CO4" s="936"/>
      <c r="CP4" s="936"/>
      <c r="CQ4" s="936"/>
      <c r="CR4" s="936"/>
      <c r="CS4" s="936"/>
      <c r="CT4" s="936"/>
      <c r="CU4" s="936"/>
      <c r="CV4" s="936"/>
      <c r="CW4" s="936"/>
      <c r="CX4" s="936"/>
      <c r="CY4" s="936"/>
      <c r="CZ4" s="936"/>
      <c r="DA4" s="936"/>
      <c r="DB4" s="936"/>
      <c r="DC4" s="986"/>
    </row>
    <row r="5" spans="1:131" s="687" customFormat="1" ht="6" customHeight="1">
      <c r="A5" s="341"/>
      <c r="B5" s="341"/>
      <c r="C5" s="341"/>
      <c r="D5" s="341"/>
      <c r="E5" s="341"/>
      <c r="F5" s="341"/>
      <c r="G5" s="341"/>
      <c r="H5" s="753"/>
      <c r="I5" s="753"/>
      <c r="J5" s="753"/>
      <c r="K5" s="753"/>
      <c r="L5" s="753"/>
      <c r="M5" s="753"/>
      <c r="N5" s="753"/>
      <c r="O5" s="791"/>
      <c r="P5" s="791"/>
      <c r="Q5" s="797"/>
      <c r="R5" s="797"/>
      <c r="S5" s="797"/>
      <c r="T5" s="797"/>
      <c r="U5" s="797"/>
      <c r="V5" s="797"/>
      <c r="W5" s="797"/>
      <c r="X5" s="828"/>
      <c r="Y5" s="828"/>
      <c r="Z5" s="828"/>
      <c r="AA5" s="828"/>
      <c r="AB5" s="828"/>
      <c r="AC5" s="828"/>
      <c r="AD5" s="828"/>
      <c r="AE5" s="828"/>
      <c r="AF5" s="828"/>
      <c r="AG5" s="828"/>
      <c r="AH5" s="828"/>
      <c r="AI5" s="828"/>
      <c r="AJ5" s="828"/>
      <c r="AK5" s="828"/>
      <c r="AL5" s="828"/>
      <c r="AM5" s="828"/>
      <c r="AN5" s="828"/>
      <c r="AO5" s="828"/>
      <c r="AP5" s="828"/>
      <c r="AQ5" s="828"/>
      <c r="AR5" s="828"/>
      <c r="AS5" s="828"/>
      <c r="AT5" s="828"/>
      <c r="AU5" s="828"/>
      <c r="AV5" s="828"/>
      <c r="AW5" s="828"/>
      <c r="AX5" s="828"/>
      <c r="AY5" s="828"/>
      <c r="AZ5" s="828"/>
      <c r="BA5" s="828"/>
      <c r="BB5" s="828"/>
      <c r="BC5" s="828"/>
      <c r="BD5" s="828"/>
      <c r="BE5" s="828"/>
      <c r="BF5" s="828"/>
      <c r="BG5" s="828"/>
      <c r="BH5" s="828"/>
      <c r="BI5" s="828"/>
      <c r="BJ5" s="828"/>
      <c r="BK5" s="828"/>
      <c r="BL5" s="828"/>
      <c r="BM5" s="828"/>
      <c r="BN5" s="828"/>
      <c r="BO5" s="828"/>
      <c r="BP5" s="828"/>
      <c r="BQ5" s="828"/>
      <c r="BR5" s="828"/>
      <c r="BS5" s="828"/>
      <c r="BT5" s="828"/>
      <c r="BU5" s="828"/>
      <c r="BV5" s="828"/>
      <c r="BW5" s="828"/>
      <c r="BX5" s="828"/>
      <c r="BY5" s="828"/>
      <c r="BZ5" s="828"/>
      <c r="CA5" s="828"/>
      <c r="CB5" s="828"/>
      <c r="CC5" s="828"/>
      <c r="CD5" s="828"/>
      <c r="CE5" s="828"/>
      <c r="CF5" s="828"/>
      <c r="CG5" s="828"/>
      <c r="CH5" s="828"/>
      <c r="CI5" s="828"/>
      <c r="CJ5" s="828"/>
      <c r="CK5" s="828"/>
      <c r="CL5" s="828"/>
      <c r="CM5" s="828"/>
      <c r="CN5" s="828"/>
      <c r="CO5" s="828"/>
      <c r="CP5" s="828"/>
      <c r="CQ5" s="828"/>
      <c r="CR5" s="828"/>
      <c r="CS5" s="828"/>
      <c r="CT5" s="828"/>
      <c r="CU5" s="828"/>
      <c r="CV5" s="828"/>
      <c r="CW5" s="828"/>
      <c r="CX5" s="828"/>
      <c r="CY5" s="828"/>
      <c r="CZ5" s="828"/>
      <c r="DA5" s="828"/>
      <c r="DB5" s="828"/>
      <c r="DC5" s="828"/>
    </row>
    <row r="6" spans="1:131" s="688" customFormat="1" ht="24" customHeight="1">
      <c r="A6" s="696" t="s">
        <v>49</v>
      </c>
      <c r="B6" s="696"/>
      <c r="C6" s="696"/>
      <c r="D6" s="696"/>
      <c r="E6" s="696"/>
      <c r="F6" s="696"/>
      <c r="G6" s="696"/>
      <c r="H6" s="696"/>
      <c r="I6" s="696"/>
      <c r="J6" s="696"/>
      <c r="K6" s="696"/>
      <c r="L6" s="775" t="s">
        <v>179</v>
      </c>
      <c r="M6" s="775"/>
      <c r="N6" s="775"/>
      <c r="O6" s="775"/>
      <c r="P6" s="775"/>
      <c r="Q6" s="775"/>
      <c r="R6" s="775"/>
      <c r="S6" s="775"/>
      <c r="T6" s="775"/>
      <c r="U6" s="775"/>
      <c r="V6" s="775"/>
      <c r="W6" s="775"/>
      <c r="X6" s="775"/>
      <c r="Y6" s="775"/>
      <c r="Z6" s="775"/>
      <c r="AA6" s="775"/>
      <c r="AB6" s="775"/>
      <c r="AC6" s="775"/>
      <c r="AD6" s="775"/>
      <c r="AE6" s="775"/>
      <c r="AF6" s="775"/>
      <c r="AG6" s="775"/>
      <c r="AH6" s="775"/>
      <c r="AI6" s="775"/>
      <c r="AJ6" s="775"/>
      <c r="AK6" s="775"/>
      <c r="AL6" s="775"/>
      <c r="AM6" s="775"/>
      <c r="AN6" s="775"/>
      <c r="AO6" s="775"/>
      <c r="AP6" s="775"/>
      <c r="AQ6" s="775"/>
      <c r="AR6" s="775"/>
      <c r="AS6" s="775"/>
      <c r="AT6" s="775"/>
      <c r="AU6" s="775"/>
      <c r="AV6" s="775"/>
      <c r="AW6" s="775"/>
      <c r="AX6" s="775"/>
      <c r="AY6" s="775"/>
      <c r="AZ6" s="775"/>
      <c r="BA6" s="775"/>
      <c r="BB6" s="775"/>
      <c r="BC6" s="775"/>
      <c r="BD6" s="775"/>
      <c r="BE6" s="775"/>
      <c r="BF6" s="775"/>
      <c r="BG6" s="775"/>
      <c r="BH6" s="775"/>
      <c r="BI6" s="775"/>
      <c r="BJ6" s="775"/>
      <c r="BK6" s="775"/>
      <c r="BL6" s="775"/>
      <c r="BM6" s="775"/>
      <c r="BN6" s="775"/>
      <c r="BO6" s="775"/>
      <c r="BP6" s="775"/>
      <c r="BQ6" s="775"/>
      <c r="BR6" s="775"/>
      <c r="BS6" s="775"/>
      <c r="BT6" s="775"/>
      <c r="BU6" s="775"/>
      <c r="BV6" s="775"/>
      <c r="BW6" s="775"/>
      <c r="BX6" s="775"/>
      <c r="BY6" s="775"/>
      <c r="BZ6" s="775"/>
      <c r="CA6" s="775"/>
      <c r="CB6" s="775"/>
      <c r="CC6" s="775"/>
      <c r="CD6" s="775"/>
      <c r="CE6" s="775"/>
      <c r="CF6" s="775"/>
      <c r="CG6" s="775"/>
      <c r="CH6" s="775"/>
      <c r="CI6" s="775"/>
      <c r="CJ6" s="775"/>
      <c r="CK6" s="775"/>
      <c r="CL6" s="775"/>
      <c r="CM6" s="775"/>
      <c r="CN6" s="775"/>
      <c r="CO6" s="775"/>
      <c r="CP6" s="775"/>
      <c r="CQ6" s="775"/>
      <c r="CR6" s="775"/>
      <c r="CS6" s="775"/>
      <c r="CT6" s="775"/>
      <c r="CU6" s="775"/>
      <c r="CV6" s="775"/>
      <c r="CW6" s="775"/>
      <c r="CX6" s="775"/>
      <c r="CY6" s="775"/>
      <c r="CZ6" s="775"/>
      <c r="DA6" s="775"/>
      <c r="DB6" s="775"/>
      <c r="DC6" s="775"/>
    </row>
    <row r="7" spans="1:131" s="689" customFormat="1" ht="27" customHeight="1">
      <c r="A7" s="688"/>
      <c r="B7" s="688"/>
      <c r="C7" s="711" t="s">
        <v>293</v>
      </c>
      <c r="D7" s="714"/>
      <c r="E7" s="722" t="s">
        <v>298</v>
      </c>
      <c r="F7" s="722"/>
      <c r="G7" s="741" t="s">
        <v>341</v>
      </c>
      <c r="H7" s="741"/>
      <c r="I7" s="741"/>
      <c r="J7" s="741"/>
      <c r="K7" s="741"/>
      <c r="L7" s="741"/>
      <c r="M7" s="741"/>
      <c r="N7" s="741"/>
      <c r="O7" s="741"/>
      <c r="P7" s="741"/>
      <c r="Q7" s="741"/>
      <c r="R7" s="741" t="s">
        <v>246</v>
      </c>
      <c r="S7" s="741"/>
      <c r="T7" s="741"/>
      <c r="U7" s="741"/>
      <c r="V7" s="741"/>
      <c r="W7" s="741"/>
      <c r="X7" s="741"/>
      <c r="Y7" s="741"/>
      <c r="Z7" s="741"/>
      <c r="AA7" s="741"/>
      <c r="AB7" s="741"/>
      <c r="AC7" s="741" t="s">
        <v>118</v>
      </c>
      <c r="AD7" s="741"/>
      <c r="AE7" s="741"/>
      <c r="AF7" s="741"/>
      <c r="AG7" s="741"/>
      <c r="AH7" s="741"/>
      <c r="AI7" s="741"/>
      <c r="AJ7" s="741"/>
      <c r="AK7" s="741"/>
      <c r="AL7" s="741"/>
      <c r="AM7" s="741"/>
      <c r="AN7" s="741" t="s">
        <v>343</v>
      </c>
      <c r="AO7" s="741"/>
      <c r="AP7" s="741"/>
      <c r="AQ7" s="741"/>
      <c r="AR7" s="741"/>
      <c r="AS7" s="741"/>
      <c r="AT7" s="741"/>
      <c r="AU7" s="741"/>
      <c r="AV7" s="741"/>
      <c r="AW7" s="741"/>
      <c r="AX7" s="741"/>
      <c r="AY7" s="885" t="s">
        <v>344</v>
      </c>
      <c r="AZ7" s="741"/>
      <c r="BA7" s="741"/>
      <c r="BB7" s="741"/>
      <c r="BC7" s="741"/>
      <c r="BD7" s="741"/>
      <c r="BE7" s="741"/>
      <c r="BF7" s="741"/>
      <c r="BG7" s="741"/>
      <c r="BH7" s="741"/>
      <c r="BI7" s="741"/>
      <c r="BJ7" s="885" t="s">
        <v>140</v>
      </c>
      <c r="BK7" s="741"/>
      <c r="BL7" s="741"/>
      <c r="BM7" s="741"/>
      <c r="BN7" s="741"/>
      <c r="BO7" s="741"/>
      <c r="BP7" s="741"/>
      <c r="BQ7" s="741"/>
      <c r="BR7" s="741"/>
      <c r="BS7" s="741"/>
      <c r="BT7" s="909"/>
      <c r="BU7" s="711" t="s">
        <v>302</v>
      </c>
      <c r="BV7" s="921"/>
      <c r="BW7" s="929" t="s">
        <v>300</v>
      </c>
      <c r="BX7" s="937"/>
      <c r="BY7" s="937"/>
      <c r="BZ7" s="937"/>
      <c r="CA7" s="937"/>
      <c r="CB7" s="937"/>
      <c r="CC7" s="937"/>
      <c r="CD7" s="937"/>
      <c r="CE7" s="937"/>
      <c r="CF7" s="937"/>
      <c r="CG7" s="946"/>
      <c r="CH7" s="711" t="s">
        <v>303</v>
      </c>
      <c r="CI7" s="921"/>
      <c r="CJ7" s="929" t="s">
        <v>304</v>
      </c>
      <c r="CK7" s="937"/>
      <c r="CL7" s="937"/>
      <c r="CM7" s="937"/>
      <c r="CN7" s="937"/>
      <c r="CO7" s="937"/>
      <c r="CP7" s="937"/>
      <c r="CQ7" s="937"/>
      <c r="CR7" s="937"/>
      <c r="CS7" s="971" t="s">
        <v>299</v>
      </c>
      <c r="CT7" s="929" t="s">
        <v>304</v>
      </c>
      <c r="CU7" s="937"/>
      <c r="CV7" s="937"/>
      <c r="CW7" s="937"/>
      <c r="CX7" s="937"/>
      <c r="CY7" s="937"/>
      <c r="CZ7" s="937"/>
      <c r="DA7" s="937"/>
      <c r="DB7" s="937"/>
      <c r="DC7" s="946" t="s">
        <v>299</v>
      </c>
      <c r="DD7" s="689"/>
      <c r="DE7" s="689"/>
      <c r="DF7" s="689"/>
      <c r="DG7" s="689"/>
      <c r="DH7" s="689"/>
      <c r="DI7" s="689"/>
      <c r="DJ7" s="689"/>
      <c r="DK7" s="689"/>
      <c r="DL7" s="689"/>
      <c r="DM7" s="689"/>
      <c r="DN7" s="689"/>
      <c r="DO7" s="689"/>
      <c r="DP7" s="689"/>
      <c r="DQ7" s="689"/>
      <c r="DR7" s="689"/>
      <c r="DS7" s="689"/>
      <c r="DT7" s="689"/>
      <c r="DU7" s="689"/>
      <c r="DV7" s="689"/>
      <c r="DW7" s="689"/>
      <c r="DX7" s="689"/>
      <c r="DY7" s="689"/>
      <c r="DZ7" s="689"/>
      <c r="EA7" s="689"/>
    </row>
    <row r="8" spans="1:131" s="689" customFormat="1" ht="27" customHeight="1">
      <c r="A8" s="688"/>
      <c r="B8" s="688"/>
      <c r="C8" s="712"/>
      <c r="D8" s="715"/>
      <c r="E8" s="723"/>
      <c r="F8" s="723"/>
      <c r="G8" s="742" t="s">
        <v>58</v>
      </c>
      <c r="H8" s="754"/>
      <c r="I8" s="762" t="s">
        <v>56</v>
      </c>
      <c r="J8" s="762"/>
      <c r="K8" s="762"/>
      <c r="L8" s="762"/>
      <c r="M8" s="782"/>
      <c r="N8" s="782"/>
      <c r="O8" s="782"/>
      <c r="P8" s="795" t="s">
        <v>83</v>
      </c>
      <c r="Q8" s="798"/>
      <c r="R8" s="742" t="s">
        <v>58</v>
      </c>
      <c r="S8" s="754"/>
      <c r="T8" s="762" t="s">
        <v>56</v>
      </c>
      <c r="U8" s="762"/>
      <c r="V8" s="762"/>
      <c r="W8" s="762"/>
      <c r="X8" s="782"/>
      <c r="Y8" s="782"/>
      <c r="Z8" s="782"/>
      <c r="AA8" s="795" t="s">
        <v>83</v>
      </c>
      <c r="AB8" s="798"/>
      <c r="AC8" s="742" t="s">
        <v>58</v>
      </c>
      <c r="AD8" s="754"/>
      <c r="AE8" s="762" t="s">
        <v>56</v>
      </c>
      <c r="AF8" s="762"/>
      <c r="AG8" s="762"/>
      <c r="AH8" s="762"/>
      <c r="AI8" s="782"/>
      <c r="AJ8" s="782"/>
      <c r="AK8" s="782"/>
      <c r="AL8" s="795" t="s">
        <v>83</v>
      </c>
      <c r="AM8" s="798"/>
      <c r="AN8" s="742" t="s">
        <v>58</v>
      </c>
      <c r="AO8" s="754"/>
      <c r="AP8" s="762" t="s">
        <v>56</v>
      </c>
      <c r="AQ8" s="762"/>
      <c r="AR8" s="762"/>
      <c r="AS8" s="762"/>
      <c r="AT8" s="782"/>
      <c r="AU8" s="782"/>
      <c r="AV8" s="782"/>
      <c r="AW8" s="795" t="s">
        <v>83</v>
      </c>
      <c r="AX8" s="798"/>
      <c r="AY8" s="742" t="s">
        <v>58</v>
      </c>
      <c r="AZ8" s="754"/>
      <c r="BA8" s="762" t="s">
        <v>56</v>
      </c>
      <c r="BB8" s="762"/>
      <c r="BC8" s="762"/>
      <c r="BD8" s="762"/>
      <c r="BE8" s="782"/>
      <c r="BF8" s="782"/>
      <c r="BG8" s="782"/>
      <c r="BH8" s="795" t="s">
        <v>83</v>
      </c>
      <c r="BI8" s="798"/>
      <c r="BJ8" s="742" t="s">
        <v>58</v>
      </c>
      <c r="BK8" s="754"/>
      <c r="BL8" s="762" t="s">
        <v>56</v>
      </c>
      <c r="BM8" s="762"/>
      <c r="BN8" s="762"/>
      <c r="BO8" s="762"/>
      <c r="BP8" s="782"/>
      <c r="BQ8" s="782"/>
      <c r="BR8" s="782"/>
      <c r="BS8" s="795" t="s">
        <v>83</v>
      </c>
      <c r="BT8" s="910"/>
      <c r="BU8" s="712"/>
      <c r="BV8" s="922"/>
      <c r="BW8" s="742" t="s">
        <v>58</v>
      </c>
      <c r="BX8" s="754"/>
      <c r="BY8" s="762" t="s">
        <v>56</v>
      </c>
      <c r="BZ8" s="762"/>
      <c r="CA8" s="762"/>
      <c r="CB8" s="762"/>
      <c r="CC8" s="782"/>
      <c r="CD8" s="782"/>
      <c r="CE8" s="782"/>
      <c r="CF8" s="795" t="s">
        <v>83</v>
      </c>
      <c r="CG8" s="910"/>
      <c r="CH8" s="712"/>
      <c r="CI8" s="922"/>
      <c r="CJ8" s="742" t="s">
        <v>58</v>
      </c>
      <c r="CK8" s="754"/>
      <c r="CL8" s="762" t="s">
        <v>56</v>
      </c>
      <c r="CM8" s="762"/>
      <c r="CN8" s="762"/>
      <c r="CO8" s="762"/>
      <c r="CP8" s="782"/>
      <c r="CQ8" s="782"/>
      <c r="CR8" s="782"/>
      <c r="CS8" s="972" t="s">
        <v>83</v>
      </c>
      <c r="CT8" s="742" t="s">
        <v>58</v>
      </c>
      <c r="CU8" s="754"/>
      <c r="CV8" s="762" t="s">
        <v>56</v>
      </c>
      <c r="CW8" s="762"/>
      <c r="CX8" s="762"/>
      <c r="CY8" s="762"/>
      <c r="CZ8" s="782"/>
      <c r="DA8" s="782"/>
      <c r="DB8" s="782"/>
      <c r="DC8" s="987" t="s">
        <v>83</v>
      </c>
      <c r="DD8" s="689"/>
      <c r="DE8" s="689"/>
      <c r="DF8" s="689"/>
      <c r="DG8" s="689"/>
      <c r="DH8" s="689"/>
      <c r="DI8" s="689"/>
      <c r="DJ8" s="689"/>
      <c r="DK8" s="689"/>
      <c r="DL8" s="689"/>
      <c r="DM8" s="689"/>
      <c r="DN8" s="689"/>
      <c r="DO8" s="689"/>
      <c r="DP8" s="689"/>
      <c r="DQ8" s="689"/>
      <c r="DR8" s="689"/>
      <c r="DS8" s="689"/>
      <c r="DT8" s="689"/>
      <c r="DU8" s="689"/>
      <c r="DV8" s="689"/>
      <c r="DW8" s="689"/>
      <c r="DX8" s="689"/>
      <c r="DY8" s="689"/>
      <c r="DZ8" s="689"/>
      <c r="EA8" s="689"/>
    </row>
    <row r="9" spans="1:131" s="689" customFormat="1" ht="27" customHeight="1">
      <c r="A9" s="688"/>
      <c r="B9" s="688"/>
      <c r="C9" s="712"/>
      <c r="D9" s="715"/>
      <c r="E9" s="723" t="s">
        <v>297</v>
      </c>
      <c r="F9" s="723"/>
      <c r="G9" s="743" t="s">
        <v>346</v>
      </c>
      <c r="H9" s="743"/>
      <c r="I9" s="743"/>
      <c r="J9" s="743"/>
      <c r="K9" s="743"/>
      <c r="L9" s="743"/>
      <c r="M9" s="743"/>
      <c r="N9" s="743"/>
      <c r="O9" s="743"/>
      <c r="P9" s="743"/>
      <c r="Q9" s="743"/>
      <c r="R9" s="743" t="s">
        <v>347</v>
      </c>
      <c r="S9" s="743"/>
      <c r="T9" s="743"/>
      <c r="U9" s="743"/>
      <c r="V9" s="743"/>
      <c r="W9" s="743"/>
      <c r="X9" s="743"/>
      <c r="Y9" s="743"/>
      <c r="Z9" s="743"/>
      <c r="AA9" s="743"/>
      <c r="AB9" s="743"/>
      <c r="AC9" s="743" t="s">
        <v>349</v>
      </c>
      <c r="AD9" s="743"/>
      <c r="AE9" s="743"/>
      <c r="AF9" s="743"/>
      <c r="AG9" s="743"/>
      <c r="AH9" s="743"/>
      <c r="AI9" s="743"/>
      <c r="AJ9" s="743"/>
      <c r="AK9" s="743"/>
      <c r="AL9" s="743"/>
      <c r="AM9" s="743"/>
      <c r="AN9" s="743" t="s">
        <v>350</v>
      </c>
      <c r="AO9" s="743"/>
      <c r="AP9" s="743"/>
      <c r="AQ9" s="743"/>
      <c r="AR9" s="743"/>
      <c r="AS9" s="743"/>
      <c r="AT9" s="743"/>
      <c r="AU9" s="743"/>
      <c r="AV9" s="743"/>
      <c r="AW9" s="743"/>
      <c r="AX9" s="743"/>
      <c r="AY9" s="886" t="s">
        <v>351</v>
      </c>
      <c r="AZ9" s="743"/>
      <c r="BA9" s="743"/>
      <c r="BB9" s="743"/>
      <c r="BC9" s="743"/>
      <c r="BD9" s="743"/>
      <c r="BE9" s="743"/>
      <c r="BF9" s="743"/>
      <c r="BG9" s="743"/>
      <c r="BH9" s="743"/>
      <c r="BI9" s="743"/>
      <c r="BJ9" s="886" t="s">
        <v>352</v>
      </c>
      <c r="BK9" s="743"/>
      <c r="BL9" s="743"/>
      <c r="BM9" s="743"/>
      <c r="BN9" s="743"/>
      <c r="BO9" s="743"/>
      <c r="BP9" s="743"/>
      <c r="BQ9" s="743"/>
      <c r="BR9" s="743"/>
      <c r="BS9" s="743"/>
      <c r="BT9" s="911"/>
      <c r="BU9" s="712"/>
      <c r="BV9" s="922"/>
      <c r="BW9" s="930" t="s">
        <v>301</v>
      </c>
      <c r="BX9" s="938"/>
      <c r="BY9" s="938"/>
      <c r="BZ9" s="938"/>
      <c r="CA9" s="938"/>
      <c r="CB9" s="938"/>
      <c r="CC9" s="938"/>
      <c r="CD9" s="938"/>
      <c r="CE9" s="938"/>
      <c r="CF9" s="938"/>
      <c r="CG9" s="947"/>
      <c r="CH9" s="712"/>
      <c r="CI9" s="922"/>
      <c r="CJ9" s="956" t="s">
        <v>304</v>
      </c>
      <c r="CK9" s="958"/>
      <c r="CL9" s="958"/>
      <c r="CM9" s="958"/>
      <c r="CN9" s="958"/>
      <c r="CO9" s="958"/>
      <c r="CP9" s="958"/>
      <c r="CQ9" s="958"/>
      <c r="CR9" s="958"/>
      <c r="CS9" s="973" t="s">
        <v>299</v>
      </c>
      <c r="CT9" s="976"/>
      <c r="CU9" s="979"/>
      <c r="CV9" s="979"/>
      <c r="CW9" s="979"/>
      <c r="CX9" s="979"/>
      <c r="CY9" s="979"/>
      <c r="CZ9" s="979"/>
      <c r="DA9" s="979"/>
      <c r="DB9" s="979"/>
      <c r="DC9" s="988"/>
      <c r="DD9" s="689"/>
      <c r="DE9" s="418"/>
      <c r="DF9" s="689"/>
      <c r="DG9" s="689"/>
      <c r="DH9" s="689"/>
      <c r="DI9" s="689"/>
      <c r="DJ9" s="689"/>
      <c r="DK9" s="689"/>
      <c r="DL9" s="689"/>
      <c r="DM9" s="689"/>
      <c r="DN9" s="689"/>
      <c r="DO9" s="689"/>
      <c r="DP9" s="689"/>
      <c r="DQ9" s="689"/>
      <c r="DR9" s="689"/>
      <c r="DS9" s="689"/>
      <c r="DT9" s="689"/>
      <c r="DU9" s="689"/>
      <c r="DV9" s="689"/>
      <c r="DW9" s="689"/>
      <c r="DX9" s="689"/>
      <c r="DY9" s="689"/>
      <c r="DZ9" s="689"/>
      <c r="EA9" s="689"/>
    </row>
    <row r="10" spans="1:131" s="689" customFormat="1" ht="27" customHeight="1">
      <c r="A10" s="688"/>
      <c r="B10" s="688"/>
      <c r="C10" s="713"/>
      <c r="D10" s="716"/>
      <c r="E10" s="724"/>
      <c r="F10" s="724"/>
      <c r="G10" s="744" t="s">
        <v>58</v>
      </c>
      <c r="H10" s="755"/>
      <c r="I10" s="763" t="s">
        <v>56</v>
      </c>
      <c r="J10" s="763"/>
      <c r="K10" s="763"/>
      <c r="L10" s="763"/>
      <c r="M10" s="783"/>
      <c r="N10" s="783"/>
      <c r="O10" s="783"/>
      <c r="P10" s="796" t="s">
        <v>83</v>
      </c>
      <c r="Q10" s="799"/>
      <c r="R10" s="744" t="s">
        <v>58</v>
      </c>
      <c r="S10" s="755"/>
      <c r="T10" s="763" t="s">
        <v>56</v>
      </c>
      <c r="U10" s="763"/>
      <c r="V10" s="763"/>
      <c r="W10" s="763"/>
      <c r="X10" s="783"/>
      <c r="Y10" s="783"/>
      <c r="Z10" s="783"/>
      <c r="AA10" s="796" t="s">
        <v>83</v>
      </c>
      <c r="AB10" s="799"/>
      <c r="AC10" s="744" t="s">
        <v>58</v>
      </c>
      <c r="AD10" s="755"/>
      <c r="AE10" s="763" t="s">
        <v>56</v>
      </c>
      <c r="AF10" s="763"/>
      <c r="AG10" s="763"/>
      <c r="AH10" s="763"/>
      <c r="AI10" s="783"/>
      <c r="AJ10" s="783"/>
      <c r="AK10" s="783"/>
      <c r="AL10" s="796" t="s">
        <v>83</v>
      </c>
      <c r="AM10" s="799"/>
      <c r="AN10" s="744" t="s">
        <v>58</v>
      </c>
      <c r="AO10" s="755"/>
      <c r="AP10" s="763" t="s">
        <v>56</v>
      </c>
      <c r="AQ10" s="763"/>
      <c r="AR10" s="763"/>
      <c r="AS10" s="763"/>
      <c r="AT10" s="783"/>
      <c r="AU10" s="783"/>
      <c r="AV10" s="783"/>
      <c r="AW10" s="796" t="s">
        <v>83</v>
      </c>
      <c r="AX10" s="799"/>
      <c r="AY10" s="744" t="s">
        <v>58</v>
      </c>
      <c r="AZ10" s="755"/>
      <c r="BA10" s="763" t="s">
        <v>56</v>
      </c>
      <c r="BB10" s="763"/>
      <c r="BC10" s="763"/>
      <c r="BD10" s="763"/>
      <c r="BE10" s="783"/>
      <c r="BF10" s="783"/>
      <c r="BG10" s="783"/>
      <c r="BH10" s="796" t="s">
        <v>83</v>
      </c>
      <c r="BI10" s="799"/>
      <c r="BJ10" s="744" t="s">
        <v>58</v>
      </c>
      <c r="BK10" s="755"/>
      <c r="BL10" s="763" t="s">
        <v>56</v>
      </c>
      <c r="BM10" s="763"/>
      <c r="BN10" s="763"/>
      <c r="BO10" s="763"/>
      <c r="BP10" s="783"/>
      <c r="BQ10" s="783"/>
      <c r="BR10" s="783"/>
      <c r="BS10" s="796" t="s">
        <v>83</v>
      </c>
      <c r="BT10" s="912"/>
      <c r="BU10" s="713"/>
      <c r="BV10" s="923"/>
      <c r="BW10" s="931" t="s">
        <v>58</v>
      </c>
      <c r="BX10" s="755"/>
      <c r="BY10" s="763" t="s">
        <v>56</v>
      </c>
      <c r="BZ10" s="763"/>
      <c r="CA10" s="763"/>
      <c r="CB10" s="763"/>
      <c r="CC10" s="783"/>
      <c r="CD10" s="783"/>
      <c r="CE10" s="783"/>
      <c r="CF10" s="796" t="s">
        <v>83</v>
      </c>
      <c r="CG10" s="912"/>
      <c r="CH10" s="713"/>
      <c r="CI10" s="923"/>
      <c r="CJ10" s="931" t="s">
        <v>58</v>
      </c>
      <c r="CK10" s="755"/>
      <c r="CL10" s="763" t="s">
        <v>56</v>
      </c>
      <c r="CM10" s="763"/>
      <c r="CN10" s="763"/>
      <c r="CO10" s="763"/>
      <c r="CP10" s="783"/>
      <c r="CQ10" s="783"/>
      <c r="CR10" s="783"/>
      <c r="CS10" s="974" t="s">
        <v>83</v>
      </c>
      <c r="CT10" s="977"/>
      <c r="CU10" s="980"/>
      <c r="CV10" s="980"/>
      <c r="CW10" s="980"/>
      <c r="CX10" s="980"/>
      <c r="CY10" s="980"/>
      <c r="CZ10" s="980"/>
      <c r="DA10" s="980"/>
      <c r="DB10" s="980"/>
      <c r="DC10" s="989"/>
      <c r="DD10" s="689"/>
      <c r="DE10" s="418"/>
      <c r="DF10" s="689"/>
      <c r="DG10" s="689"/>
      <c r="DH10" s="689"/>
      <c r="DI10" s="689"/>
      <c r="DJ10" s="689"/>
      <c r="DK10" s="689"/>
      <c r="DL10" s="689"/>
      <c r="DM10" s="689"/>
      <c r="DN10" s="689"/>
      <c r="DO10" s="689"/>
      <c r="DP10" s="689"/>
      <c r="DQ10" s="689"/>
      <c r="DR10" s="689"/>
      <c r="DS10" s="689"/>
      <c r="DT10" s="689"/>
      <c r="DU10" s="689"/>
      <c r="DV10" s="689"/>
      <c r="DW10" s="689"/>
      <c r="DX10" s="689"/>
      <c r="DY10" s="689"/>
      <c r="DZ10" s="689"/>
      <c r="EA10" s="689"/>
    </row>
    <row r="11" spans="1:131" s="687" customFormat="1" ht="6" customHeight="1">
      <c r="A11" s="341"/>
      <c r="B11" s="341"/>
      <c r="C11" s="341"/>
      <c r="D11" s="341"/>
      <c r="E11" s="341"/>
      <c r="F11" s="341"/>
      <c r="G11" s="341"/>
      <c r="H11" s="753"/>
      <c r="I11" s="753"/>
      <c r="J11" s="753"/>
      <c r="K11" s="753"/>
      <c r="L11" s="753"/>
      <c r="M11" s="753"/>
      <c r="N11" s="753"/>
      <c r="O11" s="791"/>
      <c r="P11" s="791"/>
      <c r="Q11" s="797"/>
      <c r="R11" s="797"/>
      <c r="S11" s="797"/>
      <c r="T11" s="797"/>
      <c r="U11" s="797"/>
      <c r="V11" s="797"/>
      <c r="W11" s="797"/>
      <c r="X11" s="828"/>
      <c r="Y11" s="828"/>
      <c r="Z11" s="828"/>
      <c r="AA11" s="828"/>
      <c r="AB11" s="828"/>
      <c r="AC11" s="828"/>
      <c r="AD11" s="828"/>
      <c r="AE11" s="828"/>
      <c r="AF11" s="828"/>
      <c r="AG11" s="828"/>
      <c r="AH11" s="828"/>
      <c r="AI11" s="828"/>
      <c r="AJ11" s="828"/>
      <c r="AK11" s="828"/>
      <c r="AL11" s="828"/>
      <c r="AM11" s="828"/>
      <c r="AN11" s="828"/>
      <c r="AO11" s="828"/>
      <c r="AP11" s="828"/>
      <c r="AQ11" s="828"/>
      <c r="AR11" s="828"/>
      <c r="AS11" s="828"/>
      <c r="AT11" s="828"/>
      <c r="AU11" s="828"/>
      <c r="AV11" s="828"/>
      <c r="AW11" s="828"/>
      <c r="AX11" s="828"/>
      <c r="AY11" s="828"/>
      <c r="AZ11" s="828"/>
      <c r="BA11" s="828"/>
      <c r="BB11" s="828"/>
      <c r="BC11" s="828"/>
      <c r="BD11" s="828"/>
      <c r="BE11" s="828"/>
      <c r="BF11" s="828"/>
      <c r="BG11" s="828"/>
      <c r="BH11" s="828"/>
      <c r="BI11" s="828"/>
      <c r="BJ11" s="828"/>
      <c r="BK11" s="828"/>
      <c r="BL11" s="828"/>
      <c r="BM11" s="828"/>
      <c r="BN11" s="828"/>
      <c r="BO11" s="828"/>
      <c r="BP11" s="828"/>
      <c r="BQ11" s="828"/>
      <c r="BR11" s="828"/>
      <c r="BS11" s="828"/>
      <c r="BT11" s="828"/>
      <c r="BU11" s="828"/>
      <c r="BV11" s="828"/>
      <c r="BW11" s="828"/>
      <c r="BX11" s="828"/>
      <c r="BY11" s="828"/>
      <c r="BZ11" s="828"/>
      <c r="CA11" s="828"/>
      <c r="CB11" s="828"/>
      <c r="CC11" s="828"/>
      <c r="CD11" s="828"/>
      <c r="CE11" s="828"/>
      <c r="CF11" s="828"/>
      <c r="CG11" s="828"/>
      <c r="CH11" s="828"/>
      <c r="CI11" s="828"/>
      <c r="CJ11" s="828"/>
      <c r="CK11" s="828"/>
      <c r="CL11" s="828"/>
      <c r="CM11" s="828"/>
      <c r="CN11" s="828"/>
      <c r="CO11" s="828"/>
      <c r="CP11" s="828"/>
      <c r="CQ11" s="828"/>
      <c r="CR11" s="828"/>
      <c r="CS11" s="828"/>
      <c r="CT11" s="828"/>
      <c r="CU11" s="828"/>
      <c r="CV11" s="828"/>
      <c r="CW11" s="828"/>
      <c r="CX11" s="828"/>
      <c r="CY11" s="828"/>
      <c r="CZ11" s="828"/>
      <c r="DA11" s="828"/>
      <c r="DB11" s="828"/>
      <c r="DC11" s="828"/>
    </row>
    <row r="12" spans="1:131" s="687" customFormat="1" ht="33" customHeight="1">
      <c r="A12" s="697" t="s">
        <v>217</v>
      </c>
      <c r="B12" s="697"/>
      <c r="C12" s="697"/>
      <c r="D12" s="697"/>
      <c r="E12" s="697"/>
      <c r="F12" s="697"/>
      <c r="G12" s="697"/>
      <c r="H12" s="697"/>
      <c r="I12" s="697"/>
      <c r="J12" s="697"/>
      <c r="K12" s="697"/>
      <c r="L12" s="776" t="s">
        <v>387</v>
      </c>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6"/>
      <c r="AR12" s="776"/>
      <c r="AS12" s="776"/>
      <c r="AT12" s="776"/>
      <c r="AU12" s="776"/>
      <c r="AV12" s="776"/>
      <c r="AW12" s="776"/>
      <c r="AX12" s="776"/>
      <c r="AY12" s="776"/>
      <c r="AZ12" s="776"/>
      <c r="BA12" s="776"/>
      <c r="BB12" s="776"/>
      <c r="BC12" s="776"/>
      <c r="BD12" s="776"/>
      <c r="BE12" s="776"/>
      <c r="BF12" s="776"/>
      <c r="BG12" s="776"/>
      <c r="BH12" s="776"/>
      <c r="BI12" s="776"/>
      <c r="BJ12" s="776"/>
      <c r="BK12" s="776"/>
      <c r="BL12" s="776"/>
      <c r="BM12" s="776"/>
      <c r="BN12" s="776"/>
      <c r="BO12" s="776"/>
      <c r="BP12" s="776"/>
      <c r="BQ12" s="776"/>
      <c r="BR12" s="776"/>
      <c r="BS12" s="776"/>
      <c r="BT12" s="776"/>
      <c r="BU12" s="776"/>
      <c r="BV12" s="776"/>
      <c r="BW12" s="776"/>
      <c r="BX12" s="776"/>
      <c r="BY12" s="776"/>
      <c r="BZ12" s="939" t="s">
        <v>243</v>
      </c>
      <c r="CA12" s="939"/>
      <c r="CB12" s="939"/>
      <c r="CC12" s="939"/>
      <c r="CD12" s="939"/>
      <c r="CE12" s="939"/>
      <c r="CF12" s="939"/>
      <c r="CG12" s="939"/>
      <c r="CH12" s="939"/>
      <c r="CI12" s="939"/>
      <c r="CJ12" s="939"/>
      <c r="CK12" s="939"/>
      <c r="CL12" s="939"/>
      <c r="CM12" s="939"/>
      <c r="CN12" s="939"/>
      <c r="CO12" s="939"/>
      <c r="CP12" s="939"/>
      <c r="CQ12" s="967"/>
      <c r="CR12" s="969" t="s">
        <v>58</v>
      </c>
      <c r="CS12" s="754"/>
      <c r="CT12" s="978" t="s">
        <v>45</v>
      </c>
      <c r="CU12" s="978"/>
      <c r="CV12" s="978"/>
      <c r="CW12" s="978"/>
      <c r="CX12" s="978"/>
      <c r="CY12" s="978"/>
      <c r="CZ12" s="978"/>
      <c r="DA12" s="978"/>
      <c r="DB12" s="978"/>
      <c r="DC12" s="990" t="b">
        <v>0</v>
      </c>
      <c r="DH12" s="418"/>
      <c r="DI12" s="418"/>
      <c r="DJ12" s="418"/>
      <c r="DK12" s="418"/>
      <c r="DL12" s="418"/>
      <c r="DM12" s="418"/>
      <c r="DN12" s="418"/>
      <c r="DO12" s="418"/>
      <c r="DP12" s="418"/>
      <c r="DQ12" s="418"/>
      <c r="DR12" s="418"/>
      <c r="DS12" s="418"/>
      <c r="DT12" s="418"/>
      <c r="DU12" s="418"/>
      <c r="DV12" s="418"/>
      <c r="DW12" s="999"/>
      <c r="DX12" s="999"/>
      <c r="DY12" s="999"/>
      <c r="DZ12" s="999"/>
      <c r="EA12" s="999"/>
    </row>
    <row r="13" spans="1:131" s="687" customFormat="1" ht="33" customHeight="1">
      <c r="A13" s="697"/>
      <c r="B13" s="697"/>
      <c r="C13" s="697"/>
      <c r="D13" s="697"/>
      <c r="E13" s="697"/>
      <c r="F13" s="697"/>
      <c r="G13" s="697"/>
      <c r="H13" s="697"/>
      <c r="I13" s="697"/>
      <c r="J13" s="697"/>
      <c r="K13" s="697"/>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6"/>
      <c r="AR13" s="776"/>
      <c r="AS13" s="776"/>
      <c r="AT13" s="776"/>
      <c r="AU13" s="776"/>
      <c r="AV13" s="776"/>
      <c r="AW13" s="776"/>
      <c r="AX13" s="776"/>
      <c r="AY13" s="776"/>
      <c r="AZ13" s="776"/>
      <c r="BA13" s="776"/>
      <c r="BB13" s="776"/>
      <c r="BC13" s="776"/>
      <c r="BD13" s="776"/>
      <c r="BE13" s="776"/>
      <c r="BF13" s="776"/>
      <c r="BG13" s="776"/>
      <c r="BH13" s="776"/>
      <c r="BI13" s="776"/>
      <c r="BJ13" s="776"/>
      <c r="BK13" s="776"/>
      <c r="BL13" s="776"/>
      <c r="BM13" s="776"/>
      <c r="BN13" s="776"/>
      <c r="BO13" s="776"/>
      <c r="BP13" s="776"/>
      <c r="BQ13" s="776"/>
      <c r="BR13" s="776"/>
      <c r="BS13" s="776"/>
      <c r="BT13" s="776"/>
      <c r="BU13" s="776"/>
      <c r="BV13" s="776"/>
      <c r="BW13" s="776"/>
      <c r="BX13" s="776"/>
      <c r="BY13" s="776"/>
      <c r="BZ13" s="940" t="s">
        <v>388</v>
      </c>
      <c r="CA13" s="940"/>
      <c r="CB13" s="940"/>
      <c r="CC13" s="940"/>
      <c r="CD13" s="940"/>
      <c r="CE13" s="940"/>
      <c r="CF13" s="940"/>
      <c r="CG13" s="940"/>
      <c r="CH13" s="940"/>
      <c r="CI13" s="940"/>
      <c r="CJ13" s="940"/>
      <c r="CK13" s="940"/>
      <c r="CL13" s="940"/>
      <c r="CM13" s="940"/>
      <c r="CN13" s="940"/>
      <c r="CO13" s="940"/>
      <c r="CP13" s="940"/>
      <c r="CQ13" s="968"/>
      <c r="CR13" s="970" t="s">
        <v>58</v>
      </c>
      <c r="CS13" s="754"/>
      <c r="CT13" s="978" t="s">
        <v>324</v>
      </c>
      <c r="CU13" s="978"/>
      <c r="CV13" s="978"/>
      <c r="CW13" s="978"/>
      <c r="CX13" s="978"/>
      <c r="CY13" s="978"/>
      <c r="CZ13" s="978"/>
      <c r="DA13" s="978"/>
      <c r="DB13" s="978"/>
      <c r="DC13" s="990" t="b">
        <v>0</v>
      </c>
      <c r="DH13" s="418"/>
      <c r="DI13" s="418"/>
      <c r="DJ13" s="418"/>
      <c r="DK13" s="418"/>
      <c r="DL13" s="418"/>
      <c r="DM13" s="418"/>
      <c r="DN13" s="418"/>
      <c r="DO13" s="418"/>
      <c r="DP13" s="418"/>
      <c r="DQ13" s="418"/>
      <c r="DR13" s="418"/>
      <c r="DS13" s="418"/>
      <c r="DT13" s="418"/>
      <c r="DU13" s="418"/>
      <c r="DV13" s="418"/>
      <c r="DW13" s="999"/>
      <c r="DX13" s="999"/>
      <c r="DY13" s="999"/>
      <c r="DZ13" s="999"/>
      <c r="EA13" s="999"/>
    </row>
    <row r="14" spans="1:131" s="690" customFormat="1" ht="14.25">
      <c r="A14" s="690"/>
      <c r="B14" s="690"/>
      <c r="C14" s="690"/>
      <c r="D14" s="690"/>
      <c r="E14" s="690"/>
      <c r="F14" s="690"/>
      <c r="G14" s="690"/>
      <c r="H14" s="690"/>
      <c r="I14" s="690">
        <v>6</v>
      </c>
      <c r="J14" s="690"/>
      <c r="K14" s="690"/>
      <c r="L14" s="690"/>
      <c r="M14" s="690"/>
      <c r="N14" s="690"/>
      <c r="O14" s="690">
        <v>7</v>
      </c>
      <c r="P14" s="690"/>
      <c r="Q14" s="800"/>
      <c r="R14" s="800"/>
      <c r="S14" s="800"/>
      <c r="T14" s="800"/>
      <c r="U14" s="690">
        <v>8</v>
      </c>
      <c r="V14" s="690"/>
      <c r="W14" s="800"/>
      <c r="X14" s="800"/>
      <c r="Y14" s="800"/>
      <c r="Z14" s="800"/>
      <c r="AA14" s="690">
        <v>9</v>
      </c>
      <c r="AB14" s="690"/>
      <c r="AC14" s="800"/>
      <c r="AD14" s="800"/>
      <c r="AE14" s="800"/>
      <c r="AF14" s="800"/>
      <c r="AG14" s="690">
        <v>10</v>
      </c>
      <c r="AH14" s="690"/>
      <c r="AI14" s="800"/>
      <c r="AJ14" s="800"/>
      <c r="AK14" s="800"/>
      <c r="AL14" s="800"/>
      <c r="AM14" s="690">
        <v>11</v>
      </c>
      <c r="AN14" s="690"/>
      <c r="AO14" s="690"/>
      <c r="AP14" s="690"/>
      <c r="AQ14" s="690"/>
      <c r="AR14" s="690"/>
      <c r="AS14" s="690">
        <v>12</v>
      </c>
      <c r="AT14" s="690"/>
      <c r="AU14" s="690"/>
      <c r="AV14" s="690"/>
      <c r="AW14" s="690"/>
      <c r="AX14" s="690"/>
      <c r="AY14" s="690">
        <v>13</v>
      </c>
      <c r="AZ14" s="690"/>
      <c r="BA14" s="690"/>
      <c r="BB14" s="690"/>
      <c r="BC14" s="690"/>
      <c r="BD14" s="690"/>
      <c r="BE14" s="690">
        <v>14</v>
      </c>
      <c r="BF14" s="690"/>
      <c r="BG14" s="690"/>
      <c r="BH14" s="690"/>
      <c r="BI14" s="690"/>
      <c r="BJ14" s="690"/>
      <c r="BK14" s="690">
        <v>15</v>
      </c>
      <c r="BL14" s="690"/>
      <c r="BM14" s="690"/>
      <c r="BN14" s="690"/>
      <c r="BO14" s="690"/>
      <c r="BP14" s="690"/>
      <c r="BQ14" s="690">
        <v>16</v>
      </c>
      <c r="BR14" s="690"/>
      <c r="BS14" s="690"/>
      <c r="BT14" s="690"/>
      <c r="BU14" s="690"/>
      <c r="BV14" s="690"/>
      <c r="BW14" s="690">
        <v>17</v>
      </c>
      <c r="BX14" s="690">
        <v>17</v>
      </c>
      <c r="BY14" s="690"/>
      <c r="BZ14" s="690"/>
      <c r="CA14" s="690"/>
      <c r="CB14" s="690"/>
      <c r="CC14" s="690">
        <v>18</v>
      </c>
      <c r="CD14" s="690">
        <v>18</v>
      </c>
      <c r="CE14" s="690"/>
      <c r="CF14" s="690"/>
      <c r="CG14" s="690"/>
      <c r="CH14" s="690"/>
      <c r="CI14" s="690">
        <v>19</v>
      </c>
      <c r="CJ14" s="690">
        <v>19</v>
      </c>
      <c r="CK14" s="690"/>
      <c r="CL14" s="690"/>
      <c r="CM14" s="690"/>
      <c r="CN14" s="690"/>
      <c r="CO14" s="690">
        <v>20</v>
      </c>
      <c r="CP14" s="690">
        <v>20</v>
      </c>
      <c r="CQ14" s="690"/>
      <c r="CR14" s="690"/>
      <c r="CS14" s="690"/>
      <c r="CT14" s="690"/>
      <c r="CU14" s="690">
        <v>21</v>
      </c>
      <c r="CV14" s="690">
        <v>21</v>
      </c>
      <c r="CW14" s="690"/>
      <c r="CX14" s="690"/>
      <c r="CY14" s="690"/>
      <c r="CZ14" s="690"/>
      <c r="DA14" s="690">
        <v>22</v>
      </c>
      <c r="DB14" s="690"/>
      <c r="DC14" s="690"/>
      <c r="DD14" s="690"/>
      <c r="DE14" s="690"/>
      <c r="DF14" s="690"/>
      <c r="DG14" s="690"/>
      <c r="DH14" s="690"/>
      <c r="DI14" s="690"/>
      <c r="DJ14" s="690"/>
      <c r="DK14" s="690"/>
      <c r="DL14" s="690"/>
      <c r="DM14" s="690"/>
      <c r="DN14" s="690"/>
      <c r="DO14" s="690"/>
      <c r="DP14" s="690"/>
      <c r="DQ14" s="690"/>
      <c r="DR14" s="690"/>
      <c r="DS14" s="690"/>
      <c r="DT14" s="690"/>
      <c r="DU14" s="690"/>
      <c r="DV14" s="690"/>
      <c r="DW14" s="690"/>
      <c r="DX14" s="690"/>
      <c r="DY14" s="690"/>
      <c r="DZ14" s="690"/>
      <c r="EA14" s="690"/>
    </row>
    <row r="15" spans="1:131" s="691" customFormat="1" ht="11.25">
      <c r="A15" s="691"/>
      <c r="B15" s="691"/>
      <c r="C15" s="691"/>
      <c r="D15" s="691"/>
      <c r="E15" s="725"/>
      <c r="F15" s="725"/>
      <c r="G15" s="725"/>
      <c r="H15" s="725"/>
      <c r="I15" s="725"/>
      <c r="J15" s="691"/>
      <c r="K15" s="725">
        <v>30</v>
      </c>
      <c r="L15" s="725"/>
      <c r="M15" s="725"/>
      <c r="N15" s="725"/>
      <c r="O15" s="792"/>
      <c r="P15" s="792"/>
      <c r="Q15" s="725">
        <v>20</v>
      </c>
      <c r="R15" s="725"/>
      <c r="S15" s="725">
        <v>40</v>
      </c>
      <c r="T15" s="725"/>
      <c r="U15" s="792"/>
      <c r="V15" s="725"/>
      <c r="W15" s="792"/>
      <c r="X15" s="792"/>
      <c r="Y15" s="725">
        <v>50</v>
      </c>
      <c r="Z15" s="725"/>
      <c r="AA15" s="792"/>
      <c r="AB15" s="725"/>
      <c r="AC15" s="725"/>
      <c r="AD15" s="725">
        <v>30</v>
      </c>
      <c r="AE15" s="725"/>
      <c r="AF15" s="725"/>
      <c r="AG15" s="725"/>
      <c r="AH15" s="725"/>
      <c r="AI15" s="725"/>
      <c r="AJ15" s="725">
        <v>30</v>
      </c>
      <c r="AK15" s="725"/>
      <c r="AL15" s="725"/>
      <c r="AM15" s="725"/>
      <c r="AN15" s="725"/>
      <c r="AO15" s="725"/>
      <c r="AP15" s="725">
        <v>30</v>
      </c>
      <c r="AQ15" s="725"/>
      <c r="AR15" s="725"/>
      <c r="AS15" s="725"/>
      <c r="AT15" s="725"/>
      <c r="AU15" s="725"/>
      <c r="AV15" s="725">
        <v>30</v>
      </c>
      <c r="AW15" s="725"/>
      <c r="AX15" s="725"/>
      <c r="AY15" s="725"/>
      <c r="AZ15" s="725"/>
      <c r="BA15" s="725"/>
      <c r="BB15" s="725">
        <v>30</v>
      </c>
      <c r="BC15" s="725"/>
      <c r="BD15" s="725"/>
      <c r="BE15" s="725"/>
      <c r="BF15" s="725"/>
      <c r="BG15" s="725"/>
      <c r="BH15" s="725">
        <v>30</v>
      </c>
      <c r="BI15" s="725"/>
      <c r="BJ15" s="725"/>
      <c r="BK15" s="725"/>
      <c r="BL15" s="725"/>
      <c r="BM15" s="725"/>
      <c r="BN15" s="725">
        <v>30</v>
      </c>
      <c r="BO15" s="725"/>
      <c r="BP15" s="725"/>
      <c r="BQ15" s="725"/>
      <c r="BR15" s="725"/>
      <c r="BS15" s="905">
        <v>15</v>
      </c>
      <c r="BT15" s="905"/>
      <c r="BU15" s="725">
        <v>40</v>
      </c>
      <c r="BV15" s="725"/>
      <c r="BW15" s="792"/>
      <c r="BX15" s="725"/>
      <c r="BY15" s="725"/>
      <c r="BZ15" s="725">
        <v>30</v>
      </c>
      <c r="CA15" s="725"/>
      <c r="CB15" s="725"/>
      <c r="CC15" s="725"/>
      <c r="CD15" s="725"/>
      <c r="CE15" s="725"/>
      <c r="CF15" s="725">
        <v>30</v>
      </c>
      <c r="CG15" s="725"/>
      <c r="CH15" s="725"/>
      <c r="CI15" s="725"/>
      <c r="CJ15" s="725"/>
      <c r="CK15" s="725"/>
      <c r="CL15" s="725">
        <v>30</v>
      </c>
      <c r="CM15" s="725"/>
      <c r="CN15" s="725"/>
      <c r="CO15" s="725"/>
      <c r="CP15" s="725"/>
      <c r="CQ15" s="725"/>
      <c r="CR15" s="725">
        <v>30</v>
      </c>
      <c r="CS15" s="725"/>
      <c r="CT15" s="725"/>
      <c r="CU15" s="725"/>
      <c r="CV15" s="725"/>
      <c r="CW15" s="725"/>
      <c r="CX15" s="725">
        <v>30</v>
      </c>
      <c r="CY15" s="725"/>
      <c r="CZ15" s="725"/>
      <c r="DA15" s="725"/>
      <c r="DB15" s="725"/>
      <c r="DC15" s="691"/>
      <c r="DD15" s="691"/>
      <c r="DE15" s="691"/>
      <c r="DF15" s="691"/>
      <c r="DG15" s="691"/>
      <c r="DH15" s="691"/>
      <c r="DI15" s="691"/>
      <c r="DJ15" s="691"/>
      <c r="DK15" s="691"/>
      <c r="DL15" s="691"/>
      <c r="DM15" s="691"/>
      <c r="DN15" s="691"/>
      <c r="DO15" s="691"/>
      <c r="DP15" s="691"/>
      <c r="DQ15" s="691"/>
      <c r="DR15" s="691"/>
      <c r="DS15" s="691"/>
      <c r="DT15" s="691"/>
      <c r="DU15" s="691"/>
      <c r="DV15" s="691"/>
      <c r="DW15" s="691"/>
      <c r="DX15" s="691"/>
      <c r="DY15" s="691"/>
      <c r="DZ15" s="691"/>
      <c r="EA15" s="691"/>
    </row>
    <row r="16" spans="1:131" s="692" customFormat="1" ht="12" customHeight="1">
      <c r="A16" s="698" t="s">
        <v>31</v>
      </c>
      <c r="B16" s="705"/>
      <c r="C16" s="705"/>
      <c r="D16" s="705"/>
      <c r="E16" s="726"/>
      <c r="F16" s="735"/>
      <c r="G16" s="745"/>
      <c r="H16" s="745"/>
      <c r="I16" s="745"/>
      <c r="J16" s="745"/>
      <c r="K16" s="745"/>
      <c r="L16" s="745"/>
      <c r="M16" s="745"/>
      <c r="N16" s="745"/>
      <c r="O16" s="745"/>
      <c r="P16" s="745"/>
      <c r="Q16" s="745"/>
      <c r="R16" s="745"/>
      <c r="S16" s="745"/>
      <c r="T16" s="745"/>
      <c r="U16" s="745"/>
      <c r="V16" s="745"/>
      <c r="W16" s="745"/>
      <c r="X16" s="745"/>
      <c r="Y16" s="745"/>
      <c r="Z16" s="745"/>
      <c r="AA16" s="751"/>
      <c r="AB16" s="760" t="s">
        <v>38</v>
      </c>
      <c r="AC16" s="705"/>
      <c r="AD16" s="705"/>
      <c r="AE16" s="705"/>
      <c r="AF16" s="705"/>
      <c r="AG16" s="705"/>
      <c r="AH16" s="705"/>
      <c r="AI16" s="705"/>
      <c r="AJ16" s="705"/>
      <c r="AK16" s="705"/>
      <c r="AL16" s="705"/>
      <c r="AM16" s="705"/>
      <c r="AN16" s="705"/>
      <c r="AO16" s="705"/>
      <c r="AP16" s="705"/>
      <c r="AQ16" s="705"/>
      <c r="AR16" s="705"/>
      <c r="AS16" s="726"/>
      <c r="AT16" s="881" t="s">
        <v>3</v>
      </c>
      <c r="AU16" s="883"/>
      <c r="AV16" s="883"/>
      <c r="AW16" s="883"/>
      <c r="AX16" s="883"/>
      <c r="AY16" s="883"/>
      <c r="AZ16" s="883"/>
      <c r="BA16" s="883"/>
      <c r="BB16" s="887"/>
      <c r="BC16" s="705" t="s">
        <v>306</v>
      </c>
      <c r="BD16" s="705"/>
      <c r="BE16" s="705"/>
      <c r="BF16" s="705"/>
      <c r="BG16" s="705"/>
      <c r="BH16" s="705"/>
      <c r="BI16" s="705"/>
      <c r="BJ16" s="705"/>
      <c r="BK16" s="705"/>
      <c r="BL16" s="705"/>
      <c r="BM16" s="705"/>
      <c r="BN16" s="705"/>
      <c r="BO16" s="705"/>
      <c r="BP16" s="705"/>
      <c r="BQ16" s="705"/>
      <c r="BR16" s="705"/>
      <c r="BS16" s="705"/>
      <c r="BT16" s="705"/>
      <c r="BU16" s="726"/>
      <c r="BV16" s="924"/>
      <c r="BW16" s="932"/>
      <c r="BX16" s="881" t="s">
        <v>11</v>
      </c>
      <c r="BY16" s="883"/>
      <c r="BZ16" s="883"/>
      <c r="CA16" s="883"/>
      <c r="CB16" s="883"/>
      <c r="CC16" s="883"/>
      <c r="CD16" s="883"/>
      <c r="CE16" s="883"/>
      <c r="CF16" s="883"/>
      <c r="CG16" s="883"/>
      <c r="CH16" s="883"/>
      <c r="CI16" s="887"/>
      <c r="CJ16" s="705" t="s">
        <v>376</v>
      </c>
      <c r="CK16" s="705"/>
      <c r="CL16" s="705"/>
      <c r="CM16" s="705"/>
      <c r="CN16" s="705"/>
      <c r="CO16" s="705"/>
      <c r="CP16" s="705"/>
      <c r="CQ16" s="705"/>
      <c r="CR16" s="705"/>
      <c r="CS16" s="705"/>
      <c r="CT16" s="705"/>
      <c r="CU16" s="705"/>
      <c r="CV16" s="705"/>
      <c r="CW16" s="705"/>
      <c r="CX16" s="705"/>
      <c r="CY16" s="705"/>
      <c r="CZ16" s="705"/>
      <c r="DA16" s="726"/>
      <c r="DB16" s="735" t="s">
        <v>30</v>
      </c>
      <c r="DC16" s="991"/>
      <c r="DD16" s="692"/>
      <c r="DE16" s="692"/>
      <c r="DF16" s="692"/>
      <c r="DG16" s="692"/>
      <c r="DH16" s="692"/>
      <c r="DI16" s="692"/>
      <c r="DJ16" s="692"/>
      <c r="DK16" s="692"/>
      <c r="DL16" s="692"/>
      <c r="DM16" s="692"/>
      <c r="DN16" s="692"/>
      <c r="DO16" s="692"/>
      <c r="DP16" s="692"/>
      <c r="DQ16" s="692"/>
      <c r="DR16" s="692"/>
      <c r="DS16" s="692"/>
      <c r="DT16" s="692"/>
      <c r="DU16" s="692"/>
      <c r="DV16" s="692"/>
      <c r="DW16" s="692"/>
      <c r="DX16" s="692"/>
      <c r="DY16" s="692"/>
      <c r="DZ16" s="692"/>
      <c r="EA16" s="692"/>
    </row>
    <row r="17" spans="1:108" s="692" customFormat="1" ht="12" customHeight="1">
      <c r="A17" s="699"/>
      <c r="B17" s="369"/>
      <c r="C17" s="710"/>
      <c r="D17" s="710"/>
      <c r="E17" s="727"/>
      <c r="F17" s="736"/>
      <c r="G17" s="746"/>
      <c r="H17" s="746"/>
      <c r="I17" s="746"/>
      <c r="J17" s="746"/>
      <c r="K17" s="746"/>
      <c r="L17" s="746"/>
      <c r="M17" s="746"/>
      <c r="N17" s="746"/>
      <c r="O17" s="746"/>
      <c r="P17" s="746"/>
      <c r="Q17" s="746"/>
      <c r="R17" s="746"/>
      <c r="S17" s="746"/>
      <c r="T17" s="746"/>
      <c r="U17" s="746"/>
      <c r="V17" s="746"/>
      <c r="W17" s="746"/>
      <c r="X17" s="746"/>
      <c r="Y17" s="746"/>
      <c r="Z17" s="746"/>
      <c r="AA17" s="752"/>
      <c r="AB17" s="761"/>
      <c r="AC17" s="710"/>
      <c r="AD17" s="710"/>
      <c r="AE17" s="710"/>
      <c r="AF17" s="710"/>
      <c r="AG17" s="710"/>
      <c r="AH17" s="710"/>
      <c r="AI17" s="710"/>
      <c r="AJ17" s="710"/>
      <c r="AK17" s="710"/>
      <c r="AL17" s="710"/>
      <c r="AM17" s="710"/>
      <c r="AN17" s="710"/>
      <c r="AO17" s="710"/>
      <c r="AP17" s="710"/>
      <c r="AQ17" s="710"/>
      <c r="AR17" s="710"/>
      <c r="AS17" s="727"/>
      <c r="AT17" s="882"/>
      <c r="AU17" s="884"/>
      <c r="AV17" s="884"/>
      <c r="AW17" s="884"/>
      <c r="AX17" s="884"/>
      <c r="AY17" s="884"/>
      <c r="AZ17" s="884"/>
      <c r="BA17" s="884"/>
      <c r="BB17" s="888"/>
      <c r="BC17" s="710"/>
      <c r="BD17" s="710"/>
      <c r="BE17" s="710"/>
      <c r="BF17" s="710"/>
      <c r="BG17" s="710"/>
      <c r="BH17" s="710"/>
      <c r="BI17" s="710"/>
      <c r="BJ17" s="710"/>
      <c r="BK17" s="710"/>
      <c r="BL17" s="710"/>
      <c r="BM17" s="710"/>
      <c r="BN17" s="710"/>
      <c r="BO17" s="710"/>
      <c r="BP17" s="710"/>
      <c r="BQ17" s="710"/>
      <c r="BR17" s="710"/>
      <c r="BS17" s="710"/>
      <c r="BT17" s="710"/>
      <c r="BU17" s="727"/>
      <c r="BV17" s="925"/>
      <c r="BW17" s="933"/>
      <c r="BX17" s="882"/>
      <c r="BY17" s="884"/>
      <c r="BZ17" s="884"/>
      <c r="CA17" s="884"/>
      <c r="CB17" s="884"/>
      <c r="CC17" s="884"/>
      <c r="CD17" s="884"/>
      <c r="CE17" s="884"/>
      <c r="CF17" s="884"/>
      <c r="CG17" s="884"/>
      <c r="CH17" s="884"/>
      <c r="CI17" s="888"/>
      <c r="CJ17" s="710"/>
      <c r="CK17" s="710"/>
      <c r="CL17" s="710"/>
      <c r="CM17" s="710"/>
      <c r="CN17" s="710"/>
      <c r="CO17" s="710"/>
      <c r="CP17" s="710"/>
      <c r="CQ17" s="710"/>
      <c r="CR17" s="710"/>
      <c r="CS17" s="710"/>
      <c r="CT17" s="710"/>
      <c r="CU17" s="710"/>
      <c r="CV17" s="710"/>
      <c r="CW17" s="710"/>
      <c r="CX17" s="710"/>
      <c r="CY17" s="710"/>
      <c r="CZ17" s="710"/>
      <c r="DA17" s="727"/>
      <c r="DB17" s="736"/>
      <c r="DC17" s="992"/>
      <c r="DD17" s="692"/>
    </row>
    <row r="18" spans="1:108" s="685" customFormat="1" ht="42" customHeight="1">
      <c r="A18" s="700" t="str">
        <f>IF('はじめに！'!D7="","月　　日",AT3)</f>
        <v>月　　日</v>
      </c>
      <c r="B18" s="706"/>
      <c r="C18" s="707"/>
      <c r="D18" s="717" t="s">
        <v>9</v>
      </c>
      <c r="E18" s="728"/>
      <c r="F18" s="737" t="s">
        <v>263</v>
      </c>
      <c r="G18" s="747"/>
      <c r="H18" s="756"/>
      <c r="I18" s="764"/>
      <c r="J18" s="764"/>
      <c r="K18" s="764"/>
      <c r="L18" s="764"/>
      <c r="M18" s="764"/>
      <c r="N18" s="764"/>
      <c r="O18" s="764"/>
      <c r="P18" s="764"/>
      <c r="Q18" s="764"/>
      <c r="R18" s="764"/>
      <c r="S18" s="764"/>
      <c r="T18" s="764"/>
      <c r="U18" s="764"/>
      <c r="V18" s="764"/>
      <c r="W18" s="764"/>
      <c r="X18" s="764"/>
      <c r="Y18" s="764"/>
      <c r="Z18" s="764"/>
      <c r="AA18" s="840"/>
      <c r="AB18" s="849"/>
      <c r="AC18" s="855"/>
      <c r="AD18" s="861"/>
      <c r="AE18" s="855"/>
      <c r="AF18" s="855"/>
      <c r="AG18" s="861"/>
      <c r="AH18" s="849"/>
      <c r="AI18" s="855"/>
      <c r="AJ18" s="861"/>
      <c r="AK18" s="855"/>
      <c r="AL18" s="855"/>
      <c r="AM18" s="861"/>
      <c r="AN18" s="849"/>
      <c r="AO18" s="855"/>
      <c r="AP18" s="861"/>
      <c r="AQ18" s="855"/>
      <c r="AR18" s="855"/>
      <c r="AS18" s="861"/>
      <c r="AT18" s="818" t="s">
        <v>200</v>
      </c>
      <c r="AU18" s="786"/>
      <c r="AV18" s="831"/>
      <c r="AW18" s="818" t="s">
        <v>200</v>
      </c>
      <c r="AX18" s="786"/>
      <c r="AY18" s="831"/>
      <c r="AZ18" s="849"/>
      <c r="BA18" s="855"/>
      <c r="BB18" s="861"/>
      <c r="BC18" s="855"/>
      <c r="BD18" s="855"/>
      <c r="BE18" s="861"/>
      <c r="BF18" s="849"/>
      <c r="BG18" s="855"/>
      <c r="BH18" s="861"/>
      <c r="BI18" s="849"/>
      <c r="BJ18" s="855"/>
      <c r="BK18" s="861"/>
      <c r="BL18" s="849"/>
      <c r="BM18" s="855"/>
      <c r="BN18" s="861"/>
      <c r="BO18" s="855"/>
      <c r="BP18" s="855"/>
      <c r="BQ18" s="855"/>
      <c r="BR18" s="898"/>
      <c r="BS18" s="906"/>
      <c r="BT18" s="913" t="s">
        <v>60</v>
      </c>
      <c r="BU18" s="916"/>
      <c r="BV18" s="926" t="s">
        <v>2</v>
      </c>
      <c r="BW18" s="934"/>
      <c r="BX18" s="818" t="s">
        <v>156</v>
      </c>
      <c r="BY18" s="786"/>
      <c r="BZ18" s="831"/>
      <c r="CA18" s="818" t="s">
        <v>156</v>
      </c>
      <c r="CB18" s="786"/>
      <c r="CC18" s="831"/>
      <c r="CD18" s="943"/>
      <c r="CE18" s="944"/>
      <c r="CF18" s="945"/>
      <c r="CG18" s="944"/>
      <c r="CH18" s="944"/>
      <c r="CI18" s="945"/>
      <c r="CJ18" s="943"/>
      <c r="CK18" s="944"/>
      <c r="CL18" s="945"/>
      <c r="CM18" s="944"/>
      <c r="CN18" s="944"/>
      <c r="CO18" s="945"/>
      <c r="CP18" s="943"/>
      <c r="CQ18" s="944"/>
      <c r="CR18" s="945"/>
      <c r="CS18" s="944"/>
      <c r="CT18" s="944"/>
      <c r="CU18" s="945"/>
      <c r="CV18" s="943"/>
      <c r="CW18" s="944"/>
      <c r="CX18" s="945"/>
      <c r="CY18" s="944"/>
      <c r="CZ18" s="944"/>
      <c r="DA18" s="945"/>
      <c r="DB18" s="982"/>
      <c r="DC18" s="993"/>
    </row>
    <row r="19" spans="1:108" s="685" customFormat="1" ht="15" customHeight="1">
      <c r="A19" s="700"/>
      <c r="B19" s="706"/>
      <c r="C19" s="707"/>
      <c r="D19" s="718"/>
      <c r="E19" s="729"/>
      <c r="F19" s="738" t="s">
        <v>57</v>
      </c>
      <c r="G19" s="748"/>
      <c r="H19" s="757"/>
      <c r="I19" s="765"/>
      <c r="J19" s="765"/>
      <c r="K19" s="765"/>
      <c r="L19" s="765"/>
      <c r="M19" s="765"/>
      <c r="N19" s="765"/>
      <c r="O19" s="765"/>
      <c r="P19" s="765"/>
      <c r="Q19" s="765"/>
      <c r="R19" s="765"/>
      <c r="S19" s="765"/>
      <c r="T19" s="765"/>
      <c r="U19" s="765"/>
      <c r="V19" s="765"/>
      <c r="W19" s="765"/>
      <c r="X19" s="765"/>
      <c r="Y19" s="765"/>
      <c r="Z19" s="765"/>
      <c r="AA19" s="841"/>
      <c r="AB19" s="820"/>
      <c r="AC19" s="825"/>
      <c r="AD19" s="833"/>
      <c r="AE19" s="825"/>
      <c r="AF19" s="825"/>
      <c r="AG19" s="833"/>
      <c r="AH19" s="820"/>
      <c r="AI19" s="825"/>
      <c r="AJ19" s="833"/>
      <c r="AK19" s="825"/>
      <c r="AL19" s="825"/>
      <c r="AM19" s="833"/>
      <c r="AN19" s="820"/>
      <c r="AO19" s="825"/>
      <c r="AP19" s="833"/>
      <c r="AQ19" s="825"/>
      <c r="AR19" s="825"/>
      <c r="AS19" s="833"/>
      <c r="AT19" s="819"/>
      <c r="AU19" s="824"/>
      <c r="AV19" s="832"/>
      <c r="AW19" s="819"/>
      <c r="AX19" s="824"/>
      <c r="AY19" s="832"/>
      <c r="AZ19" s="820"/>
      <c r="BA19" s="825"/>
      <c r="BB19" s="833"/>
      <c r="BC19" s="825"/>
      <c r="BD19" s="825"/>
      <c r="BE19" s="833"/>
      <c r="BF19" s="820"/>
      <c r="BG19" s="825"/>
      <c r="BH19" s="833"/>
      <c r="BI19" s="820"/>
      <c r="BJ19" s="825"/>
      <c r="BK19" s="833"/>
      <c r="BL19" s="820"/>
      <c r="BM19" s="825"/>
      <c r="BN19" s="833"/>
      <c r="BO19" s="825"/>
      <c r="BP19" s="825"/>
      <c r="BQ19" s="825"/>
      <c r="BR19" s="899"/>
      <c r="BS19" s="907"/>
      <c r="BT19" s="914"/>
      <c r="BU19" s="917"/>
      <c r="BV19" s="927"/>
      <c r="BW19" s="935"/>
      <c r="BX19" s="819"/>
      <c r="BY19" s="824"/>
      <c r="BZ19" s="832"/>
      <c r="CA19" s="819"/>
      <c r="CB19" s="824"/>
      <c r="CC19" s="832"/>
      <c r="CD19" s="820"/>
      <c r="CE19" s="825"/>
      <c r="CF19" s="833"/>
      <c r="CG19" s="825"/>
      <c r="CH19" s="825"/>
      <c r="CI19" s="833"/>
      <c r="CJ19" s="820"/>
      <c r="CK19" s="825"/>
      <c r="CL19" s="833"/>
      <c r="CM19" s="825"/>
      <c r="CN19" s="825"/>
      <c r="CO19" s="833"/>
      <c r="CP19" s="820"/>
      <c r="CQ19" s="825"/>
      <c r="CR19" s="833"/>
      <c r="CS19" s="825"/>
      <c r="CT19" s="825"/>
      <c r="CU19" s="833"/>
      <c r="CV19" s="820"/>
      <c r="CW19" s="825"/>
      <c r="CX19" s="833"/>
      <c r="CY19" s="825"/>
      <c r="CZ19" s="825"/>
      <c r="DA19" s="833"/>
      <c r="DB19" s="983"/>
      <c r="DC19" s="994"/>
    </row>
    <row r="20" spans="1:108" s="685" customFormat="1" ht="42" customHeight="1">
      <c r="A20" s="700"/>
      <c r="B20" s="707"/>
      <c r="C20" s="707"/>
      <c r="D20" s="718"/>
      <c r="E20" s="729"/>
      <c r="F20" s="739" t="s">
        <v>36</v>
      </c>
      <c r="G20" s="749"/>
      <c r="H20" s="758"/>
      <c r="I20" s="766"/>
      <c r="J20" s="766"/>
      <c r="K20" s="766"/>
      <c r="L20" s="766"/>
      <c r="M20" s="766"/>
      <c r="N20" s="766"/>
      <c r="O20" s="766"/>
      <c r="P20" s="766"/>
      <c r="Q20" s="766"/>
      <c r="R20" s="766"/>
      <c r="S20" s="766"/>
      <c r="T20" s="766"/>
      <c r="U20" s="766"/>
      <c r="V20" s="766"/>
      <c r="W20" s="766"/>
      <c r="X20" s="766"/>
      <c r="Y20" s="766"/>
      <c r="Z20" s="766"/>
      <c r="AA20" s="842"/>
      <c r="AB20" s="821"/>
      <c r="AC20" s="826"/>
      <c r="AD20" s="834"/>
      <c r="AE20" s="826"/>
      <c r="AF20" s="826"/>
      <c r="AG20" s="834"/>
      <c r="AH20" s="821"/>
      <c r="AI20" s="826"/>
      <c r="AJ20" s="834"/>
      <c r="AK20" s="826"/>
      <c r="AL20" s="826"/>
      <c r="AM20" s="834"/>
      <c r="AN20" s="821"/>
      <c r="AO20" s="826"/>
      <c r="AP20" s="834"/>
      <c r="AQ20" s="826"/>
      <c r="AR20" s="826"/>
      <c r="AS20" s="834"/>
      <c r="AT20" s="821"/>
      <c r="AU20" s="826"/>
      <c r="AV20" s="834"/>
      <c r="AW20" s="821"/>
      <c r="AX20" s="826"/>
      <c r="AY20" s="834"/>
      <c r="AZ20" s="826"/>
      <c r="BA20" s="826"/>
      <c r="BB20" s="834"/>
      <c r="BC20" s="826"/>
      <c r="BD20" s="826"/>
      <c r="BE20" s="834"/>
      <c r="BF20" s="821"/>
      <c r="BG20" s="826"/>
      <c r="BH20" s="834"/>
      <c r="BI20" s="821"/>
      <c r="BJ20" s="826"/>
      <c r="BK20" s="834"/>
      <c r="BL20" s="821"/>
      <c r="BM20" s="826"/>
      <c r="BN20" s="834"/>
      <c r="BO20" s="826"/>
      <c r="BP20" s="826"/>
      <c r="BQ20" s="826"/>
      <c r="BR20" s="900"/>
      <c r="BS20" s="908"/>
      <c r="BT20" s="915"/>
      <c r="BU20" s="918"/>
      <c r="BV20" s="927"/>
      <c r="BW20" s="935"/>
      <c r="BX20" s="821"/>
      <c r="BY20" s="826"/>
      <c r="BZ20" s="834"/>
      <c r="CA20" s="821"/>
      <c r="CB20" s="826"/>
      <c r="CC20" s="834"/>
      <c r="CD20" s="821"/>
      <c r="CE20" s="826"/>
      <c r="CF20" s="834"/>
      <c r="CG20" s="826"/>
      <c r="CH20" s="826"/>
      <c r="CI20" s="834"/>
      <c r="CJ20" s="821"/>
      <c r="CK20" s="826"/>
      <c r="CL20" s="834"/>
      <c r="CM20" s="826"/>
      <c r="CN20" s="826"/>
      <c r="CO20" s="834"/>
      <c r="CP20" s="821"/>
      <c r="CQ20" s="826"/>
      <c r="CR20" s="834"/>
      <c r="CS20" s="826"/>
      <c r="CT20" s="826"/>
      <c r="CU20" s="834"/>
      <c r="CV20" s="821"/>
      <c r="CW20" s="826"/>
      <c r="CX20" s="834"/>
      <c r="CY20" s="826"/>
      <c r="CZ20" s="826"/>
      <c r="DA20" s="834"/>
      <c r="DB20" s="984"/>
      <c r="DC20" s="995"/>
    </row>
    <row r="21" spans="1:108" s="685" customFormat="1" ht="42" customHeight="1">
      <c r="A21" s="700"/>
      <c r="B21" s="707"/>
      <c r="C21" s="707"/>
      <c r="D21" s="717" t="s">
        <v>12</v>
      </c>
      <c r="E21" s="730"/>
      <c r="F21" s="737" t="s">
        <v>263</v>
      </c>
      <c r="G21" s="747"/>
      <c r="H21" s="756"/>
      <c r="I21" s="764"/>
      <c r="J21" s="764"/>
      <c r="K21" s="764"/>
      <c r="L21" s="764"/>
      <c r="M21" s="764"/>
      <c r="N21" s="764"/>
      <c r="O21" s="764"/>
      <c r="P21" s="764"/>
      <c r="Q21" s="764"/>
      <c r="R21" s="764"/>
      <c r="S21" s="764"/>
      <c r="T21" s="764"/>
      <c r="U21" s="764"/>
      <c r="V21" s="764"/>
      <c r="W21" s="764"/>
      <c r="X21" s="764"/>
      <c r="Y21" s="764"/>
      <c r="Z21" s="764"/>
      <c r="AA21" s="840"/>
      <c r="AB21" s="849"/>
      <c r="AC21" s="855"/>
      <c r="AD21" s="861"/>
      <c r="AE21" s="849"/>
      <c r="AF21" s="855"/>
      <c r="AG21" s="861"/>
      <c r="AH21" s="849"/>
      <c r="AI21" s="855"/>
      <c r="AJ21" s="861"/>
      <c r="AK21" s="855"/>
      <c r="AL21" s="855"/>
      <c r="AM21" s="861"/>
      <c r="AN21" s="849"/>
      <c r="AO21" s="855"/>
      <c r="AP21" s="861"/>
      <c r="AQ21" s="855"/>
      <c r="AR21" s="855"/>
      <c r="AS21" s="861"/>
      <c r="AT21" s="818" t="s">
        <v>200</v>
      </c>
      <c r="AU21" s="786"/>
      <c r="AV21" s="831"/>
      <c r="AW21" s="818" t="s">
        <v>200</v>
      </c>
      <c r="AX21" s="786"/>
      <c r="AY21" s="831"/>
      <c r="AZ21" s="849"/>
      <c r="BA21" s="855"/>
      <c r="BB21" s="861"/>
      <c r="BC21" s="855"/>
      <c r="BD21" s="855"/>
      <c r="BE21" s="861"/>
      <c r="BF21" s="849"/>
      <c r="BG21" s="855"/>
      <c r="BH21" s="861"/>
      <c r="BI21" s="855"/>
      <c r="BJ21" s="855"/>
      <c r="BK21" s="861"/>
      <c r="BL21" s="849"/>
      <c r="BM21" s="855"/>
      <c r="BN21" s="861"/>
      <c r="BO21" s="855"/>
      <c r="BP21" s="855"/>
      <c r="BQ21" s="861"/>
      <c r="BR21" s="901"/>
      <c r="BS21" s="906"/>
      <c r="BT21" s="913" t="s">
        <v>60</v>
      </c>
      <c r="BU21" s="916"/>
      <c r="BV21" s="926" t="s">
        <v>2</v>
      </c>
      <c r="BW21" s="934"/>
      <c r="BX21" s="818" t="s">
        <v>156</v>
      </c>
      <c r="BY21" s="786"/>
      <c r="BZ21" s="831"/>
      <c r="CA21" s="818" t="s">
        <v>156</v>
      </c>
      <c r="CB21" s="786"/>
      <c r="CC21" s="831"/>
      <c r="CD21" s="943"/>
      <c r="CE21" s="944"/>
      <c r="CF21" s="945"/>
      <c r="CG21" s="944"/>
      <c r="CH21" s="944"/>
      <c r="CI21" s="945"/>
      <c r="CJ21" s="943"/>
      <c r="CK21" s="944"/>
      <c r="CL21" s="945"/>
      <c r="CM21" s="944"/>
      <c r="CN21" s="944"/>
      <c r="CO21" s="945"/>
      <c r="CP21" s="943"/>
      <c r="CQ21" s="944"/>
      <c r="CR21" s="945"/>
      <c r="CS21" s="944"/>
      <c r="CT21" s="944"/>
      <c r="CU21" s="945"/>
      <c r="CV21" s="943"/>
      <c r="CW21" s="944"/>
      <c r="CX21" s="945"/>
      <c r="CY21" s="944"/>
      <c r="CZ21" s="944"/>
      <c r="DA21" s="945"/>
      <c r="DB21" s="982"/>
      <c r="DC21" s="993"/>
    </row>
    <row r="22" spans="1:108" s="685" customFormat="1" ht="15" customHeight="1">
      <c r="A22" s="700"/>
      <c r="B22" s="707"/>
      <c r="C22" s="707"/>
      <c r="D22" s="718"/>
      <c r="E22" s="731"/>
      <c r="F22" s="738" t="s">
        <v>57</v>
      </c>
      <c r="G22" s="748"/>
      <c r="H22" s="757"/>
      <c r="I22" s="765"/>
      <c r="J22" s="765"/>
      <c r="K22" s="765"/>
      <c r="L22" s="765"/>
      <c r="M22" s="765"/>
      <c r="N22" s="765"/>
      <c r="O22" s="765"/>
      <c r="P22" s="765"/>
      <c r="Q22" s="765"/>
      <c r="R22" s="765"/>
      <c r="S22" s="765"/>
      <c r="T22" s="765"/>
      <c r="U22" s="765"/>
      <c r="V22" s="765"/>
      <c r="W22" s="765"/>
      <c r="X22" s="765"/>
      <c r="Y22" s="765"/>
      <c r="Z22" s="765"/>
      <c r="AA22" s="841"/>
      <c r="AB22" s="820"/>
      <c r="AC22" s="825"/>
      <c r="AD22" s="833"/>
      <c r="AE22" s="820"/>
      <c r="AF22" s="825"/>
      <c r="AG22" s="833"/>
      <c r="AH22" s="820"/>
      <c r="AI22" s="825"/>
      <c r="AJ22" s="833"/>
      <c r="AK22" s="825"/>
      <c r="AL22" s="825"/>
      <c r="AM22" s="833"/>
      <c r="AN22" s="820"/>
      <c r="AO22" s="825"/>
      <c r="AP22" s="833"/>
      <c r="AQ22" s="825"/>
      <c r="AR22" s="825"/>
      <c r="AS22" s="833"/>
      <c r="AT22" s="819"/>
      <c r="AU22" s="824"/>
      <c r="AV22" s="832"/>
      <c r="AW22" s="819"/>
      <c r="AX22" s="824"/>
      <c r="AY22" s="832"/>
      <c r="AZ22" s="820"/>
      <c r="BA22" s="825"/>
      <c r="BB22" s="833"/>
      <c r="BC22" s="825"/>
      <c r="BD22" s="825"/>
      <c r="BE22" s="833"/>
      <c r="BF22" s="820"/>
      <c r="BG22" s="825"/>
      <c r="BH22" s="833"/>
      <c r="BI22" s="825"/>
      <c r="BJ22" s="825"/>
      <c r="BK22" s="833"/>
      <c r="BL22" s="820"/>
      <c r="BM22" s="825"/>
      <c r="BN22" s="833"/>
      <c r="BO22" s="825"/>
      <c r="BP22" s="825"/>
      <c r="BQ22" s="833"/>
      <c r="BR22" s="902"/>
      <c r="BS22" s="907"/>
      <c r="BT22" s="914"/>
      <c r="BU22" s="917"/>
      <c r="BV22" s="927"/>
      <c r="BW22" s="935"/>
      <c r="BX22" s="819"/>
      <c r="BY22" s="824"/>
      <c r="BZ22" s="832"/>
      <c r="CA22" s="819"/>
      <c r="CB22" s="824"/>
      <c r="CC22" s="832"/>
      <c r="CD22" s="820"/>
      <c r="CE22" s="825"/>
      <c r="CF22" s="833"/>
      <c r="CG22" s="825"/>
      <c r="CH22" s="825"/>
      <c r="CI22" s="833"/>
      <c r="CJ22" s="820"/>
      <c r="CK22" s="825"/>
      <c r="CL22" s="833"/>
      <c r="CM22" s="825"/>
      <c r="CN22" s="825"/>
      <c r="CO22" s="833"/>
      <c r="CP22" s="820"/>
      <c r="CQ22" s="825"/>
      <c r="CR22" s="833"/>
      <c r="CS22" s="825"/>
      <c r="CT22" s="825"/>
      <c r="CU22" s="833"/>
      <c r="CV22" s="820"/>
      <c r="CW22" s="825"/>
      <c r="CX22" s="833"/>
      <c r="CY22" s="825"/>
      <c r="CZ22" s="825"/>
      <c r="DA22" s="833"/>
      <c r="DB22" s="983"/>
      <c r="DC22" s="994"/>
    </row>
    <row r="23" spans="1:108" s="685" customFormat="1" ht="42" customHeight="1">
      <c r="A23" s="701" t="s">
        <v>123</v>
      </c>
      <c r="B23" s="708"/>
      <c r="C23" s="708"/>
      <c r="D23" s="719"/>
      <c r="E23" s="732"/>
      <c r="F23" s="740" t="s">
        <v>36</v>
      </c>
      <c r="G23" s="750"/>
      <c r="H23" s="759"/>
      <c r="I23" s="767"/>
      <c r="J23" s="767"/>
      <c r="K23" s="767"/>
      <c r="L23" s="767"/>
      <c r="M23" s="767"/>
      <c r="N23" s="767"/>
      <c r="O23" s="767"/>
      <c r="P23" s="767"/>
      <c r="Q23" s="767"/>
      <c r="R23" s="767"/>
      <c r="S23" s="767"/>
      <c r="T23" s="767"/>
      <c r="U23" s="767"/>
      <c r="V23" s="767"/>
      <c r="W23" s="767"/>
      <c r="X23" s="767"/>
      <c r="Y23" s="767"/>
      <c r="Z23" s="767"/>
      <c r="AA23" s="843"/>
      <c r="AB23" s="821"/>
      <c r="AC23" s="826"/>
      <c r="AD23" s="834"/>
      <c r="AE23" s="821"/>
      <c r="AF23" s="826"/>
      <c r="AG23" s="834"/>
      <c r="AH23" s="821"/>
      <c r="AI23" s="826"/>
      <c r="AJ23" s="834"/>
      <c r="AK23" s="826"/>
      <c r="AL23" s="826"/>
      <c r="AM23" s="834"/>
      <c r="AN23" s="821"/>
      <c r="AO23" s="826"/>
      <c r="AP23" s="834"/>
      <c r="AQ23" s="826"/>
      <c r="AR23" s="826"/>
      <c r="AS23" s="834"/>
      <c r="AT23" s="821"/>
      <c r="AU23" s="826"/>
      <c r="AV23" s="834"/>
      <c r="AW23" s="821"/>
      <c r="AX23" s="826"/>
      <c r="AY23" s="834"/>
      <c r="AZ23" s="826"/>
      <c r="BA23" s="826"/>
      <c r="BB23" s="834"/>
      <c r="BC23" s="826"/>
      <c r="BD23" s="826"/>
      <c r="BE23" s="834"/>
      <c r="BF23" s="821"/>
      <c r="BG23" s="826"/>
      <c r="BH23" s="834"/>
      <c r="BI23" s="826"/>
      <c r="BJ23" s="826"/>
      <c r="BK23" s="834"/>
      <c r="BL23" s="821"/>
      <c r="BM23" s="826"/>
      <c r="BN23" s="834"/>
      <c r="BO23" s="826"/>
      <c r="BP23" s="826"/>
      <c r="BQ23" s="834"/>
      <c r="BR23" s="903"/>
      <c r="BS23" s="908"/>
      <c r="BT23" s="915"/>
      <c r="BU23" s="918"/>
      <c r="BV23" s="927"/>
      <c r="BW23" s="935"/>
      <c r="BX23" s="821"/>
      <c r="BY23" s="826"/>
      <c r="BZ23" s="834"/>
      <c r="CA23" s="826"/>
      <c r="CB23" s="826"/>
      <c r="CC23" s="834"/>
      <c r="CD23" s="821"/>
      <c r="CE23" s="826"/>
      <c r="CF23" s="834"/>
      <c r="CG23" s="826"/>
      <c r="CH23" s="826"/>
      <c r="CI23" s="834"/>
      <c r="CJ23" s="821"/>
      <c r="CK23" s="826"/>
      <c r="CL23" s="834"/>
      <c r="CM23" s="826"/>
      <c r="CN23" s="826"/>
      <c r="CO23" s="834"/>
      <c r="CP23" s="821"/>
      <c r="CQ23" s="826"/>
      <c r="CR23" s="834"/>
      <c r="CS23" s="826"/>
      <c r="CT23" s="826"/>
      <c r="CU23" s="834"/>
      <c r="CV23" s="821"/>
      <c r="CW23" s="826"/>
      <c r="CX23" s="834"/>
      <c r="CY23" s="826"/>
      <c r="CZ23" s="826"/>
      <c r="DA23" s="834"/>
      <c r="DB23" s="984"/>
      <c r="DC23" s="995"/>
    </row>
    <row r="24" spans="1:108" s="685" customFormat="1" ht="20" customHeight="1">
      <c r="A24" s="701"/>
      <c r="B24" s="708"/>
      <c r="C24" s="708"/>
      <c r="D24" s="720" t="s">
        <v>360</v>
      </c>
      <c r="E24" s="733"/>
      <c r="F24" s="733"/>
      <c r="G24" s="733"/>
      <c r="H24" s="733"/>
      <c r="I24" s="733"/>
      <c r="J24" s="733"/>
      <c r="K24" s="733"/>
      <c r="L24" s="733"/>
      <c r="M24" s="784"/>
      <c r="N24" s="789" t="s">
        <v>1</v>
      </c>
      <c r="O24" s="793"/>
      <c r="P24" s="793"/>
      <c r="Q24" s="801"/>
      <c r="R24" s="787"/>
      <c r="S24" s="787"/>
      <c r="T24" s="787"/>
      <c r="U24" s="787"/>
      <c r="V24" s="787"/>
      <c r="W24" s="787"/>
      <c r="X24" s="787"/>
      <c r="Y24" s="787"/>
      <c r="Z24" s="787"/>
      <c r="AA24" s="787"/>
      <c r="AB24" s="787"/>
      <c r="AC24" s="787"/>
      <c r="AD24" s="862" t="s">
        <v>19</v>
      </c>
      <c r="AE24" s="869"/>
      <c r="AF24" s="869"/>
      <c r="AG24" s="871">
        <v>0</v>
      </c>
      <c r="AH24" s="871"/>
      <c r="AI24" s="871"/>
      <c r="AJ24" s="873">
        <v>0</v>
      </c>
      <c r="AK24" s="873"/>
      <c r="AL24" s="875"/>
      <c r="AM24" s="789" t="s">
        <v>1</v>
      </c>
      <c r="AN24" s="793"/>
      <c r="AO24" s="793"/>
      <c r="AP24" s="801"/>
      <c r="AQ24" s="787"/>
      <c r="AR24" s="787"/>
      <c r="AS24" s="787"/>
      <c r="AT24" s="787"/>
      <c r="AU24" s="787"/>
      <c r="AV24" s="787"/>
      <c r="AW24" s="787"/>
      <c r="AX24" s="787"/>
      <c r="AY24" s="787"/>
      <c r="AZ24" s="787"/>
      <c r="BA24" s="787"/>
      <c r="BB24" s="787"/>
      <c r="BC24" s="862" t="s">
        <v>19</v>
      </c>
      <c r="BD24" s="869"/>
      <c r="BE24" s="869"/>
      <c r="BF24" s="871">
        <v>0</v>
      </c>
      <c r="BG24" s="871"/>
      <c r="BH24" s="871"/>
      <c r="BI24" s="873">
        <v>0</v>
      </c>
      <c r="BJ24" s="873"/>
      <c r="BK24" s="875"/>
      <c r="BL24" s="890" t="s">
        <v>82</v>
      </c>
      <c r="BM24" s="892"/>
      <c r="BN24" s="892"/>
      <c r="BO24" s="894" t="s">
        <v>58</v>
      </c>
      <c r="BP24" s="895"/>
      <c r="BQ24" s="896" t="s">
        <v>296</v>
      </c>
      <c r="BR24" s="904"/>
      <c r="BS24" s="904"/>
      <c r="BT24" s="904"/>
      <c r="BU24" s="919" t="s">
        <v>247</v>
      </c>
      <c r="BV24" s="919"/>
      <c r="BW24" s="919"/>
      <c r="BX24" s="919"/>
      <c r="BY24" s="919"/>
      <c r="BZ24" s="941"/>
      <c r="CA24" s="941"/>
      <c r="CB24" s="941"/>
      <c r="CC24" s="941"/>
      <c r="CD24" s="941"/>
      <c r="CE24" s="941"/>
      <c r="CF24" s="941"/>
      <c r="CG24" s="948" t="s">
        <v>51</v>
      </c>
      <c r="CH24" s="950"/>
      <c r="CI24" s="952" t="b">
        <v>0</v>
      </c>
      <c r="CJ24" s="957" t="s">
        <v>366</v>
      </c>
      <c r="CK24" s="959"/>
      <c r="CL24" s="960"/>
      <c r="CM24" s="962" t="s">
        <v>76</v>
      </c>
      <c r="CN24" s="962"/>
      <c r="CO24" s="964"/>
      <c r="CP24" s="966">
        <v>0</v>
      </c>
      <c r="CQ24" s="966"/>
      <c r="CR24" s="966"/>
      <c r="CS24" s="975">
        <v>0</v>
      </c>
      <c r="CT24" s="975"/>
      <c r="CU24" s="975"/>
      <c r="CV24" s="981" t="s">
        <v>174</v>
      </c>
      <c r="CW24" s="981"/>
      <c r="CX24" s="966">
        <v>0</v>
      </c>
      <c r="CY24" s="966"/>
      <c r="CZ24" s="966"/>
      <c r="DA24" s="975">
        <v>0</v>
      </c>
      <c r="DB24" s="975"/>
      <c r="DC24" s="996"/>
    </row>
    <row r="25" spans="1:108" s="685" customFormat="1" ht="20" customHeight="1">
      <c r="A25" s="702"/>
      <c r="B25" s="709"/>
      <c r="C25" s="709"/>
      <c r="D25" s="721"/>
      <c r="E25" s="734"/>
      <c r="F25" s="734"/>
      <c r="G25" s="734"/>
      <c r="H25" s="734"/>
      <c r="I25" s="734"/>
      <c r="J25" s="734"/>
      <c r="K25" s="734"/>
      <c r="L25" s="734"/>
      <c r="M25" s="785"/>
      <c r="N25" s="790"/>
      <c r="O25" s="794"/>
      <c r="P25" s="794"/>
      <c r="Q25" s="802"/>
      <c r="R25" s="788"/>
      <c r="S25" s="788"/>
      <c r="T25" s="788"/>
      <c r="U25" s="788"/>
      <c r="V25" s="788"/>
      <c r="W25" s="788"/>
      <c r="X25" s="788"/>
      <c r="Y25" s="788"/>
      <c r="Z25" s="788"/>
      <c r="AA25" s="788"/>
      <c r="AB25" s="788"/>
      <c r="AC25" s="788"/>
      <c r="AD25" s="863" t="s">
        <v>79</v>
      </c>
      <c r="AE25" s="870"/>
      <c r="AF25" s="870"/>
      <c r="AG25" s="872">
        <v>0</v>
      </c>
      <c r="AH25" s="872"/>
      <c r="AI25" s="872"/>
      <c r="AJ25" s="874">
        <v>0</v>
      </c>
      <c r="AK25" s="874"/>
      <c r="AL25" s="876"/>
      <c r="AM25" s="790"/>
      <c r="AN25" s="794"/>
      <c r="AO25" s="794"/>
      <c r="AP25" s="802"/>
      <c r="AQ25" s="788"/>
      <c r="AR25" s="788"/>
      <c r="AS25" s="788"/>
      <c r="AT25" s="788"/>
      <c r="AU25" s="788"/>
      <c r="AV25" s="788"/>
      <c r="AW25" s="788"/>
      <c r="AX25" s="788"/>
      <c r="AY25" s="788"/>
      <c r="AZ25" s="788"/>
      <c r="BA25" s="788"/>
      <c r="BB25" s="788"/>
      <c r="BC25" s="863" t="s">
        <v>79</v>
      </c>
      <c r="BD25" s="870"/>
      <c r="BE25" s="870"/>
      <c r="BF25" s="872">
        <v>0</v>
      </c>
      <c r="BG25" s="872"/>
      <c r="BH25" s="872"/>
      <c r="BI25" s="874">
        <v>0</v>
      </c>
      <c r="BJ25" s="874"/>
      <c r="BK25" s="876"/>
      <c r="BL25" s="891"/>
      <c r="BM25" s="893"/>
      <c r="BN25" s="893"/>
      <c r="BO25" s="744" t="s">
        <v>58</v>
      </c>
      <c r="BP25" s="755"/>
      <c r="BQ25" s="897" t="s">
        <v>54</v>
      </c>
      <c r="BR25" s="897"/>
      <c r="BS25" s="897"/>
      <c r="BT25" s="897"/>
      <c r="BU25" s="920" t="s">
        <v>249</v>
      </c>
      <c r="BV25" s="920"/>
      <c r="BW25" s="920"/>
      <c r="BX25" s="920"/>
      <c r="BY25" s="920"/>
      <c r="BZ25" s="942"/>
      <c r="CA25" s="942"/>
      <c r="CB25" s="942"/>
      <c r="CC25" s="942"/>
      <c r="CD25" s="942"/>
      <c r="CE25" s="942"/>
      <c r="CF25" s="942"/>
      <c r="CG25" s="949" t="s">
        <v>51</v>
      </c>
      <c r="CH25" s="951"/>
      <c r="CI25" s="953" t="b">
        <v>0</v>
      </c>
      <c r="CJ25" s="891"/>
      <c r="CK25" s="893"/>
      <c r="CL25" s="961"/>
      <c r="CM25" s="963" t="s">
        <v>368</v>
      </c>
      <c r="CN25" s="963"/>
      <c r="CO25" s="965"/>
      <c r="CP25" s="872">
        <v>0</v>
      </c>
      <c r="CQ25" s="872"/>
      <c r="CR25" s="872"/>
      <c r="CS25" s="874">
        <v>0</v>
      </c>
      <c r="CT25" s="874"/>
      <c r="CU25" s="874"/>
      <c r="CV25" s="870" t="s">
        <v>174</v>
      </c>
      <c r="CW25" s="870"/>
      <c r="CX25" s="872">
        <v>0</v>
      </c>
      <c r="CY25" s="872"/>
      <c r="CZ25" s="872"/>
      <c r="DA25" s="874">
        <v>0</v>
      </c>
      <c r="DB25" s="874"/>
      <c r="DC25" s="997"/>
      <c r="DD25" s="418"/>
    </row>
    <row r="26" spans="1:108" s="690" customFormat="1" ht="14.25">
      <c r="A26" s="690"/>
      <c r="B26" s="690"/>
      <c r="C26" s="690"/>
      <c r="D26" s="690"/>
      <c r="E26" s="690"/>
      <c r="F26" s="690"/>
      <c r="G26" s="690"/>
      <c r="H26" s="690"/>
      <c r="I26" s="690">
        <v>6</v>
      </c>
      <c r="J26" s="690"/>
      <c r="K26" s="690"/>
      <c r="L26" s="690"/>
      <c r="M26" s="690"/>
      <c r="N26" s="690"/>
      <c r="O26" s="690">
        <v>7</v>
      </c>
      <c r="P26" s="690"/>
      <c r="Q26" s="800"/>
      <c r="R26" s="800"/>
      <c r="S26" s="800"/>
      <c r="T26" s="800"/>
      <c r="U26" s="690">
        <v>8</v>
      </c>
      <c r="V26" s="690"/>
      <c r="W26" s="800"/>
      <c r="X26" s="800"/>
      <c r="Y26" s="800"/>
      <c r="Z26" s="800"/>
      <c r="AA26" s="690">
        <v>9</v>
      </c>
      <c r="AB26" s="690"/>
      <c r="AC26" s="800"/>
      <c r="AD26" s="800"/>
      <c r="AE26" s="800"/>
      <c r="AF26" s="800"/>
      <c r="AG26" s="690">
        <v>10</v>
      </c>
      <c r="AH26" s="690"/>
      <c r="AI26" s="800"/>
      <c r="AJ26" s="800"/>
      <c r="AK26" s="800"/>
      <c r="AL26" s="800"/>
      <c r="AM26" s="690">
        <v>11</v>
      </c>
      <c r="AN26" s="690"/>
      <c r="AO26" s="690"/>
      <c r="AP26" s="690"/>
      <c r="AQ26" s="690"/>
      <c r="AR26" s="690"/>
      <c r="AS26" s="690">
        <v>12</v>
      </c>
      <c r="AT26" s="690"/>
      <c r="AU26" s="690"/>
      <c r="AV26" s="690"/>
      <c r="AW26" s="690"/>
      <c r="AX26" s="690"/>
      <c r="AY26" s="690">
        <v>13</v>
      </c>
      <c r="AZ26" s="690"/>
      <c r="BA26" s="690"/>
      <c r="BB26" s="690"/>
      <c r="BC26" s="690"/>
      <c r="BD26" s="690"/>
      <c r="BE26" s="690">
        <v>14</v>
      </c>
      <c r="BF26" s="690"/>
      <c r="BG26" s="690"/>
      <c r="BH26" s="690"/>
      <c r="BI26" s="690"/>
      <c r="BJ26" s="690"/>
      <c r="BK26" s="690">
        <v>15</v>
      </c>
      <c r="BL26" s="690"/>
      <c r="BM26" s="690"/>
      <c r="BN26" s="690"/>
      <c r="BO26" s="690"/>
      <c r="BP26" s="690"/>
      <c r="BQ26" s="690">
        <v>16</v>
      </c>
      <c r="BR26" s="690"/>
      <c r="BS26" s="690"/>
      <c r="BT26" s="690"/>
      <c r="BU26" s="690"/>
      <c r="BV26" s="690"/>
      <c r="BW26" s="690">
        <v>17</v>
      </c>
      <c r="BX26" s="690">
        <v>17</v>
      </c>
      <c r="BY26" s="690"/>
      <c r="BZ26" s="690"/>
      <c r="CA26" s="690"/>
      <c r="CB26" s="690"/>
      <c r="CC26" s="690">
        <v>18</v>
      </c>
      <c r="CD26" s="690">
        <v>18</v>
      </c>
      <c r="CE26" s="690"/>
      <c r="CF26" s="690"/>
      <c r="CG26" s="690"/>
      <c r="CH26" s="690"/>
      <c r="CI26" s="690">
        <v>19</v>
      </c>
      <c r="CJ26" s="690">
        <v>19</v>
      </c>
      <c r="CK26" s="690"/>
      <c r="CL26" s="690"/>
      <c r="CM26" s="690"/>
      <c r="CN26" s="690"/>
      <c r="CO26" s="690">
        <v>20</v>
      </c>
      <c r="CP26" s="690">
        <v>20</v>
      </c>
      <c r="CQ26" s="690"/>
      <c r="CR26" s="690"/>
      <c r="CS26" s="690"/>
      <c r="CT26" s="690"/>
      <c r="CU26" s="690">
        <v>21</v>
      </c>
      <c r="CV26" s="690">
        <v>21</v>
      </c>
      <c r="CW26" s="690"/>
      <c r="CX26" s="690"/>
      <c r="CY26" s="690"/>
      <c r="CZ26" s="690"/>
      <c r="DA26" s="690">
        <v>22</v>
      </c>
      <c r="DB26" s="690"/>
      <c r="DC26" s="690"/>
      <c r="DD26" s="690"/>
    </row>
    <row r="27" spans="1:108" s="691" customFormat="1" ht="11.25">
      <c r="A27" s="691"/>
      <c r="B27" s="691"/>
      <c r="C27" s="691"/>
      <c r="D27" s="691"/>
      <c r="E27" s="725"/>
      <c r="F27" s="725"/>
      <c r="G27" s="725"/>
      <c r="H27" s="725"/>
      <c r="I27" s="725"/>
      <c r="J27" s="691"/>
      <c r="K27" s="725">
        <v>30</v>
      </c>
      <c r="L27" s="725"/>
      <c r="M27" s="725"/>
      <c r="N27" s="725"/>
      <c r="O27" s="792"/>
      <c r="P27" s="792"/>
      <c r="Q27" s="725">
        <v>20</v>
      </c>
      <c r="R27" s="725"/>
      <c r="S27" s="725">
        <v>40</v>
      </c>
      <c r="T27" s="725"/>
      <c r="U27" s="792"/>
      <c r="V27" s="725"/>
      <c r="W27" s="792"/>
      <c r="X27" s="792"/>
      <c r="Y27" s="725">
        <v>50</v>
      </c>
      <c r="Z27" s="725"/>
      <c r="AA27" s="792"/>
      <c r="AB27" s="725"/>
      <c r="AC27" s="725"/>
      <c r="AD27" s="725">
        <v>30</v>
      </c>
      <c r="AE27" s="725"/>
      <c r="AF27" s="725"/>
      <c r="AG27" s="725"/>
      <c r="AH27" s="725"/>
      <c r="AI27" s="725"/>
      <c r="AJ27" s="725">
        <v>30</v>
      </c>
      <c r="AK27" s="725"/>
      <c r="AL27" s="725"/>
      <c r="AM27" s="725"/>
      <c r="AN27" s="725"/>
      <c r="AO27" s="725"/>
      <c r="AP27" s="725">
        <v>30</v>
      </c>
      <c r="AQ27" s="725"/>
      <c r="AR27" s="725"/>
      <c r="AS27" s="725"/>
      <c r="AT27" s="725"/>
      <c r="AU27" s="725"/>
      <c r="AV27" s="725">
        <v>30</v>
      </c>
      <c r="AW27" s="725"/>
      <c r="AX27" s="725"/>
      <c r="AY27" s="725"/>
      <c r="AZ27" s="725"/>
      <c r="BA27" s="725"/>
      <c r="BB27" s="725">
        <v>30</v>
      </c>
      <c r="BC27" s="725"/>
      <c r="BD27" s="725"/>
      <c r="BE27" s="725"/>
      <c r="BF27" s="725"/>
      <c r="BG27" s="725"/>
      <c r="BH27" s="725">
        <v>30</v>
      </c>
      <c r="BI27" s="725"/>
      <c r="BJ27" s="725"/>
      <c r="BK27" s="725"/>
      <c r="BL27" s="725"/>
      <c r="BM27" s="725"/>
      <c r="BN27" s="725">
        <v>30</v>
      </c>
      <c r="BO27" s="725"/>
      <c r="BP27" s="725"/>
      <c r="BQ27" s="725"/>
      <c r="BR27" s="725"/>
      <c r="BS27" s="905">
        <v>15</v>
      </c>
      <c r="BT27" s="905"/>
      <c r="BU27" s="725">
        <v>40</v>
      </c>
      <c r="BV27" s="725"/>
      <c r="BW27" s="792"/>
      <c r="BX27" s="725"/>
      <c r="BY27" s="725"/>
      <c r="BZ27" s="725">
        <v>30</v>
      </c>
      <c r="CA27" s="725"/>
      <c r="CB27" s="725"/>
      <c r="CC27" s="725"/>
      <c r="CD27" s="725"/>
      <c r="CE27" s="725"/>
      <c r="CF27" s="725">
        <v>30</v>
      </c>
      <c r="CG27" s="725"/>
      <c r="CH27" s="725"/>
      <c r="CI27" s="725"/>
      <c r="CJ27" s="725"/>
      <c r="CK27" s="725"/>
      <c r="CL27" s="725">
        <v>30</v>
      </c>
      <c r="CM27" s="725"/>
      <c r="CN27" s="725"/>
      <c r="CO27" s="725"/>
      <c r="CP27" s="725"/>
      <c r="CQ27" s="725"/>
      <c r="CR27" s="725">
        <v>30</v>
      </c>
      <c r="CS27" s="725"/>
      <c r="CT27" s="725"/>
      <c r="CU27" s="725"/>
      <c r="CV27" s="725"/>
      <c r="CW27" s="725"/>
      <c r="CX27" s="725">
        <v>30</v>
      </c>
      <c r="CY27" s="725"/>
      <c r="CZ27" s="725"/>
      <c r="DA27" s="725"/>
      <c r="DB27" s="725"/>
      <c r="DC27" s="691"/>
      <c r="DD27" s="691"/>
    </row>
    <row r="28" spans="1:108" s="692" customFormat="1" ht="12" customHeight="1">
      <c r="A28" s="698" t="s">
        <v>31</v>
      </c>
      <c r="B28" s="705"/>
      <c r="C28" s="705"/>
      <c r="D28" s="705"/>
      <c r="E28" s="726"/>
      <c r="F28" s="735"/>
      <c r="G28" s="751"/>
      <c r="H28" s="760"/>
      <c r="I28" s="705"/>
      <c r="J28" s="705"/>
      <c r="K28" s="705"/>
      <c r="L28" s="777" t="str">
        <v>起床、清掃</v>
      </c>
      <c r="M28" s="777"/>
      <c r="N28" s="777"/>
      <c r="O28" s="777"/>
      <c r="P28" s="777"/>
      <c r="Q28" s="777"/>
      <c r="R28" s="806" t="s">
        <v>18</v>
      </c>
      <c r="S28" s="811"/>
      <c r="T28" s="816" t="s">
        <v>0</v>
      </c>
      <c r="U28" s="822"/>
      <c r="V28" s="822"/>
      <c r="W28" s="822"/>
      <c r="X28" s="822"/>
      <c r="Y28" s="829"/>
      <c r="Z28" s="835" t="s">
        <v>20</v>
      </c>
      <c r="AA28" s="844"/>
      <c r="AB28" s="850" t="s">
        <v>25</v>
      </c>
      <c r="AC28" s="856"/>
      <c r="AD28" s="864"/>
      <c r="AE28" s="760" t="s">
        <v>38</v>
      </c>
      <c r="AF28" s="705"/>
      <c r="AG28" s="705"/>
      <c r="AH28" s="705"/>
      <c r="AI28" s="705"/>
      <c r="AJ28" s="705"/>
      <c r="AK28" s="705"/>
      <c r="AL28" s="705"/>
      <c r="AM28" s="705"/>
      <c r="AN28" s="705"/>
      <c r="AO28" s="705"/>
      <c r="AP28" s="705"/>
      <c r="AQ28" s="705"/>
      <c r="AR28" s="705"/>
      <c r="AS28" s="726"/>
      <c r="AT28" s="881" t="s">
        <v>3</v>
      </c>
      <c r="AU28" s="883"/>
      <c r="AV28" s="883"/>
      <c r="AW28" s="883"/>
      <c r="AX28" s="883"/>
      <c r="AY28" s="883"/>
      <c r="AZ28" s="883"/>
      <c r="BA28" s="883"/>
      <c r="BB28" s="887"/>
      <c r="BC28" s="705" t="s">
        <v>306</v>
      </c>
      <c r="BD28" s="705"/>
      <c r="BE28" s="705"/>
      <c r="BF28" s="705"/>
      <c r="BG28" s="705"/>
      <c r="BH28" s="705"/>
      <c r="BI28" s="705"/>
      <c r="BJ28" s="705"/>
      <c r="BK28" s="705"/>
      <c r="BL28" s="705"/>
      <c r="BM28" s="705"/>
      <c r="BN28" s="705"/>
      <c r="BO28" s="705"/>
      <c r="BP28" s="705"/>
      <c r="BQ28" s="705"/>
      <c r="BR28" s="705"/>
      <c r="BS28" s="705"/>
      <c r="BT28" s="705"/>
      <c r="BU28" s="726"/>
      <c r="BV28" s="924"/>
      <c r="BW28" s="932"/>
      <c r="BX28" s="881" t="s">
        <v>11</v>
      </c>
      <c r="BY28" s="883"/>
      <c r="BZ28" s="883"/>
      <c r="CA28" s="883"/>
      <c r="CB28" s="883"/>
      <c r="CC28" s="883"/>
      <c r="CD28" s="883"/>
      <c r="CE28" s="883"/>
      <c r="CF28" s="883"/>
      <c r="CG28" s="883"/>
      <c r="CH28" s="883"/>
      <c r="CI28" s="887"/>
      <c r="CJ28" s="705" t="s">
        <v>376</v>
      </c>
      <c r="CK28" s="705"/>
      <c r="CL28" s="705"/>
      <c r="CM28" s="705"/>
      <c r="CN28" s="705"/>
      <c r="CO28" s="705"/>
      <c r="CP28" s="705"/>
      <c r="CQ28" s="705"/>
      <c r="CR28" s="705"/>
      <c r="CS28" s="705"/>
      <c r="CT28" s="705"/>
      <c r="CU28" s="705"/>
      <c r="CV28" s="705"/>
      <c r="CW28" s="705"/>
      <c r="CX28" s="705"/>
      <c r="CY28" s="705"/>
      <c r="CZ28" s="705"/>
      <c r="DA28" s="726"/>
      <c r="DB28" s="735" t="s">
        <v>30</v>
      </c>
      <c r="DC28" s="991"/>
      <c r="DD28" s="692"/>
    </row>
    <row r="29" spans="1:108" s="692" customFormat="1" ht="12" customHeight="1">
      <c r="A29" s="699"/>
      <c r="B29" s="710"/>
      <c r="C29" s="710"/>
      <c r="D29" s="710"/>
      <c r="E29" s="727"/>
      <c r="F29" s="736"/>
      <c r="G29" s="752"/>
      <c r="H29" s="761"/>
      <c r="I29" s="710"/>
      <c r="J29" s="710"/>
      <c r="K29" s="710"/>
      <c r="L29" s="778"/>
      <c r="M29" s="778"/>
      <c r="N29" s="778"/>
      <c r="O29" s="778"/>
      <c r="P29" s="778"/>
      <c r="Q29" s="778"/>
      <c r="R29" s="807"/>
      <c r="S29" s="812"/>
      <c r="T29" s="817"/>
      <c r="U29" s="823"/>
      <c r="V29" s="823"/>
      <c r="W29" s="823"/>
      <c r="X29" s="823"/>
      <c r="Y29" s="830"/>
      <c r="Z29" s="836"/>
      <c r="AA29" s="845"/>
      <c r="AB29" s="851"/>
      <c r="AC29" s="857"/>
      <c r="AD29" s="865"/>
      <c r="AE29" s="761"/>
      <c r="AF29" s="710"/>
      <c r="AG29" s="710"/>
      <c r="AH29" s="710"/>
      <c r="AI29" s="710"/>
      <c r="AJ29" s="710"/>
      <c r="AK29" s="710"/>
      <c r="AL29" s="710"/>
      <c r="AM29" s="710"/>
      <c r="AN29" s="710"/>
      <c r="AO29" s="710"/>
      <c r="AP29" s="710"/>
      <c r="AQ29" s="710"/>
      <c r="AR29" s="710"/>
      <c r="AS29" s="727"/>
      <c r="AT29" s="882"/>
      <c r="AU29" s="884"/>
      <c r="AV29" s="884"/>
      <c r="AW29" s="884"/>
      <c r="AX29" s="884"/>
      <c r="AY29" s="884"/>
      <c r="AZ29" s="884"/>
      <c r="BA29" s="884"/>
      <c r="BB29" s="888"/>
      <c r="BC29" s="710"/>
      <c r="BD29" s="710"/>
      <c r="BE29" s="710"/>
      <c r="BF29" s="710"/>
      <c r="BG29" s="710"/>
      <c r="BH29" s="710"/>
      <c r="BI29" s="710"/>
      <c r="BJ29" s="710"/>
      <c r="BK29" s="710"/>
      <c r="BL29" s="710"/>
      <c r="BM29" s="710"/>
      <c r="BN29" s="710"/>
      <c r="BO29" s="710"/>
      <c r="BP29" s="710"/>
      <c r="BQ29" s="710"/>
      <c r="BR29" s="710"/>
      <c r="BS29" s="710"/>
      <c r="BT29" s="710"/>
      <c r="BU29" s="727"/>
      <c r="BV29" s="925"/>
      <c r="BW29" s="933"/>
      <c r="BX29" s="882"/>
      <c r="BY29" s="884"/>
      <c r="BZ29" s="884"/>
      <c r="CA29" s="884"/>
      <c r="CB29" s="884"/>
      <c r="CC29" s="884"/>
      <c r="CD29" s="884"/>
      <c r="CE29" s="884"/>
      <c r="CF29" s="884"/>
      <c r="CG29" s="884"/>
      <c r="CH29" s="884"/>
      <c r="CI29" s="888"/>
      <c r="CJ29" s="710"/>
      <c r="CK29" s="710"/>
      <c r="CL29" s="710"/>
      <c r="CM29" s="710"/>
      <c r="CN29" s="710"/>
      <c r="CO29" s="710"/>
      <c r="CP29" s="710"/>
      <c r="CQ29" s="710"/>
      <c r="CR29" s="710"/>
      <c r="CS29" s="710"/>
      <c r="CT29" s="710"/>
      <c r="CU29" s="710"/>
      <c r="CV29" s="710"/>
      <c r="CW29" s="710"/>
      <c r="CX29" s="710"/>
      <c r="CY29" s="710"/>
      <c r="CZ29" s="710"/>
      <c r="DA29" s="727"/>
      <c r="DB29" s="736"/>
      <c r="DC29" s="992"/>
      <c r="DD29" s="692"/>
    </row>
    <row r="30" spans="1:108" s="685" customFormat="1" ht="42" customHeight="1">
      <c r="A30" s="700" t="str">
        <f>IF('はじめに！'!D7="","月　　日",IF(A18="、",,A18+1))</f>
        <v>月　　日</v>
      </c>
      <c r="B30" s="707"/>
      <c r="C30" s="707"/>
      <c r="D30" s="717" t="s">
        <v>9</v>
      </c>
      <c r="E30" s="728"/>
      <c r="F30" s="737" t="s">
        <v>263</v>
      </c>
      <c r="G30" s="747"/>
      <c r="H30" s="756"/>
      <c r="I30" s="764"/>
      <c r="J30" s="764"/>
      <c r="K30" s="770"/>
      <c r="L30" s="779" t="s">
        <v>361</v>
      </c>
      <c r="M30" s="786"/>
      <c r="N30" s="786"/>
      <c r="O30" s="786"/>
      <c r="P30" s="786"/>
      <c r="Q30" s="803"/>
      <c r="R30" s="808" t="s">
        <v>143</v>
      </c>
      <c r="S30" s="813"/>
      <c r="T30" s="818" t="s">
        <v>311</v>
      </c>
      <c r="U30" s="786"/>
      <c r="V30" s="786"/>
      <c r="W30" s="786"/>
      <c r="X30" s="786"/>
      <c r="Y30" s="831"/>
      <c r="Z30" s="837" t="s">
        <v>225</v>
      </c>
      <c r="AA30" s="846"/>
      <c r="AB30" s="852"/>
      <c r="AC30" s="858"/>
      <c r="AD30" s="866"/>
      <c r="AE30" s="855"/>
      <c r="AF30" s="855"/>
      <c r="AG30" s="861"/>
      <c r="AH30" s="849"/>
      <c r="AI30" s="855"/>
      <c r="AJ30" s="861"/>
      <c r="AK30" s="855"/>
      <c r="AL30" s="855"/>
      <c r="AM30" s="861"/>
      <c r="AN30" s="849"/>
      <c r="AO30" s="855"/>
      <c r="AP30" s="861"/>
      <c r="AQ30" s="855"/>
      <c r="AR30" s="855"/>
      <c r="AS30" s="861"/>
      <c r="AT30" s="818" t="s">
        <v>200</v>
      </c>
      <c r="AU30" s="786"/>
      <c r="AV30" s="831"/>
      <c r="AW30" s="818" t="s">
        <v>200</v>
      </c>
      <c r="AX30" s="786"/>
      <c r="AY30" s="831"/>
      <c r="AZ30" s="849"/>
      <c r="BA30" s="855"/>
      <c r="BB30" s="861"/>
      <c r="BC30" s="855"/>
      <c r="BD30" s="855"/>
      <c r="BE30" s="861"/>
      <c r="BF30" s="849"/>
      <c r="BG30" s="855"/>
      <c r="BH30" s="861"/>
      <c r="BI30" s="849"/>
      <c r="BJ30" s="855"/>
      <c r="BK30" s="861"/>
      <c r="BL30" s="849"/>
      <c r="BM30" s="855"/>
      <c r="BN30" s="861"/>
      <c r="BO30" s="855"/>
      <c r="BP30" s="855"/>
      <c r="BQ30" s="855"/>
      <c r="BR30" s="898"/>
      <c r="BS30" s="906"/>
      <c r="BT30" s="913" t="s">
        <v>60</v>
      </c>
      <c r="BU30" s="916"/>
      <c r="BV30" s="926" t="s">
        <v>2</v>
      </c>
      <c r="BW30" s="934"/>
      <c r="BX30" s="818"/>
      <c r="BY30" s="786"/>
      <c r="BZ30" s="831"/>
      <c r="CA30" s="818"/>
      <c r="CB30" s="786"/>
      <c r="CC30" s="831"/>
      <c r="CD30" s="943"/>
      <c r="CE30" s="944"/>
      <c r="CF30" s="945"/>
      <c r="CG30" s="944"/>
      <c r="CH30" s="944"/>
      <c r="CI30" s="945"/>
      <c r="CJ30" s="943"/>
      <c r="CK30" s="944"/>
      <c r="CL30" s="945"/>
      <c r="CM30" s="944"/>
      <c r="CN30" s="944"/>
      <c r="CO30" s="945"/>
      <c r="CP30" s="943"/>
      <c r="CQ30" s="944"/>
      <c r="CR30" s="945"/>
      <c r="CS30" s="944"/>
      <c r="CT30" s="944"/>
      <c r="CU30" s="945"/>
      <c r="CV30" s="943"/>
      <c r="CW30" s="944"/>
      <c r="CX30" s="945"/>
      <c r="CY30" s="944"/>
      <c r="CZ30" s="944"/>
      <c r="DA30" s="945"/>
      <c r="DB30" s="982"/>
      <c r="DC30" s="993"/>
    </row>
    <row r="31" spans="1:108" s="685" customFormat="1" ht="15" customHeight="1">
      <c r="A31" s="700"/>
      <c r="B31" s="707"/>
      <c r="C31" s="707"/>
      <c r="D31" s="718"/>
      <c r="E31" s="729"/>
      <c r="F31" s="738" t="s">
        <v>57</v>
      </c>
      <c r="G31" s="748"/>
      <c r="H31" s="757"/>
      <c r="I31" s="765"/>
      <c r="J31" s="765"/>
      <c r="K31" s="771"/>
      <c r="L31" s="780"/>
      <c r="M31" s="787"/>
      <c r="N31" s="787"/>
      <c r="O31" s="787"/>
      <c r="P31" s="787"/>
      <c r="Q31" s="804"/>
      <c r="R31" s="809"/>
      <c r="S31" s="814"/>
      <c r="T31" s="819"/>
      <c r="U31" s="824"/>
      <c r="V31" s="824"/>
      <c r="W31" s="824"/>
      <c r="X31" s="824"/>
      <c r="Y31" s="832"/>
      <c r="Z31" s="838"/>
      <c r="AA31" s="847"/>
      <c r="AB31" s="853"/>
      <c r="AC31" s="859"/>
      <c r="AD31" s="867"/>
      <c r="AE31" s="825"/>
      <c r="AF31" s="825"/>
      <c r="AG31" s="833"/>
      <c r="AH31" s="820"/>
      <c r="AI31" s="825"/>
      <c r="AJ31" s="833"/>
      <c r="AK31" s="825"/>
      <c r="AL31" s="825"/>
      <c r="AM31" s="833"/>
      <c r="AN31" s="820"/>
      <c r="AO31" s="825"/>
      <c r="AP31" s="833"/>
      <c r="AQ31" s="825"/>
      <c r="AR31" s="825"/>
      <c r="AS31" s="833"/>
      <c r="AT31" s="819"/>
      <c r="AU31" s="824"/>
      <c r="AV31" s="832"/>
      <c r="AW31" s="819"/>
      <c r="AX31" s="824"/>
      <c r="AY31" s="832"/>
      <c r="AZ31" s="820"/>
      <c r="BA31" s="825"/>
      <c r="BB31" s="833"/>
      <c r="BC31" s="825"/>
      <c r="BD31" s="825"/>
      <c r="BE31" s="833"/>
      <c r="BF31" s="820"/>
      <c r="BG31" s="825"/>
      <c r="BH31" s="833"/>
      <c r="BI31" s="820"/>
      <c r="BJ31" s="825"/>
      <c r="BK31" s="833"/>
      <c r="BL31" s="820"/>
      <c r="BM31" s="825"/>
      <c r="BN31" s="833"/>
      <c r="BO31" s="825"/>
      <c r="BP31" s="825"/>
      <c r="BQ31" s="825"/>
      <c r="BR31" s="899"/>
      <c r="BS31" s="907"/>
      <c r="BT31" s="914"/>
      <c r="BU31" s="917"/>
      <c r="BV31" s="927"/>
      <c r="BW31" s="935"/>
      <c r="BX31" s="819"/>
      <c r="BY31" s="824"/>
      <c r="BZ31" s="832"/>
      <c r="CA31" s="819"/>
      <c r="CB31" s="824"/>
      <c r="CC31" s="832"/>
      <c r="CD31" s="820"/>
      <c r="CE31" s="825"/>
      <c r="CF31" s="833"/>
      <c r="CG31" s="825"/>
      <c r="CH31" s="825"/>
      <c r="CI31" s="833"/>
      <c r="CJ31" s="820"/>
      <c r="CK31" s="825"/>
      <c r="CL31" s="833"/>
      <c r="CM31" s="825"/>
      <c r="CN31" s="825"/>
      <c r="CO31" s="833"/>
      <c r="CP31" s="820"/>
      <c r="CQ31" s="825"/>
      <c r="CR31" s="833"/>
      <c r="CS31" s="825"/>
      <c r="CT31" s="825"/>
      <c r="CU31" s="833"/>
      <c r="CV31" s="820"/>
      <c r="CW31" s="825"/>
      <c r="CX31" s="833"/>
      <c r="CY31" s="825"/>
      <c r="CZ31" s="825"/>
      <c r="DA31" s="833"/>
      <c r="DB31" s="983"/>
      <c r="DC31" s="994"/>
    </row>
    <row r="32" spans="1:108" s="685" customFormat="1" ht="42" customHeight="1">
      <c r="A32" s="700"/>
      <c r="B32" s="707"/>
      <c r="C32" s="707"/>
      <c r="D32" s="718"/>
      <c r="E32" s="729"/>
      <c r="F32" s="739" t="s">
        <v>36</v>
      </c>
      <c r="G32" s="749"/>
      <c r="H32" s="758"/>
      <c r="I32" s="766"/>
      <c r="J32" s="766"/>
      <c r="K32" s="772"/>
      <c r="L32" s="780"/>
      <c r="M32" s="787"/>
      <c r="N32" s="787"/>
      <c r="O32" s="787"/>
      <c r="P32" s="787"/>
      <c r="Q32" s="804"/>
      <c r="R32" s="809"/>
      <c r="S32" s="814"/>
      <c r="T32" s="820" t="s">
        <v>267</v>
      </c>
      <c r="U32" s="825"/>
      <c r="V32" s="825"/>
      <c r="W32" s="825"/>
      <c r="X32" s="825"/>
      <c r="Y32" s="833"/>
      <c r="Z32" s="838"/>
      <c r="AA32" s="847"/>
      <c r="AB32" s="854"/>
      <c r="AC32" s="860"/>
      <c r="AD32" s="868"/>
      <c r="AE32" s="826"/>
      <c r="AF32" s="826"/>
      <c r="AG32" s="834"/>
      <c r="AH32" s="821"/>
      <c r="AI32" s="826"/>
      <c r="AJ32" s="834"/>
      <c r="AK32" s="826"/>
      <c r="AL32" s="826"/>
      <c r="AM32" s="834"/>
      <c r="AN32" s="821"/>
      <c r="AO32" s="826"/>
      <c r="AP32" s="834"/>
      <c r="AQ32" s="826"/>
      <c r="AR32" s="826"/>
      <c r="AS32" s="834"/>
      <c r="AT32" s="821"/>
      <c r="AU32" s="826"/>
      <c r="AV32" s="834"/>
      <c r="AW32" s="821"/>
      <c r="AX32" s="826"/>
      <c r="AY32" s="834"/>
      <c r="AZ32" s="826"/>
      <c r="BA32" s="826"/>
      <c r="BB32" s="834"/>
      <c r="BC32" s="826"/>
      <c r="BD32" s="826"/>
      <c r="BE32" s="834"/>
      <c r="BF32" s="821"/>
      <c r="BG32" s="826"/>
      <c r="BH32" s="834"/>
      <c r="BI32" s="821"/>
      <c r="BJ32" s="826"/>
      <c r="BK32" s="834"/>
      <c r="BL32" s="821"/>
      <c r="BM32" s="826"/>
      <c r="BN32" s="834"/>
      <c r="BO32" s="826"/>
      <c r="BP32" s="826"/>
      <c r="BQ32" s="826"/>
      <c r="BR32" s="900"/>
      <c r="BS32" s="908"/>
      <c r="BT32" s="915"/>
      <c r="BU32" s="918"/>
      <c r="BV32" s="927"/>
      <c r="BW32" s="935"/>
      <c r="BX32" s="821"/>
      <c r="BY32" s="826"/>
      <c r="BZ32" s="834"/>
      <c r="CA32" s="821"/>
      <c r="CB32" s="826"/>
      <c r="CC32" s="834"/>
      <c r="CD32" s="821"/>
      <c r="CE32" s="826"/>
      <c r="CF32" s="834"/>
      <c r="CG32" s="826"/>
      <c r="CH32" s="826"/>
      <c r="CI32" s="834"/>
      <c r="CJ32" s="821"/>
      <c r="CK32" s="826"/>
      <c r="CL32" s="834"/>
      <c r="CM32" s="826"/>
      <c r="CN32" s="826"/>
      <c r="CO32" s="834"/>
      <c r="CP32" s="821"/>
      <c r="CQ32" s="826"/>
      <c r="CR32" s="834"/>
      <c r="CS32" s="826"/>
      <c r="CT32" s="826"/>
      <c r="CU32" s="834"/>
      <c r="CV32" s="821"/>
      <c r="CW32" s="826"/>
      <c r="CX32" s="834"/>
      <c r="CY32" s="826"/>
      <c r="CZ32" s="826"/>
      <c r="DA32" s="834"/>
      <c r="DB32" s="984"/>
      <c r="DC32" s="995"/>
    </row>
    <row r="33" spans="1:108" s="685" customFormat="1" ht="42" customHeight="1">
      <c r="A33" s="700"/>
      <c r="B33" s="707"/>
      <c r="C33" s="707"/>
      <c r="D33" s="717" t="s">
        <v>12</v>
      </c>
      <c r="E33" s="730"/>
      <c r="F33" s="737" t="s">
        <v>263</v>
      </c>
      <c r="G33" s="747"/>
      <c r="H33" s="756"/>
      <c r="I33" s="764"/>
      <c r="J33" s="764"/>
      <c r="K33" s="770"/>
      <c r="L33" s="779" t="s">
        <v>361</v>
      </c>
      <c r="M33" s="786"/>
      <c r="N33" s="786"/>
      <c r="O33" s="786"/>
      <c r="P33" s="786"/>
      <c r="Q33" s="803"/>
      <c r="R33" s="808" t="s">
        <v>143</v>
      </c>
      <c r="S33" s="813"/>
      <c r="T33" s="818" t="s">
        <v>362</v>
      </c>
      <c r="U33" s="786"/>
      <c r="V33" s="786"/>
      <c r="W33" s="786"/>
      <c r="X33" s="786"/>
      <c r="Y33" s="831"/>
      <c r="Z33" s="837" t="s">
        <v>225</v>
      </c>
      <c r="AA33" s="846"/>
      <c r="AB33" s="852"/>
      <c r="AC33" s="858"/>
      <c r="AD33" s="866"/>
      <c r="AE33" s="849"/>
      <c r="AF33" s="855"/>
      <c r="AG33" s="861"/>
      <c r="AH33" s="849"/>
      <c r="AI33" s="855"/>
      <c r="AJ33" s="861"/>
      <c r="AK33" s="855"/>
      <c r="AL33" s="855"/>
      <c r="AM33" s="861"/>
      <c r="AN33" s="849"/>
      <c r="AO33" s="855"/>
      <c r="AP33" s="861"/>
      <c r="AQ33" s="855"/>
      <c r="AR33" s="855"/>
      <c r="AS33" s="861"/>
      <c r="AT33" s="818" t="s">
        <v>200</v>
      </c>
      <c r="AU33" s="786"/>
      <c r="AV33" s="831"/>
      <c r="AW33" s="818" t="s">
        <v>200</v>
      </c>
      <c r="AX33" s="786"/>
      <c r="AY33" s="831"/>
      <c r="AZ33" s="849"/>
      <c r="BA33" s="855"/>
      <c r="BB33" s="861"/>
      <c r="BC33" s="855"/>
      <c r="BD33" s="855"/>
      <c r="BE33" s="861"/>
      <c r="BF33" s="849"/>
      <c r="BG33" s="855"/>
      <c r="BH33" s="861"/>
      <c r="BI33" s="855"/>
      <c r="BJ33" s="855"/>
      <c r="BK33" s="861"/>
      <c r="BL33" s="849"/>
      <c r="BM33" s="855"/>
      <c r="BN33" s="861"/>
      <c r="BO33" s="855"/>
      <c r="BP33" s="855"/>
      <c r="BQ33" s="861"/>
      <c r="BR33" s="901"/>
      <c r="BS33" s="906"/>
      <c r="BT33" s="913" t="s">
        <v>60</v>
      </c>
      <c r="BU33" s="916"/>
      <c r="BV33" s="926" t="s">
        <v>2</v>
      </c>
      <c r="BW33" s="934"/>
      <c r="BX33" s="818"/>
      <c r="BY33" s="786"/>
      <c r="BZ33" s="831"/>
      <c r="CA33" s="818"/>
      <c r="CB33" s="786"/>
      <c r="CC33" s="831"/>
      <c r="CD33" s="943"/>
      <c r="CE33" s="944"/>
      <c r="CF33" s="945"/>
      <c r="CG33" s="944"/>
      <c r="CH33" s="944"/>
      <c r="CI33" s="945"/>
      <c r="CJ33" s="943"/>
      <c r="CK33" s="944"/>
      <c r="CL33" s="945"/>
      <c r="CM33" s="944"/>
      <c r="CN33" s="944"/>
      <c r="CO33" s="945"/>
      <c r="CP33" s="943"/>
      <c r="CQ33" s="944"/>
      <c r="CR33" s="945"/>
      <c r="CS33" s="944"/>
      <c r="CT33" s="944"/>
      <c r="CU33" s="945"/>
      <c r="CV33" s="943"/>
      <c r="CW33" s="944"/>
      <c r="CX33" s="945"/>
      <c r="CY33" s="944"/>
      <c r="CZ33" s="944"/>
      <c r="DA33" s="945"/>
      <c r="DB33" s="982"/>
      <c r="DC33" s="993"/>
    </row>
    <row r="34" spans="1:108" s="685" customFormat="1" ht="15" customHeight="1">
      <c r="A34" s="700"/>
      <c r="B34" s="707"/>
      <c r="C34" s="707"/>
      <c r="D34" s="718"/>
      <c r="E34" s="731"/>
      <c r="F34" s="738" t="s">
        <v>57</v>
      </c>
      <c r="G34" s="748"/>
      <c r="H34" s="757"/>
      <c r="I34" s="765"/>
      <c r="J34" s="765"/>
      <c r="K34" s="771"/>
      <c r="L34" s="780"/>
      <c r="M34" s="787"/>
      <c r="N34" s="787"/>
      <c r="O34" s="787"/>
      <c r="P34" s="787"/>
      <c r="Q34" s="804"/>
      <c r="R34" s="809"/>
      <c r="S34" s="814"/>
      <c r="T34" s="819"/>
      <c r="U34" s="824"/>
      <c r="V34" s="824"/>
      <c r="W34" s="824"/>
      <c r="X34" s="824"/>
      <c r="Y34" s="832"/>
      <c r="Z34" s="838"/>
      <c r="AA34" s="847"/>
      <c r="AB34" s="853"/>
      <c r="AC34" s="859"/>
      <c r="AD34" s="867"/>
      <c r="AE34" s="820"/>
      <c r="AF34" s="825"/>
      <c r="AG34" s="833"/>
      <c r="AH34" s="820"/>
      <c r="AI34" s="825"/>
      <c r="AJ34" s="833"/>
      <c r="AK34" s="825"/>
      <c r="AL34" s="825"/>
      <c r="AM34" s="833"/>
      <c r="AN34" s="820"/>
      <c r="AO34" s="825"/>
      <c r="AP34" s="833"/>
      <c r="AQ34" s="825"/>
      <c r="AR34" s="825"/>
      <c r="AS34" s="833"/>
      <c r="AT34" s="819"/>
      <c r="AU34" s="824"/>
      <c r="AV34" s="832"/>
      <c r="AW34" s="819"/>
      <c r="AX34" s="824"/>
      <c r="AY34" s="832"/>
      <c r="AZ34" s="820"/>
      <c r="BA34" s="825"/>
      <c r="BB34" s="833"/>
      <c r="BC34" s="825"/>
      <c r="BD34" s="825"/>
      <c r="BE34" s="833"/>
      <c r="BF34" s="820"/>
      <c r="BG34" s="825"/>
      <c r="BH34" s="833"/>
      <c r="BI34" s="825"/>
      <c r="BJ34" s="825"/>
      <c r="BK34" s="833"/>
      <c r="BL34" s="820"/>
      <c r="BM34" s="825"/>
      <c r="BN34" s="833"/>
      <c r="BO34" s="825"/>
      <c r="BP34" s="825"/>
      <c r="BQ34" s="833"/>
      <c r="BR34" s="902"/>
      <c r="BS34" s="907"/>
      <c r="BT34" s="914"/>
      <c r="BU34" s="917"/>
      <c r="BV34" s="927"/>
      <c r="BW34" s="935"/>
      <c r="BX34" s="819"/>
      <c r="BY34" s="824"/>
      <c r="BZ34" s="832"/>
      <c r="CA34" s="819"/>
      <c r="CB34" s="824"/>
      <c r="CC34" s="832"/>
      <c r="CD34" s="820"/>
      <c r="CE34" s="825"/>
      <c r="CF34" s="833"/>
      <c r="CG34" s="825"/>
      <c r="CH34" s="825"/>
      <c r="CI34" s="833"/>
      <c r="CJ34" s="820"/>
      <c r="CK34" s="825"/>
      <c r="CL34" s="833"/>
      <c r="CM34" s="825"/>
      <c r="CN34" s="825"/>
      <c r="CO34" s="833"/>
      <c r="CP34" s="820"/>
      <c r="CQ34" s="825"/>
      <c r="CR34" s="833"/>
      <c r="CS34" s="825"/>
      <c r="CT34" s="825"/>
      <c r="CU34" s="833"/>
      <c r="CV34" s="820"/>
      <c r="CW34" s="825"/>
      <c r="CX34" s="833"/>
      <c r="CY34" s="825"/>
      <c r="CZ34" s="825"/>
      <c r="DA34" s="833"/>
      <c r="DB34" s="983"/>
      <c r="DC34" s="994"/>
    </row>
    <row r="35" spans="1:108" s="685" customFormat="1" ht="42" customHeight="1">
      <c r="A35" s="701" t="s">
        <v>295</v>
      </c>
      <c r="B35" s="708"/>
      <c r="C35" s="708"/>
      <c r="D35" s="718"/>
      <c r="E35" s="731"/>
      <c r="F35" s="739" t="s">
        <v>36</v>
      </c>
      <c r="G35" s="749"/>
      <c r="H35" s="759"/>
      <c r="I35" s="767"/>
      <c r="J35" s="767"/>
      <c r="K35" s="773"/>
      <c r="L35" s="781"/>
      <c r="M35" s="788"/>
      <c r="N35" s="788"/>
      <c r="O35" s="788"/>
      <c r="P35" s="788"/>
      <c r="Q35" s="805"/>
      <c r="R35" s="810"/>
      <c r="S35" s="815"/>
      <c r="T35" s="821" t="s">
        <v>267</v>
      </c>
      <c r="U35" s="826"/>
      <c r="V35" s="826"/>
      <c r="W35" s="826"/>
      <c r="X35" s="826"/>
      <c r="Y35" s="834"/>
      <c r="Z35" s="839"/>
      <c r="AA35" s="848"/>
      <c r="AB35" s="854"/>
      <c r="AC35" s="860"/>
      <c r="AD35" s="868"/>
      <c r="AE35" s="821"/>
      <c r="AF35" s="826"/>
      <c r="AG35" s="834"/>
      <c r="AH35" s="821"/>
      <c r="AI35" s="826"/>
      <c r="AJ35" s="834"/>
      <c r="AK35" s="826"/>
      <c r="AL35" s="826"/>
      <c r="AM35" s="834"/>
      <c r="AN35" s="821"/>
      <c r="AO35" s="826"/>
      <c r="AP35" s="834"/>
      <c r="AQ35" s="826"/>
      <c r="AR35" s="826"/>
      <c r="AS35" s="834"/>
      <c r="AT35" s="821"/>
      <c r="AU35" s="826"/>
      <c r="AV35" s="834"/>
      <c r="AW35" s="821"/>
      <c r="AX35" s="826"/>
      <c r="AY35" s="834"/>
      <c r="AZ35" s="826"/>
      <c r="BA35" s="826"/>
      <c r="BB35" s="834"/>
      <c r="BC35" s="826"/>
      <c r="BD35" s="826"/>
      <c r="BE35" s="834"/>
      <c r="BF35" s="821"/>
      <c r="BG35" s="826"/>
      <c r="BH35" s="834"/>
      <c r="BI35" s="826"/>
      <c r="BJ35" s="826"/>
      <c r="BK35" s="834"/>
      <c r="BL35" s="821"/>
      <c r="BM35" s="826"/>
      <c r="BN35" s="834"/>
      <c r="BO35" s="826"/>
      <c r="BP35" s="826"/>
      <c r="BQ35" s="834"/>
      <c r="BR35" s="903"/>
      <c r="BS35" s="908"/>
      <c r="BT35" s="915"/>
      <c r="BU35" s="918"/>
      <c r="BV35" s="927"/>
      <c r="BW35" s="935"/>
      <c r="BX35" s="821"/>
      <c r="BY35" s="826"/>
      <c r="BZ35" s="834"/>
      <c r="CA35" s="826"/>
      <c r="CB35" s="826"/>
      <c r="CC35" s="834"/>
      <c r="CD35" s="821"/>
      <c r="CE35" s="826"/>
      <c r="CF35" s="834"/>
      <c r="CG35" s="826"/>
      <c r="CH35" s="826"/>
      <c r="CI35" s="834"/>
      <c r="CJ35" s="821"/>
      <c r="CK35" s="826"/>
      <c r="CL35" s="834"/>
      <c r="CM35" s="826"/>
      <c r="CN35" s="826"/>
      <c r="CO35" s="834"/>
      <c r="CP35" s="821"/>
      <c r="CQ35" s="826"/>
      <c r="CR35" s="834"/>
      <c r="CS35" s="826"/>
      <c r="CT35" s="826"/>
      <c r="CU35" s="834"/>
      <c r="CV35" s="821"/>
      <c r="CW35" s="826"/>
      <c r="CX35" s="834"/>
      <c r="CY35" s="826"/>
      <c r="CZ35" s="826"/>
      <c r="DA35" s="834"/>
      <c r="DB35" s="984"/>
      <c r="DC35" s="995"/>
    </row>
    <row r="36" spans="1:108" s="685" customFormat="1" ht="20" customHeight="1">
      <c r="A36" s="701"/>
      <c r="B36" s="708"/>
      <c r="C36" s="708"/>
      <c r="D36" s="720" t="s">
        <v>360</v>
      </c>
      <c r="E36" s="733"/>
      <c r="F36" s="733"/>
      <c r="G36" s="733"/>
      <c r="H36" s="733"/>
      <c r="I36" s="733"/>
      <c r="J36" s="733"/>
      <c r="K36" s="733"/>
      <c r="L36" s="733"/>
      <c r="M36" s="784"/>
      <c r="N36" s="789" t="s">
        <v>1</v>
      </c>
      <c r="O36" s="793"/>
      <c r="P36" s="793"/>
      <c r="Q36" s="801"/>
      <c r="R36" s="787"/>
      <c r="S36" s="787"/>
      <c r="T36" s="787"/>
      <c r="U36" s="787"/>
      <c r="V36" s="787"/>
      <c r="W36" s="787"/>
      <c r="X36" s="787"/>
      <c r="Y36" s="787"/>
      <c r="Z36" s="787"/>
      <c r="AA36" s="787"/>
      <c r="AB36" s="787"/>
      <c r="AC36" s="787"/>
      <c r="AD36" s="862" t="s">
        <v>19</v>
      </c>
      <c r="AE36" s="869"/>
      <c r="AF36" s="869"/>
      <c r="AG36" s="871">
        <v>0</v>
      </c>
      <c r="AH36" s="871"/>
      <c r="AI36" s="871"/>
      <c r="AJ36" s="873">
        <v>0</v>
      </c>
      <c r="AK36" s="873"/>
      <c r="AL36" s="875"/>
      <c r="AM36" s="789" t="s">
        <v>1</v>
      </c>
      <c r="AN36" s="793"/>
      <c r="AO36" s="793"/>
      <c r="AP36" s="801"/>
      <c r="AQ36" s="787"/>
      <c r="AR36" s="787"/>
      <c r="AS36" s="787"/>
      <c r="AT36" s="787"/>
      <c r="AU36" s="787"/>
      <c r="AV36" s="787"/>
      <c r="AW36" s="787"/>
      <c r="AX36" s="787"/>
      <c r="AY36" s="787"/>
      <c r="AZ36" s="787"/>
      <c r="BA36" s="787"/>
      <c r="BB36" s="787"/>
      <c r="BC36" s="862" t="s">
        <v>19</v>
      </c>
      <c r="BD36" s="869"/>
      <c r="BE36" s="869"/>
      <c r="BF36" s="871">
        <v>0</v>
      </c>
      <c r="BG36" s="871"/>
      <c r="BH36" s="871"/>
      <c r="BI36" s="873">
        <v>0</v>
      </c>
      <c r="BJ36" s="873"/>
      <c r="BK36" s="875"/>
      <c r="BL36" s="890" t="s">
        <v>82</v>
      </c>
      <c r="BM36" s="892"/>
      <c r="BN36" s="892"/>
      <c r="BO36" s="894" t="s">
        <v>58</v>
      </c>
      <c r="BP36" s="895"/>
      <c r="BQ36" s="896" t="s">
        <v>296</v>
      </c>
      <c r="BR36" s="904"/>
      <c r="BS36" s="904"/>
      <c r="BT36" s="904"/>
      <c r="BU36" s="919" t="s">
        <v>247</v>
      </c>
      <c r="BV36" s="919"/>
      <c r="BW36" s="919"/>
      <c r="BX36" s="919"/>
      <c r="BY36" s="919"/>
      <c r="BZ36" s="941"/>
      <c r="CA36" s="941"/>
      <c r="CB36" s="941"/>
      <c r="CC36" s="941"/>
      <c r="CD36" s="941"/>
      <c r="CE36" s="941"/>
      <c r="CF36" s="941"/>
      <c r="CG36" s="948" t="s">
        <v>51</v>
      </c>
      <c r="CH36" s="950"/>
      <c r="CI36" s="952" t="b">
        <v>0</v>
      </c>
      <c r="CJ36" s="957" t="s">
        <v>366</v>
      </c>
      <c r="CK36" s="959"/>
      <c r="CL36" s="960"/>
      <c r="CM36" s="962" t="s">
        <v>76</v>
      </c>
      <c r="CN36" s="962"/>
      <c r="CO36" s="964"/>
      <c r="CP36" s="966">
        <v>0</v>
      </c>
      <c r="CQ36" s="966"/>
      <c r="CR36" s="966"/>
      <c r="CS36" s="975">
        <v>0</v>
      </c>
      <c r="CT36" s="975"/>
      <c r="CU36" s="975"/>
      <c r="CV36" s="981" t="s">
        <v>174</v>
      </c>
      <c r="CW36" s="981"/>
      <c r="CX36" s="966">
        <v>0</v>
      </c>
      <c r="CY36" s="966"/>
      <c r="CZ36" s="966"/>
      <c r="DA36" s="975">
        <v>0</v>
      </c>
      <c r="DB36" s="975"/>
      <c r="DC36" s="996"/>
    </row>
    <row r="37" spans="1:108" s="685" customFormat="1" ht="20" customHeight="1">
      <c r="A37" s="702"/>
      <c r="B37" s="709"/>
      <c r="C37" s="709"/>
      <c r="D37" s="721"/>
      <c r="E37" s="734"/>
      <c r="F37" s="734"/>
      <c r="G37" s="734"/>
      <c r="H37" s="734"/>
      <c r="I37" s="734"/>
      <c r="J37" s="734"/>
      <c r="K37" s="734"/>
      <c r="L37" s="734"/>
      <c r="M37" s="785"/>
      <c r="N37" s="790"/>
      <c r="O37" s="794"/>
      <c r="P37" s="794"/>
      <c r="Q37" s="802"/>
      <c r="R37" s="788"/>
      <c r="S37" s="788"/>
      <c r="T37" s="788"/>
      <c r="U37" s="788"/>
      <c r="V37" s="788"/>
      <c r="W37" s="788"/>
      <c r="X37" s="788"/>
      <c r="Y37" s="788"/>
      <c r="Z37" s="788"/>
      <c r="AA37" s="788"/>
      <c r="AB37" s="788"/>
      <c r="AC37" s="788"/>
      <c r="AD37" s="863" t="s">
        <v>79</v>
      </c>
      <c r="AE37" s="870"/>
      <c r="AF37" s="870"/>
      <c r="AG37" s="872">
        <v>0</v>
      </c>
      <c r="AH37" s="872"/>
      <c r="AI37" s="872"/>
      <c r="AJ37" s="874">
        <v>0</v>
      </c>
      <c r="AK37" s="874"/>
      <c r="AL37" s="876"/>
      <c r="AM37" s="790"/>
      <c r="AN37" s="794"/>
      <c r="AO37" s="794"/>
      <c r="AP37" s="802"/>
      <c r="AQ37" s="788"/>
      <c r="AR37" s="788"/>
      <c r="AS37" s="788"/>
      <c r="AT37" s="788"/>
      <c r="AU37" s="788"/>
      <c r="AV37" s="788"/>
      <c r="AW37" s="788"/>
      <c r="AX37" s="788"/>
      <c r="AY37" s="788"/>
      <c r="AZ37" s="788"/>
      <c r="BA37" s="788"/>
      <c r="BB37" s="788"/>
      <c r="BC37" s="863" t="s">
        <v>79</v>
      </c>
      <c r="BD37" s="870"/>
      <c r="BE37" s="870"/>
      <c r="BF37" s="872">
        <v>0</v>
      </c>
      <c r="BG37" s="872"/>
      <c r="BH37" s="872"/>
      <c r="BI37" s="874">
        <v>0</v>
      </c>
      <c r="BJ37" s="874"/>
      <c r="BK37" s="876"/>
      <c r="BL37" s="891"/>
      <c r="BM37" s="893"/>
      <c r="BN37" s="893"/>
      <c r="BO37" s="744" t="s">
        <v>58</v>
      </c>
      <c r="BP37" s="755"/>
      <c r="BQ37" s="897" t="s">
        <v>54</v>
      </c>
      <c r="BR37" s="897"/>
      <c r="BS37" s="897"/>
      <c r="BT37" s="897"/>
      <c r="BU37" s="920" t="s">
        <v>249</v>
      </c>
      <c r="BV37" s="920"/>
      <c r="BW37" s="920"/>
      <c r="BX37" s="920"/>
      <c r="BY37" s="920"/>
      <c r="BZ37" s="942"/>
      <c r="CA37" s="942"/>
      <c r="CB37" s="942"/>
      <c r="CC37" s="942"/>
      <c r="CD37" s="942"/>
      <c r="CE37" s="942"/>
      <c r="CF37" s="942"/>
      <c r="CG37" s="949" t="s">
        <v>51</v>
      </c>
      <c r="CH37" s="951"/>
      <c r="CI37" s="954" t="b">
        <v>0</v>
      </c>
      <c r="CJ37" s="891"/>
      <c r="CK37" s="893"/>
      <c r="CL37" s="961"/>
      <c r="CM37" s="963" t="s">
        <v>368</v>
      </c>
      <c r="CN37" s="963"/>
      <c r="CO37" s="965"/>
      <c r="CP37" s="872">
        <v>0</v>
      </c>
      <c r="CQ37" s="872"/>
      <c r="CR37" s="872"/>
      <c r="CS37" s="874">
        <v>0</v>
      </c>
      <c r="CT37" s="874"/>
      <c r="CU37" s="874"/>
      <c r="CV37" s="870" t="s">
        <v>174</v>
      </c>
      <c r="CW37" s="870"/>
      <c r="CX37" s="872">
        <v>0</v>
      </c>
      <c r="CY37" s="872"/>
      <c r="CZ37" s="872"/>
      <c r="DA37" s="874">
        <v>0</v>
      </c>
      <c r="DB37" s="874"/>
      <c r="DC37" s="997"/>
      <c r="DD37" s="418"/>
    </row>
    <row r="38" spans="1:108" s="690" customFormat="1" ht="14.25">
      <c r="A38" s="690"/>
      <c r="B38" s="690"/>
      <c r="C38" s="690"/>
      <c r="D38" s="690"/>
      <c r="E38" s="690"/>
      <c r="F38" s="690"/>
      <c r="G38" s="690"/>
      <c r="H38" s="690"/>
      <c r="I38" s="690">
        <v>6</v>
      </c>
      <c r="J38" s="690"/>
      <c r="K38" s="690"/>
      <c r="L38" s="690"/>
      <c r="M38" s="690"/>
      <c r="N38" s="690"/>
      <c r="O38" s="690">
        <v>7</v>
      </c>
      <c r="P38" s="690"/>
      <c r="Q38" s="800"/>
      <c r="R38" s="800"/>
      <c r="S38" s="800"/>
      <c r="T38" s="800"/>
      <c r="U38" s="690">
        <v>8</v>
      </c>
      <c r="V38" s="690"/>
      <c r="W38" s="800"/>
      <c r="X38" s="800"/>
      <c r="Y38" s="800"/>
      <c r="Z38" s="800"/>
      <c r="AA38" s="690">
        <v>9</v>
      </c>
      <c r="AB38" s="690"/>
      <c r="AC38" s="800"/>
      <c r="AD38" s="800"/>
      <c r="AE38" s="800"/>
      <c r="AF38" s="800"/>
      <c r="AG38" s="690">
        <v>10</v>
      </c>
      <c r="AH38" s="690"/>
      <c r="AI38" s="800"/>
      <c r="AJ38" s="800"/>
      <c r="AK38" s="800"/>
      <c r="AL38" s="800"/>
      <c r="AM38" s="690">
        <v>11</v>
      </c>
      <c r="AN38" s="690"/>
      <c r="AO38" s="690"/>
      <c r="AP38" s="690"/>
      <c r="AQ38" s="690"/>
      <c r="AR38" s="690"/>
      <c r="AS38" s="690">
        <v>12</v>
      </c>
      <c r="AT38" s="690"/>
      <c r="AU38" s="690"/>
      <c r="AV38" s="690"/>
      <c r="AW38" s="690"/>
      <c r="AX38" s="690"/>
      <c r="AY38" s="690">
        <v>13</v>
      </c>
      <c r="AZ38" s="690"/>
      <c r="BA38" s="690"/>
      <c r="BB38" s="690"/>
      <c r="BC38" s="690"/>
      <c r="BD38" s="690"/>
      <c r="BE38" s="690">
        <v>14</v>
      </c>
      <c r="BF38" s="690"/>
      <c r="BG38" s="690"/>
      <c r="BH38" s="690"/>
      <c r="BI38" s="690"/>
      <c r="BJ38" s="690"/>
      <c r="BK38" s="690">
        <v>15</v>
      </c>
      <c r="BL38" s="690"/>
      <c r="BM38" s="690"/>
      <c r="BN38" s="690"/>
      <c r="BO38" s="690"/>
      <c r="BP38" s="690"/>
      <c r="BQ38" s="690">
        <v>16</v>
      </c>
      <c r="BR38" s="690"/>
      <c r="BS38" s="690"/>
      <c r="BT38" s="690"/>
      <c r="BU38" s="690"/>
      <c r="BV38" s="690"/>
      <c r="BW38" s="690">
        <v>17</v>
      </c>
      <c r="BX38" s="690">
        <v>17</v>
      </c>
      <c r="BY38" s="690"/>
      <c r="BZ38" s="690"/>
      <c r="CA38" s="690"/>
      <c r="CB38" s="690"/>
      <c r="CC38" s="690">
        <v>18</v>
      </c>
      <c r="CD38" s="690">
        <v>18</v>
      </c>
      <c r="CE38" s="690"/>
      <c r="CF38" s="690"/>
      <c r="CG38" s="690"/>
      <c r="CH38" s="690"/>
      <c r="CI38" s="690">
        <v>19</v>
      </c>
      <c r="CJ38" s="690">
        <v>19</v>
      </c>
      <c r="CK38" s="690"/>
      <c r="CL38" s="690"/>
      <c r="CM38" s="690"/>
      <c r="CN38" s="690"/>
      <c r="CO38" s="690">
        <v>20</v>
      </c>
      <c r="CP38" s="690">
        <v>20</v>
      </c>
      <c r="CQ38" s="690"/>
      <c r="CR38" s="690"/>
      <c r="CS38" s="690"/>
      <c r="CT38" s="690"/>
      <c r="CU38" s="690">
        <v>21</v>
      </c>
      <c r="CV38" s="690">
        <v>21</v>
      </c>
      <c r="CW38" s="690"/>
      <c r="CX38" s="690"/>
      <c r="CY38" s="690"/>
      <c r="CZ38" s="690"/>
      <c r="DA38" s="690">
        <v>22</v>
      </c>
      <c r="DB38" s="690"/>
      <c r="DC38" s="690"/>
      <c r="DD38" s="690"/>
    </row>
    <row r="39" spans="1:108" s="691" customFormat="1" ht="11.25">
      <c r="A39" s="691"/>
      <c r="B39" s="691"/>
      <c r="C39" s="691"/>
      <c r="D39" s="691"/>
      <c r="E39" s="725"/>
      <c r="F39" s="725"/>
      <c r="G39" s="725"/>
      <c r="H39" s="725"/>
      <c r="I39" s="725"/>
      <c r="J39" s="691"/>
      <c r="K39" s="725">
        <v>30</v>
      </c>
      <c r="L39" s="725"/>
      <c r="M39" s="725"/>
      <c r="N39" s="725"/>
      <c r="O39" s="792"/>
      <c r="P39" s="792"/>
      <c r="Q39" s="725">
        <v>20</v>
      </c>
      <c r="R39" s="725"/>
      <c r="S39" s="725">
        <v>40</v>
      </c>
      <c r="T39" s="725"/>
      <c r="U39" s="792"/>
      <c r="V39" s="725"/>
      <c r="W39" s="792"/>
      <c r="X39" s="792"/>
      <c r="Y39" s="725">
        <v>50</v>
      </c>
      <c r="Z39" s="725"/>
      <c r="AA39" s="792"/>
      <c r="AB39" s="725"/>
      <c r="AC39" s="725"/>
      <c r="AD39" s="725">
        <v>30</v>
      </c>
      <c r="AE39" s="725"/>
      <c r="AF39" s="725"/>
      <c r="AG39" s="725"/>
      <c r="AH39" s="725"/>
      <c r="AI39" s="725"/>
      <c r="AJ39" s="725">
        <v>30</v>
      </c>
      <c r="AK39" s="725"/>
      <c r="AL39" s="725"/>
      <c r="AM39" s="725"/>
      <c r="AN39" s="725"/>
      <c r="AO39" s="725"/>
      <c r="AP39" s="725">
        <v>30</v>
      </c>
      <c r="AQ39" s="725"/>
      <c r="AR39" s="725"/>
      <c r="AS39" s="725"/>
      <c r="AT39" s="725"/>
      <c r="AU39" s="725"/>
      <c r="AV39" s="725">
        <v>30</v>
      </c>
      <c r="AW39" s="725"/>
      <c r="AX39" s="725"/>
      <c r="AY39" s="725"/>
      <c r="AZ39" s="725"/>
      <c r="BA39" s="725"/>
      <c r="BB39" s="725">
        <v>30</v>
      </c>
      <c r="BC39" s="725"/>
      <c r="BD39" s="725"/>
      <c r="BE39" s="725"/>
      <c r="BF39" s="725"/>
      <c r="BG39" s="725"/>
      <c r="BH39" s="725">
        <v>30</v>
      </c>
      <c r="BI39" s="725"/>
      <c r="BJ39" s="725"/>
      <c r="BK39" s="725"/>
      <c r="BL39" s="725"/>
      <c r="BM39" s="725"/>
      <c r="BN39" s="725">
        <v>30</v>
      </c>
      <c r="BO39" s="725"/>
      <c r="BP39" s="725"/>
      <c r="BQ39" s="725"/>
      <c r="BR39" s="725"/>
      <c r="BS39" s="905">
        <v>15</v>
      </c>
      <c r="BT39" s="905"/>
      <c r="BU39" s="725">
        <v>40</v>
      </c>
      <c r="BV39" s="725"/>
      <c r="BW39" s="792"/>
      <c r="BX39" s="725"/>
      <c r="BY39" s="725"/>
      <c r="BZ39" s="725">
        <v>30</v>
      </c>
      <c r="CA39" s="725"/>
      <c r="CB39" s="725"/>
      <c r="CC39" s="725"/>
      <c r="CD39" s="725"/>
      <c r="CE39" s="725"/>
      <c r="CF39" s="725">
        <v>30</v>
      </c>
      <c r="CG39" s="725"/>
      <c r="CH39" s="725"/>
      <c r="CI39" s="725"/>
      <c r="CJ39" s="725"/>
      <c r="CK39" s="725"/>
      <c r="CL39" s="725">
        <v>30</v>
      </c>
      <c r="CM39" s="725"/>
      <c r="CN39" s="725"/>
      <c r="CO39" s="725"/>
      <c r="CP39" s="725"/>
      <c r="CQ39" s="725"/>
      <c r="CR39" s="725">
        <v>30</v>
      </c>
      <c r="CS39" s="725"/>
      <c r="CT39" s="725"/>
      <c r="CU39" s="725"/>
      <c r="CV39" s="725"/>
      <c r="CW39" s="725"/>
      <c r="CX39" s="725">
        <v>30</v>
      </c>
      <c r="CY39" s="725"/>
      <c r="CZ39" s="725"/>
      <c r="DA39" s="725"/>
      <c r="DB39" s="725"/>
      <c r="DC39" s="691"/>
      <c r="DD39" s="691"/>
    </row>
    <row r="40" spans="1:108" s="692" customFormat="1" ht="12" customHeight="1">
      <c r="A40" s="698" t="s">
        <v>31</v>
      </c>
      <c r="B40" s="705"/>
      <c r="C40" s="705"/>
      <c r="D40" s="705"/>
      <c r="E40" s="726"/>
      <c r="F40" s="735"/>
      <c r="G40" s="751"/>
      <c r="H40" s="760"/>
      <c r="I40" s="705"/>
      <c r="J40" s="705"/>
      <c r="K40" s="705"/>
      <c r="L40" s="777" t="str">
        <v>起床、清掃</v>
      </c>
      <c r="M40" s="777"/>
      <c r="N40" s="777"/>
      <c r="O40" s="777"/>
      <c r="P40" s="777"/>
      <c r="Q40" s="777"/>
      <c r="R40" s="806" t="s">
        <v>18</v>
      </c>
      <c r="S40" s="811"/>
      <c r="T40" s="816" t="s">
        <v>0</v>
      </c>
      <c r="U40" s="822"/>
      <c r="V40" s="822"/>
      <c r="W40" s="822"/>
      <c r="X40" s="822"/>
      <c r="Y40" s="829"/>
      <c r="Z40" s="835" t="s">
        <v>20</v>
      </c>
      <c r="AA40" s="844"/>
      <c r="AB40" s="850" t="s">
        <v>25</v>
      </c>
      <c r="AC40" s="856"/>
      <c r="AD40" s="864"/>
      <c r="AE40" s="760" t="s">
        <v>38</v>
      </c>
      <c r="AF40" s="705"/>
      <c r="AG40" s="705"/>
      <c r="AH40" s="705"/>
      <c r="AI40" s="705"/>
      <c r="AJ40" s="705"/>
      <c r="AK40" s="705"/>
      <c r="AL40" s="705"/>
      <c r="AM40" s="705"/>
      <c r="AN40" s="705"/>
      <c r="AO40" s="705"/>
      <c r="AP40" s="705"/>
      <c r="AQ40" s="705"/>
      <c r="AR40" s="705"/>
      <c r="AS40" s="726"/>
      <c r="AT40" s="881" t="s">
        <v>3</v>
      </c>
      <c r="AU40" s="883"/>
      <c r="AV40" s="883"/>
      <c r="AW40" s="883"/>
      <c r="AX40" s="883"/>
      <c r="AY40" s="883"/>
      <c r="AZ40" s="883"/>
      <c r="BA40" s="883"/>
      <c r="BB40" s="887"/>
      <c r="BC40" s="705" t="s">
        <v>306</v>
      </c>
      <c r="BD40" s="705"/>
      <c r="BE40" s="705"/>
      <c r="BF40" s="705"/>
      <c r="BG40" s="705"/>
      <c r="BH40" s="705"/>
      <c r="BI40" s="705"/>
      <c r="BJ40" s="705"/>
      <c r="BK40" s="705"/>
      <c r="BL40" s="705"/>
      <c r="BM40" s="705"/>
      <c r="BN40" s="705"/>
      <c r="BO40" s="705"/>
      <c r="BP40" s="705"/>
      <c r="BQ40" s="705"/>
      <c r="BR40" s="705"/>
      <c r="BS40" s="705"/>
      <c r="BT40" s="705"/>
      <c r="BU40" s="726"/>
      <c r="BV40" s="924"/>
      <c r="BW40" s="932"/>
      <c r="BX40" s="881" t="s">
        <v>11</v>
      </c>
      <c r="BY40" s="883"/>
      <c r="BZ40" s="883"/>
      <c r="CA40" s="883"/>
      <c r="CB40" s="883"/>
      <c r="CC40" s="883"/>
      <c r="CD40" s="883"/>
      <c r="CE40" s="883"/>
      <c r="CF40" s="883"/>
      <c r="CG40" s="883"/>
      <c r="CH40" s="883"/>
      <c r="CI40" s="887"/>
      <c r="CJ40" s="705" t="s">
        <v>376</v>
      </c>
      <c r="CK40" s="705"/>
      <c r="CL40" s="705"/>
      <c r="CM40" s="705"/>
      <c r="CN40" s="705"/>
      <c r="CO40" s="705"/>
      <c r="CP40" s="705"/>
      <c r="CQ40" s="705"/>
      <c r="CR40" s="705"/>
      <c r="CS40" s="705"/>
      <c r="CT40" s="705"/>
      <c r="CU40" s="705"/>
      <c r="CV40" s="705"/>
      <c r="CW40" s="705"/>
      <c r="CX40" s="705"/>
      <c r="CY40" s="705"/>
      <c r="CZ40" s="705"/>
      <c r="DA40" s="726"/>
      <c r="DB40" s="735" t="s">
        <v>30</v>
      </c>
      <c r="DC40" s="991"/>
      <c r="DD40" s="692"/>
    </row>
    <row r="41" spans="1:108" s="692" customFormat="1" ht="12" customHeight="1">
      <c r="A41" s="699"/>
      <c r="B41" s="710"/>
      <c r="C41" s="710"/>
      <c r="D41" s="710"/>
      <c r="E41" s="727"/>
      <c r="F41" s="736"/>
      <c r="G41" s="752"/>
      <c r="H41" s="761"/>
      <c r="I41" s="710"/>
      <c r="J41" s="710"/>
      <c r="K41" s="710"/>
      <c r="L41" s="778"/>
      <c r="M41" s="778"/>
      <c r="N41" s="778"/>
      <c r="O41" s="778"/>
      <c r="P41" s="778"/>
      <c r="Q41" s="778"/>
      <c r="R41" s="807"/>
      <c r="S41" s="812"/>
      <c r="T41" s="817"/>
      <c r="U41" s="823"/>
      <c r="V41" s="823"/>
      <c r="W41" s="823"/>
      <c r="X41" s="823"/>
      <c r="Y41" s="830"/>
      <c r="Z41" s="836"/>
      <c r="AA41" s="845"/>
      <c r="AB41" s="851"/>
      <c r="AC41" s="857"/>
      <c r="AD41" s="865"/>
      <c r="AE41" s="761"/>
      <c r="AF41" s="710"/>
      <c r="AG41" s="710"/>
      <c r="AH41" s="710"/>
      <c r="AI41" s="710"/>
      <c r="AJ41" s="710"/>
      <c r="AK41" s="710"/>
      <c r="AL41" s="710"/>
      <c r="AM41" s="710"/>
      <c r="AN41" s="710"/>
      <c r="AO41" s="710"/>
      <c r="AP41" s="710"/>
      <c r="AQ41" s="710"/>
      <c r="AR41" s="710"/>
      <c r="AS41" s="727"/>
      <c r="AT41" s="882"/>
      <c r="AU41" s="884"/>
      <c r="AV41" s="884"/>
      <c r="AW41" s="884"/>
      <c r="AX41" s="884"/>
      <c r="AY41" s="884"/>
      <c r="AZ41" s="884"/>
      <c r="BA41" s="884"/>
      <c r="BB41" s="888"/>
      <c r="BC41" s="710"/>
      <c r="BD41" s="710"/>
      <c r="BE41" s="710"/>
      <c r="BF41" s="710"/>
      <c r="BG41" s="710"/>
      <c r="BH41" s="710"/>
      <c r="BI41" s="710"/>
      <c r="BJ41" s="710"/>
      <c r="BK41" s="710"/>
      <c r="BL41" s="710"/>
      <c r="BM41" s="710"/>
      <c r="BN41" s="710"/>
      <c r="BO41" s="710"/>
      <c r="BP41" s="710"/>
      <c r="BQ41" s="710"/>
      <c r="BR41" s="710"/>
      <c r="BS41" s="710"/>
      <c r="BT41" s="710"/>
      <c r="BU41" s="727"/>
      <c r="BV41" s="925"/>
      <c r="BW41" s="933"/>
      <c r="BX41" s="882"/>
      <c r="BY41" s="884"/>
      <c r="BZ41" s="884"/>
      <c r="CA41" s="884"/>
      <c r="CB41" s="884"/>
      <c r="CC41" s="884"/>
      <c r="CD41" s="884"/>
      <c r="CE41" s="884"/>
      <c r="CF41" s="884"/>
      <c r="CG41" s="884"/>
      <c r="CH41" s="884"/>
      <c r="CI41" s="888"/>
      <c r="CJ41" s="710"/>
      <c r="CK41" s="710"/>
      <c r="CL41" s="710"/>
      <c r="CM41" s="710"/>
      <c r="CN41" s="710"/>
      <c r="CO41" s="710"/>
      <c r="CP41" s="710"/>
      <c r="CQ41" s="710"/>
      <c r="CR41" s="710"/>
      <c r="CS41" s="710"/>
      <c r="CT41" s="710"/>
      <c r="CU41" s="710"/>
      <c r="CV41" s="710"/>
      <c r="CW41" s="710"/>
      <c r="CX41" s="710"/>
      <c r="CY41" s="710"/>
      <c r="CZ41" s="710"/>
      <c r="DA41" s="727"/>
      <c r="DB41" s="736"/>
      <c r="DC41" s="992"/>
      <c r="DD41" s="692"/>
    </row>
    <row r="42" spans="1:108" s="685" customFormat="1" ht="42" customHeight="1">
      <c r="A42" s="700" t="str">
        <f>IF('はじめに！'!D7="","月　　日",IF('はじめに！'!$E$8&gt;1,A30+1,""))</f>
        <v>月　　日</v>
      </c>
      <c r="B42" s="707"/>
      <c r="C42" s="707"/>
      <c r="D42" s="717" t="s">
        <v>9</v>
      </c>
      <c r="E42" s="728"/>
      <c r="F42" s="737" t="s">
        <v>263</v>
      </c>
      <c r="G42" s="747"/>
      <c r="H42" s="756"/>
      <c r="I42" s="764"/>
      <c r="J42" s="764"/>
      <c r="K42" s="770"/>
      <c r="L42" s="779" t="s">
        <v>361</v>
      </c>
      <c r="M42" s="786"/>
      <c r="N42" s="786"/>
      <c r="O42" s="786"/>
      <c r="P42" s="786"/>
      <c r="Q42" s="803"/>
      <c r="R42" s="808" t="s">
        <v>143</v>
      </c>
      <c r="S42" s="813"/>
      <c r="T42" s="818" t="s">
        <v>311</v>
      </c>
      <c r="U42" s="786"/>
      <c r="V42" s="786"/>
      <c r="W42" s="786"/>
      <c r="X42" s="786"/>
      <c r="Y42" s="831"/>
      <c r="Z42" s="837" t="s">
        <v>225</v>
      </c>
      <c r="AA42" s="846"/>
      <c r="AB42" s="852"/>
      <c r="AC42" s="858"/>
      <c r="AD42" s="866"/>
      <c r="AE42" s="855"/>
      <c r="AF42" s="855"/>
      <c r="AG42" s="861"/>
      <c r="AH42" s="849"/>
      <c r="AI42" s="855"/>
      <c r="AJ42" s="861"/>
      <c r="AK42" s="855"/>
      <c r="AL42" s="855"/>
      <c r="AM42" s="861"/>
      <c r="AN42" s="849"/>
      <c r="AO42" s="855"/>
      <c r="AP42" s="861"/>
      <c r="AQ42" s="855"/>
      <c r="AR42" s="855"/>
      <c r="AS42" s="861"/>
      <c r="AT42" s="818"/>
      <c r="AU42" s="786"/>
      <c r="AV42" s="831"/>
      <c r="AW42" s="818"/>
      <c r="AX42" s="786"/>
      <c r="AY42" s="831"/>
      <c r="AZ42" s="849"/>
      <c r="BA42" s="855"/>
      <c r="BB42" s="861"/>
      <c r="BC42" s="855"/>
      <c r="BD42" s="855"/>
      <c r="BE42" s="861"/>
      <c r="BF42" s="849"/>
      <c r="BG42" s="855"/>
      <c r="BH42" s="861"/>
      <c r="BI42" s="849"/>
      <c r="BJ42" s="855"/>
      <c r="BK42" s="861"/>
      <c r="BL42" s="849"/>
      <c r="BM42" s="855"/>
      <c r="BN42" s="861"/>
      <c r="BO42" s="855"/>
      <c r="BP42" s="855"/>
      <c r="BQ42" s="855"/>
      <c r="BR42" s="898"/>
      <c r="BS42" s="906"/>
      <c r="BT42" s="913" t="s">
        <v>60</v>
      </c>
      <c r="BU42" s="916"/>
      <c r="BV42" s="926" t="s">
        <v>2</v>
      </c>
      <c r="BW42" s="934"/>
      <c r="BX42" s="818"/>
      <c r="BY42" s="786"/>
      <c r="BZ42" s="831"/>
      <c r="CA42" s="818"/>
      <c r="CB42" s="786"/>
      <c r="CC42" s="831"/>
      <c r="CD42" s="943"/>
      <c r="CE42" s="944"/>
      <c r="CF42" s="945"/>
      <c r="CG42" s="944"/>
      <c r="CH42" s="944"/>
      <c r="CI42" s="945"/>
      <c r="CJ42" s="943"/>
      <c r="CK42" s="944"/>
      <c r="CL42" s="945"/>
      <c r="CM42" s="944"/>
      <c r="CN42" s="944"/>
      <c r="CO42" s="945"/>
      <c r="CP42" s="943"/>
      <c r="CQ42" s="944"/>
      <c r="CR42" s="945"/>
      <c r="CS42" s="944"/>
      <c r="CT42" s="944"/>
      <c r="CU42" s="945"/>
      <c r="CV42" s="943"/>
      <c r="CW42" s="944"/>
      <c r="CX42" s="945"/>
      <c r="CY42" s="944"/>
      <c r="CZ42" s="944"/>
      <c r="DA42" s="945"/>
      <c r="DB42" s="982"/>
      <c r="DC42" s="993"/>
    </row>
    <row r="43" spans="1:108" s="685" customFormat="1" ht="15" customHeight="1">
      <c r="A43" s="700"/>
      <c r="B43" s="707"/>
      <c r="C43" s="707"/>
      <c r="D43" s="718"/>
      <c r="E43" s="729"/>
      <c r="F43" s="738" t="s">
        <v>57</v>
      </c>
      <c r="G43" s="748"/>
      <c r="H43" s="757"/>
      <c r="I43" s="765"/>
      <c r="J43" s="765"/>
      <c r="K43" s="771"/>
      <c r="L43" s="780"/>
      <c r="M43" s="787"/>
      <c r="N43" s="787"/>
      <c r="O43" s="787"/>
      <c r="P43" s="787"/>
      <c r="Q43" s="804"/>
      <c r="R43" s="809"/>
      <c r="S43" s="814"/>
      <c r="T43" s="819"/>
      <c r="U43" s="824"/>
      <c r="V43" s="824"/>
      <c r="W43" s="824"/>
      <c r="X43" s="824"/>
      <c r="Y43" s="832"/>
      <c r="Z43" s="838"/>
      <c r="AA43" s="847"/>
      <c r="AB43" s="853"/>
      <c r="AC43" s="859"/>
      <c r="AD43" s="867"/>
      <c r="AE43" s="825"/>
      <c r="AF43" s="825"/>
      <c r="AG43" s="833"/>
      <c r="AH43" s="820"/>
      <c r="AI43" s="825"/>
      <c r="AJ43" s="833"/>
      <c r="AK43" s="825"/>
      <c r="AL43" s="825"/>
      <c r="AM43" s="833"/>
      <c r="AN43" s="820"/>
      <c r="AO43" s="825"/>
      <c r="AP43" s="833"/>
      <c r="AQ43" s="825"/>
      <c r="AR43" s="825"/>
      <c r="AS43" s="833"/>
      <c r="AT43" s="819"/>
      <c r="AU43" s="824"/>
      <c r="AV43" s="832"/>
      <c r="AW43" s="819"/>
      <c r="AX43" s="824"/>
      <c r="AY43" s="832"/>
      <c r="AZ43" s="820"/>
      <c r="BA43" s="825"/>
      <c r="BB43" s="833"/>
      <c r="BC43" s="825"/>
      <c r="BD43" s="825"/>
      <c r="BE43" s="833"/>
      <c r="BF43" s="820"/>
      <c r="BG43" s="825"/>
      <c r="BH43" s="833"/>
      <c r="BI43" s="820"/>
      <c r="BJ43" s="825"/>
      <c r="BK43" s="833"/>
      <c r="BL43" s="820"/>
      <c r="BM43" s="825"/>
      <c r="BN43" s="833"/>
      <c r="BO43" s="825"/>
      <c r="BP43" s="825"/>
      <c r="BQ43" s="825"/>
      <c r="BR43" s="899"/>
      <c r="BS43" s="907"/>
      <c r="BT43" s="914"/>
      <c r="BU43" s="917"/>
      <c r="BV43" s="927"/>
      <c r="BW43" s="935"/>
      <c r="BX43" s="819"/>
      <c r="BY43" s="824"/>
      <c r="BZ43" s="832"/>
      <c r="CA43" s="819"/>
      <c r="CB43" s="824"/>
      <c r="CC43" s="832"/>
      <c r="CD43" s="820"/>
      <c r="CE43" s="825"/>
      <c r="CF43" s="833"/>
      <c r="CG43" s="825"/>
      <c r="CH43" s="825"/>
      <c r="CI43" s="833"/>
      <c r="CJ43" s="820"/>
      <c r="CK43" s="825"/>
      <c r="CL43" s="833"/>
      <c r="CM43" s="825"/>
      <c r="CN43" s="825"/>
      <c r="CO43" s="833"/>
      <c r="CP43" s="820"/>
      <c r="CQ43" s="825"/>
      <c r="CR43" s="833"/>
      <c r="CS43" s="825"/>
      <c r="CT43" s="825"/>
      <c r="CU43" s="833"/>
      <c r="CV43" s="820"/>
      <c r="CW43" s="825"/>
      <c r="CX43" s="833"/>
      <c r="CY43" s="825"/>
      <c r="CZ43" s="825"/>
      <c r="DA43" s="833"/>
      <c r="DB43" s="983"/>
      <c r="DC43" s="994"/>
    </row>
    <row r="44" spans="1:108" s="685" customFormat="1" ht="42" customHeight="1">
      <c r="A44" s="700"/>
      <c r="B44" s="707"/>
      <c r="C44" s="707"/>
      <c r="D44" s="718"/>
      <c r="E44" s="729"/>
      <c r="F44" s="739" t="s">
        <v>36</v>
      </c>
      <c r="G44" s="749"/>
      <c r="H44" s="758"/>
      <c r="I44" s="766"/>
      <c r="J44" s="766"/>
      <c r="K44" s="772"/>
      <c r="L44" s="780"/>
      <c r="M44" s="787"/>
      <c r="N44" s="787"/>
      <c r="O44" s="787"/>
      <c r="P44" s="787"/>
      <c r="Q44" s="804"/>
      <c r="R44" s="809"/>
      <c r="S44" s="814"/>
      <c r="T44" s="820" t="s">
        <v>267</v>
      </c>
      <c r="U44" s="825"/>
      <c r="V44" s="825"/>
      <c r="W44" s="825"/>
      <c r="X44" s="825"/>
      <c r="Y44" s="833"/>
      <c r="Z44" s="838"/>
      <c r="AA44" s="847"/>
      <c r="AB44" s="854"/>
      <c r="AC44" s="860"/>
      <c r="AD44" s="868"/>
      <c r="AE44" s="826"/>
      <c r="AF44" s="826"/>
      <c r="AG44" s="834"/>
      <c r="AH44" s="821"/>
      <c r="AI44" s="826"/>
      <c r="AJ44" s="834"/>
      <c r="AK44" s="826"/>
      <c r="AL44" s="826"/>
      <c r="AM44" s="834"/>
      <c r="AN44" s="821"/>
      <c r="AO44" s="826"/>
      <c r="AP44" s="834"/>
      <c r="AQ44" s="826"/>
      <c r="AR44" s="826"/>
      <c r="AS44" s="834"/>
      <c r="AT44" s="821"/>
      <c r="AU44" s="826"/>
      <c r="AV44" s="834"/>
      <c r="AW44" s="821"/>
      <c r="AX44" s="826"/>
      <c r="AY44" s="834"/>
      <c r="AZ44" s="826"/>
      <c r="BA44" s="826"/>
      <c r="BB44" s="834"/>
      <c r="BC44" s="826"/>
      <c r="BD44" s="826"/>
      <c r="BE44" s="834"/>
      <c r="BF44" s="821"/>
      <c r="BG44" s="826"/>
      <c r="BH44" s="834"/>
      <c r="BI44" s="821"/>
      <c r="BJ44" s="826"/>
      <c r="BK44" s="834"/>
      <c r="BL44" s="821"/>
      <c r="BM44" s="826"/>
      <c r="BN44" s="834"/>
      <c r="BO44" s="826"/>
      <c r="BP44" s="826"/>
      <c r="BQ44" s="826"/>
      <c r="BR44" s="900"/>
      <c r="BS44" s="908"/>
      <c r="BT44" s="915"/>
      <c r="BU44" s="918"/>
      <c r="BV44" s="927"/>
      <c r="BW44" s="935"/>
      <c r="BX44" s="821"/>
      <c r="BY44" s="826"/>
      <c r="BZ44" s="834"/>
      <c r="CA44" s="821"/>
      <c r="CB44" s="826"/>
      <c r="CC44" s="834"/>
      <c r="CD44" s="821"/>
      <c r="CE44" s="826"/>
      <c r="CF44" s="834"/>
      <c r="CG44" s="826"/>
      <c r="CH44" s="826"/>
      <c r="CI44" s="834"/>
      <c r="CJ44" s="821"/>
      <c r="CK44" s="826"/>
      <c r="CL44" s="834"/>
      <c r="CM44" s="826"/>
      <c r="CN44" s="826"/>
      <c r="CO44" s="834"/>
      <c r="CP44" s="821"/>
      <c r="CQ44" s="826"/>
      <c r="CR44" s="834"/>
      <c r="CS44" s="826"/>
      <c r="CT44" s="826"/>
      <c r="CU44" s="834"/>
      <c r="CV44" s="821"/>
      <c r="CW44" s="826"/>
      <c r="CX44" s="834"/>
      <c r="CY44" s="826"/>
      <c r="CZ44" s="826"/>
      <c r="DA44" s="834"/>
      <c r="DB44" s="984"/>
      <c r="DC44" s="995"/>
    </row>
    <row r="45" spans="1:108" s="685" customFormat="1" ht="42" customHeight="1">
      <c r="A45" s="700"/>
      <c r="B45" s="707"/>
      <c r="C45" s="707"/>
      <c r="D45" s="717" t="s">
        <v>12</v>
      </c>
      <c r="E45" s="730"/>
      <c r="F45" s="737" t="s">
        <v>263</v>
      </c>
      <c r="G45" s="747"/>
      <c r="H45" s="756"/>
      <c r="I45" s="764"/>
      <c r="J45" s="764"/>
      <c r="K45" s="770"/>
      <c r="L45" s="779" t="s">
        <v>361</v>
      </c>
      <c r="M45" s="786"/>
      <c r="N45" s="786"/>
      <c r="O45" s="786"/>
      <c r="P45" s="786"/>
      <c r="Q45" s="803"/>
      <c r="R45" s="808" t="s">
        <v>143</v>
      </c>
      <c r="S45" s="813"/>
      <c r="T45" s="818" t="s">
        <v>362</v>
      </c>
      <c r="U45" s="786"/>
      <c r="V45" s="786"/>
      <c r="W45" s="786"/>
      <c r="X45" s="786"/>
      <c r="Y45" s="831"/>
      <c r="Z45" s="837" t="s">
        <v>225</v>
      </c>
      <c r="AA45" s="846"/>
      <c r="AB45" s="852"/>
      <c r="AC45" s="858"/>
      <c r="AD45" s="866"/>
      <c r="AE45" s="849"/>
      <c r="AF45" s="855"/>
      <c r="AG45" s="861"/>
      <c r="AH45" s="849"/>
      <c r="AI45" s="855"/>
      <c r="AJ45" s="861"/>
      <c r="AK45" s="855"/>
      <c r="AL45" s="855"/>
      <c r="AM45" s="861"/>
      <c r="AN45" s="849"/>
      <c r="AO45" s="855"/>
      <c r="AP45" s="861"/>
      <c r="AQ45" s="855"/>
      <c r="AR45" s="855"/>
      <c r="AS45" s="861"/>
      <c r="AT45" s="818"/>
      <c r="AU45" s="786"/>
      <c r="AV45" s="831"/>
      <c r="AW45" s="818"/>
      <c r="AX45" s="786"/>
      <c r="AY45" s="831"/>
      <c r="AZ45" s="849"/>
      <c r="BA45" s="855"/>
      <c r="BB45" s="861"/>
      <c r="BC45" s="855"/>
      <c r="BD45" s="855"/>
      <c r="BE45" s="861"/>
      <c r="BF45" s="849"/>
      <c r="BG45" s="855"/>
      <c r="BH45" s="861"/>
      <c r="BI45" s="855"/>
      <c r="BJ45" s="855"/>
      <c r="BK45" s="861"/>
      <c r="BL45" s="849"/>
      <c r="BM45" s="855"/>
      <c r="BN45" s="861"/>
      <c r="BO45" s="855"/>
      <c r="BP45" s="855"/>
      <c r="BQ45" s="861"/>
      <c r="BR45" s="901"/>
      <c r="BS45" s="906"/>
      <c r="BT45" s="913" t="s">
        <v>60</v>
      </c>
      <c r="BU45" s="916"/>
      <c r="BV45" s="926" t="s">
        <v>2</v>
      </c>
      <c r="BW45" s="934"/>
      <c r="BX45" s="818"/>
      <c r="BY45" s="786"/>
      <c r="BZ45" s="831"/>
      <c r="CA45" s="818"/>
      <c r="CB45" s="786"/>
      <c r="CC45" s="831"/>
      <c r="CD45" s="943"/>
      <c r="CE45" s="944"/>
      <c r="CF45" s="945"/>
      <c r="CG45" s="944"/>
      <c r="CH45" s="944"/>
      <c r="CI45" s="945"/>
      <c r="CJ45" s="943"/>
      <c r="CK45" s="944"/>
      <c r="CL45" s="945"/>
      <c r="CM45" s="944"/>
      <c r="CN45" s="944"/>
      <c r="CO45" s="945"/>
      <c r="CP45" s="943"/>
      <c r="CQ45" s="944"/>
      <c r="CR45" s="945"/>
      <c r="CS45" s="944"/>
      <c r="CT45" s="944"/>
      <c r="CU45" s="945"/>
      <c r="CV45" s="943"/>
      <c r="CW45" s="944"/>
      <c r="CX45" s="945"/>
      <c r="CY45" s="944"/>
      <c r="CZ45" s="944"/>
      <c r="DA45" s="945"/>
      <c r="DB45" s="982"/>
      <c r="DC45" s="993"/>
    </row>
    <row r="46" spans="1:108" s="685" customFormat="1" ht="15" customHeight="1">
      <c r="A46" s="700"/>
      <c r="B46" s="707"/>
      <c r="C46" s="707"/>
      <c r="D46" s="718"/>
      <c r="E46" s="731"/>
      <c r="F46" s="738" t="s">
        <v>57</v>
      </c>
      <c r="G46" s="748"/>
      <c r="H46" s="757"/>
      <c r="I46" s="765"/>
      <c r="J46" s="765"/>
      <c r="K46" s="771"/>
      <c r="L46" s="780"/>
      <c r="M46" s="787"/>
      <c r="N46" s="787"/>
      <c r="O46" s="787"/>
      <c r="P46" s="787"/>
      <c r="Q46" s="804"/>
      <c r="R46" s="809"/>
      <c r="S46" s="814"/>
      <c r="T46" s="819"/>
      <c r="U46" s="824"/>
      <c r="V46" s="824"/>
      <c r="W46" s="824"/>
      <c r="X46" s="824"/>
      <c r="Y46" s="832"/>
      <c r="Z46" s="838"/>
      <c r="AA46" s="847"/>
      <c r="AB46" s="853"/>
      <c r="AC46" s="859"/>
      <c r="AD46" s="867"/>
      <c r="AE46" s="820"/>
      <c r="AF46" s="825"/>
      <c r="AG46" s="833"/>
      <c r="AH46" s="820"/>
      <c r="AI46" s="825"/>
      <c r="AJ46" s="833"/>
      <c r="AK46" s="825"/>
      <c r="AL46" s="825"/>
      <c r="AM46" s="833"/>
      <c r="AN46" s="820"/>
      <c r="AO46" s="825"/>
      <c r="AP46" s="833"/>
      <c r="AQ46" s="825"/>
      <c r="AR46" s="825"/>
      <c r="AS46" s="833"/>
      <c r="AT46" s="819"/>
      <c r="AU46" s="824"/>
      <c r="AV46" s="832"/>
      <c r="AW46" s="819"/>
      <c r="AX46" s="824"/>
      <c r="AY46" s="832"/>
      <c r="AZ46" s="820"/>
      <c r="BA46" s="825"/>
      <c r="BB46" s="833"/>
      <c r="BC46" s="825"/>
      <c r="BD46" s="825"/>
      <c r="BE46" s="833"/>
      <c r="BF46" s="820"/>
      <c r="BG46" s="825"/>
      <c r="BH46" s="833"/>
      <c r="BI46" s="825"/>
      <c r="BJ46" s="825"/>
      <c r="BK46" s="833"/>
      <c r="BL46" s="820"/>
      <c r="BM46" s="825"/>
      <c r="BN46" s="833"/>
      <c r="BO46" s="825"/>
      <c r="BP46" s="825"/>
      <c r="BQ46" s="833"/>
      <c r="BR46" s="902"/>
      <c r="BS46" s="907"/>
      <c r="BT46" s="914"/>
      <c r="BU46" s="917"/>
      <c r="BV46" s="927"/>
      <c r="BW46" s="935"/>
      <c r="BX46" s="819"/>
      <c r="BY46" s="824"/>
      <c r="BZ46" s="832"/>
      <c r="CA46" s="819"/>
      <c r="CB46" s="824"/>
      <c r="CC46" s="832"/>
      <c r="CD46" s="820"/>
      <c r="CE46" s="825"/>
      <c r="CF46" s="833"/>
      <c r="CG46" s="825"/>
      <c r="CH46" s="825"/>
      <c r="CI46" s="833"/>
      <c r="CJ46" s="820"/>
      <c r="CK46" s="825"/>
      <c r="CL46" s="833"/>
      <c r="CM46" s="825"/>
      <c r="CN46" s="825"/>
      <c r="CO46" s="833"/>
      <c r="CP46" s="820"/>
      <c r="CQ46" s="825"/>
      <c r="CR46" s="833"/>
      <c r="CS46" s="825"/>
      <c r="CT46" s="825"/>
      <c r="CU46" s="833"/>
      <c r="CV46" s="820"/>
      <c r="CW46" s="825"/>
      <c r="CX46" s="833"/>
      <c r="CY46" s="825"/>
      <c r="CZ46" s="825"/>
      <c r="DA46" s="833"/>
      <c r="DB46" s="983"/>
      <c r="DC46" s="994"/>
    </row>
    <row r="47" spans="1:108" s="685" customFormat="1" ht="42" customHeight="1">
      <c r="A47" s="701" t="s">
        <v>248</v>
      </c>
      <c r="B47" s="708"/>
      <c r="C47" s="708"/>
      <c r="D47" s="718"/>
      <c r="E47" s="731"/>
      <c r="F47" s="739" t="s">
        <v>36</v>
      </c>
      <c r="G47" s="749"/>
      <c r="H47" s="759"/>
      <c r="I47" s="767"/>
      <c r="J47" s="767"/>
      <c r="K47" s="773"/>
      <c r="L47" s="781"/>
      <c r="M47" s="788"/>
      <c r="N47" s="788"/>
      <c r="O47" s="788"/>
      <c r="P47" s="788"/>
      <c r="Q47" s="805"/>
      <c r="R47" s="810"/>
      <c r="S47" s="815"/>
      <c r="T47" s="821" t="s">
        <v>267</v>
      </c>
      <c r="U47" s="826"/>
      <c r="V47" s="826"/>
      <c r="W47" s="826"/>
      <c r="X47" s="826"/>
      <c r="Y47" s="834"/>
      <c r="Z47" s="839"/>
      <c r="AA47" s="848"/>
      <c r="AB47" s="854"/>
      <c r="AC47" s="860"/>
      <c r="AD47" s="868"/>
      <c r="AE47" s="821"/>
      <c r="AF47" s="826"/>
      <c r="AG47" s="834"/>
      <c r="AH47" s="821"/>
      <c r="AI47" s="826"/>
      <c r="AJ47" s="834"/>
      <c r="AK47" s="826"/>
      <c r="AL47" s="826"/>
      <c r="AM47" s="834"/>
      <c r="AN47" s="821"/>
      <c r="AO47" s="826"/>
      <c r="AP47" s="834"/>
      <c r="AQ47" s="826"/>
      <c r="AR47" s="826"/>
      <c r="AS47" s="834"/>
      <c r="AT47" s="821"/>
      <c r="AU47" s="826"/>
      <c r="AV47" s="834"/>
      <c r="AW47" s="821"/>
      <c r="AX47" s="826"/>
      <c r="AY47" s="834"/>
      <c r="AZ47" s="826"/>
      <c r="BA47" s="826"/>
      <c r="BB47" s="834"/>
      <c r="BC47" s="826"/>
      <c r="BD47" s="826"/>
      <c r="BE47" s="834"/>
      <c r="BF47" s="821"/>
      <c r="BG47" s="826"/>
      <c r="BH47" s="834"/>
      <c r="BI47" s="826"/>
      <c r="BJ47" s="826"/>
      <c r="BK47" s="834"/>
      <c r="BL47" s="821"/>
      <c r="BM47" s="826"/>
      <c r="BN47" s="834"/>
      <c r="BO47" s="826"/>
      <c r="BP47" s="826"/>
      <c r="BQ47" s="834"/>
      <c r="BR47" s="903"/>
      <c r="BS47" s="908"/>
      <c r="BT47" s="915"/>
      <c r="BU47" s="918"/>
      <c r="BV47" s="927"/>
      <c r="BW47" s="935"/>
      <c r="BX47" s="821"/>
      <c r="BY47" s="826"/>
      <c r="BZ47" s="834"/>
      <c r="CA47" s="826"/>
      <c r="CB47" s="826"/>
      <c r="CC47" s="834"/>
      <c r="CD47" s="821"/>
      <c r="CE47" s="826"/>
      <c r="CF47" s="834"/>
      <c r="CG47" s="826"/>
      <c r="CH47" s="826"/>
      <c r="CI47" s="834"/>
      <c r="CJ47" s="821"/>
      <c r="CK47" s="826"/>
      <c r="CL47" s="834"/>
      <c r="CM47" s="826"/>
      <c r="CN47" s="826"/>
      <c r="CO47" s="834"/>
      <c r="CP47" s="821"/>
      <c r="CQ47" s="826"/>
      <c r="CR47" s="834"/>
      <c r="CS47" s="826"/>
      <c r="CT47" s="826"/>
      <c r="CU47" s="834"/>
      <c r="CV47" s="821"/>
      <c r="CW47" s="826"/>
      <c r="CX47" s="834"/>
      <c r="CY47" s="826"/>
      <c r="CZ47" s="826"/>
      <c r="DA47" s="834"/>
      <c r="DB47" s="984"/>
      <c r="DC47" s="995"/>
    </row>
    <row r="48" spans="1:108" s="685" customFormat="1" ht="20" customHeight="1">
      <c r="A48" s="701"/>
      <c r="B48" s="708"/>
      <c r="C48" s="708"/>
      <c r="D48" s="720" t="s">
        <v>360</v>
      </c>
      <c r="E48" s="733"/>
      <c r="F48" s="733"/>
      <c r="G48" s="733"/>
      <c r="H48" s="733"/>
      <c r="I48" s="733"/>
      <c r="J48" s="733"/>
      <c r="K48" s="733"/>
      <c r="L48" s="733"/>
      <c r="M48" s="784"/>
      <c r="N48" s="789" t="s">
        <v>1</v>
      </c>
      <c r="O48" s="793"/>
      <c r="P48" s="793"/>
      <c r="Q48" s="801"/>
      <c r="R48" s="787"/>
      <c r="S48" s="787"/>
      <c r="T48" s="787"/>
      <c r="U48" s="787"/>
      <c r="V48" s="787"/>
      <c r="W48" s="787"/>
      <c r="X48" s="787"/>
      <c r="Y48" s="787"/>
      <c r="Z48" s="787"/>
      <c r="AA48" s="787"/>
      <c r="AB48" s="787"/>
      <c r="AC48" s="787"/>
      <c r="AD48" s="862" t="s">
        <v>19</v>
      </c>
      <c r="AE48" s="869"/>
      <c r="AF48" s="869"/>
      <c r="AG48" s="871">
        <v>0</v>
      </c>
      <c r="AH48" s="871"/>
      <c r="AI48" s="871"/>
      <c r="AJ48" s="873">
        <v>0</v>
      </c>
      <c r="AK48" s="873"/>
      <c r="AL48" s="875"/>
      <c r="AM48" s="789" t="s">
        <v>1</v>
      </c>
      <c r="AN48" s="793"/>
      <c r="AO48" s="793"/>
      <c r="AP48" s="801"/>
      <c r="AQ48" s="787"/>
      <c r="AR48" s="787"/>
      <c r="AS48" s="787"/>
      <c r="AT48" s="787"/>
      <c r="AU48" s="787"/>
      <c r="AV48" s="787"/>
      <c r="AW48" s="787"/>
      <c r="AX48" s="787"/>
      <c r="AY48" s="787"/>
      <c r="AZ48" s="787"/>
      <c r="BA48" s="787"/>
      <c r="BB48" s="787"/>
      <c r="BC48" s="862" t="s">
        <v>19</v>
      </c>
      <c r="BD48" s="869"/>
      <c r="BE48" s="869"/>
      <c r="BF48" s="871">
        <v>0</v>
      </c>
      <c r="BG48" s="871"/>
      <c r="BH48" s="871"/>
      <c r="BI48" s="873">
        <v>0</v>
      </c>
      <c r="BJ48" s="873"/>
      <c r="BK48" s="875"/>
      <c r="BL48" s="890" t="s">
        <v>82</v>
      </c>
      <c r="BM48" s="892"/>
      <c r="BN48" s="892"/>
      <c r="BO48" s="894" t="s">
        <v>58</v>
      </c>
      <c r="BP48" s="895"/>
      <c r="BQ48" s="896" t="s">
        <v>296</v>
      </c>
      <c r="BR48" s="904"/>
      <c r="BS48" s="904"/>
      <c r="BT48" s="904"/>
      <c r="BU48" s="919" t="s">
        <v>247</v>
      </c>
      <c r="BV48" s="919"/>
      <c r="BW48" s="919"/>
      <c r="BX48" s="919"/>
      <c r="BY48" s="919"/>
      <c r="BZ48" s="941"/>
      <c r="CA48" s="941"/>
      <c r="CB48" s="941"/>
      <c r="CC48" s="941"/>
      <c r="CD48" s="941"/>
      <c r="CE48" s="941"/>
      <c r="CF48" s="941"/>
      <c r="CG48" s="948" t="s">
        <v>51</v>
      </c>
      <c r="CH48" s="950"/>
      <c r="CI48" s="955" t="b">
        <v>0</v>
      </c>
      <c r="CJ48" s="957" t="s">
        <v>366</v>
      </c>
      <c r="CK48" s="959"/>
      <c r="CL48" s="960"/>
      <c r="CM48" s="962" t="s">
        <v>76</v>
      </c>
      <c r="CN48" s="962"/>
      <c r="CO48" s="964"/>
      <c r="CP48" s="966">
        <v>0</v>
      </c>
      <c r="CQ48" s="966"/>
      <c r="CR48" s="966"/>
      <c r="CS48" s="975">
        <v>0</v>
      </c>
      <c r="CT48" s="975"/>
      <c r="CU48" s="975"/>
      <c r="CV48" s="981" t="s">
        <v>174</v>
      </c>
      <c r="CW48" s="981"/>
      <c r="CX48" s="966">
        <v>0</v>
      </c>
      <c r="CY48" s="966"/>
      <c r="CZ48" s="966"/>
      <c r="DA48" s="975">
        <v>0</v>
      </c>
      <c r="DB48" s="975"/>
      <c r="DC48" s="996"/>
    </row>
    <row r="49" spans="1:108" s="685" customFormat="1" ht="20" customHeight="1">
      <c r="A49" s="702"/>
      <c r="B49" s="709"/>
      <c r="C49" s="709"/>
      <c r="D49" s="721"/>
      <c r="E49" s="734"/>
      <c r="F49" s="734"/>
      <c r="G49" s="734"/>
      <c r="H49" s="734"/>
      <c r="I49" s="734"/>
      <c r="J49" s="734"/>
      <c r="K49" s="734"/>
      <c r="L49" s="734"/>
      <c r="M49" s="785"/>
      <c r="N49" s="790"/>
      <c r="O49" s="794"/>
      <c r="P49" s="794"/>
      <c r="Q49" s="802"/>
      <c r="R49" s="788"/>
      <c r="S49" s="788"/>
      <c r="T49" s="788"/>
      <c r="U49" s="788"/>
      <c r="V49" s="788"/>
      <c r="W49" s="788"/>
      <c r="X49" s="788"/>
      <c r="Y49" s="788"/>
      <c r="Z49" s="788"/>
      <c r="AA49" s="788"/>
      <c r="AB49" s="788"/>
      <c r="AC49" s="788"/>
      <c r="AD49" s="863" t="s">
        <v>79</v>
      </c>
      <c r="AE49" s="870"/>
      <c r="AF49" s="870"/>
      <c r="AG49" s="872">
        <v>0</v>
      </c>
      <c r="AH49" s="872"/>
      <c r="AI49" s="872"/>
      <c r="AJ49" s="874">
        <v>0</v>
      </c>
      <c r="AK49" s="874"/>
      <c r="AL49" s="876"/>
      <c r="AM49" s="790"/>
      <c r="AN49" s="794"/>
      <c r="AO49" s="794"/>
      <c r="AP49" s="802"/>
      <c r="AQ49" s="788"/>
      <c r="AR49" s="788"/>
      <c r="AS49" s="788"/>
      <c r="AT49" s="788"/>
      <c r="AU49" s="788"/>
      <c r="AV49" s="788"/>
      <c r="AW49" s="788"/>
      <c r="AX49" s="788"/>
      <c r="AY49" s="788"/>
      <c r="AZ49" s="788"/>
      <c r="BA49" s="788"/>
      <c r="BB49" s="788"/>
      <c r="BC49" s="863" t="s">
        <v>79</v>
      </c>
      <c r="BD49" s="870"/>
      <c r="BE49" s="870"/>
      <c r="BF49" s="872">
        <v>0</v>
      </c>
      <c r="BG49" s="872"/>
      <c r="BH49" s="872"/>
      <c r="BI49" s="874">
        <v>0</v>
      </c>
      <c r="BJ49" s="874"/>
      <c r="BK49" s="876"/>
      <c r="BL49" s="891"/>
      <c r="BM49" s="893"/>
      <c r="BN49" s="893"/>
      <c r="BO49" s="744" t="s">
        <v>58</v>
      </c>
      <c r="BP49" s="755"/>
      <c r="BQ49" s="897" t="s">
        <v>54</v>
      </c>
      <c r="BR49" s="897"/>
      <c r="BS49" s="897"/>
      <c r="BT49" s="897"/>
      <c r="BU49" s="920" t="s">
        <v>249</v>
      </c>
      <c r="BV49" s="920"/>
      <c r="BW49" s="920"/>
      <c r="BX49" s="920"/>
      <c r="BY49" s="920"/>
      <c r="BZ49" s="942"/>
      <c r="CA49" s="942"/>
      <c r="CB49" s="942"/>
      <c r="CC49" s="942"/>
      <c r="CD49" s="942"/>
      <c r="CE49" s="942"/>
      <c r="CF49" s="942"/>
      <c r="CG49" s="949" t="s">
        <v>51</v>
      </c>
      <c r="CH49" s="951"/>
      <c r="CI49" s="954" t="b">
        <v>0</v>
      </c>
      <c r="CJ49" s="891"/>
      <c r="CK49" s="893"/>
      <c r="CL49" s="961"/>
      <c r="CM49" s="963" t="s">
        <v>368</v>
      </c>
      <c r="CN49" s="963"/>
      <c r="CO49" s="965"/>
      <c r="CP49" s="872">
        <v>0</v>
      </c>
      <c r="CQ49" s="872"/>
      <c r="CR49" s="872"/>
      <c r="CS49" s="874">
        <v>0</v>
      </c>
      <c r="CT49" s="874"/>
      <c r="CU49" s="874"/>
      <c r="CV49" s="870" t="s">
        <v>174</v>
      </c>
      <c r="CW49" s="870"/>
      <c r="CX49" s="872">
        <v>0</v>
      </c>
      <c r="CY49" s="872"/>
      <c r="CZ49" s="872"/>
      <c r="DA49" s="874">
        <v>0</v>
      </c>
      <c r="DB49" s="874"/>
      <c r="DC49" s="997"/>
      <c r="DD49" s="418"/>
    </row>
    <row r="50" spans="1:108" s="690" customFormat="1" ht="14.25">
      <c r="A50" s="690"/>
      <c r="B50" s="690"/>
      <c r="C50" s="690"/>
      <c r="D50" s="690"/>
      <c r="E50" s="690"/>
      <c r="F50" s="690"/>
      <c r="G50" s="690"/>
      <c r="H50" s="690"/>
      <c r="I50" s="690">
        <v>6</v>
      </c>
      <c r="J50" s="690"/>
      <c r="K50" s="690"/>
      <c r="L50" s="690"/>
      <c r="M50" s="690"/>
      <c r="N50" s="690"/>
      <c r="O50" s="690">
        <v>7</v>
      </c>
      <c r="P50" s="690"/>
      <c r="Q50" s="800"/>
      <c r="R50" s="800"/>
      <c r="S50" s="800"/>
      <c r="T50" s="800"/>
      <c r="U50" s="690">
        <v>8</v>
      </c>
      <c r="V50" s="690"/>
      <c r="W50" s="800"/>
      <c r="X50" s="800"/>
      <c r="Y50" s="800"/>
      <c r="Z50" s="800"/>
      <c r="AA50" s="690">
        <v>9</v>
      </c>
      <c r="AB50" s="690"/>
      <c r="AC50" s="800"/>
      <c r="AD50" s="800"/>
      <c r="AE50" s="800"/>
      <c r="AF50" s="800"/>
      <c r="AG50" s="690">
        <v>10</v>
      </c>
      <c r="AH50" s="690"/>
      <c r="AI50" s="800"/>
      <c r="AJ50" s="800"/>
      <c r="AK50" s="800"/>
      <c r="AL50" s="800"/>
      <c r="AM50" s="690">
        <v>11</v>
      </c>
      <c r="AN50" s="690"/>
      <c r="AO50" s="690"/>
      <c r="AP50" s="690"/>
      <c r="AQ50" s="690"/>
      <c r="AR50" s="690"/>
      <c r="AS50" s="690">
        <v>12</v>
      </c>
      <c r="AT50" s="690"/>
      <c r="AU50" s="690"/>
      <c r="AV50" s="690"/>
      <c r="AW50" s="690"/>
      <c r="AX50" s="690"/>
      <c r="AY50" s="690">
        <v>13</v>
      </c>
      <c r="AZ50" s="690"/>
      <c r="BA50" s="690"/>
      <c r="BB50" s="690"/>
      <c r="BC50" s="690"/>
      <c r="BD50" s="690"/>
      <c r="BE50" s="690">
        <v>14</v>
      </c>
      <c r="BF50" s="690"/>
      <c r="BG50" s="690"/>
      <c r="BH50" s="690"/>
      <c r="BI50" s="690"/>
      <c r="BJ50" s="690"/>
      <c r="BK50" s="690">
        <v>15</v>
      </c>
      <c r="BL50" s="690"/>
      <c r="BM50" s="690"/>
      <c r="BN50" s="690"/>
      <c r="BO50" s="690"/>
      <c r="BP50" s="690"/>
      <c r="BQ50" s="690">
        <v>16</v>
      </c>
      <c r="BR50" s="690"/>
      <c r="BS50" s="690"/>
      <c r="BT50" s="690"/>
      <c r="BU50" s="690"/>
      <c r="BV50" s="690"/>
      <c r="BW50" s="690">
        <v>17</v>
      </c>
      <c r="BX50" s="690">
        <v>17</v>
      </c>
      <c r="BY50" s="690"/>
      <c r="BZ50" s="690"/>
      <c r="CA50" s="690"/>
      <c r="CB50" s="690"/>
      <c r="CC50" s="690">
        <v>18</v>
      </c>
      <c r="CD50" s="690">
        <v>18</v>
      </c>
      <c r="CE50" s="690"/>
      <c r="CF50" s="690"/>
      <c r="CG50" s="690"/>
      <c r="CH50" s="690"/>
      <c r="CI50" s="690">
        <v>19</v>
      </c>
      <c r="CJ50" s="690">
        <v>19</v>
      </c>
      <c r="CK50" s="690"/>
      <c r="CL50" s="690"/>
      <c r="CM50" s="690"/>
      <c r="CN50" s="690"/>
      <c r="CO50" s="690">
        <v>20</v>
      </c>
      <c r="CP50" s="690">
        <v>20</v>
      </c>
      <c r="CQ50" s="690"/>
      <c r="CR50" s="690"/>
      <c r="CS50" s="690"/>
      <c r="CT50" s="690"/>
      <c r="CU50" s="690">
        <v>21</v>
      </c>
      <c r="CV50" s="690">
        <v>21</v>
      </c>
      <c r="CW50" s="690"/>
      <c r="CX50" s="690"/>
      <c r="CY50" s="690"/>
      <c r="CZ50" s="690"/>
      <c r="DA50" s="690">
        <v>22</v>
      </c>
      <c r="DB50" s="690"/>
      <c r="DC50" s="690"/>
      <c r="DD50" s="690"/>
    </row>
    <row r="51" spans="1:108" s="691" customFormat="1" ht="11.25">
      <c r="A51" s="691"/>
      <c r="B51" s="691"/>
      <c r="C51" s="691"/>
      <c r="D51" s="691"/>
      <c r="E51" s="725"/>
      <c r="F51" s="725"/>
      <c r="G51" s="725"/>
      <c r="H51" s="725"/>
      <c r="I51" s="725"/>
      <c r="J51" s="691"/>
      <c r="K51" s="725">
        <v>30</v>
      </c>
      <c r="L51" s="725"/>
      <c r="M51" s="725"/>
      <c r="N51" s="725"/>
      <c r="O51" s="792"/>
      <c r="P51" s="792"/>
      <c r="Q51" s="725">
        <v>20</v>
      </c>
      <c r="R51" s="725"/>
      <c r="S51" s="725">
        <v>40</v>
      </c>
      <c r="T51" s="725"/>
      <c r="U51" s="792"/>
      <c r="V51" s="725"/>
      <c r="W51" s="792"/>
      <c r="X51" s="792"/>
      <c r="Y51" s="725">
        <v>50</v>
      </c>
      <c r="Z51" s="725"/>
      <c r="AA51" s="792"/>
      <c r="AB51" s="725"/>
      <c r="AC51" s="725"/>
      <c r="AD51" s="725">
        <v>30</v>
      </c>
      <c r="AE51" s="725"/>
      <c r="AF51" s="725"/>
      <c r="AG51" s="725"/>
      <c r="AH51" s="725"/>
      <c r="AI51" s="725"/>
      <c r="AJ51" s="725">
        <v>30</v>
      </c>
      <c r="AK51" s="725"/>
      <c r="AL51" s="725"/>
      <c r="AM51" s="725"/>
      <c r="AN51" s="725"/>
      <c r="AO51" s="725"/>
      <c r="AP51" s="725">
        <v>30</v>
      </c>
      <c r="AQ51" s="725"/>
      <c r="AR51" s="725"/>
      <c r="AS51" s="725"/>
      <c r="AT51" s="725"/>
      <c r="AU51" s="725"/>
      <c r="AV51" s="725">
        <v>30</v>
      </c>
      <c r="AW51" s="725"/>
      <c r="AX51" s="725"/>
      <c r="AY51" s="725"/>
      <c r="AZ51" s="725"/>
      <c r="BA51" s="725"/>
      <c r="BB51" s="725">
        <v>30</v>
      </c>
      <c r="BC51" s="725"/>
      <c r="BD51" s="725"/>
      <c r="BE51" s="725"/>
      <c r="BF51" s="725"/>
      <c r="BG51" s="725"/>
      <c r="BH51" s="725">
        <v>30</v>
      </c>
      <c r="BI51" s="725"/>
      <c r="BJ51" s="725"/>
      <c r="BK51" s="725"/>
      <c r="BL51" s="725"/>
      <c r="BM51" s="725"/>
      <c r="BN51" s="725">
        <v>30</v>
      </c>
      <c r="BO51" s="725"/>
      <c r="BP51" s="725"/>
      <c r="BQ51" s="725"/>
      <c r="BR51" s="725"/>
      <c r="BS51" s="905">
        <v>15</v>
      </c>
      <c r="BT51" s="905"/>
      <c r="BU51" s="725">
        <v>40</v>
      </c>
      <c r="BV51" s="725"/>
      <c r="BW51" s="792"/>
      <c r="BX51" s="725"/>
      <c r="BY51" s="725"/>
      <c r="BZ51" s="725">
        <v>30</v>
      </c>
      <c r="CA51" s="725"/>
      <c r="CB51" s="725"/>
      <c r="CC51" s="725"/>
      <c r="CD51" s="725"/>
      <c r="CE51" s="725"/>
      <c r="CF51" s="725">
        <v>30</v>
      </c>
      <c r="CG51" s="725"/>
      <c r="CH51" s="725"/>
      <c r="CI51" s="725"/>
      <c r="CJ51" s="725"/>
      <c r="CK51" s="725"/>
      <c r="CL51" s="725">
        <v>30</v>
      </c>
      <c r="CM51" s="725"/>
      <c r="CN51" s="725"/>
      <c r="CO51" s="725"/>
      <c r="CP51" s="725"/>
      <c r="CQ51" s="725"/>
      <c r="CR51" s="725">
        <v>30</v>
      </c>
      <c r="CS51" s="725"/>
      <c r="CT51" s="725"/>
      <c r="CU51" s="725"/>
      <c r="CV51" s="725"/>
      <c r="CW51" s="725"/>
      <c r="CX51" s="725">
        <v>30</v>
      </c>
      <c r="CY51" s="725"/>
      <c r="CZ51" s="725"/>
      <c r="DA51" s="725"/>
      <c r="DB51" s="725"/>
      <c r="DC51" s="691"/>
      <c r="DD51" s="691"/>
    </row>
    <row r="52" spans="1:108" s="692" customFormat="1" ht="12" customHeight="1">
      <c r="A52" s="698" t="s">
        <v>31</v>
      </c>
      <c r="B52" s="705"/>
      <c r="C52" s="705"/>
      <c r="D52" s="705"/>
      <c r="E52" s="726"/>
      <c r="F52" s="735"/>
      <c r="G52" s="751"/>
      <c r="H52" s="760"/>
      <c r="I52" s="705"/>
      <c r="J52" s="705"/>
      <c r="K52" s="705"/>
      <c r="L52" s="777" t="str">
        <v>起床、清掃</v>
      </c>
      <c r="M52" s="777"/>
      <c r="N52" s="777"/>
      <c r="O52" s="777"/>
      <c r="P52" s="777"/>
      <c r="Q52" s="777"/>
      <c r="R52" s="806" t="s">
        <v>18</v>
      </c>
      <c r="S52" s="811"/>
      <c r="T52" s="816" t="s">
        <v>0</v>
      </c>
      <c r="U52" s="822"/>
      <c r="V52" s="822"/>
      <c r="W52" s="822"/>
      <c r="X52" s="822"/>
      <c r="Y52" s="829"/>
      <c r="Z52" s="835" t="s">
        <v>20</v>
      </c>
      <c r="AA52" s="844"/>
      <c r="AB52" s="850" t="s">
        <v>25</v>
      </c>
      <c r="AC52" s="856"/>
      <c r="AD52" s="864"/>
      <c r="AE52" s="760" t="s">
        <v>38</v>
      </c>
      <c r="AF52" s="705"/>
      <c r="AG52" s="705"/>
      <c r="AH52" s="705"/>
      <c r="AI52" s="705"/>
      <c r="AJ52" s="705"/>
      <c r="AK52" s="705"/>
      <c r="AL52" s="705"/>
      <c r="AM52" s="705"/>
      <c r="AN52" s="705"/>
      <c r="AO52" s="705"/>
      <c r="AP52" s="705"/>
      <c r="AQ52" s="705"/>
      <c r="AR52" s="705"/>
      <c r="AS52" s="726"/>
      <c r="AT52" s="881" t="s">
        <v>3</v>
      </c>
      <c r="AU52" s="883"/>
      <c r="AV52" s="883"/>
      <c r="AW52" s="883"/>
      <c r="AX52" s="883"/>
      <c r="AY52" s="883"/>
      <c r="AZ52" s="883"/>
      <c r="BA52" s="883"/>
      <c r="BB52" s="887"/>
      <c r="BC52" s="705" t="s">
        <v>306</v>
      </c>
      <c r="BD52" s="705"/>
      <c r="BE52" s="705"/>
      <c r="BF52" s="705"/>
      <c r="BG52" s="705"/>
      <c r="BH52" s="705"/>
      <c r="BI52" s="705"/>
      <c r="BJ52" s="705"/>
      <c r="BK52" s="705"/>
      <c r="BL52" s="705"/>
      <c r="BM52" s="705"/>
      <c r="BN52" s="705"/>
      <c r="BO52" s="705"/>
      <c r="BP52" s="705"/>
      <c r="BQ52" s="705"/>
      <c r="BR52" s="705"/>
      <c r="BS52" s="705"/>
      <c r="BT52" s="705"/>
      <c r="BU52" s="726"/>
      <c r="BV52" s="924"/>
      <c r="BW52" s="932"/>
      <c r="BX52" s="881" t="s">
        <v>11</v>
      </c>
      <c r="BY52" s="883"/>
      <c r="BZ52" s="883"/>
      <c r="CA52" s="883"/>
      <c r="CB52" s="883"/>
      <c r="CC52" s="883"/>
      <c r="CD52" s="883"/>
      <c r="CE52" s="883"/>
      <c r="CF52" s="883"/>
      <c r="CG52" s="883"/>
      <c r="CH52" s="883"/>
      <c r="CI52" s="887"/>
      <c r="CJ52" s="705" t="s">
        <v>376</v>
      </c>
      <c r="CK52" s="705"/>
      <c r="CL52" s="705"/>
      <c r="CM52" s="705"/>
      <c r="CN52" s="705"/>
      <c r="CO52" s="705"/>
      <c r="CP52" s="705"/>
      <c r="CQ52" s="705"/>
      <c r="CR52" s="705"/>
      <c r="CS52" s="705"/>
      <c r="CT52" s="705"/>
      <c r="CU52" s="705"/>
      <c r="CV52" s="705"/>
      <c r="CW52" s="705"/>
      <c r="CX52" s="705"/>
      <c r="CY52" s="705"/>
      <c r="CZ52" s="705"/>
      <c r="DA52" s="726"/>
      <c r="DB52" s="735" t="s">
        <v>30</v>
      </c>
      <c r="DC52" s="991"/>
      <c r="DD52" s="692"/>
    </row>
    <row r="53" spans="1:108" s="692" customFormat="1" ht="12" customHeight="1">
      <c r="A53" s="699"/>
      <c r="B53" s="710"/>
      <c r="C53" s="710"/>
      <c r="D53" s="710"/>
      <c r="E53" s="727"/>
      <c r="F53" s="736"/>
      <c r="G53" s="752"/>
      <c r="H53" s="761"/>
      <c r="I53" s="710"/>
      <c r="J53" s="710"/>
      <c r="K53" s="710"/>
      <c r="L53" s="778"/>
      <c r="M53" s="778"/>
      <c r="N53" s="778"/>
      <c r="O53" s="778"/>
      <c r="P53" s="778"/>
      <c r="Q53" s="778"/>
      <c r="R53" s="807"/>
      <c r="S53" s="812"/>
      <c r="T53" s="817"/>
      <c r="U53" s="823"/>
      <c r="V53" s="823"/>
      <c r="W53" s="823"/>
      <c r="X53" s="823"/>
      <c r="Y53" s="830"/>
      <c r="Z53" s="836"/>
      <c r="AA53" s="845"/>
      <c r="AB53" s="851"/>
      <c r="AC53" s="857"/>
      <c r="AD53" s="865"/>
      <c r="AE53" s="761"/>
      <c r="AF53" s="710"/>
      <c r="AG53" s="710"/>
      <c r="AH53" s="710"/>
      <c r="AI53" s="710"/>
      <c r="AJ53" s="710"/>
      <c r="AK53" s="710"/>
      <c r="AL53" s="710"/>
      <c r="AM53" s="710"/>
      <c r="AN53" s="710"/>
      <c r="AO53" s="710"/>
      <c r="AP53" s="710"/>
      <c r="AQ53" s="710"/>
      <c r="AR53" s="710"/>
      <c r="AS53" s="727"/>
      <c r="AT53" s="882"/>
      <c r="AU53" s="884"/>
      <c r="AV53" s="884"/>
      <c r="AW53" s="884"/>
      <c r="AX53" s="884"/>
      <c r="AY53" s="884"/>
      <c r="AZ53" s="884"/>
      <c r="BA53" s="884"/>
      <c r="BB53" s="888"/>
      <c r="BC53" s="710"/>
      <c r="BD53" s="710"/>
      <c r="BE53" s="710"/>
      <c r="BF53" s="710"/>
      <c r="BG53" s="710"/>
      <c r="BH53" s="710"/>
      <c r="BI53" s="710"/>
      <c r="BJ53" s="710"/>
      <c r="BK53" s="710"/>
      <c r="BL53" s="710"/>
      <c r="BM53" s="710"/>
      <c r="BN53" s="710"/>
      <c r="BO53" s="710"/>
      <c r="BP53" s="710"/>
      <c r="BQ53" s="710"/>
      <c r="BR53" s="710"/>
      <c r="BS53" s="710"/>
      <c r="BT53" s="710"/>
      <c r="BU53" s="727"/>
      <c r="BV53" s="925"/>
      <c r="BW53" s="933"/>
      <c r="BX53" s="882"/>
      <c r="BY53" s="884"/>
      <c r="BZ53" s="884"/>
      <c r="CA53" s="884"/>
      <c r="CB53" s="884"/>
      <c r="CC53" s="884"/>
      <c r="CD53" s="884"/>
      <c r="CE53" s="884"/>
      <c r="CF53" s="884"/>
      <c r="CG53" s="884"/>
      <c r="CH53" s="884"/>
      <c r="CI53" s="888"/>
      <c r="CJ53" s="710"/>
      <c r="CK53" s="710"/>
      <c r="CL53" s="710"/>
      <c r="CM53" s="710"/>
      <c r="CN53" s="710"/>
      <c r="CO53" s="710"/>
      <c r="CP53" s="710"/>
      <c r="CQ53" s="710"/>
      <c r="CR53" s="710"/>
      <c r="CS53" s="710"/>
      <c r="CT53" s="710"/>
      <c r="CU53" s="710"/>
      <c r="CV53" s="710"/>
      <c r="CW53" s="710"/>
      <c r="CX53" s="710"/>
      <c r="CY53" s="710"/>
      <c r="CZ53" s="710"/>
      <c r="DA53" s="727"/>
      <c r="DB53" s="736"/>
      <c r="DC53" s="992"/>
      <c r="DD53" s="692"/>
    </row>
    <row r="54" spans="1:108" s="685" customFormat="1" ht="42" customHeight="1">
      <c r="A54" s="700" t="str">
        <f>IF('はじめに！'!D7="","月　　日",IF('はじめに！'!$E$8&gt;2,A42+1,""))</f>
        <v>月　　日</v>
      </c>
      <c r="B54" s="707"/>
      <c r="C54" s="707"/>
      <c r="D54" s="717" t="s">
        <v>9</v>
      </c>
      <c r="E54" s="728"/>
      <c r="F54" s="737" t="s">
        <v>263</v>
      </c>
      <c r="G54" s="747"/>
      <c r="H54" s="756"/>
      <c r="I54" s="764"/>
      <c r="J54" s="764"/>
      <c r="K54" s="770"/>
      <c r="L54" s="779" t="s">
        <v>361</v>
      </c>
      <c r="M54" s="786"/>
      <c r="N54" s="786"/>
      <c r="O54" s="786"/>
      <c r="P54" s="786"/>
      <c r="Q54" s="803"/>
      <c r="R54" s="808" t="s">
        <v>143</v>
      </c>
      <c r="S54" s="813"/>
      <c r="T54" s="818" t="s">
        <v>311</v>
      </c>
      <c r="U54" s="786"/>
      <c r="V54" s="786"/>
      <c r="W54" s="786"/>
      <c r="X54" s="786"/>
      <c r="Y54" s="831"/>
      <c r="Z54" s="837" t="s">
        <v>225</v>
      </c>
      <c r="AA54" s="846"/>
      <c r="AB54" s="852"/>
      <c r="AC54" s="858"/>
      <c r="AD54" s="866"/>
      <c r="AE54" s="855"/>
      <c r="AF54" s="855"/>
      <c r="AG54" s="861"/>
      <c r="AH54" s="849"/>
      <c r="AI54" s="855"/>
      <c r="AJ54" s="861"/>
      <c r="AK54" s="855"/>
      <c r="AL54" s="855"/>
      <c r="AM54" s="861"/>
      <c r="AN54" s="849"/>
      <c r="AO54" s="855"/>
      <c r="AP54" s="861"/>
      <c r="AQ54" s="855"/>
      <c r="AR54" s="855"/>
      <c r="AS54" s="861"/>
      <c r="AT54" s="818"/>
      <c r="AU54" s="786"/>
      <c r="AV54" s="831"/>
      <c r="AW54" s="818"/>
      <c r="AX54" s="786"/>
      <c r="AY54" s="831"/>
      <c r="AZ54" s="849"/>
      <c r="BA54" s="855"/>
      <c r="BB54" s="861"/>
      <c r="BC54" s="855"/>
      <c r="BD54" s="855"/>
      <c r="BE54" s="861"/>
      <c r="BF54" s="849"/>
      <c r="BG54" s="855"/>
      <c r="BH54" s="861"/>
      <c r="BI54" s="849"/>
      <c r="BJ54" s="855"/>
      <c r="BK54" s="861"/>
      <c r="BL54" s="849"/>
      <c r="BM54" s="855"/>
      <c r="BN54" s="861"/>
      <c r="BO54" s="855"/>
      <c r="BP54" s="855"/>
      <c r="BQ54" s="855"/>
      <c r="BR54" s="898"/>
      <c r="BS54" s="906"/>
      <c r="BT54" s="913" t="s">
        <v>60</v>
      </c>
      <c r="BU54" s="916"/>
      <c r="BV54" s="926" t="s">
        <v>2</v>
      </c>
      <c r="BW54" s="934"/>
      <c r="BX54" s="818"/>
      <c r="BY54" s="786"/>
      <c r="BZ54" s="831"/>
      <c r="CA54" s="818"/>
      <c r="CB54" s="786"/>
      <c r="CC54" s="831"/>
      <c r="CD54" s="943"/>
      <c r="CE54" s="944"/>
      <c r="CF54" s="945"/>
      <c r="CG54" s="944"/>
      <c r="CH54" s="944"/>
      <c r="CI54" s="945"/>
      <c r="CJ54" s="943"/>
      <c r="CK54" s="944"/>
      <c r="CL54" s="945"/>
      <c r="CM54" s="944"/>
      <c r="CN54" s="944"/>
      <c r="CO54" s="945"/>
      <c r="CP54" s="943"/>
      <c r="CQ54" s="944"/>
      <c r="CR54" s="945"/>
      <c r="CS54" s="944"/>
      <c r="CT54" s="944"/>
      <c r="CU54" s="945"/>
      <c r="CV54" s="943"/>
      <c r="CW54" s="944"/>
      <c r="CX54" s="945"/>
      <c r="CY54" s="944"/>
      <c r="CZ54" s="944"/>
      <c r="DA54" s="945"/>
      <c r="DB54" s="982"/>
      <c r="DC54" s="993"/>
    </row>
    <row r="55" spans="1:108" s="685" customFormat="1" ht="15" customHeight="1">
      <c r="A55" s="700"/>
      <c r="B55" s="707"/>
      <c r="C55" s="707"/>
      <c r="D55" s="718"/>
      <c r="E55" s="729"/>
      <c r="F55" s="738" t="s">
        <v>57</v>
      </c>
      <c r="G55" s="748"/>
      <c r="H55" s="757"/>
      <c r="I55" s="765"/>
      <c r="J55" s="765"/>
      <c r="K55" s="771"/>
      <c r="L55" s="780"/>
      <c r="M55" s="787"/>
      <c r="N55" s="787"/>
      <c r="O55" s="787"/>
      <c r="P55" s="787"/>
      <c r="Q55" s="804"/>
      <c r="R55" s="809"/>
      <c r="S55" s="814"/>
      <c r="T55" s="819"/>
      <c r="U55" s="824"/>
      <c r="V55" s="824"/>
      <c r="W55" s="824"/>
      <c r="X55" s="824"/>
      <c r="Y55" s="832"/>
      <c r="Z55" s="838"/>
      <c r="AA55" s="847"/>
      <c r="AB55" s="853"/>
      <c r="AC55" s="859"/>
      <c r="AD55" s="867"/>
      <c r="AE55" s="825"/>
      <c r="AF55" s="825"/>
      <c r="AG55" s="833"/>
      <c r="AH55" s="820"/>
      <c r="AI55" s="825"/>
      <c r="AJ55" s="833"/>
      <c r="AK55" s="825"/>
      <c r="AL55" s="825"/>
      <c r="AM55" s="833"/>
      <c r="AN55" s="820"/>
      <c r="AO55" s="825"/>
      <c r="AP55" s="833"/>
      <c r="AQ55" s="825"/>
      <c r="AR55" s="825"/>
      <c r="AS55" s="833"/>
      <c r="AT55" s="819"/>
      <c r="AU55" s="824"/>
      <c r="AV55" s="832"/>
      <c r="AW55" s="819"/>
      <c r="AX55" s="824"/>
      <c r="AY55" s="832"/>
      <c r="AZ55" s="820"/>
      <c r="BA55" s="825"/>
      <c r="BB55" s="833"/>
      <c r="BC55" s="825"/>
      <c r="BD55" s="825"/>
      <c r="BE55" s="833"/>
      <c r="BF55" s="820"/>
      <c r="BG55" s="825"/>
      <c r="BH55" s="833"/>
      <c r="BI55" s="820"/>
      <c r="BJ55" s="825"/>
      <c r="BK55" s="833"/>
      <c r="BL55" s="820"/>
      <c r="BM55" s="825"/>
      <c r="BN55" s="833"/>
      <c r="BO55" s="825"/>
      <c r="BP55" s="825"/>
      <c r="BQ55" s="825"/>
      <c r="BR55" s="899"/>
      <c r="BS55" s="907"/>
      <c r="BT55" s="914"/>
      <c r="BU55" s="917"/>
      <c r="BV55" s="927"/>
      <c r="BW55" s="935"/>
      <c r="BX55" s="819"/>
      <c r="BY55" s="824"/>
      <c r="BZ55" s="832"/>
      <c r="CA55" s="819"/>
      <c r="CB55" s="824"/>
      <c r="CC55" s="832"/>
      <c r="CD55" s="820"/>
      <c r="CE55" s="825"/>
      <c r="CF55" s="833"/>
      <c r="CG55" s="825"/>
      <c r="CH55" s="825"/>
      <c r="CI55" s="833"/>
      <c r="CJ55" s="820"/>
      <c r="CK55" s="825"/>
      <c r="CL55" s="833"/>
      <c r="CM55" s="825"/>
      <c r="CN55" s="825"/>
      <c r="CO55" s="833"/>
      <c r="CP55" s="820"/>
      <c r="CQ55" s="825"/>
      <c r="CR55" s="833"/>
      <c r="CS55" s="825"/>
      <c r="CT55" s="825"/>
      <c r="CU55" s="833"/>
      <c r="CV55" s="820"/>
      <c r="CW55" s="825"/>
      <c r="CX55" s="833"/>
      <c r="CY55" s="825"/>
      <c r="CZ55" s="825"/>
      <c r="DA55" s="833"/>
      <c r="DB55" s="983"/>
      <c r="DC55" s="994"/>
    </row>
    <row r="56" spans="1:108" s="685" customFormat="1" ht="42" customHeight="1">
      <c r="A56" s="700"/>
      <c r="B56" s="707"/>
      <c r="C56" s="707"/>
      <c r="D56" s="718"/>
      <c r="E56" s="729"/>
      <c r="F56" s="739" t="s">
        <v>36</v>
      </c>
      <c r="G56" s="749"/>
      <c r="H56" s="758"/>
      <c r="I56" s="766"/>
      <c r="J56" s="766"/>
      <c r="K56" s="772"/>
      <c r="L56" s="780"/>
      <c r="M56" s="787"/>
      <c r="N56" s="787"/>
      <c r="O56" s="787"/>
      <c r="P56" s="787"/>
      <c r="Q56" s="804"/>
      <c r="R56" s="809"/>
      <c r="S56" s="814"/>
      <c r="T56" s="820" t="s">
        <v>267</v>
      </c>
      <c r="U56" s="825"/>
      <c r="V56" s="825"/>
      <c r="W56" s="825"/>
      <c r="X56" s="825"/>
      <c r="Y56" s="833"/>
      <c r="Z56" s="838"/>
      <c r="AA56" s="847"/>
      <c r="AB56" s="854"/>
      <c r="AC56" s="860"/>
      <c r="AD56" s="868"/>
      <c r="AE56" s="826"/>
      <c r="AF56" s="826"/>
      <c r="AG56" s="834"/>
      <c r="AH56" s="821"/>
      <c r="AI56" s="826"/>
      <c r="AJ56" s="834"/>
      <c r="AK56" s="826"/>
      <c r="AL56" s="826"/>
      <c r="AM56" s="834"/>
      <c r="AN56" s="821"/>
      <c r="AO56" s="826"/>
      <c r="AP56" s="834"/>
      <c r="AQ56" s="826"/>
      <c r="AR56" s="826"/>
      <c r="AS56" s="834"/>
      <c r="AT56" s="821"/>
      <c r="AU56" s="826"/>
      <c r="AV56" s="834"/>
      <c r="AW56" s="821"/>
      <c r="AX56" s="826"/>
      <c r="AY56" s="834"/>
      <c r="AZ56" s="826"/>
      <c r="BA56" s="826"/>
      <c r="BB56" s="834"/>
      <c r="BC56" s="826"/>
      <c r="BD56" s="826"/>
      <c r="BE56" s="834"/>
      <c r="BF56" s="821"/>
      <c r="BG56" s="826"/>
      <c r="BH56" s="834"/>
      <c r="BI56" s="821"/>
      <c r="BJ56" s="826"/>
      <c r="BK56" s="834"/>
      <c r="BL56" s="821"/>
      <c r="BM56" s="826"/>
      <c r="BN56" s="834"/>
      <c r="BO56" s="826"/>
      <c r="BP56" s="826"/>
      <c r="BQ56" s="826"/>
      <c r="BR56" s="900"/>
      <c r="BS56" s="908"/>
      <c r="BT56" s="915"/>
      <c r="BU56" s="918"/>
      <c r="BV56" s="927"/>
      <c r="BW56" s="935"/>
      <c r="BX56" s="821"/>
      <c r="BY56" s="826"/>
      <c r="BZ56" s="834"/>
      <c r="CA56" s="821"/>
      <c r="CB56" s="826"/>
      <c r="CC56" s="834"/>
      <c r="CD56" s="821"/>
      <c r="CE56" s="826"/>
      <c r="CF56" s="834"/>
      <c r="CG56" s="826"/>
      <c r="CH56" s="826"/>
      <c r="CI56" s="834"/>
      <c r="CJ56" s="821"/>
      <c r="CK56" s="826"/>
      <c r="CL56" s="834"/>
      <c r="CM56" s="826"/>
      <c r="CN56" s="826"/>
      <c r="CO56" s="834"/>
      <c r="CP56" s="821"/>
      <c r="CQ56" s="826"/>
      <c r="CR56" s="834"/>
      <c r="CS56" s="826"/>
      <c r="CT56" s="826"/>
      <c r="CU56" s="834"/>
      <c r="CV56" s="821"/>
      <c r="CW56" s="826"/>
      <c r="CX56" s="834"/>
      <c r="CY56" s="826"/>
      <c r="CZ56" s="826"/>
      <c r="DA56" s="834"/>
      <c r="DB56" s="984"/>
      <c r="DC56" s="995"/>
    </row>
    <row r="57" spans="1:108" s="685" customFormat="1" ht="42" customHeight="1">
      <c r="A57" s="700"/>
      <c r="B57" s="707"/>
      <c r="C57" s="707"/>
      <c r="D57" s="717" t="s">
        <v>12</v>
      </c>
      <c r="E57" s="730"/>
      <c r="F57" s="737" t="s">
        <v>14</v>
      </c>
      <c r="G57" s="747"/>
      <c r="H57" s="756"/>
      <c r="I57" s="764"/>
      <c r="J57" s="764"/>
      <c r="K57" s="770"/>
      <c r="L57" s="779" t="s">
        <v>361</v>
      </c>
      <c r="M57" s="786"/>
      <c r="N57" s="786"/>
      <c r="O57" s="786"/>
      <c r="P57" s="786"/>
      <c r="Q57" s="803"/>
      <c r="R57" s="808" t="s">
        <v>143</v>
      </c>
      <c r="S57" s="813"/>
      <c r="T57" s="818" t="s">
        <v>362</v>
      </c>
      <c r="U57" s="786"/>
      <c r="V57" s="786"/>
      <c r="W57" s="786"/>
      <c r="X57" s="786"/>
      <c r="Y57" s="831"/>
      <c r="Z57" s="837" t="s">
        <v>225</v>
      </c>
      <c r="AA57" s="846"/>
      <c r="AB57" s="852"/>
      <c r="AC57" s="858"/>
      <c r="AD57" s="866"/>
      <c r="AE57" s="849"/>
      <c r="AF57" s="855"/>
      <c r="AG57" s="861"/>
      <c r="AH57" s="849"/>
      <c r="AI57" s="855"/>
      <c r="AJ57" s="861"/>
      <c r="AK57" s="855"/>
      <c r="AL57" s="855"/>
      <c r="AM57" s="861"/>
      <c r="AN57" s="849"/>
      <c r="AO57" s="855"/>
      <c r="AP57" s="861"/>
      <c r="AQ57" s="855"/>
      <c r="AR57" s="855"/>
      <c r="AS57" s="861"/>
      <c r="AT57" s="818"/>
      <c r="AU57" s="786"/>
      <c r="AV57" s="831"/>
      <c r="AW57" s="818"/>
      <c r="AX57" s="786"/>
      <c r="AY57" s="831"/>
      <c r="AZ57" s="849"/>
      <c r="BA57" s="855"/>
      <c r="BB57" s="861"/>
      <c r="BC57" s="855"/>
      <c r="BD57" s="855"/>
      <c r="BE57" s="861"/>
      <c r="BF57" s="849"/>
      <c r="BG57" s="855"/>
      <c r="BH57" s="861"/>
      <c r="BI57" s="855"/>
      <c r="BJ57" s="855"/>
      <c r="BK57" s="861"/>
      <c r="BL57" s="849"/>
      <c r="BM57" s="855"/>
      <c r="BN57" s="861"/>
      <c r="BO57" s="855"/>
      <c r="BP57" s="855"/>
      <c r="BQ57" s="861"/>
      <c r="BR57" s="901"/>
      <c r="BS57" s="906"/>
      <c r="BT57" s="913" t="s">
        <v>60</v>
      </c>
      <c r="BU57" s="916"/>
      <c r="BV57" s="926" t="s">
        <v>2</v>
      </c>
      <c r="BW57" s="934"/>
      <c r="BX57" s="818"/>
      <c r="BY57" s="786"/>
      <c r="BZ57" s="831"/>
      <c r="CA57" s="786"/>
      <c r="CB57" s="786"/>
      <c r="CC57" s="831"/>
      <c r="CD57" s="943"/>
      <c r="CE57" s="944"/>
      <c r="CF57" s="945"/>
      <c r="CG57" s="944"/>
      <c r="CH57" s="944"/>
      <c r="CI57" s="945"/>
      <c r="CJ57" s="943"/>
      <c r="CK57" s="944"/>
      <c r="CL57" s="945"/>
      <c r="CM57" s="944"/>
      <c r="CN57" s="944"/>
      <c r="CO57" s="945"/>
      <c r="CP57" s="943"/>
      <c r="CQ57" s="944"/>
      <c r="CR57" s="945"/>
      <c r="CS57" s="944"/>
      <c r="CT57" s="944"/>
      <c r="CU57" s="945"/>
      <c r="CV57" s="943"/>
      <c r="CW57" s="944"/>
      <c r="CX57" s="945"/>
      <c r="CY57" s="944"/>
      <c r="CZ57" s="944"/>
      <c r="DA57" s="945"/>
      <c r="DB57" s="982"/>
      <c r="DC57" s="993"/>
    </row>
    <row r="58" spans="1:108" s="685" customFormat="1" ht="15" customHeight="1">
      <c r="A58" s="700"/>
      <c r="B58" s="707"/>
      <c r="C58" s="707"/>
      <c r="D58" s="718"/>
      <c r="E58" s="731"/>
      <c r="F58" s="738" t="s">
        <v>57</v>
      </c>
      <c r="G58" s="748"/>
      <c r="H58" s="757"/>
      <c r="I58" s="765"/>
      <c r="J58" s="765"/>
      <c r="K58" s="771"/>
      <c r="L58" s="780"/>
      <c r="M58" s="787"/>
      <c r="N58" s="787"/>
      <c r="O58" s="787"/>
      <c r="P58" s="787"/>
      <c r="Q58" s="804"/>
      <c r="R58" s="809"/>
      <c r="S58" s="814"/>
      <c r="T58" s="819"/>
      <c r="U58" s="824"/>
      <c r="V58" s="824"/>
      <c r="W58" s="824"/>
      <c r="X58" s="824"/>
      <c r="Y58" s="832"/>
      <c r="Z58" s="838"/>
      <c r="AA58" s="847"/>
      <c r="AB58" s="853"/>
      <c r="AC58" s="859"/>
      <c r="AD58" s="867"/>
      <c r="AE58" s="820"/>
      <c r="AF58" s="825"/>
      <c r="AG58" s="833"/>
      <c r="AH58" s="820"/>
      <c r="AI58" s="825"/>
      <c r="AJ58" s="833"/>
      <c r="AK58" s="825"/>
      <c r="AL58" s="825"/>
      <c r="AM58" s="833"/>
      <c r="AN58" s="820"/>
      <c r="AO58" s="825"/>
      <c r="AP58" s="833"/>
      <c r="AQ58" s="825"/>
      <c r="AR58" s="825"/>
      <c r="AS58" s="833"/>
      <c r="AT58" s="819"/>
      <c r="AU58" s="824"/>
      <c r="AV58" s="832"/>
      <c r="AW58" s="819"/>
      <c r="AX58" s="824"/>
      <c r="AY58" s="832"/>
      <c r="AZ58" s="820"/>
      <c r="BA58" s="825"/>
      <c r="BB58" s="833"/>
      <c r="BC58" s="825"/>
      <c r="BD58" s="825"/>
      <c r="BE58" s="833"/>
      <c r="BF58" s="820"/>
      <c r="BG58" s="825"/>
      <c r="BH58" s="833"/>
      <c r="BI58" s="825"/>
      <c r="BJ58" s="825"/>
      <c r="BK58" s="833"/>
      <c r="BL58" s="820"/>
      <c r="BM58" s="825"/>
      <c r="BN58" s="833"/>
      <c r="BO58" s="825"/>
      <c r="BP58" s="825"/>
      <c r="BQ58" s="833"/>
      <c r="BR58" s="902"/>
      <c r="BS58" s="907"/>
      <c r="BT58" s="914"/>
      <c r="BU58" s="917"/>
      <c r="BV58" s="927"/>
      <c r="BW58" s="935"/>
      <c r="BX58" s="819"/>
      <c r="BY58" s="824"/>
      <c r="BZ58" s="832"/>
      <c r="CA58" s="824"/>
      <c r="CB58" s="824"/>
      <c r="CC58" s="832"/>
      <c r="CD58" s="820"/>
      <c r="CE58" s="825"/>
      <c r="CF58" s="833"/>
      <c r="CG58" s="825"/>
      <c r="CH58" s="825"/>
      <c r="CI58" s="833"/>
      <c r="CJ58" s="820"/>
      <c r="CK58" s="825"/>
      <c r="CL58" s="833"/>
      <c r="CM58" s="825"/>
      <c r="CN58" s="825"/>
      <c r="CO58" s="833"/>
      <c r="CP58" s="820"/>
      <c r="CQ58" s="825"/>
      <c r="CR58" s="833"/>
      <c r="CS58" s="825"/>
      <c r="CT58" s="825"/>
      <c r="CU58" s="833"/>
      <c r="CV58" s="820"/>
      <c r="CW58" s="825"/>
      <c r="CX58" s="833"/>
      <c r="CY58" s="825"/>
      <c r="CZ58" s="825"/>
      <c r="DA58" s="833"/>
      <c r="DB58" s="983"/>
      <c r="DC58" s="994"/>
    </row>
    <row r="59" spans="1:108" s="685" customFormat="1" ht="42" customHeight="1">
      <c r="A59" s="701" t="s">
        <v>274</v>
      </c>
      <c r="B59" s="708"/>
      <c r="C59" s="708"/>
      <c r="D59" s="718"/>
      <c r="E59" s="731"/>
      <c r="F59" s="739" t="s">
        <v>36</v>
      </c>
      <c r="G59" s="749"/>
      <c r="H59" s="759"/>
      <c r="I59" s="767"/>
      <c r="J59" s="767"/>
      <c r="K59" s="773"/>
      <c r="L59" s="781"/>
      <c r="M59" s="788"/>
      <c r="N59" s="788"/>
      <c r="O59" s="788"/>
      <c r="P59" s="788"/>
      <c r="Q59" s="805"/>
      <c r="R59" s="810"/>
      <c r="S59" s="815"/>
      <c r="T59" s="821" t="s">
        <v>267</v>
      </c>
      <c r="U59" s="826"/>
      <c r="V59" s="826"/>
      <c r="W59" s="826"/>
      <c r="X59" s="826"/>
      <c r="Y59" s="834"/>
      <c r="Z59" s="839"/>
      <c r="AA59" s="848"/>
      <c r="AB59" s="854"/>
      <c r="AC59" s="860"/>
      <c r="AD59" s="868"/>
      <c r="AE59" s="821"/>
      <c r="AF59" s="826"/>
      <c r="AG59" s="834"/>
      <c r="AH59" s="821"/>
      <c r="AI59" s="826"/>
      <c r="AJ59" s="834"/>
      <c r="AK59" s="826"/>
      <c r="AL59" s="826"/>
      <c r="AM59" s="834"/>
      <c r="AN59" s="821"/>
      <c r="AO59" s="826"/>
      <c r="AP59" s="834"/>
      <c r="AQ59" s="826"/>
      <c r="AR59" s="826"/>
      <c r="AS59" s="834"/>
      <c r="AT59" s="821"/>
      <c r="AU59" s="826"/>
      <c r="AV59" s="834"/>
      <c r="AW59" s="821"/>
      <c r="AX59" s="826"/>
      <c r="AY59" s="834"/>
      <c r="AZ59" s="826"/>
      <c r="BA59" s="826"/>
      <c r="BB59" s="834"/>
      <c r="BC59" s="826"/>
      <c r="BD59" s="826"/>
      <c r="BE59" s="834"/>
      <c r="BF59" s="821"/>
      <c r="BG59" s="826"/>
      <c r="BH59" s="834"/>
      <c r="BI59" s="826"/>
      <c r="BJ59" s="826"/>
      <c r="BK59" s="834"/>
      <c r="BL59" s="821"/>
      <c r="BM59" s="826"/>
      <c r="BN59" s="834"/>
      <c r="BO59" s="826"/>
      <c r="BP59" s="826"/>
      <c r="BQ59" s="834"/>
      <c r="BR59" s="903"/>
      <c r="BS59" s="908"/>
      <c r="BT59" s="915"/>
      <c r="BU59" s="918"/>
      <c r="BV59" s="927"/>
      <c r="BW59" s="935"/>
      <c r="BX59" s="821"/>
      <c r="BY59" s="826"/>
      <c r="BZ59" s="834"/>
      <c r="CA59" s="826"/>
      <c r="CB59" s="826"/>
      <c r="CC59" s="834"/>
      <c r="CD59" s="821"/>
      <c r="CE59" s="826"/>
      <c r="CF59" s="834"/>
      <c r="CG59" s="826"/>
      <c r="CH59" s="826"/>
      <c r="CI59" s="834"/>
      <c r="CJ59" s="821"/>
      <c r="CK59" s="826"/>
      <c r="CL59" s="834"/>
      <c r="CM59" s="826"/>
      <c r="CN59" s="826"/>
      <c r="CO59" s="834"/>
      <c r="CP59" s="821"/>
      <c r="CQ59" s="826"/>
      <c r="CR59" s="834"/>
      <c r="CS59" s="826"/>
      <c r="CT59" s="826"/>
      <c r="CU59" s="834"/>
      <c r="CV59" s="821"/>
      <c r="CW59" s="826"/>
      <c r="CX59" s="834"/>
      <c r="CY59" s="826"/>
      <c r="CZ59" s="826"/>
      <c r="DA59" s="834"/>
      <c r="DB59" s="984"/>
      <c r="DC59" s="995"/>
    </row>
    <row r="60" spans="1:108" s="685" customFormat="1" ht="20" customHeight="1">
      <c r="A60" s="701"/>
      <c r="B60" s="708"/>
      <c r="C60" s="708"/>
      <c r="D60" s="720" t="s">
        <v>360</v>
      </c>
      <c r="E60" s="733"/>
      <c r="F60" s="733"/>
      <c r="G60" s="733"/>
      <c r="H60" s="733"/>
      <c r="I60" s="733"/>
      <c r="J60" s="733"/>
      <c r="K60" s="733"/>
      <c r="L60" s="733"/>
      <c r="M60" s="784"/>
      <c r="N60" s="789" t="s">
        <v>1</v>
      </c>
      <c r="O60" s="793"/>
      <c r="P60" s="793"/>
      <c r="Q60" s="801"/>
      <c r="R60" s="787"/>
      <c r="S60" s="787"/>
      <c r="T60" s="787"/>
      <c r="U60" s="787"/>
      <c r="V60" s="787"/>
      <c r="W60" s="787"/>
      <c r="X60" s="787"/>
      <c r="Y60" s="787"/>
      <c r="Z60" s="787"/>
      <c r="AA60" s="787"/>
      <c r="AB60" s="787"/>
      <c r="AC60" s="787"/>
      <c r="AD60" s="862" t="s">
        <v>19</v>
      </c>
      <c r="AE60" s="869"/>
      <c r="AF60" s="869"/>
      <c r="AG60" s="871">
        <v>0</v>
      </c>
      <c r="AH60" s="871"/>
      <c r="AI60" s="871"/>
      <c r="AJ60" s="873">
        <v>0</v>
      </c>
      <c r="AK60" s="873"/>
      <c r="AL60" s="875"/>
      <c r="AM60" s="789" t="s">
        <v>1</v>
      </c>
      <c r="AN60" s="793"/>
      <c r="AO60" s="793"/>
      <c r="AP60" s="801"/>
      <c r="AQ60" s="787"/>
      <c r="AR60" s="787"/>
      <c r="AS60" s="787"/>
      <c r="AT60" s="787"/>
      <c r="AU60" s="787"/>
      <c r="AV60" s="787"/>
      <c r="AW60" s="787"/>
      <c r="AX60" s="787"/>
      <c r="AY60" s="787"/>
      <c r="AZ60" s="787"/>
      <c r="BA60" s="787"/>
      <c r="BB60" s="787"/>
      <c r="BC60" s="862" t="s">
        <v>19</v>
      </c>
      <c r="BD60" s="869"/>
      <c r="BE60" s="869"/>
      <c r="BF60" s="871">
        <v>0</v>
      </c>
      <c r="BG60" s="871"/>
      <c r="BH60" s="871"/>
      <c r="BI60" s="873">
        <v>0</v>
      </c>
      <c r="BJ60" s="873"/>
      <c r="BK60" s="875"/>
      <c r="BL60" s="890" t="s">
        <v>82</v>
      </c>
      <c r="BM60" s="892"/>
      <c r="BN60" s="892"/>
      <c r="BO60" s="894" t="s">
        <v>58</v>
      </c>
      <c r="BP60" s="895"/>
      <c r="BQ60" s="896" t="s">
        <v>296</v>
      </c>
      <c r="BR60" s="904"/>
      <c r="BS60" s="904"/>
      <c r="BT60" s="904"/>
      <c r="BU60" s="919" t="s">
        <v>247</v>
      </c>
      <c r="BV60" s="919"/>
      <c r="BW60" s="919"/>
      <c r="BX60" s="919"/>
      <c r="BY60" s="919"/>
      <c r="BZ60" s="941"/>
      <c r="CA60" s="941"/>
      <c r="CB60" s="941"/>
      <c r="CC60" s="941"/>
      <c r="CD60" s="941"/>
      <c r="CE60" s="941"/>
      <c r="CF60" s="941"/>
      <c r="CG60" s="948" t="s">
        <v>51</v>
      </c>
      <c r="CH60" s="950"/>
      <c r="CI60" s="955" t="b">
        <v>0</v>
      </c>
      <c r="CJ60" s="957" t="s">
        <v>366</v>
      </c>
      <c r="CK60" s="959"/>
      <c r="CL60" s="960"/>
      <c r="CM60" s="962" t="s">
        <v>76</v>
      </c>
      <c r="CN60" s="962"/>
      <c r="CO60" s="964"/>
      <c r="CP60" s="966">
        <v>0</v>
      </c>
      <c r="CQ60" s="966"/>
      <c r="CR60" s="966"/>
      <c r="CS60" s="975">
        <v>0</v>
      </c>
      <c r="CT60" s="975"/>
      <c r="CU60" s="975"/>
      <c r="CV60" s="981" t="s">
        <v>174</v>
      </c>
      <c r="CW60" s="981"/>
      <c r="CX60" s="966">
        <v>0</v>
      </c>
      <c r="CY60" s="966"/>
      <c r="CZ60" s="966"/>
      <c r="DA60" s="975">
        <v>0</v>
      </c>
      <c r="DB60" s="975"/>
      <c r="DC60" s="996"/>
    </row>
    <row r="61" spans="1:108" s="685" customFormat="1" ht="20" customHeight="1">
      <c r="A61" s="702"/>
      <c r="B61" s="709"/>
      <c r="C61" s="709"/>
      <c r="D61" s="721"/>
      <c r="E61" s="734"/>
      <c r="F61" s="734"/>
      <c r="G61" s="734"/>
      <c r="H61" s="734"/>
      <c r="I61" s="734"/>
      <c r="J61" s="734"/>
      <c r="K61" s="734"/>
      <c r="L61" s="734"/>
      <c r="M61" s="785"/>
      <c r="N61" s="790"/>
      <c r="O61" s="794"/>
      <c r="P61" s="794"/>
      <c r="Q61" s="802"/>
      <c r="R61" s="788"/>
      <c r="S61" s="788"/>
      <c r="T61" s="788"/>
      <c r="U61" s="788"/>
      <c r="V61" s="788"/>
      <c r="W61" s="788"/>
      <c r="X61" s="788"/>
      <c r="Y61" s="788"/>
      <c r="Z61" s="788"/>
      <c r="AA61" s="788"/>
      <c r="AB61" s="788"/>
      <c r="AC61" s="788"/>
      <c r="AD61" s="863" t="s">
        <v>79</v>
      </c>
      <c r="AE61" s="870"/>
      <c r="AF61" s="870"/>
      <c r="AG61" s="872">
        <v>0</v>
      </c>
      <c r="AH61" s="872"/>
      <c r="AI61" s="872"/>
      <c r="AJ61" s="874">
        <v>0</v>
      </c>
      <c r="AK61" s="874"/>
      <c r="AL61" s="876"/>
      <c r="AM61" s="790"/>
      <c r="AN61" s="794"/>
      <c r="AO61" s="794"/>
      <c r="AP61" s="802"/>
      <c r="AQ61" s="788"/>
      <c r="AR61" s="788"/>
      <c r="AS61" s="788"/>
      <c r="AT61" s="788"/>
      <c r="AU61" s="788"/>
      <c r="AV61" s="788"/>
      <c r="AW61" s="788"/>
      <c r="AX61" s="788"/>
      <c r="AY61" s="788"/>
      <c r="AZ61" s="788"/>
      <c r="BA61" s="788"/>
      <c r="BB61" s="788"/>
      <c r="BC61" s="863" t="s">
        <v>79</v>
      </c>
      <c r="BD61" s="870"/>
      <c r="BE61" s="870"/>
      <c r="BF61" s="872">
        <v>0</v>
      </c>
      <c r="BG61" s="872"/>
      <c r="BH61" s="872"/>
      <c r="BI61" s="874">
        <v>0</v>
      </c>
      <c r="BJ61" s="874"/>
      <c r="BK61" s="876"/>
      <c r="BL61" s="891"/>
      <c r="BM61" s="893"/>
      <c r="BN61" s="893"/>
      <c r="BO61" s="744" t="s">
        <v>58</v>
      </c>
      <c r="BP61" s="755"/>
      <c r="BQ61" s="897" t="s">
        <v>54</v>
      </c>
      <c r="BR61" s="897"/>
      <c r="BS61" s="897"/>
      <c r="BT61" s="897"/>
      <c r="BU61" s="920" t="s">
        <v>249</v>
      </c>
      <c r="BV61" s="920"/>
      <c r="BW61" s="920"/>
      <c r="BX61" s="920"/>
      <c r="BY61" s="920"/>
      <c r="BZ61" s="942"/>
      <c r="CA61" s="942"/>
      <c r="CB61" s="942"/>
      <c r="CC61" s="942"/>
      <c r="CD61" s="942"/>
      <c r="CE61" s="942"/>
      <c r="CF61" s="942"/>
      <c r="CG61" s="949" t="s">
        <v>51</v>
      </c>
      <c r="CH61" s="951"/>
      <c r="CI61" s="954" t="b">
        <v>0</v>
      </c>
      <c r="CJ61" s="891"/>
      <c r="CK61" s="893"/>
      <c r="CL61" s="961"/>
      <c r="CM61" s="963" t="s">
        <v>368</v>
      </c>
      <c r="CN61" s="963"/>
      <c r="CO61" s="965"/>
      <c r="CP61" s="872">
        <v>0</v>
      </c>
      <c r="CQ61" s="872"/>
      <c r="CR61" s="872"/>
      <c r="CS61" s="874">
        <v>0</v>
      </c>
      <c r="CT61" s="874"/>
      <c r="CU61" s="874"/>
      <c r="CV61" s="870" t="s">
        <v>174</v>
      </c>
      <c r="CW61" s="870"/>
      <c r="CX61" s="872">
        <v>0</v>
      </c>
      <c r="CY61" s="872"/>
      <c r="CZ61" s="872"/>
      <c r="DA61" s="874">
        <v>0</v>
      </c>
      <c r="DB61" s="874"/>
      <c r="DC61" s="997"/>
      <c r="DD61" s="418"/>
    </row>
  </sheetData>
  <mergeCells count="1139">
    <mergeCell ref="A1:DC1"/>
    <mergeCell ref="DD1:DJ1"/>
    <mergeCell ref="A3:J3"/>
    <mergeCell ref="K3:AL3"/>
    <mergeCell ref="AM3:AS3"/>
    <mergeCell ref="AT3:BG3"/>
    <mergeCell ref="BH3:BJ3"/>
    <mergeCell ref="BK3:BL3"/>
    <mergeCell ref="BM3:BO3"/>
    <mergeCell ref="BP3:BR3"/>
    <mergeCell ref="BS3:CF3"/>
    <mergeCell ref="CG3:CI3"/>
    <mergeCell ref="CJ3:CK3"/>
    <mergeCell ref="CL3:CN3"/>
    <mergeCell ref="CO3:CP3"/>
    <mergeCell ref="CQ3:DC3"/>
    <mergeCell ref="A4:J4"/>
    <mergeCell ref="K4:V4"/>
    <mergeCell ref="W4:AA4"/>
    <mergeCell ref="AB4:AM4"/>
    <mergeCell ref="AN4:AR4"/>
    <mergeCell ref="AS4:BD4"/>
    <mergeCell ref="BE4:BG4"/>
    <mergeCell ref="BH4:BS4"/>
    <mergeCell ref="BT4:BV4"/>
    <mergeCell ref="BW4:DC4"/>
    <mergeCell ref="A6:K6"/>
    <mergeCell ref="L6:DC6"/>
    <mergeCell ref="G7:Q7"/>
    <mergeCell ref="R7:AB7"/>
    <mergeCell ref="AC7:AM7"/>
    <mergeCell ref="AN7:AX7"/>
    <mergeCell ref="AY7:BI7"/>
    <mergeCell ref="BJ7:BT7"/>
    <mergeCell ref="BW7:CG7"/>
    <mergeCell ref="CJ7:CS7"/>
    <mergeCell ref="CT7:DC7"/>
    <mergeCell ref="G8:H8"/>
    <mergeCell ref="I8:L8"/>
    <mergeCell ref="M8:O8"/>
    <mergeCell ref="P8:Q8"/>
    <mergeCell ref="R8:S8"/>
    <mergeCell ref="T8:W8"/>
    <mergeCell ref="X8:Z8"/>
    <mergeCell ref="AA8:AB8"/>
    <mergeCell ref="AC8:AD8"/>
    <mergeCell ref="AE8:AH8"/>
    <mergeCell ref="AI8:AK8"/>
    <mergeCell ref="AL8:AM8"/>
    <mergeCell ref="AN8:AO8"/>
    <mergeCell ref="AP8:AS8"/>
    <mergeCell ref="AT8:AV8"/>
    <mergeCell ref="AW8:AX8"/>
    <mergeCell ref="AY8:AZ8"/>
    <mergeCell ref="BA8:BD8"/>
    <mergeCell ref="BE8:BG8"/>
    <mergeCell ref="BH8:BI8"/>
    <mergeCell ref="BJ8:BK8"/>
    <mergeCell ref="BL8:BO8"/>
    <mergeCell ref="BP8:BR8"/>
    <mergeCell ref="BS8:BT8"/>
    <mergeCell ref="BW8:BX8"/>
    <mergeCell ref="BY8:CB8"/>
    <mergeCell ref="CC8:CE8"/>
    <mergeCell ref="CF8:CG8"/>
    <mergeCell ref="CJ8:CK8"/>
    <mergeCell ref="CL8:CO8"/>
    <mergeCell ref="CP8:CR8"/>
    <mergeCell ref="CT8:CU8"/>
    <mergeCell ref="CV8:CY8"/>
    <mergeCell ref="CZ8:DB8"/>
    <mergeCell ref="G9:Q9"/>
    <mergeCell ref="R9:AB9"/>
    <mergeCell ref="AC9:AM9"/>
    <mergeCell ref="AN9:AX9"/>
    <mergeCell ref="AY9:BI9"/>
    <mergeCell ref="BJ9:BT9"/>
    <mergeCell ref="BW9:CG9"/>
    <mergeCell ref="CJ9:CS9"/>
    <mergeCell ref="G10:H10"/>
    <mergeCell ref="I10:L10"/>
    <mergeCell ref="M10:O10"/>
    <mergeCell ref="P10:Q10"/>
    <mergeCell ref="R10:S10"/>
    <mergeCell ref="T10:W10"/>
    <mergeCell ref="X10:Z10"/>
    <mergeCell ref="AA10:AB10"/>
    <mergeCell ref="AC10:AD10"/>
    <mergeCell ref="AE10:AH10"/>
    <mergeCell ref="AI10:AK10"/>
    <mergeCell ref="AL10:AM10"/>
    <mergeCell ref="AN10:AO10"/>
    <mergeCell ref="AP10:AS10"/>
    <mergeCell ref="AT10:AV10"/>
    <mergeCell ref="AW10:AX10"/>
    <mergeCell ref="AY10:AZ10"/>
    <mergeCell ref="BA10:BD10"/>
    <mergeCell ref="BE10:BG10"/>
    <mergeCell ref="BH10:BI10"/>
    <mergeCell ref="BJ10:BK10"/>
    <mergeCell ref="BL10:BO10"/>
    <mergeCell ref="BP10:BR10"/>
    <mergeCell ref="BS10:BT10"/>
    <mergeCell ref="BW10:BX10"/>
    <mergeCell ref="BY10:CB10"/>
    <mergeCell ref="CC10:CE10"/>
    <mergeCell ref="CF10:CG10"/>
    <mergeCell ref="CJ10:CK10"/>
    <mergeCell ref="CL10:CO10"/>
    <mergeCell ref="CP10:CR10"/>
    <mergeCell ref="BZ12:CQ12"/>
    <mergeCell ref="CR12:CS12"/>
    <mergeCell ref="CT12:DB12"/>
    <mergeCell ref="BZ13:CQ13"/>
    <mergeCell ref="CR13:CS13"/>
    <mergeCell ref="CT13:DB13"/>
    <mergeCell ref="O14:P14"/>
    <mergeCell ref="U14:V14"/>
    <mergeCell ref="AA14:AB14"/>
    <mergeCell ref="AG14:AH14"/>
    <mergeCell ref="AM14:AN14"/>
    <mergeCell ref="AS14:AT14"/>
    <mergeCell ref="AY14:AZ14"/>
    <mergeCell ref="BE14:BF14"/>
    <mergeCell ref="BK14:BL14"/>
    <mergeCell ref="BQ14:BR14"/>
    <mergeCell ref="BW14:BX14"/>
    <mergeCell ref="CC14:CD14"/>
    <mergeCell ref="CI14:CJ14"/>
    <mergeCell ref="CO14:CP14"/>
    <mergeCell ref="CU14:CV14"/>
    <mergeCell ref="DA14:DB14"/>
    <mergeCell ref="K15:L15"/>
    <mergeCell ref="M15:N15"/>
    <mergeCell ref="Q15:R15"/>
    <mergeCell ref="S15:T15"/>
    <mergeCell ref="Y15:Z15"/>
    <mergeCell ref="AD15:AE15"/>
    <mergeCell ref="AJ15:AK15"/>
    <mergeCell ref="AP15:AQ15"/>
    <mergeCell ref="AV15:AW15"/>
    <mergeCell ref="BB15:BC15"/>
    <mergeCell ref="BH15:BI15"/>
    <mergeCell ref="BN15:BO15"/>
    <mergeCell ref="BS15:BT15"/>
    <mergeCell ref="BU15:BV15"/>
    <mergeCell ref="BZ15:CA15"/>
    <mergeCell ref="CF15:CG15"/>
    <mergeCell ref="CL15:CM15"/>
    <mergeCell ref="CR15:CS15"/>
    <mergeCell ref="CX15:CY15"/>
    <mergeCell ref="F18:G18"/>
    <mergeCell ref="AB18:AD18"/>
    <mergeCell ref="AE18:AG18"/>
    <mergeCell ref="AH18:AJ18"/>
    <mergeCell ref="AK18:AM18"/>
    <mergeCell ref="AN18:AP18"/>
    <mergeCell ref="AQ18:AS18"/>
    <mergeCell ref="AZ18:BB18"/>
    <mergeCell ref="BC18:BE18"/>
    <mergeCell ref="BF18:BH18"/>
    <mergeCell ref="BI18:BK18"/>
    <mergeCell ref="BL18:BN18"/>
    <mergeCell ref="BO18:BQ18"/>
    <mergeCell ref="CD18:CF18"/>
    <mergeCell ref="CG18:CI18"/>
    <mergeCell ref="CJ18:CL18"/>
    <mergeCell ref="CM18:CO18"/>
    <mergeCell ref="CP18:CR18"/>
    <mergeCell ref="CS18:CU18"/>
    <mergeCell ref="CV18:CX18"/>
    <mergeCell ref="CY18:DA18"/>
    <mergeCell ref="DB18:DC18"/>
    <mergeCell ref="F19:G19"/>
    <mergeCell ref="AB19:AD19"/>
    <mergeCell ref="AE19:AG19"/>
    <mergeCell ref="AH19:AJ19"/>
    <mergeCell ref="AK19:AM19"/>
    <mergeCell ref="AN19:AP19"/>
    <mergeCell ref="AQ19:AS19"/>
    <mergeCell ref="AZ19:BB19"/>
    <mergeCell ref="BC19:BE19"/>
    <mergeCell ref="BF19:BH19"/>
    <mergeCell ref="BI19:BK19"/>
    <mergeCell ref="BL19:BN19"/>
    <mergeCell ref="BO19:BQ19"/>
    <mergeCell ref="CD19:CF19"/>
    <mergeCell ref="CG19:CI19"/>
    <mergeCell ref="CJ19:CL19"/>
    <mergeCell ref="CM19:CO19"/>
    <mergeCell ref="CP19:CR19"/>
    <mergeCell ref="CS19:CU19"/>
    <mergeCell ref="CV19:CX19"/>
    <mergeCell ref="CY19:DA19"/>
    <mergeCell ref="DB19:DC19"/>
    <mergeCell ref="F20:G20"/>
    <mergeCell ref="AB20:AD20"/>
    <mergeCell ref="AE20:AG20"/>
    <mergeCell ref="AH20:AJ20"/>
    <mergeCell ref="AK20:AM20"/>
    <mergeCell ref="AN20:AP20"/>
    <mergeCell ref="AQ20:AS20"/>
    <mergeCell ref="AT20:AV20"/>
    <mergeCell ref="AW20:AY20"/>
    <mergeCell ref="AZ20:BB20"/>
    <mergeCell ref="BC20:BE20"/>
    <mergeCell ref="BF20:BH20"/>
    <mergeCell ref="BI20:BK20"/>
    <mergeCell ref="BL20:BN20"/>
    <mergeCell ref="BO20:BQ20"/>
    <mergeCell ref="BX20:BZ20"/>
    <mergeCell ref="CA20:CC20"/>
    <mergeCell ref="CD20:CF20"/>
    <mergeCell ref="CG20:CI20"/>
    <mergeCell ref="CJ20:CL20"/>
    <mergeCell ref="CM20:CO20"/>
    <mergeCell ref="CP20:CR20"/>
    <mergeCell ref="CS20:CU20"/>
    <mergeCell ref="CV20:CX20"/>
    <mergeCell ref="CY20:DA20"/>
    <mergeCell ref="DB20:DC20"/>
    <mergeCell ref="F21:G21"/>
    <mergeCell ref="AB21:AD21"/>
    <mergeCell ref="AE21:AG21"/>
    <mergeCell ref="AH21:AJ21"/>
    <mergeCell ref="AK21:AM21"/>
    <mergeCell ref="AN21:AP21"/>
    <mergeCell ref="AQ21:AS21"/>
    <mergeCell ref="AZ21:BB21"/>
    <mergeCell ref="BC21:BE21"/>
    <mergeCell ref="BF21:BH21"/>
    <mergeCell ref="BI21:BK21"/>
    <mergeCell ref="BL21:BN21"/>
    <mergeCell ref="BO21:BQ21"/>
    <mergeCell ref="CD21:CF21"/>
    <mergeCell ref="CG21:CI21"/>
    <mergeCell ref="CJ21:CL21"/>
    <mergeCell ref="CM21:CO21"/>
    <mergeCell ref="CP21:CR21"/>
    <mergeCell ref="CS21:CU21"/>
    <mergeCell ref="CV21:CX21"/>
    <mergeCell ref="CY21:DA21"/>
    <mergeCell ref="DB21:DC21"/>
    <mergeCell ref="F22:G22"/>
    <mergeCell ref="AB22:AD22"/>
    <mergeCell ref="AE22:AG22"/>
    <mergeCell ref="AH22:AJ22"/>
    <mergeCell ref="AK22:AM22"/>
    <mergeCell ref="AN22:AP22"/>
    <mergeCell ref="AQ22:AS22"/>
    <mergeCell ref="AZ22:BB22"/>
    <mergeCell ref="BC22:BE22"/>
    <mergeCell ref="BF22:BH22"/>
    <mergeCell ref="BI22:BK22"/>
    <mergeCell ref="BL22:BN22"/>
    <mergeCell ref="BO22:BQ22"/>
    <mergeCell ref="CD22:CF22"/>
    <mergeCell ref="CG22:CI22"/>
    <mergeCell ref="CJ22:CL22"/>
    <mergeCell ref="CM22:CO22"/>
    <mergeCell ref="CP22:CR22"/>
    <mergeCell ref="CS22:CU22"/>
    <mergeCell ref="CV22:CX22"/>
    <mergeCell ref="CY22:DA22"/>
    <mergeCell ref="DB22:DC22"/>
    <mergeCell ref="F23:G23"/>
    <mergeCell ref="AB23:AD23"/>
    <mergeCell ref="AE23:AG23"/>
    <mergeCell ref="AH23:AJ23"/>
    <mergeCell ref="AK23:AM23"/>
    <mergeCell ref="AN23:AP23"/>
    <mergeCell ref="AQ23:AS23"/>
    <mergeCell ref="AT23:AV23"/>
    <mergeCell ref="AW23:AY23"/>
    <mergeCell ref="AZ23:BB23"/>
    <mergeCell ref="BC23:BE23"/>
    <mergeCell ref="BF23:BH23"/>
    <mergeCell ref="BI23:BK23"/>
    <mergeCell ref="BL23:BN23"/>
    <mergeCell ref="BO23:BQ23"/>
    <mergeCell ref="BX23:BZ23"/>
    <mergeCell ref="CA23:CC23"/>
    <mergeCell ref="CD23:CF23"/>
    <mergeCell ref="CG23:CI23"/>
    <mergeCell ref="CJ23:CL23"/>
    <mergeCell ref="CM23:CO23"/>
    <mergeCell ref="CP23:CR23"/>
    <mergeCell ref="CS23:CU23"/>
    <mergeCell ref="CV23:CX23"/>
    <mergeCell ref="CY23:DA23"/>
    <mergeCell ref="DB23:DC23"/>
    <mergeCell ref="R24:AC24"/>
    <mergeCell ref="AD24:AF24"/>
    <mergeCell ref="AG24:AI24"/>
    <mergeCell ref="AJ24:AL24"/>
    <mergeCell ref="AQ24:BB24"/>
    <mergeCell ref="BC24:BE24"/>
    <mergeCell ref="BF24:BH24"/>
    <mergeCell ref="BI24:BK24"/>
    <mergeCell ref="BO24:BP24"/>
    <mergeCell ref="BQ24:BT24"/>
    <mergeCell ref="BU24:BY24"/>
    <mergeCell ref="BZ24:CF24"/>
    <mergeCell ref="CM24:CO24"/>
    <mergeCell ref="CP24:CR24"/>
    <mergeCell ref="CS24:CU24"/>
    <mergeCell ref="CV24:CW24"/>
    <mergeCell ref="CX24:CZ24"/>
    <mergeCell ref="DA24:DC24"/>
    <mergeCell ref="R25:AC25"/>
    <mergeCell ref="AD25:AF25"/>
    <mergeCell ref="AG25:AI25"/>
    <mergeCell ref="AJ25:AL25"/>
    <mergeCell ref="AQ25:BB25"/>
    <mergeCell ref="BC25:BE25"/>
    <mergeCell ref="BF25:BH25"/>
    <mergeCell ref="BI25:BK25"/>
    <mergeCell ref="BO25:BP25"/>
    <mergeCell ref="BQ25:BT25"/>
    <mergeCell ref="BU25:BY25"/>
    <mergeCell ref="BZ25:CF25"/>
    <mergeCell ref="CM25:CO25"/>
    <mergeCell ref="CP25:CR25"/>
    <mergeCell ref="CS25:CU25"/>
    <mergeCell ref="CV25:CW25"/>
    <mergeCell ref="CX25:CZ25"/>
    <mergeCell ref="DA25:DC25"/>
    <mergeCell ref="O26:P26"/>
    <mergeCell ref="U26:V26"/>
    <mergeCell ref="AA26:AB26"/>
    <mergeCell ref="AG26:AH26"/>
    <mergeCell ref="AM26:AN26"/>
    <mergeCell ref="AS26:AT26"/>
    <mergeCell ref="AY26:AZ26"/>
    <mergeCell ref="BE26:BF26"/>
    <mergeCell ref="BK26:BL26"/>
    <mergeCell ref="BQ26:BR26"/>
    <mergeCell ref="BW26:BX26"/>
    <mergeCell ref="CC26:CD26"/>
    <mergeCell ref="CI26:CJ26"/>
    <mergeCell ref="CO26:CP26"/>
    <mergeCell ref="CU26:CV26"/>
    <mergeCell ref="DA26:DB26"/>
    <mergeCell ref="K27:L27"/>
    <mergeCell ref="M27:N27"/>
    <mergeCell ref="Q27:R27"/>
    <mergeCell ref="S27:T27"/>
    <mergeCell ref="Y27:Z27"/>
    <mergeCell ref="AD27:AE27"/>
    <mergeCell ref="AJ27:AK27"/>
    <mergeCell ref="AP27:AQ27"/>
    <mergeCell ref="AV27:AW27"/>
    <mergeCell ref="BB27:BC27"/>
    <mergeCell ref="BH27:BI27"/>
    <mergeCell ref="BN27:BO27"/>
    <mergeCell ref="BS27:BT27"/>
    <mergeCell ref="BU27:BV27"/>
    <mergeCell ref="BZ27:CA27"/>
    <mergeCell ref="CF27:CG27"/>
    <mergeCell ref="CL27:CM27"/>
    <mergeCell ref="CR27:CS27"/>
    <mergeCell ref="CX27:CY27"/>
    <mergeCell ref="F30:G30"/>
    <mergeCell ref="AE30:AG30"/>
    <mergeCell ref="AH30:AJ30"/>
    <mergeCell ref="AK30:AM30"/>
    <mergeCell ref="AN30:AP30"/>
    <mergeCell ref="AQ30:AS30"/>
    <mergeCell ref="AZ30:BB30"/>
    <mergeCell ref="BC30:BE30"/>
    <mergeCell ref="BF30:BH30"/>
    <mergeCell ref="BI30:BK30"/>
    <mergeCell ref="BL30:BN30"/>
    <mergeCell ref="BO30:BQ30"/>
    <mergeCell ref="CD30:CF30"/>
    <mergeCell ref="CG30:CI30"/>
    <mergeCell ref="CJ30:CL30"/>
    <mergeCell ref="CM30:CO30"/>
    <mergeCell ref="CP30:CR30"/>
    <mergeCell ref="CS30:CU30"/>
    <mergeCell ref="CV30:CX30"/>
    <mergeCell ref="CY30:DA30"/>
    <mergeCell ref="DB30:DC30"/>
    <mergeCell ref="F31:G31"/>
    <mergeCell ref="AE31:AG31"/>
    <mergeCell ref="AH31:AJ31"/>
    <mergeCell ref="AK31:AM31"/>
    <mergeCell ref="AN31:AP31"/>
    <mergeCell ref="AQ31:AS31"/>
    <mergeCell ref="AZ31:BB31"/>
    <mergeCell ref="BC31:BE31"/>
    <mergeCell ref="BF31:BH31"/>
    <mergeCell ref="BI31:BK31"/>
    <mergeCell ref="BL31:BN31"/>
    <mergeCell ref="BO31:BQ31"/>
    <mergeCell ref="CD31:CF31"/>
    <mergeCell ref="CG31:CI31"/>
    <mergeCell ref="CJ31:CL31"/>
    <mergeCell ref="CM31:CO31"/>
    <mergeCell ref="CP31:CR31"/>
    <mergeCell ref="CS31:CU31"/>
    <mergeCell ref="CV31:CX31"/>
    <mergeCell ref="CY31:DA31"/>
    <mergeCell ref="DB31:DC31"/>
    <mergeCell ref="F32:G32"/>
    <mergeCell ref="T32:Y32"/>
    <mergeCell ref="AE32:AG32"/>
    <mergeCell ref="AH32:AJ32"/>
    <mergeCell ref="AK32:AM32"/>
    <mergeCell ref="AN32:AP32"/>
    <mergeCell ref="AQ32:AS32"/>
    <mergeCell ref="AT32:AV32"/>
    <mergeCell ref="AW32:AY32"/>
    <mergeCell ref="AZ32:BB32"/>
    <mergeCell ref="BC32:BE32"/>
    <mergeCell ref="BF32:BH32"/>
    <mergeCell ref="BI32:BK32"/>
    <mergeCell ref="BL32:BN32"/>
    <mergeCell ref="BO32:BQ32"/>
    <mergeCell ref="BX32:BZ32"/>
    <mergeCell ref="CA32:CC32"/>
    <mergeCell ref="CD32:CF32"/>
    <mergeCell ref="CG32:CI32"/>
    <mergeCell ref="CJ32:CL32"/>
    <mergeCell ref="CM32:CO32"/>
    <mergeCell ref="CP32:CR32"/>
    <mergeCell ref="CS32:CU32"/>
    <mergeCell ref="CV32:CX32"/>
    <mergeCell ref="CY32:DA32"/>
    <mergeCell ref="DB32:DC32"/>
    <mergeCell ref="F33:G33"/>
    <mergeCell ref="AE33:AG33"/>
    <mergeCell ref="AH33:AJ33"/>
    <mergeCell ref="AK33:AM33"/>
    <mergeCell ref="AN33:AP33"/>
    <mergeCell ref="AQ33:AS33"/>
    <mergeCell ref="AZ33:BB33"/>
    <mergeCell ref="BC33:BE33"/>
    <mergeCell ref="BF33:BH33"/>
    <mergeCell ref="BI33:BK33"/>
    <mergeCell ref="BL33:BN33"/>
    <mergeCell ref="BO33:BQ33"/>
    <mergeCell ref="CD33:CF33"/>
    <mergeCell ref="CG33:CI33"/>
    <mergeCell ref="CJ33:CL33"/>
    <mergeCell ref="CM33:CO33"/>
    <mergeCell ref="CP33:CR33"/>
    <mergeCell ref="CS33:CU33"/>
    <mergeCell ref="CV33:CX33"/>
    <mergeCell ref="CY33:DA33"/>
    <mergeCell ref="DB33:DC33"/>
    <mergeCell ref="F34:G34"/>
    <mergeCell ref="AE34:AG34"/>
    <mergeCell ref="AH34:AJ34"/>
    <mergeCell ref="AK34:AM34"/>
    <mergeCell ref="AN34:AP34"/>
    <mergeCell ref="AQ34:AS34"/>
    <mergeCell ref="AZ34:BB34"/>
    <mergeCell ref="BC34:BE34"/>
    <mergeCell ref="BF34:BH34"/>
    <mergeCell ref="BI34:BK34"/>
    <mergeCell ref="BL34:BN34"/>
    <mergeCell ref="BO34:BQ34"/>
    <mergeCell ref="CD34:CF34"/>
    <mergeCell ref="CG34:CI34"/>
    <mergeCell ref="CJ34:CL34"/>
    <mergeCell ref="CM34:CO34"/>
    <mergeCell ref="CP34:CR34"/>
    <mergeCell ref="CS34:CU34"/>
    <mergeCell ref="CV34:CX34"/>
    <mergeCell ref="CY34:DA34"/>
    <mergeCell ref="DB34:DC34"/>
    <mergeCell ref="F35:G35"/>
    <mergeCell ref="T35:Y35"/>
    <mergeCell ref="AE35:AG35"/>
    <mergeCell ref="AH35:AJ35"/>
    <mergeCell ref="AK35:AM35"/>
    <mergeCell ref="AN35:AP35"/>
    <mergeCell ref="AQ35:AS35"/>
    <mergeCell ref="AT35:AV35"/>
    <mergeCell ref="AW35:AY35"/>
    <mergeCell ref="AZ35:BB35"/>
    <mergeCell ref="BC35:BE35"/>
    <mergeCell ref="BF35:BH35"/>
    <mergeCell ref="BI35:BK35"/>
    <mergeCell ref="BL35:BN35"/>
    <mergeCell ref="BO35:BQ35"/>
    <mergeCell ref="BX35:BZ35"/>
    <mergeCell ref="CA35:CC35"/>
    <mergeCell ref="CD35:CF35"/>
    <mergeCell ref="CG35:CI35"/>
    <mergeCell ref="CJ35:CL35"/>
    <mergeCell ref="CM35:CO35"/>
    <mergeCell ref="CP35:CR35"/>
    <mergeCell ref="CS35:CU35"/>
    <mergeCell ref="CV35:CX35"/>
    <mergeCell ref="CY35:DA35"/>
    <mergeCell ref="DB35:DC35"/>
    <mergeCell ref="R36:AC36"/>
    <mergeCell ref="AD36:AF36"/>
    <mergeCell ref="AG36:AI36"/>
    <mergeCell ref="AJ36:AL36"/>
    <mergeCell ref="AQ36:BB36"/>
    <mergeCell ref="BC36:BE36"/>
    <mergeCell ref="BF36:BH36"/>
    <mergeCell ref="BI36:BK36"/>
    <mergeCell ref="BO36:BP36"/>
    <mergeCell ref="BQ36:BT36"/>
    <mergeCell ref="BU36:BY36"/>
    <mergeCell ref="BZ36:CF36"/>
    <mergeCell ref="CM36:CO36"/>
    <mergeCell ref="CP36:CR36"/>
    <mergeCell ref="CS36:CU36"/>
    <mergeCell ref="CV36:CW36"/>
    <mergeCell ref="CX36:CZ36"/>
    <mergeCell ref="DA36:DC36"/>
    <mergeCell ref="R37:AC37"/>
    <mergeCell ref="AD37:AF37"/>
    <mergeCell ref="AG37:AI37"/>
    <mergeCell ref="AJ37:AL37"/>
    <mergeCell ref="AQ37:BB37"/>
    <mergeCell ref="BC37:BE37"/>
    <mergeCell ref="BF37:BH37"/>
    <mergeCell ref="BI37:BK37"/>
    <mergeCell ref="BO37:BP37"/>
    <mergeCell ref="BQ37:BT37"/>
    <mergeCell ref="BU37:BY37"/>
    <mergeCell ref="BZ37:CF37"/>
    <mergeCell ref="CM37:CO37"/>
    <mergeCell ref="CP37:CR37"/>
    <mergeCell ref="CS37:CU37"/>
    <mergeCell ref="CV37:CW37"/>
    <mergeCell ref="CX37:CZ37"/>
    <mergeCell ref="DA37:DC37"/>
    <mergeCell ref="O38:P38"/>
    <mergeCell ref="U38:V38"/>
    <mergeCell ref="AA38:AB38"/>
    <mergeCell ref="AG38:AH38"/>
    <mergeCell ref="AM38:AN38"/>
    <mergeCell ref="AS38:AT38"/>
    <mergeCell ref="AY38:AZ38"/>
    <mergeCell ref="BE38:BF38"/>
    <mergeCell ref="BK38:BL38"/>
    <mergeCell ref="BQ38:BR38"/>
    <mergeCell ref="BW38:BX38"/>
    <mergeCell ref="CC38:CD38"/>
    <mergeCell ref="CI38:CJ38"/>
    <mergeCell ref="CO38:CP38"/>
    <mergeCell ref="CU38:CV38"/>
    <mergeCell ref="DA38:DB38"/>
    <mergeCell ref="K39:L39"/>
    <mergeCell ref="M39:N39"/>
    <mergeCell ref="Q39:R39"/>
    <mergeCell ref="S39:T39"/>
    <mergeCell ref="Y39:Z39"/>
    <mergeCell ref="AD39:AE39"/>
    <mergeCell ref="AJ39:AK39"/>
    <mergeCell ref="AP39:AQ39"/>
    <mergeCell ref="AV39:AW39"/>
    <mergeCell ref="BB39:BC39"/>
    <mergeCell ref="BH39:BI39"/>
    <mergeCell ref="BN39:BO39"/>
    <mergeCell ref="BS39:BT39"/>
    <mergeCell ref="BU39:BV39"/>
    <mergeCell ref="BZ39:CA39"/>
    <mergeCell ref="CF39:CG39"/>
    <mergeCell ref="CL39:CM39"/>
    <mergeCell ref="CR39:CS39"/>
    <mergeCell ref="CX39:CY39"/>
    <mergeCell ref="F42:G42"/>
    <mergeCell ref="AE42:AG42"/>
    <mergeCell ref="AH42:AJ42"/>
    <mergeCell ref="AK42:AM42"/>
    <mergeCell ref="AN42:AP42"/>
    <mergeCell ref="AQ42:AS42"/>
    <mergeCell ref="AZ42:BB42"/>
    <mergeCell ref="BC42:BE42"/>
    <mergeCell ref="BF42:BH42"/>
    <mergeCell ref="BI42:BK42"/>
    <mergeCell ref="BL42:BN42"/>
    <mergeCell ref="BO42:BQ42"/>
    <mergeCell ref="CD42:CF42"/>
    <mergeCell ref="CG42:CI42"/>
    <mergeCell ref="CJ42:CL42"/>
    <mergeCell ref="CM42:CO42"/>
    <mergeCell ref="CP42:CR42"/>
    <mergeCell ref="CS42:CU42"/>
    <mergeCell ref="CV42:CX42"/>
    <mergeCell ref="CY42:DA42"/>
    <mergeCell ref="DB42:DC42"/>
    <mergeCell ref="F43:G43"/>
    <mergeCell ref="AE43:AG43"/>
    <mergeCell ref="AH43:AJ43"/>
    <mergeCell ref="AK43:AM43"/>
    <mergeCell ref="AN43:AP43"/>
    <mergeCell ref="AQ43:AS43"/>
    <mergeCell ref="AZ43:BB43"/>
    <mergeCell ref="BC43:BE43"/>
    <mergeCell ref="BF43:BH43"/>
    <mergeCell ref="BI43:BK43"/>
    <mergeCell ref="BL43:BN43"/>
    <mergeCell ref="BO43:BQ43"/>
    <mergeCell ref="CD43:CF43"/>
    <mergeCell ref="CG43:CI43"/>
    <mergeCell ref="CJ43:CL43"/>
    <mergeCell ref="CM43:CO43"/>
    <mergeCell ref="CP43:CR43"/>
    <mergeCell ref="CS43:CU43"/>
    <mergeCell ref="CV43:CX43"/>
    <mergeCell ref="CY43:DA43"/>
    <mergeCell ref="DB43:DC43"/>
    <mergeCell ref="F44:G44"/>
    <mergeCell ref="T44:Y44"/>
    <mergeCell ref="AE44:AG44"/>
    <mergeCell ref="AH44:AJ44"/>
    <mergeCell ref="AK44:AM44"/>
    <mergeCell ref="AN44:AP44"/>
    <mergeCell ref="AQ44:AS44"/>
    <mergeCell ref="AT44:AV44"/>
    <mergeCell ref="AW44:AY44"/>
    <mergeCell ref="AZ44:BB44"/>
    <mergeCell ref="BC44:BE44"/>
    <mergeCell ref="BF44:BH44"/>
    <mergeCell ref="BI44:BK44"/>
    <mergeCell ref="BL44:BN44"/>
    <mergeCell ref="BO44:BQ44"/>
    <mergeCell ref="BX44:BZ44"/>
    <mergeCell ref="CA44:CC44"/>
    <mergeCell ref="CD44:CF44"/>
    <mergeCell ref="CG44:CI44"/>
    <mergeCell ref="CJ44:CL44"/>
    <mergeCell ref="CM44:CO44"/>
    <mergeCell ref="CP44:CR44"/>
    <mergeCell ref="CS44:CU44"/>
    <mergeCell ref="CV44:CX44"/>
    <mergeCell ref="CY44:DA44"/>
    <mergeCell ref="DB44:DC44"/>
    <mergeCell ref="F45:G45"/>
    <mergeCell ref="AE45:AG45"/>
    <mergeCell ref="AH45:AJ45"/>
    <mergeCell ref="AK45:AM45"/>
    <mergeCell ref="AN45:AP45"/>
    <mergeCell ref="AQ45:AS45"/>
    <mergeCell ref="AZ45:BB45"/>
    <mergeCell ref="BC45:BE45"/>
    <mergeCell ref="BF45:BH45"/>
    <mergeCell ref="BI45:BK45"/>
    <mergeCell ref="BL45:BN45"/>
    <mergeCell ref="BO45:BQ45"/>
    <mergeCell ref="CD45:CF45"/>
    <mergeCell ref="CG45:CI45"/>
    <mergeCell ref="CJ45:CL45"/>
    <mergeCell ref="CM45:CO45"/>
    <mergeCell ref="CP45:CR45"/>
    <mergeCell ref="CS45:CU45"/>
    <mergeCell ref="CV45:CX45"/>
    <mergeCell ref="CY45:DA45"/>
    <mergeCell ref="DB45:DC45"/>
    <mergeCell ref="F46:G46"/>
    <mergeCell ref="AE46:AG46"/>
    <mergeCell ref="AH46:AJ46"/>
    <mergeCell ref="AK46:AM46"/>
    <mergeCell ref="AN46:AP46"/>
    <mergeCell ref="AQ46:AS46"/>
    <mergeCell ref="AZ46:BB46"/>
    <mergeCell ref="BC46:BE46"/>
    <mergeCell ref="BF46:BH46"/>
    <mergeCell ref="BI46:BK46"/>
    <mergeCell ref="BL46:BN46"/>
    <mergeCell ref="BO46:BQ46"/>
    <mergeCell ref="CD46:CF46"/>
    <mergeCell ref="CG46:CI46"/>
    <mergeCell ref="CJ46:CL46"/>
    <mergeCell ref="CM46:CO46"/>
    <mergeCell ref="CP46:CR46"/>
    <mergeCell ref="CS46:CU46"/>
    <mergeCell ref="CV46:CX46"/>
    <mergeCell ref="CY46:DA46"/>
    <mergeCell ref="DB46:DC46"/>
    <mergeCell ref="F47:G47"/>
    <mergeCell ref="T47:Y47"/>
    <mergeCell ref="AE47:AG47"/>
    <mergeCell ref="AH47:AJ47"/>
    <mergeCell ref="AK47:AM47"/>
    <mergeCell ref="AN47:AP47"/>
    <mergeCell ref="AQ47:AS47"/>
    <mergeCell ref="AT47:AV47"/>
    <mergeCell ref="AW47:AY47"/>
    <mergeCell ref="AZ47:BB47"/>
    <mergeCell ref="BC47:BE47"/>
    <mergeCell ref="BF47:BH47"/>
    <mergeCell ref="BI47:BK47"/>
    <mergeCell ref="BL47:BN47"/>
    <mergeCell ref="BO47:BQ47"/>
    <mergeCell ref="BX47:BZ47"/>
    <mergeCell ref="CA47:CC47"/>
    <mergeCell ref="CD47:CF47"/>
    <mergeCell ref="CG47:CI47"/>
    <mergeCell ref="CJ47:CL47"/>
    <mergeCell ref="CM47:CO47"/>
    <mergeCell ref="CP47:CR47"/>
    <mergeCell ref="CS47:CU47"/>
    <mergeCell ref="CV47:CX47"/>
    <mergeCell ref="CY47:DA47"/>
    <mergeCell ref="DB47:DC47"/>
    <mergeCell ref="R48:AC48"/>
    <mergeCell ref="AD48:AF48"/>
    <mergeCell ref="AG48:AI48"/>
    <mergeCell ref="AJ48:AL48"/>
    <mergeCell ref="AQ48:BB48"/>
    <mergeCell ref="BC48:BE48"/>
    <mergeCell ref="BF48:BH48"/>
    <mergeCell ref="BI48:BK48"/>
    <mergeCell ref="BO48:BP48"/>
    <mergeCell ref="BQ48:BT48"/>
    <mergeCell ref="BU48:BY48"/>
    <mergeCell ref="BZ48:CF48"/>
    <mergeCell ref="CM48:CO48"/>
    <mergeCell ref="CP48:CR48"/>
    <mergeCell ref="CS48:CU48"/>
    <mergeCell ref="CV48:CW48"/>
    <mergeCell ref="CX48:CZ48"/>
    <mergeCell ref="DA48:DC48"/>
    <mergeCell ref="R49:AC49"/>
    <mergeCell ref="AD49:AF49"/>
    <mergeCell ref="AG49:AI49"/>
    <mergeCell ref="AJ49:AL49"/>
    <mergeCell ref="AQ49:BB49"/>
    <mergeCell ref="BC49:BE49"/>
    <mergeCell ref="BF49:BH49"/>
    <mergeCell ref="BI49:BK49"/>
    <mergeCell ref="BO49:BP49"/>
    <mergeCell ref="BQ49:BT49"/>
    <mergeCell ref="BU49:BY49"/>
    <mergeCell ref="BZ49:CF49"/>
    <mergeCell ref="CM49:CO49"/>
    <mergeCell ref="CP49:CR49"/>
    <mergeCell ref="CS49:CU49"/>
    <mergeCell ref="CV49:CW49"/>
    <mergeCell ref="CX49:CZ49"/>
    <mergeCell ref="DA49:DC49"/>
    <mergeCell ref="O50:P50"/>
    <mergeCell ref="U50:V50"/>
    <mergeCell ref="AA50:AB50"/>
    <mergeCell ref="AG50:AH50"/>
    <mergeCell ref="AM50:AN50"/>
    <mergeCell ref="AS50:AT50"/>
    <mergeCell ref="AY50:AZ50"/>
    <mergeCell ref="BE50:BF50"/>
    <mergeCell ref="BK50:BL50"/>
    <mergeCell ref="BQ50:BR50"/>
    <mergeCell ref="BW50:BX50"/>
    <mergeCell ref="CC50:CD50"/>
    <mergeCell ref="CI50:CJ50"/>
    <mergeCell ref="CO50:CP50"/>
    <mergeCell ref="CU50:CV50"/>
    <mergeCell ref="DA50:DB50"/>
    <mergeCell ref="K51:L51"/>
    <mergeCell ref="M51:N51"/>
    <mergeCell ref="Q51:R51"/>
    <mergeCell ref="S51:T51"/>
    <mergeCell ref="Y51:Z51"/>
    <mergeCell ref="AD51:AE51"/>
    <mergeCell ref="AJ51:AK51"/>
    <mergeCell ref="AP51:AQ51"/>
    <mergeCell ref="AV51:AW51"/>
    <mergeCell ref="BB51:BC51"/>
    <mergeCell ref="BH51:BI51"/>
    <mergeCell ref="BN51:BO51"/>
    <mergeCell ref="BS51:BT51"/>
    <mergeCell ref="BU51:BV51"/>
    <mergeCell ref="BZ51:CA51"/>
    <mergeCell ref="CF51:CG51"/>
    <mergeCell ref="CL51:CM51"/>
    <mergeCell ref="CR51:CS51"/>
    <mergeCell ref="CX51:CY51"/>
    <mergeCell ref="F54:G54"/>
    <mergeCell ref="AE54:AG54"/>
    <mergeCell ref="AH54:AJ54"/>
    <mergeCell ref="AK54:AM54"/>
    <mergeCell ref="AN54:AP54"/>
    <mergeCell ref="AQ54:AS54"/>
    <mergeCell ref="AZ54:BB54"/>
    <mergeCell ref="BC54:BE54"/>
    <mergeCell ref="BF54:BH54"/>
    <mergeCell ref="BI54:BK54"/>
    <mergeCell ref="BL54:BN54"/>
    <mergeCell ref="BO54:BQ54"/>
    <mergeCell ref="CD54:CF54"/>
    <mergeCell ref="CG54:CI54"/>
    <mergeCell ref="CJ54:CL54"/>
    <mergeCell ref="CM54:CO54"/>
    <mergeCell ref="CP54:CR54"/>
    <mergeCell ref="CS54:CU54"/>
    <mergeCell ref="CV54:CX54"/>
    <mergeCell ref="CY54:DA54"/>
    <mergeCell ref="DB54:DC54"/>
    <mergeCell ref="F55:G55"/>
    <mergeCell ref="AE55:AG55"/>
    <mergeCell ref="AH55:AJ55"/>
    <mergeCell ref="AK55:AM55"/>
    <mergeCell ref="AN55:AP55"/>
    <mergeCell ref="AQ55:AS55"/>
    <mergeCell ref="AZ55:BB55"/>
    <mergeCell ref="BC55:BE55"/>
    <mergeCell ref="BF55:BH55"/>
    <mergeCell ref="BI55:BK55"/>
    <mergeCell ref="BL55:BN55"/>
    <mergeCell ref="BO55:BQ55"/>
    <mergeCell ref="CD55:CF55"/>
    <mergeCell ref="CG55:CI55"/>
    <mergeCell ref="CJ55:CL55"/>
    <mergeCell ref="CM55:CO55"/>
    <mergeCell ref="CP55:CR55"/>
    <mergeCell ref="CS55:CU55"/>
    <mergeCell ref="CV55:CX55"/>
    <mergeCell ref="CY55:DA55"/>
    <mergeCell ref="DB55:DC55"/>
    <mergeCell ref="F56:G56"/>
    <mergeCell ref="T56:Y56"/>
    <mergeCell ref="AE56:AG56"/>
    <mergeCell ref="AH56:AJ56"/>
    <mergeCell ref="AK56:AM56"/>
    <mergeCell ref="AN56:AP56"/>
    <mergeCell ref="AQ56:AS56"/>
    <mergeCell ref="AT56:AV56"/>
    <mergeCell ref="AW56:AY56"/>
    <mergeCell ref="AZ56:BB56"/>
    <mergeCell ref="BC56:BE56"/>
    <mergeCell ref="BF56:BH56"/>
    <mergeCell ref="BI56:BK56"/>
    <mergeCell ref="BL56:BN56"/>
    <mergeCell ref="BO56:BQ56"/>
    <mergeCell ref="BX56:BZ56"/>
    <mergeCell ref="CA56:CC56"/>
    <mergeCell ref="CD56:CF56"/>
    <mergeCell ref="CG56:CI56"/>
    <mergeCell ref="CJ56:CL56"/>
    <mergeCell ref="CM56:CO56"/>
    <mergeCell ref="CP56:CR56"/>
    <mergeCell ref="CS56:CU56"/>
    <mergeCell ref="CV56:CX56"/>
    <mergeCell ref="CY56:DA56"/>
    <mergeCell ref="DB56:DC56"/>
    <mergeCell ref="F57:G57"/>
    <mergeCell ref="AE57:AG57"/>
    <mergeCell ref="AH57:AJ57"/>
    <mergeCell ref="AK57:AM57"/>
    <mergeCell ref="AN57:AP57"/>
    <mergeCell ref="AQ57:AS57"/>
    <mergeCell ref="AZ57:BB57"/>
    <mergeCell ref="BC57:BE57"/>
    <mergeCell ref="BF57:BH57"/>
    <mergeCell ref="BI57:BK57"/>
    <mergeCell ref="BL57:BN57"/>
    <mergeCell ref="BO57:BQ57"/>
    <mergeCell ref="CD57:CF57"/>
    <mergeCell ref="CG57:CI57"/>
    <mergeCell ref="CJ57:CL57"/>
    <mergeCell ref="CM57:CO57"/>
    <mergeCell ref="CP57:CR57"/>
    <mergeCell ref="CS57:CU57"/>
    <mergeCell ref="CV57:CX57"/>
    <mergeCell ref="CY57:DA57"/>
    <mergeCell ref="DB57:DC57"/>
    <mergeCell ref="F58:G58"/>
    <mergeCell ref="AE58:AG58"/>
    <mergeCell ref="AH58:AJ58"/>
    <mergeCell ref="AK58:AM58"/>
    <mergeCell ref="AN58:AP58"/>
    <mergeCell ref="AQ58:AS58"/>
    <mergeCell ref="AZ58:BB58"/>
    <mergeCell ref="BC58:BE58"/>
    <mergeCell ref="BF58:BH58"/>
    <mergeCell ref="BI58:BK58"/>
    <mergeCell ref="BL58:BN58"/>
    <mergeCell ref="BO58:BQ58"/>
    <mergeCell ref="CD58:CF58"/>
    <mergeCell ref="CG58:CI58"/>
    <mergeCell ref="CJ58:CL58"/>
    <mergeCell ref="CM58:CO58"/>
    <mergeCell ref="CP58:CR58"/>
    <mergeCell ref="CS58:CU58"/>
    <mergeCell ref="CV58:CX58"/>
    <mergeCell ref="CY58:DA58"/>
    <mergeCell ref="DB58:DC58"/>
    <mergeCell ref="F59:G59"/>
    <mergeCell ref="T59:Y59"/>
    <mergeCell ref="AE59:AG59"/>
    <mergeCell ref="AH59:AJ59"/>
    <mergeCell ref="AK59:AM59"/>
    <mergeCell ref="AN59:AP59"/>
    <mergeCell ref="AQ59:AS59"/>
    <mergeCell ref="AT59:AV59"/>
    <mergeCell ref="AW59:AY59"/>
    <mergeCell ref="AZ59:BB59"/>
    <mergeCell ref="BC59:BE59"/>
    <mergeCell ref="BF59:BH59"/>
    <mergeCell ref="BI59:BK59"/>
    <mergeCell ref="BL59:BN59"/>
    <mergeCell ref="BO59:BQ59"/>
    <mergeCell ref="BX59:BZ59"/>
    <mergeCell ref="CA59:CC59"/>
    <mergeCell ref="CD59:CF59"/>
    <mergeCell ref="CG59:CI59"/>
    <mergeCell ref="CJ59:CL59"/>
    <mergeCell ref="CM59:CO59"/>
    <mergeCell ref="CP59:CR59"/>
    <mergeCell ref="CS59:CU59"/>
    <mergeCell ref="CV59:CX59"/>
    <mergeCell ref="CY59:DA59"/>
    <mergeCell ref="DB59:DC59"/>
    <mergeCell ref="R60:AC60"/>
    <mergeCell ref="AD60:AF60"/>
    <mergeCell ref="AG60:AI60"/>
    <mergeCell ref="AJ60:AL60"/>
    <mergeCell ref="AQ60:BB60"/>
    <mergeCell ref="BC60:BE60"/>
    <mergeCell ref="BF60:BH60"/>
    <mergeCell ref="BI60:BK60"/>
    <mergeCell ref="BO60:BP60"/>
    <mergeCell ref="BQ60:BT60"/>
    <mergeCell ref="BU60:BY60"/>
    <mergeCell ref="BZ60:CF60"/>
    <mergeCell ref="CM60:CO60"/>
    <mergeCell ref="CP60:CR60"/>
    <mergeCell ref="CS60:CU60"/>
    <mergeCell ref="CV60:CW60"/>
    <mergeCell ref="CX60:CZ60"/>
    <mergeCell ref="DA60:DC60"/>
    <mergeCell ref="R61:AC61"/>
    <mergeCell ref="AD61:AF61"/>
    <mergeCell ref="AG61:AI61"/>
    <mergeCell ref="AJ61:AL61"/>
    <mergeCell ref="AQ61:BB61"/>
    <mergeCell ref="BC61:BE61"/>
    <mergeCell ref="BF61:BH61"/>
    <mergeCell ref="BI61:BK61"/>
    <mergeCell ref="BO61:BP61"/>
    <mergeCell ref="BQ61:BT61"/>
    <mergeCell ref="BU61:BY61"/>
    <mergeCell ref="BZ61:CF61"/>
    <mergeCell ref="CM61:CO61"/>
    <mergeCell ref="CP61:CR61"/>
    <mergeCell ref="CS61:CU61"/>
    <mergeCell ref="CV61:CW61"/>
    <mergeCell ref="CX61:CZ61"/>
    <mergeCell ref="DA61:DC61"/>
    <mergeCell ref="C7:D10"/>
    <mergeCell ref="E7:F8"/>
    <mergeCell ref="BU7:BV10"/>
    <mergeCell ref="CH7:CI10"/>
    <mergeCell ref="E9:F10"/>
    <mergeCell ref="CT9:DC10"/>
    <mergeCell ref="L12:BY13"/>
    <mergeCell ref="A16:E17"/>
    <mergeCell ref="F16:AA17"/>
    <mergeCell ref="AB16:AS17"/>
    <mergeCell ref="AT16:BB17"/>
    <mergeCell ref="BC16:BU17"/>
    <mergeCell ref="BV16:BW17"/>
    <mergeCell ref="BX16:CI17"/>
    <mergeCell ref="CJ16:DA17"/>
    <mergeCell ref="DB16:DC17"/>
    <mergeCell ref="A18:C22"/>
    <mergeCell ref="D18:E20"/>
    <mergeCell ref="H18:AA20"/>
    <mergeCell ref="AT18:AV19"/>
    <mergeCell ref="AW18:AY19"/>
    <mergeCell ref="BR18:BS20"/>
    <mergeCell ref="BT18:BU20"/>
    <mergeCell ref="BV18:BW20"/>
    <mergeCell ref="BX18:BZ19"/>
    <mergeCell ref="CA18:CC19"/>
    <mergeCell ref="D21:E23"/>
    <mergeCell ref="H21:AA23"/>
    <mergeCell ref="AT21:AV22"/>
    <mergeCell ref="AW21:AY22"/>
    <mergeCell ref="BR21:BS23"/>
    <mergeCell ref="BT21:BU23"/>
    <mergeCell ref="BV21:BW23"/>
    <mergeCell ref="BX21:BZ22"/>
    <mergeCell ref="CA21:CC22"/>
    <mergeCell ref="A23:C25"/>
    <mergeCell ref="D24:M25"/>
    <mergeCell ref="N24:Q25"/>
    <mergeCell ref="AM24:AP25"/>
    <mergeCell ref="BL24:BN25"/>
    <mergeCell ref="CJ24:CL25"/>
    <mergeCell ref="A28:E29"/>
    <mergeCell ref="F28:G29"/>
    <mergeCell ref="H28:K29"/>
    <mergeCell ref="L28:Q29"/>
    <mergeCell ref="R28:S29"/>
    <mergeCell ref="T28:Y29"/>
    <mergeCell ref="Z28:AA29"/>
    <mergeCell ref="AB28:AD29"/>
    <mergeCell ref="AE28:AS29"/>
    <mergeCell ref="AT28:BB29"/>
    <mergeCell ref="BC28:BU29"/>
    <mergeCell ref="BV28:BW29"/>
    <mergeCell ref="BX28:CI29"/>
    <mergeCell ref="CJ28:DA29"/>
    <mergeCell ref="DB28:DC29"/>
    <mergeCell ref="A30:C34"/>
    <mergeCell ref="D30:E32"/>
    <mergeCell ref="H30:K32"/>
    <mergeCell ref="L30:Q32"/>
    <mergeCell ref="R30:S32"/>
    <mergeCell ref="T30:Y31"/>
    <mergeCell ref="Z30:AA32"/>
    <mergeCell ref="AB30:AD32"/>
    <mergeCell ref="AT30:AV31"/>
    <mergeCell ref="AW30:AY31"/>
    <mergeCell ref="BR30:BS32"/>
    <mergeCell ref="BT30:BU32"/>
    <mergeCell ref="BV30:BW32"/>
    <mergeCell ref="BX30:BZ31"/>
    <mergeCell ref="CA30:CC31"/>
    <mergeCell ref="D33:E35"/>
    <mergeCell ref="H33:K35"/>
    <mergeCell ref="L33:Q35"/>
    <mergeCell ref="R33:S35"/>
    <mergeCell ref="T33:Y34"/>
    <mergeCell ref="Z33:AA35"/>
    <mergeCell ref="AB33:AD35"/>
    <mergeCell ref="AT33:AV34"/>
    <mergeCell ref="AW33:AY34"/>
    <mergeCell ref="BR33:BS35"/>
    <mergeCell ref="BT33:BU35"/>
    <mergeCell ref="BV33:BW35"/>
    <mergeCell ref="BX33:BZ34"/>
    <mergeCell ref="CA33:CC34"/>
    <mergeCell ref="A35:C37"/>
    <mergeCell ref="D36:M37"/>
    <mergeCell ref="N36:Q37"/>
    <mergeCell ref="AM36:AP37"/>
    <mergeCell ref="BL36:BN37"/>
    <mergeCell ref="CJ36:CL37"/>
    <mergeCell ref="A40:E41"/>
    <mergeCell ref="F40:G41"/>
    <mergeCell ref="H40:K41"/>
    <mergeCell ref="L40:Q41"/>
    <mergeCell ref="R40:S41"/>
    <mergeCell ref="T40:Y41"/>
    <mergeCell ref="Z40:AA41"/>
    <mergeCell ref="AB40:AD41"/>
    <mergeCell ref="AE40:AS41"/>
    <mergeCell ref="AT40:BB41"/>
    <mergeCell ref="BC40:BU41"/>
    <mergeCell ref="BV40:BW41"/>
    <mergeCell ref="BX40:CI41"/>
    <mergeCell ref="CJ40:DA41"/>
    <mergeCell ref="DB40:DC41"/>
    <mergeCell ref="A42:C46"/>
    <mergeCell ref="D42:E44"/>
    <mergeCell ref="H42:K44"/>
    <mergeCell ref="L42:Q44"/>
    <mergeCell ref="R42:S44"/>
    <mergeCell ref="T42:Y43"/>
    <mergeCell ref="Z42:AA44"/>
    <mergeCell ref="AB42:AD44"/>
    <mergeCell ref="AT42:AV43"/>
    <mergeCell ref="AW42:AY43"/>
    <mergeCell ref="BR42:BS44"/>
    <mergeCell ref="BT42:BU44"/>
    <mergeCell ref="BV42:BW44"/>
    <mergeCell ref="BX42:BZ43"/>
    <mergeCell ref="CA42:CC43"/>
    <mergeCell ref="D45:E47"/>
    <mergeCell ref="H45:K47"/>
    <mergeCell ref="L45:Q47"/>
    <mergeCell ref="R45:S47"/>
    <mergeCell ref="T45:Y46"/>
    <mergeCell ref="Z45:AA47"/>
    <mergeCell ref="AB45:AD47"/>
    <mergeCell ref="AT45:AV46"/>
    <mergeCell ref="AW45:AY46"/>
    <mergeCell ref="BR45:BS47"/>
    <mergeCell ref="BT45:BU47"/>
    <mergeCell ref="BV45:BW47"/>
    <mergeCell ref="BX45:BZ46"/>
    <mergeCell ref="CA45:CC46"/>
    <mergeCell ref="A47:C49"/>
    <mergeCell ref="D48:M49"/>
    <mergeCell ref="N48:Q49"/>
    <mergeCell ref="AM48:AP49"/>
    <mergeCell ref="BL48:BN49"/>
    <mergeCell ref="CJ48:CL49"/>
    <mergeCell ref="A52:E53"/>
    <mergeCell ref="F52:G53"/>
    <mergeCell ref="H52:K53"/>
    <mergeCell ref="L52:Q53"/>
    <mergeCell ref="R52:S53"/>
    <mergeCell ref="T52:Y53"/>
    <mergeCell ref="Z52:AA53"/>
    <mergeCell ref="AB52:AD53"/>
    <mergeCell ref="AE52:AS53"/>
    <mergeCell ref="AT52:BB53"/>
    <mergeCell ref="BC52:BU53"/>
    <mergeCell ref="BV52:BW53"/>
    <mergeCell ref="BX52:CI53"/>
    <mergeCell ref="CJ52:DA53"/>
    <mergeCell ref="DB52:DC53"/>
    <mergeCell ref="A54:C58"/>
    <mergeCell ref="D54:E56"/>
    <mergeCell ref="H54:K56"/>
    <mergeCell ref="L54:Q56"/>
    <mergeCell ref="R54:S56"/>
    <mergeCell ref="T54:Y55"/>
    <mergeCell ref="Z54:AA56"/>
    <mergeCell ref="AB54:AD56"/>
    <mergeCell ref="AT54:AV55"/>
    <mergeCell ref="AW54:AY55"/>
    <mergeCell ref="BR54:BS56"/>
    <mergeCell ref="BT54:BU56"/>
    <mergeCell ref="BV54:BW56"/>
    <mergeCell ref="BX54:BZ55"/>
    <mergeCell ref="CA54:CC55"/>
    <mergeCell ref="D57:E59"/>
    <mergeCell ref="H57:K59"/>
    <mergeCell ref="L57:Q59"/>
    <mergeCell ref="R57:S59"/>
    <mergeCell ref="T57:Y58"/>
    <mergeCell ref="Z57:AA59"/>
    <mergeCell ref="AB57:AD59"/>
    <mergeCell ref="AT57:AV58"/>
    <mergeCell ref="AW57:AY58"/>
    <mergeCell ref="BR57:BS59"/>
    <mergeCell ref="BT57:BU59"/>
    <mergeCell ref="BV57:BW59"/>
    <mergeCell ref="BX57:BZ58"/>
    <mergeCell ref="CA57:CC58"/>
    <mergeCell ref="A59:C61"/>
    <mergeCell ref="D60:M61"/>
    <mergeCell ref="N60:Q61"/>
    <mergeCell ref="AM60:AP61"/>
    <mergeCell ref="BL60:BN61"/>
    <mergeCell ref="CJ60:CL61"/>
  </mergeCells>
  <phoneticPr fontId="7"/>
  <conditionalFormatting sqref="AW59">
    <cfRule type="containsText" dxfId="115" priority="1" text="○">
      <formula>NOT(ISERROR(SEARCH("○",AW59)))</formula>
    </cfRule>
  </conditionalFormatting>
  <conditionalFormatting sqref="AT59">
    <cfRule type="containsText" dxfId="114" priority="2" text="○">
      <formula>NOT(ISERROR(SEARCH("○",AT59)))</formula>
    </cfRule>
  </conditionalFormatting>
  <conditionalFormatting sqref="AW56">
    <cfRule type="containsText" dxfId="113" priority="3" text="○">
      <formula>NOT(ISERROR(SEARCH("○",AW56)))</formula>
    </cfRule>
  </conditionalFormatting>
  <conditionalFormatting sqref="AT56">
    <cfRule type="containsText" dxfId="112" priority="4" text="○">
      <formula>NOT(ISERROR(SEARCH("○",AT56)))</formula>
    </cfRule>
  </conditionalFormatting>
  <conditionalFormatting sqref="AW47">
    <cfRule type="containsText" dxfId="111" priority="5" text="○">
      <formula>NOT(ISERROR(SEARCH("○",AW47)))</formula>
    </cfRule>
  </conditionalFormatting>
  <conditionalFormatting sqref="AT47">
    <cfRule type="containsText" dxfId="110" priority="6" text="○">
      <formula>NOT(ISERROR(SEARCH("○",AT47)))</formula>
    </cfRule>
  </conditionalFormatting>
  <conditionalFormatting sqref="AW44">
    <cfRule type="containsText" dxfId="109" priority="7" text="○">
      <formula>NOT(ISERROR(SEARCH("○",AW44)))</formula>
    </cfRule>
  </conditionalFormatting>
  <conditionalFormatting sqref="AT44">
    <cfRule type="containsText" dxfId="108" priority="8" text="○">
      <formula>NOT(ISERROR(SEARCH("○",AT44)))</formula>
    </cfRule>
  </conditionalFormatting>
  <conditionalFormatting sqref="AW35">
    <cfRule type="containsText" dxfId="107" priority="9" text="○">
      <formula>NOT(ISERROR(SEARCH("○",AW35)))</formula>
    </cfRule>
  </conditionalFormatting>
  <conditionalFormatting sqref="AT35">
    <cfRule type="containsText" dxfId="106" priority="10" text="○">
      <formula>NOT(ISERROR(SEARCH("○",AT35)))</formula>
    </cfRule>
  </conditionalFormatting>
  <conditionalFormatting sqref="AW32">
    <cfRule type="containsText" dxfId="105" priority="11" text="○">
      <formula>NOT(ISERROR(SEARCH("○",AW32)))</formula>
    </cfRule>
  </conditionalFormatting>
  <conditionalFormatting sqref="AT32">
    <cfRule type="containsText" dxfId="104" priority="12" text="○">
      <formula>NOT(ISERROR(SEARCH("○",AT32)))</formula>
    </cfRule>
  </conditionalFormatting>
  <conditionalFormatting sqref="AW23">
    <cfRule type="containsText" dxfId="103" priority="13" text="○">
      <formula>NOT(ISERROR(SEARCH("○",AW23)))</formula>
    </cfRule>
  </conditionalFormatting>
  <conditionalFormatting sqref="AT23">
    <cfRule type="containsText" dxfId="102" priority="14" text="○">
      <formula>NOT(ISERROR(SEARCH("○",AT23)))</formula>
    </cfRule>
  </conditionalFormatting>
  <conditionalFormatting sqref="AW20">
    <cfRule type="containsText" dxfId="101" priority="15" text="○">
      <formula>NOT(ISERROR(SEARCH("○",AW20)))</formula>
    </cfRule>
  </conditionalFormatting>
  <conditionalFormatting sqref="AT20">
    <cfRule type="containsText" dxfId="100" priority="22" text="○">
      <formula>NOT(ISERROR(SEARCH("○",AT20)))</formula>
    </cfRule>
  </conditionalFormatting>
  <conditionalFormatting sqref="BX59">
    <cfRule type="containsText" dxfId="99" priority="23" text="○">
      <formula>NOT(ISERROR(SEARCH("○",BX59)))</formula>
    </cfRule>
  </conditionalFormatting>
  <conditionalFormatting sqref="CD58 CJ58 CP58 CV58">
    <cfRule type="containsText" dxfId="98" priority="26" text="○">
      <formula>NOT(ISERROR(SEARCH("○",CD58)))</formula>
    </cfRule>
  </conditionalFormatting>
  <conditionalFormatting sqref="CD58 CJ58 CP58 CV58">
    <cfRule type="containsText" dxfId="97" priority="25" text="外部">
      <formula>NOT(ISERROR(SEARCH("外部",CD58)))</formula>
    </cfRule>
  </conditionalFormatting>
  <conditionalFormatting sqref="BX47">
    <cfRule type="containsText" dxfId="96" priority="27" text="○">
      <formula>NOT(ISERROR(SEARCH("○",BX47)))</formula>
    </cfRule>
  </conditionalFormatting>
  <conditionalFormatting sqref="CD46 CJ46 CP46 CV46">
    <cfRule type="containsText" dxfId="95" priority="30" text="○">
      <formula>NOT(ISERROR(SEARCH("○",CD46)))</formula>
    </cfRule>
  </conditionalFormatting>
  <conditionalFormatting sqref="CD46 CJ46 CP46 CV46">
    <cfRule type="containsText" dxfId="94" priority="29" text="外部">
      <formula>NOT(ISERROR(SEARCH("外部",CD46)))</formula>
    </cfRule>
  </conditionalFormatting>
  <conditionalFormatting sqref="BX35">
    <cfRule type="containsText" dxfId="93" priority="31" text="○">
      <formula>NOT(ISERROR(SEARCH("○",BX35)))</formula>
    </cfRule>
  </conditionalFormatting>
  <conditionalFormatting sqref="CD34 CJ34 CP34 CV34">
    <cfRule type="containsText" dxfId="92" priority="34" text="○">
      <formula>NOT(ISERROR(SEARCH("○",CD34)))</formula>
    </cfRule>
  </conditionalFormatting>
  <conditionalFormatting sqref="CD34 CJ34 CP34 CV34">
    <cfRule type="containsText" dxfId="91" priority="33" text="外部">
      <formula>NOT(ISERROR(SEARCH("外部",CD34)))</formula>
    </cfRule>
  </conditionalFormatting>
  <conditionalFormatting sqref="CV55">
    <cfRule type="containsText" dxfId="90" priority="36" text="○">
      <formula>NOT(ISERROR(SEARCH("○",CV55)))</formula>
    </cfRule>
  </conditionalFormatting>
  <conditionalFormatting sqref="CV55">
    <cfRule type="containsText" dxfId="89" priority="35" text="外部">
      <formula>NOT(ISERROR(SEARCH("外部",CV55)))</formula>
    </cfRule>
  </conditionalFormatting>
  <conditionalFormatting sqref="CP55">
    <cfRule type="containsText" dxfId="88" priority="38" text="○">
      <formula>NOT(ISERROR(SEARCH("○",CP55)))</formula>
    </cfRule>
  </conditionalFormatting>
  <conditionalFormatting sqref="CP55">
    <cfRule type="containsText" dxfId="87" priority="37" text="外部">
      <formula>NOT(ISERROR(SEARCH("外部",CP55)))</formula>
    </cfRule>
  </conditionalFormatting>
  <conditionalFormatting sqref="CJ55">
    <cfRule type="containsText" dxfId="86" priority="40" text="○">
      <formula>NOT(ISERROR(SEARCH("○",CJ55)))</formula>
    </cfRule>
  </conditionalFormatting>
  <conditionalFormatting sqref="CJ55">
    <cfRule type="containsText" dxfId="85" priority="39" text="外部">
      <formula>NOT(ISERROR(SEARCH("外部",CJ55)))</formula>
    </cfRule>
  </conditionalFormatting>
  <conditionalFormatting sqref="BX56">
    <cfRule type="containsText" dxfId="84" priority="41" text="○">
      <formula>NOT(ISERROR(SEARCH("○",BX56)))</formula>
    </cfRule>
  </conditionalFormatting>
  <conditionalFormatting sqref="CD55">
    <cfRule type="containsText" dxfId="83" priority="44" text="○">
      <formula>NOT(ISERROR(SEARCH("○",CD55)))</formula>
    </cfRule>
  </conditionalFormatting>
  <conditionalFormatting sqref="CD55">
    <cfRule type="containsText" dxfId="82" priority="43" text="外部">
      <formula>NOT(ISERROR(SEARCH("外部",CD55)))</formula>
    </cfRule>
  </conditionalFormatting>
  <conditionalFormatting sqref="CV43">
    <cfRule type="containsText" dxfId="81" priority="46" text="○">
      <formula>NOT(ISERROR(SEARCH("○",CV43)))</formula>
    </cfRule>
  </conditionalFormatting>
  <conditionalFormatting sqref="CV43">
    <cfRule type="containsText" dxfId="80" priority="45" text="外部">
      <formula>NOT(ISERROR(SEARCH("外部",CV43)))</formula>
    </cfRule>
  </conditionalFormatting>
  <conditionalFormatting sqref="CP43">
    <cfRule type="containsText" dxfId="79" priority="48" text="○">
      <formula>NOT(ISERROR(SEARCH("○",CP43)))</formula>
    </cfRule>
  </conditionalFormatting>
  <conditionalFormatting sqref="CP43">
    <cfRule type="containsText" dxfId="78" priority="47" text="外部">
      <formula>NOT(ISERROR(SEARCH("外部",CP43)))</formula>
    </cfRule>
  </conditionalFormatting>
  <conditionalFormatting sqref="CJ43">
    <cfRule type="containsText" dxfId="77" priority="50" text="○">
      <formula>NOT(ISERROR(SEARCH("○",CJ43)))</formula>
    </cfRule>
  </conditionalFormatting>
  <conditionalFormatting sqref="CJ43">
    <cfRule type="containsText" dxfId="76" priority="49" text="外部">
      <formula>NOT(ISERROR(SEARCH("外部",CJ43)))</formula>
    </cfRule>
  </conditionalFormatting>
  <conditionalFormatting sqref="BX44">
    <cfRule type="containsText" dxfId="75" priority="51" text="○">
      <formula>NOT(ISERROR(SEARCH("○",BX44)))</formula>
    </cfRule>
  </conditionalFormatting>
  <conditionalFormatting sqref="CD43">
    <cfRule type="containsText" dxfId="74" priority="54" text="○">
      <formula>NOT(ISERROR(SEARCH("○",CD43)))</formula>
    </cfRule>
  </conditionalFormatting>
  <conditionalFormatting sqref="CD43">
    <cfRule type="containsText" dxfId="73" priority="53" text="外部">
      <formula>NOT(ISERROR(SEARCH("外部",CD43)))</formula>
    </cfRule>
  </conditionalFormatting>
  <conditionalFormatting sqref="CV31">
    <cfRule type="containsText" dxfId="72" priority="56" text="○">
      <formula>NOT(ISERROR(SEARCH("○",CV31)))</formula>
    </cfRule>
  </conditionalFormatting>
  <conditionalFormatting sqref="CV31">
    <cfRule type="containsText" dxfId="71" priority="55" text="外部">
      <formula>NOT(ISERROR(SEARCH("外部",CV31)))</formula>
    </cfRule>
  </conditionalFormatting>
  <conditionalFormatting sqref="CP31">
    <cfRule type="containsText" dxfId="70" priority="58" text="○">
      <formula>NOT(ISERROR(SEARCH("○",CP31)))</formula>
    </cfRule>
  </conditionalFormatting>
  <conditionalFormatting sqref="CP31">
    <cfRule type="containsText" dxfId="69" priority="57" text="外部">
      <formula>NOT(ISERROR(SEARCH("外部",CP31)))</formula>
    </cfRule>
  </conditionalFormatting>
  <conditionalFormatting sqref="CJ31">
    <cfRule type="containsText" dxfId="68" priority="60" text="○">
      <formula>NOT(ISERROR(SEARCH("○",CJ31)))</formula>
    </cfRule>
  </conditionalFormatting>
  <conditionalFormatting sqref="CJ31">
    <cfRule type="containsText" dxfId="67" priority="59" text="外部">
      <formula>NOT(ISERROR(SEARCH("外部",CJ31)))</formula>
    </cfRule>
  </conditionalFormatting>
  <conditionalFormatting sqref="BX32">
    <cfRule type="containsText" dxfId="66" priority="61" text="○">
      <formula>NOT(ISERROR(SEARCH("○",BX32)))</formula>
    </cfRule>
  </conditionalFormatting>
  <conditionalFormatting sqref="CD31">
    <cfRule type="containsText" dxfId="65" priority="64" text="○">
      <formula>NOT(ISERROR(SEARCH("○",CD31)))</formula>
    </cfRule>
  </conditionalFormatting>
  <conditionalFormatting sqref="CD31">
    <cfRule type="containsText" dxfId="64" priority="63" text="外部">
      <formula>NOT(ISERROR(SEARCH("外部",CD31)))</formula>
    </cfRule>
  </conditionalFormatting>
  <conditionalFormatting sqref="CV19">
    <cfRule type="containsText" dxfId="63" priority="66" text="○">
      <formula>NOT(ISERROR(SEARCH("○",CV19)))</formula>
    </cfRule>
  </conditionalFormatting>
  <conditionalFormatting sqref="CV19">
    <cfRule type="containsText" dxfId="62" priority="65" text="外部">
      <formula>NOT(ISERROR(SEARCH("外部",CV19)))</formula>
    </cfRule>
  </conditionalFormatting>
  <conditionalFormatting sqref="CP19">
    <cfRule type="containsText" dxfId="61" priority="68" text="○">
      <formula>NOT(ISERROR(SEARCH("○",CP19)))</formula>
    </cfRule>
  </conditionalFormatting>
  <conditionalFormatting sqref="CP19">
    <cfRule type="containsText" dxfId="60" priority="67" text="外部">
      <formula>NOT(ISERROR(SEARCH("外部",CP19)))</formula>
    </cfRule>
  </conditionalFormatting>
  <conditionalFormatting sqref="CJ19">
    <cfRule type="containsText" dxfId="59" priority="70" text="○">
      <formula>NOT(ISERROR(SEARCH("○",CJ19)))</formula>
    </cfRule>
  </conditionalFormatting>
  <conditionalFormatting sqref="CJ19">
    <cfRule type="containsText" dxfId="58" priority="69" text="外部">
      <formula>NOT(ISERROR(SEARCH("外部",CJ19)))</formula>
    </cfRule>
  </conditionalFormatting>
  <conditionalFormatting sqref="T59">
    <cfRule type="containsText" dxfId="57" priority="92" text="○">
      <formula>NOT(ISERROR(SEARCH("○",T59)))</formula>
    </cfRule>
  </conditionalFormatting>
  <conditionalFormatting sqref="T56">
    <cfRule type="containsText" dxfId="56" priority="93" text="○">
      <formula>NOT(ISERROR(SEARCH("○",T56)))</formula>
    </cfRule>
  </conditionalFormatting>
  <conditionalFormatting sqref="T47">
    <cfRule type="containsText" dxfId="55" priority="94" text="○">
      <formula>NOT(ISERROR(SEARCH("○",T47)))</formula>
    </cfRule>
  </conditionalFormatting>
  <conditionalFormatting sqref="T44">
    <cfRule type="containsText" dxfId="54" priority="95" text="○">
      <formula>NOT(ISERROR(SEARCH("○",T44)))</formula>
    </cfRule>
  </conditionalFormatting>
  <conditionalFormatting sqref="T35">
    <cfRule type="containsText" dxfId="53" priority="96" text="○">
      <formula>NOT(ISERROR(SEARCH("○",T35)))</formula>
    </cfRule>
  </conditionalFormatting>
  <conditionalFormatting sqref="T32">
    <cfRule type="containsText" dxfId="52" priority="97" text="○">
      <formula>NOT(ISERROR(SEARCH("○",T32)))</formula>
    </cfRule>
  </conditionalFormatting>
  <conditionalFormatting sqref="BX23">
    <cfRule type="containsText" dxfId="51" priority="104" text="○">
      <formula>NOT(ISERROR(SEARCH("○",BX23)))</formula>
    </cfRule>
  </conditionalFormatting>
  <conditionalFormatting sqref="BX20">
    <cfRule type="containsText" dxfId="50" priority="105" text="○">
      <formula>NOT(ISERROR(SEARCH("○",BX20)))</formula>
    </cfRule>
  </conditionalFormatting>
  <conditionalFormatting sqref="CD22 CJ22 CP22 CV22">
    <cfRule type="containsText" dxfId="49" priority="127" text="○">
      <formula>NOT(ISERROR(SEARCH("○",CD22)))</formula>
    </cfRule>
  </conditionalFormatting>
  <conditionalFormatting sqref="CD22 CJ22 CP22 CV22">
    <cfRule type="containsText" dxfId="48" priority="126" text="外部">
      <formula>NOT(ISERROR(SEARCH("外部",CD22)))</formula>
    </cfRule>
  </conditionalFormatting>
  <conditionalFormatting sqref="CD19">
    <cfRule type="containsText" dxfId="47" priority="139" text="○">
      <formula>NOT(ISERROR(SEARCH("○",CD19)))</formula>
    </cfRule>
  </conditionalFormatting>
  <conditionalFormatting sqref="CD19">
    <cfRule type="containsText" dxfId="46" priority="138" text="外部">
      <formula>NOT(ISERROR(SEARCH("外部",CD19)))</formula>
    </cfRule>
  </conditionalFormatting>
  <conditionalFormatting sqref="BQ24:BT24">
    <cfRule type="expression" dxfId="45" priority="137">
      <formula>$CI24=TRUE</formula>
    </cfRule>
  </conditionalFormatting>
  <conditionalFormatting sqref="BO25:BP25">
    <cfRule type="expression" dxfId="44" priority="136">
      <formula>$BO25="☑"</formula>
    </cfRule>
  </conditionalFormatting>
  <conditionalFormatting sqref="BO24:BP24">
    <cfRule type="expression" dxfId="43" priority="135">
      <formula>$BO24="☑"</formula>
    </cfRule>
  </conditionalFormatting>
  <conditionalFormatting sqref="BQ36:BT36">
    <cfRule type="expression" dxfId="42" priority="133">
      <formula>$CI36=TRUE</formula>
    </cfRule>
  </conditionalFormatting>
  <conditionalFormatting sqref="BO37:BP37">
    <cfRule type="expression" dxfId="41" priority="132">
      <formula>$BO37="☑"</formula>
    </cfRule>
  </conditionalFormatting>
  <conditionalFormatting sqref="BO36:BP36">
    <cfRule type="expression" dxfId="40" priority="131">
      <formula>$BO36="☑"</formula>
    </cfRule>
  </conditionalFormatting>
  <conditionalFormatting sqref="BQ48:BT48">
    <cfRule type="expression" dxfId="39" priority="130">
      <formula>$CI48=TRUE</formula>
    </cfRule>
  </conditionalFormatting>
  <conditionalFormatting sqref="BO49:BP49">
    <cfRule type="expression" dxfId="38" priority="129">
      <formula>$BO49="☑"</formula>
    </cfRule>
  </conditionalFormatting>
  <conditionalFormatting sqref="BO48:BP48">
    <cfRule type="expression" dxfId="37" priority="128">
      <formula>$BO48="☑"</formula>
    </cfRule>
  </conditionalFormatting>
  <conditionalFormatting sqref="BQ60:BT60">
    <cfRule type="expression" dxfId="36" priority="142">
      <formula>$CI60=TRUE</formula>
    </cfRule>
  </conditionalFormatting>
  <conditionalFormatting sqref="BO61:BP61">
    <cfRule type="expression" dxfId="35" priority="141">
      <formula>$BO61="☑"</formula>
    </cfRule>
  </conditionalFormatting>
  <conditionalFormatting sqref="BO60:BP60">
    <cfRule type="expression" dxfId="34" priority="140">
      <formula>$BO60="☑"</formula>
    </cfRule>
  </conditionalFormatting>
  <conditionalFormatting sqref="CT12">
    <cfRule type="expression" dxfId="33" priority="1147">
      <formula>$DC12=TRUE</formula>
    </cfRule>
  </conditionalFormatting>
  <conditionalFormatting sqref="CT13">
    <cfRule type="expression" dxfId="32" priority="362">
      <formula>$DC13=TRUE</formula>
    </cfRule>
  </conditionalFormatting>
  <conditionalFormatting sqref="CR12:CS13">
    <cfRule type="expression" dxfId="31" priority="318">
      <formula>$CR12="☑"</formula>
    </cfRule>
  </conditionalFormatting>
  <conditionalFormatting sqref="G8">
    <cfRule type="containsText" dxfId="30" priority="166" text="☑">
      <formula>NOT(ISERROR(SEARCH("☑",G8)))</formula>
    </cfRule>
  </conditionalFormatting>
  <conditionalFormatting sqref="G8">
    <cfRule type="containsText" dxfId="29" priority="165" text="指">
      <formula>NOT(ISERROR(SEARCH("指",G8)))</formula>
    </cfRule>
  </conditionalFormatting>
  <conditionalFormatting sqref="R8 AC8 AN8 AY8 BJ8">
    <cfRule type="containsText" dxfId="28" priority="164" text="☑">
      <formula>NOT(ISERROR(SEARCH("☑",R8)))</formula>
    </cfRule>
  </conditionalFormatting>
  <conditionalFormatting sqref="R8 AC8 AN8 AY8 BJ8">
    <cfRule type="containsText" dxfId="27" priority="163" text="指">
      <formula>NOT(ISERROR(SEARCH("指",R8)))</formula>
    </cfRule>
  </conditionalFormatting>
  <conditionalFormatting sqref="BW8">
    <cfRule type="containsText" dxfId="26" priority="162" text="☑">
      <formula>NOT(ISERROR(SEARCH("☑",BW8)))</formula>
    </cfRule>
  </conditionalFormatting>
  <conditionalFormatting sqref="BW8">
    <cfRule type="containsText" dxfId="25" priority="161" text="指">
      <formula>NOT(ISERROR(SEARCH("指",BW8)))</formula>
    </cfRule>
  </conditionalFormatting>
  <conditionalFormatting sqref="G10">
    <cfRule type="containsText" dxfId="24" priority="160" text="☑">
      <formula>NOT(ISERROR(SEARCH("☑",G10)))</formula>
    </cfRule>
  </conditionalFormatting>
  <conditionalFormatting sqref="G10">
    <cfRule type="containsText" dxfId="23" priority="159" text="指">
      <formula>NOT(ISERROR(SEARCH("指",G10)))</formula>
    </cfRule>
  </conditionalFormatting>
  <conditionalFormatting sqref="BW10">
    <cfRule type="containsText" dxfId="22" priority="158" text="☑">
      <formula>NOT(ISERROR(SEARCH("☑",BW10)))</formula>
    </cfRule>
  </conditionalFormatting>
  <conditionalFormatting sqref="BW10">
    <cfRule type="containsText" dxfId="21" priority="157" text="指">
      <formula>NOT(ISERROR(SEARCH("指",BW10)))</formula>
    </cfRule>
  </conditionalFormatting>
  <conditionalFormatting sqref="CJ10">
    <cfRule type="containsText" dxfId="20" priority="156" text="☑">
      <formula>NOT(ISERROR(SEARCH("☑",CJ10)))</formula>
    </cfRule>
  </conditionalFormatting>
  <conditionalFormatting sqref="CJ10">
    <cfRule type="containsText" dxfId="19" priority="155" text="指">
      <formula>NOT(ISERROR(SEARCH("指",CJ10)))</formula>
    </cfRule>
  </conditionalFormatting>
  <conditionalFormatting sqref="CT8">
    <cfRule type="containsText" dxfId="18" priority="151" text="指">
      <formula>NOT(ISERROR(SEARCH("指",CT8)))</formula>
    </cfRule>
  </conditionalFormatting>
  <conditionalFormatting sqref="CJ8">
    <cfRule type="containsText" dxfId="17" priority="154" text="☑">
      <formula>NOT(ISERROR(SEARCH("☑",CJ8)))</formula>
    </cfRule>
  </conditionalFormatting>
  <conditionalFormatting sqref="CJ8">
    <cfRule type="containsText" dxfId="16" priority="153" text="指">
      <formula>NOT(ISERROR(SEARCH("指",CJ8)))</formula>
    </cfRule>
  </conditionalFormatting>
  <conditionalFormatting sqref="CT8">
    <cfRule type="containsText" dxfId="15" priority="152" text="☑">
      <formula>NOT(ISERROR(SEARCH("☑",CT8)))</formula>
    </cfRule>
  </conditionalFormatting>
  <conditionalFormatting sqref="I10:L10 I8:L8 T8:W8 AE8:AH8 AP8:AS8 BA8:BD8 BL8:BO8 BY8:CB8 BY10:CB10 CL8:CO8 CL10:CO10 CV8:CY8">
    <cfRule type="cellIs" dxfId="14" priority="149" operator="equal">
      <formula>"男"</formula>
    </cfRule>
    <cfRule type="cellIs" dxfId="13" priority="150" operator="equal">
      <formula>"女"</formula>
    </cfRule>
  </conditionalFormatting>
  <conditionalFormatting sqref="I10:L10 I8:L8 T8:W8 AE8:AH8 AP8:AS8 BA8:BD8 BL8:BO8 BY8:CB8 BY10:CB10 CL8:CO8 CL10:CO10 CV8:CY8">
    <cfRule type="cellIs" dxfId="12" priority="148" operator="equal">
      <formula>"男女"</formula>
    </cfRule>
  </conditionalFormatting>
  <conditionalFormatting sqref="R10 AC10 AN10 AY10 BJ10">
    <cfRule type="containsText" dxfId="11" priority="147" text="☑">
      <formula>NOT(ISERROR(SEARCH("☑",R10)))</formula>
    </cfRule>
  </conditionalFormatting>
  <conditionalFormatting sqref="R10 AC10 AN10 AY10 BJ10">
    <cfRule type="containsText" dxfId="10" priority="146" text="指">
      <formula>NOT(ISERROR(SEARCH("指",R10)))</formula>
    </cfRule>
  </conditionalFormatting>
  <conditionalFormatting sqref="T10:W10 AE10:AH10 AP10:AS10 BA10:BD10 BL10:BO10">
    <cfRule type="cellIs" dxfId="9" priority="144" operator="equal">
      <formula>"男"</formula>
    </cfRule>
    <cfRule type="cellIs" dxfId="8" priority="145" operator="equal">
      <formula>"女"</formula>
    </cfRule>
  </conditionalFormatting>
  <conditionalFormatting sqref="T10:W10 AE10:AH10 AP10:AS10 BA10:BD10 BL10:BO10">
    <cfRule type="cellIs" dxfId="7" priority="143" operator="equal">
      <formula>"男女"</formula>
    </cfRule>
  </conditionalFormatting>
  <dataValidations count="25">
    <dataValidation type="list" allowBlank="1" showDropDown="0" showInputMessage="1" showErrorMessage="1" sqref="I8 T8 AE8 AP8 BA8 BL8 BY8 I10 CV8 BY10 CL10 CL8 T10 AE10 AP10 BA10 BL10">
      <formula1>"男・女,男,女,男女"</formula1>
    </dataValidation>
    <dataValidation type="list" allowBlank="1" showDropDown="0" showInputMessage="1" showErrorMessage="1" sqref="G8 R8 AC8 AN8 AY8 BJ8 BW8 G10 CT8 BW10 CJ10 CJ8 R10 AC10 AN10 AY10 BJ10">
      <formula1>"□,☑,指"</formula1>
    </dataValidation>
    <dataValidation type="whole" allowBlank="1" showDropDown="0" showInputMessage="1" showErrorMessage="1" errorTitle="定員オーバー" error="定員オーバーです。" sqref="M8:O8 X8:Z8 AI8:AK8 AT8:AV8">
      <formula1>1</formula1>
      <formula2>12</formula2>
    </dataValidation>
    <dataValidation type="list" allowBlank="1" showDropDown="0" showInputMessage="1" showErrorMessage="1" sqref="BO60:BP61 BO36:BP37 BO24:BP25 BO48:BP49 CR12:CS13">
      <formula1>"□,☑"</formula1>
    </dataValidation>
    <dataValidation type="list" allowBlank="1" showDropDown="0" showInputMessage="1" showErrorMessage="1" sqref="CJ58 CV58 CP58 CD58 CJ46 CV46 CP46 CD46 CJ34 CV34 CP34 CD34 CD55 CJ55 CP55 CV55 CD43 CJ43 CP43 CV43 CD31 CJ31 CP31 CV31 CV19 CP19 CJ19 CD22 CP22 CV22 CJ22 CD19">
      <formula1>"外部"</formula1>
    </dataValidation>
    <dataValidation type="list" allowBlank="1" showDropDown="0" showInputMessage="1" showErrorMessage="1" sqref="AE58 AZ58 BC58 AK58 AH58 AN58 AQ58 BI58 BF58 BO58 BL58 AE46 AZ46 BC46 AK46 AH46 AN46 AQ46 BI46 BF46 BO46 BL46 AE34 AZ34 BC34 AK34 AH34 AN34 AQ34 BI34 BF34 BO34 BL34 AE55 AZ55 BF55 BO55 BL55 BI55 BC55 AK55 AH55 AQ55 AN55 AE43 AZ43 BF43 BO43 BL43 BI43 BC43 AK43 AH43 AQ43 AN43 AE31 AZ31 BF31 BO31 BL31 BI31 BC31 AK31 AH31 AQ31 AN31 BL22 BO22 BF22 BI22 AQ22 AN22 AH22 AK22 AN19 AQ19 AH19 AK19 BC22 AZ22 BC19 BI19 BL19 BO19 BF19 AZ19 AE22 AB22 AE19 AB19">
      <formula1>"○"</formula1>
    </dataValidation>
    <dataValidation type="list" allowBlank="1" showDropDown="0" showInputMessage="1" showErrorMessage="1" sqref="CS60:CS61 DA60:DA61 CS48:CS49 DA48:DA49 CS36:CS37 DA36:DA37 DA24:DA25 CS24:CS25 AJ60:AJ61 BI60:BI61 AJ36:AJ37 BI36:BI37 AJ24:AJ25 BI24:BI25 AJ48:AJ49 BI48:BI49">
      <formula1>"00分,05分,10分,15分,20分,25分,30分,35分,40分,45分,50分,55分,0"</formula1>
    </dataValidation>
    <dataValidation type="list" allowBlank="1" showDropDown="0" showInputMessage="1" showErrorMessage="1" sqref="CX60:CX61 CP60:CP61 CX48:CX49 CP48:CP49 CX36:CX37 CP36:CP37 CP24:CP25 CX24:CX25">
      <formula1>"18時,19時,20時,21時,,22時,0"</formula1>
    </dataValidation>
    <dataValidation type="list" allowBlank="1" showDropDown="0" showInputMessage="1" showErrorMessage="1" sqref="BF60:BH61 AG60:AI61 BF36:BH37 AG36:AI37 BF24:BH25 AG24:AI25 BF48:BH49 AG48:AI49">
      <formula1>"9時,10時,11時,12時,13時,14時,15時,16時,17時,18時,19時,20時,21時,0"</formula1>
    </dataValidation>
    <dataValidation type="list" allowBlank="1" showDropDown="0" showInputMessage="1" showErrorMessage="1" sqref="BX59 CA59 BX47 CA47 BX35 CA35 BX56 CA56 BX44 CA44 BX32 CA32 T59:Y59 T56:Y56 T35:Y35 T32:Y32 CA23 BX23 CA20 BX20 T47:Y47 T44:Y44">
      <formula1>"食堂,体育館裏炊さん場,第１炊さん場,第２炊さん場"</formula1>
    </dataValidation>
    <dataValidation type="list" allowBlank="1" showDropDown="0" showInputMessage="1" showErrorMessage="1" sqref="CJ57 CP57 CV57 CY57 CS57 CM57 CJ45 CP45 CV45 CY45 CS45 CM45 CJ33 CP33 CV33 CY33 CS33 CM33 CM21 CS21 CY21 CV21 CP21 CJ21">
      <formula1>"同上,キャンプファイヤー,キャンドルサービス,自主活動,入浴,就寝準備,就寝"</formula1>
    </dataValidation>
    <dataValidation type="list" allowBlank="1" showDropDown="0" showInputMessage="1" showErrorMessage="0" sqref="AQ57 AN57 AK57 AH57 AQ33 AN33 AK33 AH33 AQ42 AN42 AE42 AK42 AH42 AQ21 AN21 AQ18 AN18 AE18 AB18 AK18 AH18 AK21 AH21 AQ30 AN30 AE30 AK30 AH30 AQ54 AN54 AE54 AK54 AH54 AQ45 AN45 AK45 AH45">
      <formula1>"入所式・オリエンテーション,シーツ受取,SAF,自主活動(       )"</formula1>
    </dataValidation>
    <dataValidation type="list" allowBlank="1" showDropDown="0" showInputMessage="1" showErrorMessage="0" sqref="AE57 AE33 AB21 AE21 AE45">
      <formula1>"同上,入所式・オリエンテーション,シーツ受取,SAF,自主活動(       )"</formula1>
    </dataValidation>
    <dataValidation type="list" allowBlank="1" showDropDown="0" showInputMessage="1" showErrorMessage="0" sqref="AQ59 AN59 AH59 AK59 AE59 AQ35 AN35 AH35 AK35 AE35 AN44 AQ44 AH44 AK44 AE44 AQ23 AN23 AH23 AK23 AN20 AQ20 AH20 AK20 AE20 AB20 AE23 AB23 AN32 AQ32 AH32 AK32 AE32 AN56 AQ56 AH56 AK56 AE56 AQ47 AN47 AH47 AK47 AE47">
      <formula1>"ロビー,大研修室,中研修室,小研修室,体育館,体育館裏炊さん場,第１炊さん場,第２炊さん場,スポーツ広場,レクリエーション広場,その他"</formula1>
    </dataValidation>
    <dataValidation type="list" allowBlank="1" showDropDown="0" showInputMessage="1" showErrorMessage="0" sqref="BL57 BO57 BF57 BI57 BC57 BL33 BO33 BF33 BI33 BC33 BL21 BO21 BF21 BI21 BC18 BI18 BL18 BO18 BF18 BC21 BC30 BI30 BL30 BO30 BF30 BF42 BO42 BL42 BI42 BC42 BF54 BO54 BL54 BI54 BC54 BL45 BO45 BF45 BI45 BC45">
      <formula1>"入所式・オリエンテーション,シーツ受取,SAFプログラム,ウォークラリー,フィールドビンゴ,所内ビンゴ,野外炊さん,壁掛け,焼き板,積み木,ドミノ,スポーツ活動,自主活動(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1" showErrorMessage="0" sqref="BC59 BI59 BF59 BO59 BL59 BI47 BF47 BO47 BL47 BI35 BF35 BO35 BL35 BF56 BO56 BL56 BI56 BC56 BF44 BO44 BL44 BI44 BF32 BO32 BL32 BI32 BL23 BO23 BF23 BI23 BI20 BL20 BO20 BF20">
      <formula1>"ロビー,管理棟,大研修室,中研修室,小研修室,体育館,体育館裏炊さん場,第１炊さん場,第２炊さん場,スポーツ広場,レクリエーション広場,友情の広場,施設内,施設周辺,その他"</formula1>
    </dataValidation>
    <dataValidation type="list" allowBlank="1" showDropDown="0" showInputMessage="1" showErrorMessage="0" sqref="CM54 CJ54 CS54 CP54 CY54 CV54 CM42 CJ42 CS42 CP42 CY42 CV42 CM30 CJ30 CS30 CP30 CY30 CV30 CV18 CY18 CP18 CS18 CJ18 CM18">
      <formula1>"キャンプファイヤー,キャンドルサービス,自主活動,入浴,就寝準備,就寝"</formula1>
    </dataValidation>
    <dataValidation type="list" allowBlank="1" showDropDown="0" showInputMessage="1" showErrorMessage="0" sqref="CJ59 CP59 CV59 CY59 CS59 CM59 CG59 CJ47 CP47 CV47 CY47 CS47 CM47 CG47 CJ35 CP35 CV35 CY35 CS35 CM35 CG35 CG56 CM56 CJ56 CS56 CP56 CY56 CV56 CG44 CM44 CJ44 CS44 CP44 CY44 CV44 CG32 CM32 CJ32 CS32 CP32 CY32 CV32 CV20 CY20 CP20 CS20 CJ20 CM20 CG23 CM23 CS23 CY23 CV23 CP23 CJ23 CG20">
      <formula1>"スポーツ広場,レクリエーション広場,体育館,大研修室,中研修室,小研修室,宿泊棟,浴室"</formula1>
    </dataValidation>
    <dataValidation type="list" allowBlank="1" showDropDown="0" showInputMessage="0" showErrorMessage="0" sqref="AT57:AY58 AT45:AY46 AT33:AY34 AT18:AY19 AT30:AY31 AT42:AY43 AT54:AY55 AT21:AY22">
      <formula1>"昼食"</formula1>
    </dataValidation>
    <dataValidation type="list" allowBlank="1" showDropDown="0" showInputMessage="1" showErrorMessage="0" sqref="AZ57:BB57 AZ45:BB45 AZ33:BB33 AZ30:BB30 AZ18:BB18 AZ21:BB21 AZ42:BB42 AZ54:BB54">
      <formula1>"昼食,入所式・オリエンテーション,シーツ受取,SAFプログラム,ウォークラリー,フィールドビンゴ,所内ビンゴ,野外炊さん,壁掛け,焼き板,積み木,ドミノ,スポーツ活動,自主活動(       ),"</formula1>
    </dataValidation>
    <dataValidation type="list" allowBlank="1" showDropDown="0" showInputMessage="0" showErrorMessage="0" sqref="BX30:CC31 BX33:CC34 BX42:CC43 BX45:CC46 BX54:CC55 BX18:CC19 BX21:CC22">
      <formula1>"夕食"</formula1>
    </dataValidation>
    <dataValidation type="list" allowBlank="1" showDropDown="0" showInputMessage="1" showErrorMessage="0" sqref="CD57:CI57 CD45:CI45 CD33:CI33 CD21:CI21 CD18:CI18 CD30:CI30 CD42:CI42 CD54:CI54">
      <formula1>"夕食,キャンプファイヤー,キャンドルサービス,自主活動,入浴,就寝準備,就寝"</formula1>
    </dataValidation>
    <dataValidation type="list" allowBlank="1" showDropDown="0" showInputMessage="1" showErrorMessage="0" sqref="CD59:CF59 CD47:CF47 CD35:CF35 CD23:CF23 CD20:CF20 CD32:CF32 CD44:CF44 CD56:CF56">
      <formula1>"食堂,スポーツ広場,レクリエーション広場,体育館,大研修室,中研修室,小研修室,宿泊棟,浴室"</formula1>
    </dataValidation>
    <dataValidation type="list" allowBlank="1" showDropDown="0" showInputMessage="1" showErrorMessage="0" sqref="AZ59:BB59 AZ47:BE47 AZ35:BE35 AZ23:BE23 AZ20:BE20 AZ32:BE32 AZ44:BE44 AZ56:BB56">
      <formula1>"ロビー,管理棟,大研修室,中研修室,小研修室,体育館,食堂,体育館裏炊さん場,第１炊さん場,第２炊さん場,スポーツ広場,レクリエーション広場,友情の広場,施設内,施設周辺,その他"</formula1>
    </dataValidation>
    <dataValidation type="list" allowBlank="1" showDropDown="0" showInputMessage="0" showErrorMessage="0" sqref="AT20:AY20 AT23:AY23 AT32:AY32 AT35:AY35 AT44:AY44 AT47:AY47 AT56:AY56 AT59:AY59">
      <formula1>"食堂,体育館裏炊さん場,第１炊さん場,第２炊さん場"</formula1>
    </dataValidation>
  </dataValidations>
  <hyperlinks>
    <hyperlink ref="DD1" location="'はじめに！'!A1"/>
  </hyperlinks>
  <printOptions horizontalCentered="1" verticalCentered="1"/>
  <pageMargins left="0.43307086614173229" right="0.43307086614173229" top="0.74803149606299213" bottom="0.74803149606299213" header="0.51181102362204722" footer="0.51181102362204722"/>
  <pageSetup paperSize="9" scale="37"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7">
    <tabColor rgb="FF00B0F0"/>
    <pageSetUpPr fitToPage="1"/>
  </sheetPr>
  <dimension ref="A1:Z44"/>
  <sheetViews>
    <sheetView view="pageBreakPreview" topLeftCell="A7" zoomScale="60" zoomScaleNormal="70" workbookViewId="0">
      <selection activeCell="AG25" sqref="AG25"/>
    </sheetView>
  </sheetViews>
  <sheetFormatPr defaultColWidth="8.453125" defaultRowHeight="18.75"/>
  <cols>
    <col min="1" max="1" width="11.5546875" style="1000" customWidth="1"/>
    <col min="2" max="2" width="8.88671875" style="1000" customWidth="1"/>
    <col min="3" max="17" width="8.453125" style="1000"/>
    <col min="18" max="18" width="9.6640625" style="1001" hidden="1" bestFit="1" customWidth="1"/>
    <col min="19" max="19" width="9.6328125" style="1002" bestFit="1" customWidth="1"/>
    <col min="20" max="16384" width="8.453125" style="1002"/>
  </cols>
  <sheetData>
    <row r="1" spans="1:26" ht="76.5" customHeight="1">
      <c r="A1" s="1004" t="s">
        <v>133</v>
      </c>
      <c r="B1" s="1024"/>
      <c r="C1" s="1024"/>
      <c r="D1" s="1024"/>
      <c r="E1" s="1024"/>
      <c r="F1" s="1024"/>
      <c r="G1" s="1024"/>
      <c r="H1" s="1024"/>
      <c r="I1" s="1024"/>
      <c r="J1" s="1024"/>
      <c r="K1" s="1024"/>
      <c r="L1" s="1024"/>
      <c r="M1" s="1024"/>
      <c r="N1" s="1024"/>
      <c r="O1" s="1024"/>
      <c r="P1" s="1024"/>
      <c r="Q1" s="1024"/>
      <c r="R1" s="998" t="s">
        <v>318</v>
      </c>
      <c r="S1" s="998"/>
      <c r="T1" s="998"/>
      <c r="U1" s="998"/>
      <c r="V1" s="998"/>
    </row>
    <row r="2" spans="1:26" ht="41.25" customHeight="1">
      <c r="A2" s="1005" t="s">
        <v>134</v>
      </c>
      <c r="B2" s="1025"/>
      <c r="C2" s="1039" t="str">
        <f>IF('はじめに！'!D7="","令和　　年　　　月　　　日",'はじめに！'!D7)</f>
        <v>令和　　年　　　月　　　日</v>
      </c>
      <c r="D2" s="1045"/>
      <c r="E2" s="1045"/>
      <c r="F2" s="1045"/>
      <c r="G2" s="1045"/>
      <c r="H2" s="1045"/>
      <c r="I2" s="1045"/>
      <c r="J2" s="1068" t="s">
        <v>174</v>
      </c>
      <c r="K2" s="1074" t="str">
        <f>IF('はじめに！'!M7="","　　　月　　　日",'はじめに！'!M7)</f>
        <v>　　　月　　　日</v>
      </c>
      <c r="L2" s="1074"/>
      <c r="M2" s="1074"/>
      <c r="N2" s="1074"/>
      <c r="O2" s="1074"/>
      <c r="P2" s="1074"/>
      <c r="Q2" s="1096"/>
    </row>
    <row r="3" spans="1:26" s="1003" customFormat="1" ht="41.25" customHeight="1">
      <c r="A3" s="1006" t="s">
        <v>136</v>
      </c>
      <c r="B3" s="1026"/>
      <c r="C3" s="1040" t="str">
        <f>IF('はじめに！'!D9="","",'はじめに！'!D9)</f>
        <v/>
      </c>
      <c r="D3" s="1046"/>
      <c r="E3" s="1046"/>
      <c r="F3" s="1046"/>
      <c r="G3" s="1046"/>
      <c r="H3" s="1046"/>
      <c r="I3" s="1046"/>
      <c r="J3" s="1046"/>
      <c r="K3" s="1046"/>
      <c r="L3" s="1046"/>
      <c r="M3" s="1046"/>
      <c r="N3" s="1046"/>
      <c r="O3" s="1046"/>
      <c r="P3" s="1046"/>
      <c r="Q3" s="1097"/>
      <c r="R3" s="1103"/>
      <c r="S3" s="1103"/>
    </row>
    <row r="4" spans="1:26" s="1003" customFormat="1" ht="41.25" customHeight="1">
      <c r="A4" s="1006" t="s">
        <v>137</v>
      </c>
      <c r="B4" s="1026"/>
      <c r="C4" s="1006" t="str">
        <f>IF('はじめに！'!D12="","",'はじめに！'!D12)</f>
        <v/>
      </c>
      <c r="D4" s="1047"/>
      <c r="E4" s="1047"/>
      <c r="F4" s="1047"/>
      <c r="G4" s="1026"/>
      <c r="H4" s="1041" t="s">
        <v>175</v>
      </c>
      <c r="I4" s="1047" t="str">
        <f>IF('はじめに！'!D18="","",'はじめに！'!D18)</f>
        <v/>
      </c>
      <c r="J4" s="1047"/>
      <c r="K4" s="1047"/>
      <c r="L4" s="1047"/>
      <c r="M4" s="1047"/>
      <c r="N4" s="1047"/>
      <c r="O4" s="1047"/>
      <c r="P4" s="1047"/>
      <c r="Q4" s="1026"/>
      <c r="R4" s="1103"/>
      <c r="S4" s="1103"/>
    </row>
    <row r="5" spans="1:26" s="1003" customFormat="1" ht="41.25" customHeight="1">
      <c r="A5" s="1006" t="s">
        <v>89</v>
      </c>
      <c r="B5" s="1026"/>
      <c r="C5" s="1041" t="s">
        <v>181</v>
      </c>
      <c r="D5" s="1048" t="str">
        <f>IF('はじめに！'!D15="","",'はじめに！'!D15)</f>
        <v/>
      </c>
      <c r="E5" s="1048"/>
      <c r="F5" s="1048"/>
      <c r="G5" s="1049"/>
      <c r="H5" s="1041" t="s">
        <v>183</v>
      </c>
      <c r="I5" s="1048" t="str">
        <f>IF('はじめに！'!D16="","",'はじめに！'!D16)</f>
        <v/>
      </c>
      <c r="J5" s="1048"/>
      <c r="K5" s="1048"/>
      <c r="L5" s="1049"/>
      <c r="M5" s="1041" t="s">
        <v>146</v>
      </c>
      <c r="N5" s="1048" t="str">
        <f>IF('はじめに！'!D17="","",'はじめに！'!D17)</f>
        <v/>
      </c>
      <c r="O5" s="1048"/>
      <c r="P5" s="1048"/>
      <c r="Q5" s="1049"/>
      <c r="R5" s="1103"/>
      <c r="S5" s="1103"/>
    </row>
    <row r="6" spans="1:26" s="1003" customFormat="1" ht="35.25" customHeight="1">
      <c r="A6" s="1007" t="str">
        <v>＊注文がある場合は、利用申込書等と一緒に提出してください。（数量・利用日を記入してください。）</v>
      </c>
      <c r="B6" s="1027"/>
      <c r="C6" s="1027"/>
      <c r="D6" s="1027"/>
      <c r="E6" s="1027"/>
      <c r="F6" s="1027"/>
      <c r="G6" s="1027"/>
      <c r="H6" s="1007"/>
      <c r="I6" s="1007"/>
      <c r="J6" s="1007"/>
      <c r="K6" s="1007"/>
      <c r="L6" s="1007"/>
      <c r="M6" s="1007"/>
      <c r="N6" s="1007"/>
      <c r="O6" s="1007"/>
      <c r="P6" s="1007"/>
      <c r="Q6" s="1007"/>
      <c r="R6" s="1103"/>
      <c r="S6" s="1103"/>
      <c r="T6" s="1107" t="s">
        <v>195</v>
      </c>
      <c r="U6" s="1116"/>
      <c r="V6" s="1116"/>
      <c r="W6" s="1116"/>
      <c r="X6" s="1116"/>
      <c r="Y6" s="1116"/>
      <c r="Z6" s="1123"/>
    </row>
    <row r="7" spans="1:26" s="1003" customFormat="1" ht="26" customHeight="1">
      <c r="A7" s="1008" t="s">
        <v>138</v>
      </c>
      <c r="B7" s="1028"/>
      <c r="C7" s="1028"/>
      <c r="D7" s="1028"/>
      <c r="E7" s="1028"/>
      <c r="F7" s="1028"/>
      <c r="G7" s="1050"/>
      <c r="H7" s="1008" t="s">
        <v>330</v>
      </c>
      <c r="I7" s="1028"/>
      <c r="J7" s="1050"/>
      <c r="K7" s="1008" t="s">
        <v>120</v>
      </c>
      <c r="L7" s="1050"/>
      <c r="M7" s="1008" t="s">
        <v>139</v>
      </c>
      <c r="N7" s="1050"/>
      <c r="O7" s="1085" t="s">
        <v>148</v>
      </c>
      <c r="P7" s="1085"/>
      <c r="Q7" s="1085"/>
      <c r="R7" s="1104"/>
      <c r="S7" s="1104"/>
      <c r="T7" s="1108"/>
      <c r="U7" s="1117"/>
      <c r="V7" s="1117"/>
      <c r="W7" s="1117"/>
      <c r="X7" s="1117"/>
      <c r="Y7" s="1117"/>
      <c r="Z7" s="1124"/>
    </row>
    <row r="8" spans="1:26" s="1003" customFormat="1" ht="26" customHeight="1">
      <c r="A8" s="1009"/>
      <c r="B8" s="1029"/>
      <c r="C8" s="1029"/>
      <c r="D8" s="1029"/>
      <c r="E8" s="1029"/>
      <c r="F8" s="1029"/>
      <c r="G8" s="1051"/>
      <c r="H8" s="1009"/>
      <c r="I8" s="1029"/>
      <c r="J8" s="1051"/>
      <c r="K8" s="1009"/>
      <c r="L8" s="1051"/>
      <c r="M8" s="1009"/>
      <c r="N8" s="1051"/>
      <c r="O8" s="1086" t="s">
        <v>129</v>
      </c>
      <c r="P8" s="1091" t="s">
        <v>48</v>
      </c>
      <c r="Q8" s="1098" t="s">
        <v>32</v>
      </c>
      <c r="R8" s="1104"/>
      <c r="S8" s="1104"/>
      <c r="T8" s="1108"/>
      <c r="U8" s="1117"/>
      <c r="V8" s="1117"/>
      <c r="W8" s="1117"/>
      <c r="X8" s="1117"/>
      <c r="Y8" s="1117"/>
      <c r="Z8" s="1124"/>
    </row>
    <row r="9" spans="1:26" ht="38.25" customHeight="1">
      <c r="A9" s="1010" t="s">
        <v>127</v>
      </c>
      <c r="B9" s="1030" t="s">
        <v>377</v>
      </c>
      <c r="C9" s="1030"/>
      <c r="D9" s="1030"/>
      <c r="E9" s="1030"/>
      <c r="F9" s="1030"/>
      <c r="G9" s="1052"/>
      <c r="H9" s="1058">
        <v>500</v>
      </c>
      <c r="I9" s="1063"/>
      <c r="J9" s="1069"/>
      <c r="K9" s="1075"/>
      <c r="L9" s="1080"/>
      <c r="M9" s="1075"/>
      <c r="N9" s="1080"/>
      <c r="O9" s="1087"/>
      <c r="P9" s="1092"/>
      <c r="Q9" s="1099"/>
      <c r="R9" s="1105"/>
      <c r="S9" s="1105"/>
      <c r="T9" s="1108"/>
      <c r="U9" s="1117"/>
      <c r="V9" s="1117"/>
      <c r="W9" s="1117"/>
      <c r="X9" s="1117"/>
      <c r="Y9" s="1117"/>
      <c r="Z9" s="1124"/>
    </row>
    <row r="10" spans="1:26" ht="38.25" customHeight="1">
      <c r="A10" s="1011"/>
      <c r="B10" s="1031" t="s">
        <v>149</v>
      </c>
      <c r="C10" s="1031"/>
      <c r="D10" s="1031"/>
      <c r="E10" s="1031"/>
      <c r="F10" s="1031"/>
      <c r="G10" s="1053"/>
      <c r="H10" s="1059">
        <v>110</v>
      </c>
      <c r="I10" s="1064"/>
      <c r="J10" s="1070"/>
      <c r="K10" s="1076"/>
      <c r="L10" s="1081"/>
      <c r="M10" s="1076"/>
      <c r="N10" s="1081"/>
      <c r="O10" s="1087"/>
      <c r="P10" s="1092"/>
      <c r="Q10" s="1099"/>
      <c r="R10" s="1106" t="b">
        <v>1</v>
      </c>
      <c r="S10" s="1106"/>
      <c r="T10" s="1109"/>
      <c r="U10" s="1118"/>
      <c r="V10" s="1118"/>
      <c r="W10" s="1118"/>
      <c r="X10" s="1118"/>
      <c r="Y10" s="1118"/>
      <c r="Z10" s="1125"/>
    </row>
    <row r="11" spans="1:26" ht="38.25" customHeight="1">
      <c r="A11" s="1012"/>
      <c r="B11" s="1032" t="s">
        <v>23</v>
      </c>
      <c r="C11" s="1032"/>
      <c r="D11" s="1032"/>
      <c r="E11" s="1032"/>
      <c r="F11" s="1032"/>
      <c r="G11" s="1054"/>
      <c r="H11" s="1060">
        <v>50</v>
      </c>
      <c r="I11" s="1065"/>
      <c r="J11" s="1071"/>
      <c r="K11" s="1077"/>
      <c r="L11" s="1082"/>
      <c r="M11" s="1077"/>
      <c r="N11" s="1082"/>
      <c r="O11" s="1088"/>
      <c r="P11" s="1093"/>
      <c r="Q11" s="1100"/>
      <c r="R11" s="1105"/>
      <c r="S11" s="1105"/>
      <c r="T11" s="1110"/>
      <c r="U11" s="1110"/>
      <c r="V11" s="1110"/>
      <c r="W11" s="1110"/>
      <c r="X11" s="1110"/>
      <c r="Y11" s="1110"/>
      <c r="Z11" s="1110"/>
    </row>
    <row r="12" spans="1:26" ht="38.25" customHeight="1">
      <c r="A12" s="1013" t="s">
        <v>71</v>
      </c>
      <c r="B12" s="1031" t="s">
        <v>178</v>
      </c>
      <c r="C12" s="1031"/>
      <c r="D12" s="1031"/>
      <c r="E12" s="1031"/>
      <c r="F12" s="1031"/>
      <c r="G12" s="1053"/>
      <c r="H12" s="1059">
        <v>700</v>
      </c>
      <c r="I12" s="1064"/>
      <c r="J12" s="1070"/>
      <c r="K12" s="1078"/>
      <c r="L12" s="1083"/>
      <c r="M12" s="1078"/>
      <c r="N12" s="1083"/>
      <c r="O12" s="1089"/>
      <c r="P12" s="1094"/>
      <c r="Q12" s="1101"/>
      <c r="R12" s="1105"/>
      <c r="S12" s="1105"/>
      <c r="T12" s="1111" t="s">
        <v>184</v>
      </c>
      <c r="U12" s="1119"/>
      <c r="V12" s="1119"/>
      <c r="W12" s="1119"/>
      <c r="X12" s="1119"/>
      <c r="Y12" s="1119"/>
      <c r="Z12" s="1126"/>
    </row>
    <row r="13" spans="1:26" ht="38.25" customHeight="1">
      <c r="A13" s="1014" t="s">
        <v>354</v>
      </c>
      <c r="B13" s="1033" t="s">
        <v>29</v>
      </c>
      <c r="C13" s="1042"/>
      <c r="D13" s="1042"/>
      <c r="E13" s="1042"/>
      <c r="F13" s="1042"/>
      <c r="G13" s="1055"/>
      <c r="H13" s="1058">
        <v>4400</v>
      </c>
      <c r="I13" s="1063"/>
      <c r="J13" s="1069"/>
      <c r="K13" s="1075"/>
      <c r="L13" s="1080"/>
      <c r="M13" s="1075"/>
      <c r="N13" s="1080"/>
      <c r="O13" s="1087"/>
      <c r="P13" s="1092"/>
      <c r="Q13" s="1099"/>
      <c r="R13" s="1105" t="b">
        <v>0</v>
      </c>
      <c r="S13" s="1105"/>
      <c r="T13" s="1112"/>
      <c r="U13" s="1120"/>
      <c r="V13" s="1120"/>
      <c r="W13" s="1120"/>
      <c r="X13" s="1120"/>
      <c r="Y13" s="1120"/>
      <c r="Z13" s="1127"/>
    </row>
    <row r="14" spans="1:26" ht="38.25" customHeight="1">
      <c r="A14" s="1014"/>
      <c r="B14" s="1034" t="s">
        <v>259</v>
      </c>
      <c r="C14" s="1031"/>
      <c r="D14" s="1031"/>
      <c r="E14" s="1031"/>
      <c r="F14" s="1031"/>
      <c r="G14" s="1053"/>
      <c r="H14" s="1059">
        <v>120</v>
      </c>
      <c r="I14" s="1064"/>
      <c r="J14" s="1070"/>
      <c r="K14" s="1078"/>
      <c r="L14" s="1083"/>
      <c r="M14" s="1078"/>
      <c r="N14" s="1083"/>
      <c r="O14" s="1089"/>
      <c r="P14" s="1094"/>
      <c r="Q14" s="1101"/>
      <c r="R14" s="1105"/>
      <c r="S14" s="1105"/>
      <c r="T14" s="1113"/>
      <c r="U14" s="1121"/>
      <c r="V14" s="1121"/>
      <c r="W14" s="1121"/>
      <c r="X14" s="1121"/>
      <c r="Y14" s="1121"/>
      <c r="Z14" s="1128"/>
    </row>
    <row r="15" spans="1:26" ht="38.25" customHeight="1">
      <c r="A15" s="1014"/>
      <c r="B15" s="1035" t="s">
        <v>356</v>
      </c>
      <c r="C15" s="1032"/>
      <c r="D15" s="1032"/>
      <c r="E15" s="1032"/>
      <c r="F15" s="1032"/>
      <c r="G15" s="1054"/>
      <c r="H15" s="1060">
        <v>130</v>
      </c>
      <c r="I15" s="1065"/>
      <c r="J15" s="1071"/>
      <c r="K15" s="1077"/>
      <c r="L15" s="1082"/>
      <c r="M15" s="1077"/>
      <c r="N15" s="1082"/>
      <c r="O15" s="1088"/>
      <c r="P15" s="1093"/>
      <c r="Q15" s="1100"/>
      <c r="R15" s="1105"/>
      <c r="S15" s="1105"/>
    </row>
    <row r="16" spans="1:26" ht="38.25" customHeight="1">
      <c r="A16" s="1015" t="s">
        <v>141</v>
      </c>
      <c r="B16" s="1036" t="s">
        <v>328</v>
      </c>
      <c r="C16" s="1043"/>
      <c r="D16" s="1043"/>
      <c r="E16" s="1043"/>
      <c r="F16" s="1043"/>
      <c r="G16" s="1056"/>
      <c r="H16" s="1061">
        <v>60</v>
      </c>
      <c r="I16" s="1066"/>
      <c r="J16" s="1072"/>
      <c r="K16" s="1078"/>
      <c r="L16" s="1083"/>
      <c r="M16" s="1078"/>
      <c r="N16" s="1083"/>
      <c r="O16" s="1089"/>
      <c r="P16" s="1094"/>
      <c r="Q16" s="1101"/>
      <c r="R16" s="1105"/>
      <c r="S16" s="1105"/>
      <c r="T16" s="1107" t="s">
        <v>333</v>
      </c>
      <c r="U16" s="1116"/>
      <c r="V16" s="1116"/>
      <c r="W16" s="1116"/>
      <c r="X16" s="1116"/>
      <c r="Y16" s="1116"/>
      <c r="Z16" s="1123"/>
    </row>
    <row r="17" spans="1:26" ht="38.25" customHeight="1">
      <c r="A17" s="1016"/>
      <c r="B17" s="1036" t="s">
        <v>348</v>
      </c>
      <c r="C17" s="1043"/>
      <c r="D17" s="1043"/>
      <c r="E17" s="1043"/>
      <c r="F17" s="1043"/>
      <c r="G17" s="1056"/>
      <c r="H17" s="1061">
        <v>25</v>
      </c>
      <c r="I17" s="1066"/>
      <c r="J17" s="1072"/>
      <c r="K17" s="1078"/>
      <c r="L17" s="1083"/>
      <c r="M17" s="1078"/>
      <c r="N17" s="1083"/>
      <c r="O17" s="1089"/>
      <c r="P17" s="1094"/>
      <c r="Q17" s="1101"/>
      <c r="R17" s="1105"/>
      <c r="S17" s="1105"/>
      <c r="T17" s="1108"/>
      <c r="U17" s="1117"/>
      <c r="V17" s="1117"/>
      <c r="W17" s="1117"/>
      <c r="X17" s="1117"/>
      <c r="Y17" s="1117"/>
      <c r="Z17" s="1124"/>
    </row>
    <row r="18" spans="1:26" ht="38.25" customHeight="1">
      <c r="A18" s="1017"/>
      <c r="B18" s="1036" t="s">
        <v>369</v>
      </c>
      <c r="C18" s="1043"/>
      <c r="D18" s="1043"/>
      <c r="E18" s="1043"/>
      <c r="F18" s="1043"/>
      <c r="G18" s="1056"/>
      <c r="H18" s="1059">
        <v>5</v>
      </c>
      <c r="I18" s="1064"/>
      <c r="J18" s="1070"/>
      <c r="K18" s="1078"/>
      <c r="L18" s="1083"/>
      <c r="M18" s="1078"/>
      <c r="N18" s="1083"/>
      <c r="O18" s="1089"/>
      <c r="P18" s="1094"/>
      <c r="Q18" s="1101"/>
      <c r="R18" s="1105"/>
      <c r="S18" s="1105"/>
      <c r="T18" s="1109"/>
      <c r="U18" s="1118"/>
      <c r="V18" s="1118"/>
      <c r="W18" s="1118"/>
      <c r="X18" s="1118"/>
      <c r="Y18" s="1118"/>
      <c r="Z18" s="1125"/>
    </row>
    <row r="19" spans="1:26" ht="38.25" customHeight="1">
      <c r="A19" s="1018" t="s">
        <v>223</v>
      </c>
      <c r="B19" s="1037" t="s">
        <v>331</v>
      </c>
      <c r="C19" s="1044"/>
      <c r="D19" s="1044"/>
      <c r="E19" s="1044"/>
      <c r="F19" s="1044"/>
      <c r="G19" s="1057"/>
      <c r="H19" s="1062">
        <v>120</v>
      </c>
      <c r="I19" s="1067"/>
      <c r="J19" s="1073"/>
      <c r="K19" s="1079"/>
      <c r="L19" s="1084"/>
      <c r="M19" s="1079"/>
      <c r="N19" s="1084"/>
      <c r="O19" s="1090"/>
      <c r="P19" s="1095"/>
      <c r="Q19" s="1100"/>
      <c r="R19" s="1105"/>
      <c r="S19" s="1105"/>
      <c r="T19" s="1114"/>
      <c r="U19" s="1114"/>
      <c r="V19" s="1114"/>
      <c r="W19" s="1114"/>
      <c r="X19" s="1114"/>
      <c r="Y19" s="1114"/>
      <c r="Z19" s="1114"/>
    </row>
    <row r="20" spans="1:26" ht="38.25" customHeight="1">
      <c r="A20" s="1019" t="s">
        <v>355</v>
      </c>
      <c r="B20" s="1034" t="s">
        <v>325</v>
      </c>
      <c r="C20" s="1031"/>
      <c r="D20" s="1031"/>
      <c r="E20" s="1031"/>
      <c r="F20" s="1031"/>
      <c r="G20" s="1053"/>
      <c r="H20" s="1059">
        <v>150</v>
      </c>
      <c r="I20" s="1064"/>
      <c r="J20" s="1070"/>
      <c r="K20" s="1078"/>
      <c r="L20" s="1083"/>
      <c r="M20" s="1078"/>
      <c r="N20" s="1083"/>
      <c r="O20" s="1089"/>
      <c r="P20" s="1094"/>
      <c r="Q20" s="1101"/>
      <c r="R20" s="1105"/>
      <c r="S20" s="1105"/>
      <c r="T20" s="1107" t="s">
        <v>359</v>
      </c>
      <c r="U20" s="1116"/>
      <c r="V20" s="1116"/>
      <c r="W20" s="1116"/>
      <c r="X20" s="1116"/>
      <c r="Y20" s="1116"/>
      <c r="Z20" s="1123"/>
    </row>
    <row r="21" spans="1:26" ht="38.25" customHeight="1">
      <c r="A21" s="1020"/>
      <c r="B21" s="1034" t="s">
        <v>353</v>
      </c>
      <c r="C21" s="1031"/>
      <c r="D21" s="1031"/>
      <c r="E21" s="1031"/>
      <c r="F21" s="1031"/>
      <c r="G21" s="1053"/>
      <c r="H21" s="1058">
        <v>180</v>
      </c>
      <c r="I21" s="1063"/>
      <c r="J21" s="1069"/>
      <c r="K21" s="1078"/>
      <c r="L21" s="1083"/>
      <c r="M21" s="1078"/>
      <c r="N21" s="1083"/>
      <c r="O21" s="1089"/>
      <c r="P21" s="1094"/>
      <c r="Q21" s="1101"/>
      <c r="R21" s="1105"/>
      <c r="S21" s="1105"/>
      <c r="T21" s="1109"/>
      <c r="U21" s="1118"/>
      <c r="V21" s="1118"/>
      <c r="W21" s="1118"/>
      <c r="X21" s="1118"/>
      <c r="Y21" s="1118"/>
      <c r="Z21" s="1125"/>
    </row>
    <row r="22" spans="1:26" ht="38.25" customHeight="1">
      <c r="A22" s="1020"/>
      <c r="B22" s="1034" t="s">
        <v>104</v>
      </c>
      <c r="C22" s="1031"/>
      <c r="D22" s="1031"/>
      <c r="E22" s="1031"/>
      <c r="F22" s="1031"/>
      <c r="G22" s="1053"/>
      <c r="H22" s="1058">
        <v>50</v>
      </c>
      <c r="I22" s="1063"/>
      <c r="J22" s="1069"/>
      <c r="K22" s="1078"/>
      <c r="L22" s="1083"/>
      <c r="M22" s="1078"/>
      <c r="N22" s="1083"/>
      <c r="O22" s="1089"/>
      <c r="P22" s="1094"/>
      <c r="Q22" s="1101"/>
      <c r="R22" s="1105"/>
      <c r="S22" s="1105"/>
    </row>
    <row r="23" spans="1:26" ht="38.25" customHeight="1">
      <c r="A23" s="1020"/>
      <c r="B23" s="1034" t="s">
        <v>163</v>
      </c>
      <c r="C23" s="1031"/>
      <c r="D23" s="1031"/>
      <c r="E23" s="1031"/>
      <c r="F23" s="1031"/>
      <c r="G23" s="1053"/>
      <c r="H23" s="1058">
        <v>150</v>
      </c>
      <c r="I23" s="1063"/>
      <c r="J23" s="1069"/>
      <c r="K23" s="1078"/>
      <c r="L23" s="1083"/>
      <c r="M23" s="1078"/>
      <c r="N23" s="1083"/>
      <c r="O23" s="1089"/>
      <c r="P23" s="1094"/>
      <c r="Q23" s="1101"/>
      <c r="R23" s="1105"/>
      <c r="S23" s="1105"/>
    </row>
    <row r="24" spans="1:26" ht="38.25" customHeight="1">
      <c r="A24" s="1020"/>
      <c r="B24" s="1034" t="s">
        <v>358</v>
      </c>
      <c r="C24" s="1031"/>
      <c r="D24" s="1031"/>
      <c r="E24" s="1031"/>
      <c r="F24" s="1031"/>
      <c r="G24" s="1053"/>
      <c r="H24" s="1059">
        <v>200</v>
      </c>
      <c r="I24" s="1064"/>
      <c r="J24" s="1070"/>
      <c r="K24" s="1078"/>
      <c r="L24" s="1083"/>
      <c r="M24" s="1078"/>
      <c r="N24" s="1083"/>
      <c r="O24" s="1089"/>
      <c r="P24" s="1094"/>
      <c r="Q24" s="1101"/>
      <c r="R24" s="1105"/>
      <c r="S24" s="1105"/>
    </row>
    <row r="25" spans="1:26" ht="38.25" customHeight="1">
      <c r="A25" s="1020"/>
      <c r="B25" s="1034" t="s">
        <v>406</v>
      </c>
      <c r="C25" s="1031"/>
      <c r="D25" s="1031"/>
      <c r="E25" s="1031"/>
      <c r="F25" s="1031"/>
      <c r="G25" s="1053"/>
      <c r="H25" s="1059">
        <v>50</v>
      </c>
      <c r="I25" s="1064"/>
      <c r="J25" s="1070"/>
      <c r="K25" s="1078"/>
      <c r="L25" s="1083"/>
      <c r="M25" s="1078"/>
      <c r="N25" s="1083"/>
      <c r="O25" s="1089"/>
      <c r="P25" s="1094"/>
      <c r="Q25" s="1101"/>
      <c r="R25" s="1105"/>
      <c r="S25" s="1105"/>
    </row>
    <row r="26" spans="1:26" ht="38.25" customHeight="1">
      <c r="A26" s="1021"/>
      <c r="B26" s="1034" t="s">
        <v>407</v>
      </c>
      <c r="C26" s="1031"/>
      <c r="D26" s="1031"/>
      <c r="E26" s="1031"/>
      <c r="F26" s="1031"/>
      <c r="G26" s="1053"/>
      <c r="H26" s="1059">
        <v>50</v>
      </c>
      <c r="I26" s="1064"/>
      <c r="J26" s="1070"/>
      <c r="K26" s="1078"/>
      <c r="L26" s="1083"/>
      <c r="M26" s="1078"/>
      <c r="N26" s="1083"/>
      <c r="O26" s="1089"/>
      <c r="P26" s="1094"/>
      <c r="Q26" s="1101"/>
      <c r="R26" s="1105"/>
      <c r="S26" s="1105"/>
    </row>
    <row r="27" spans="1:26" ht="38.25" customHeight="1">
      <c r="A27" s="1022" t="s">
        <v>256</v>
      </c>
      <c r="B27" s="1022"/>
      <c r="C27" s="1022"/>
      <c r="D27" s="1022"/>
      <c r="E27" s="1022"/>
      <c r="F27" s="1022"/>
      <c r="G27" s="1022"/>
      <c r="H27" s="1059">
        <v>20</v>
      </c>
      <c r="I27" s="1064"/>
      <c r="J27" s="1070"/>
      <c r="K27" s="1078"/>
      <c r="L27" s="1083"/>
      <c r="M27" s="1078"/>
      <c r="N27" s="1083"/>
      <c r="O27" s="1089"/>
      <c r="P27" s="1094"/>
      <c r="Q27" s="1101"/>
      <c r="R27" s="1105"/>
      <c r="S27" s="1105"/>
      <c r="T27" s="1115" t="s">
        <v>338</v>
      </c>
      <c r="U27" s="1122"/>
      <c r="V27" s="1122"/>
      <c r="W27" s="1122"/>
      <c r="X27" s="1122"/>
      <c r="Y27" s="1122"/>
      <c r="Z27" s="1129"/>
    </row>
    <row r="28" spans="1:26" ht="60.75" customHeight="1">
      <c r="A28" s="1023" t="str">
        <v>※　薪一束を使用せずに持ち帰る場合は、灰処分代を除いた料金を徴収します。
　　　◆ 薪の灰処分代：50円　　</v>
      </c>
      <c r="B28" s="1038"/>
      <c r="C28" s="1038"/>
      <c r="D28" s="1038"/>
      <c r="E28" s="1038"/>
      <c r="F28" s="1038"/>
      <c r="G28" s="1038"/>
      <c r="H28" s="1038"/>
      <c r="I28" s="1038"/>
      <c r="J28" s="1038"/>
      <c r="K28" s="1038"/>
      <c r="L28" s="1038"/>
      <c r="M28" s="1038"/>
      <c r="N28" s="1038"/>
      <c r="O28" s="1038"/>
      <c r="P28" s="1038"/>
      <c r="Q28" s="1102"/>
      <c r="R28" s="1105"/>
      <c r="S28" s="1105"/>
    </row>
    <row r="33" spans="1:18" ht="13.5" customHeight="1">
      <c r="A33" s="1002"/>
      <c r="B33" s="1002"/>
      <c r="C33" s="1002"/>
      <c r="D33" s="1002"/>
      <c r="E33" s="1002"/>
      <c r="F33" s="1002"/>
      <c r="G33" s="1002"/>
      <c r="H33" s="1002"/>
      <c r="I33" s="1002"/>
      <c r="J33" s="1002"/>
      <c r="K33" s="1002"/>
      <c r="L33" s="1002"/>
      <c r="M33" s="1002"/>
      <c r="N33" s="1002"/>
      <c r="O33" s="1002"/>
      <c r="P33" s="1002"/>
      <c r="Q33" s="1002"/>
      <c r="R33" s="1002"/>
    </row>
    <row r="34" spans="1:18" ht="13.5" customHeight="1">
      <c r="A34" s="1002"/>
      <c r="B34" s="1002"/>
      <c r="C34" s="1002"/>
      <c r="D34" s="1002"/>
      <c r="E34" s="1002"/>
      <c r="F34" s="1002"/>
      <c r="G34" s="1002"/>
      <c r="H34" s="1002"/>
      <c r="I34" s="1002"/>
      <c r="J34" s="1002"/>
      <c r="K34" s="1002"/>
      <c r="L34" s="1002"/>
      <c r="M34" s="1002"/>
      <c r="N34" s="1002"/>
      <c r="O34" s="1002"/>
      <c r="P34" s="1002"/>
      <c r="Q34" s="1002"/>
      <c r="R34" s="1002"/>
    </row>
    <row r="35" spans="1:18" ht="13.5" customHeight="1">
      <c r="A35" s="1002"/>
      <c r="B35" s="1002"/>
      <c r="C35" s="1002"/>
      <c r="D35" s="1002"/>
      <c r="E35" s="1002"/>
      <c r="F35" s="1002"/>
      <c r="G35" s="1002"/>
      <c r="H35" s="1002"/>
      <c r="I35" s="1002"/>
      <c r="J35" s="1002"/>
      <c r="K35" s="1002"/>
      <c r="L35" s="1002"/>
      <c r="M35" s="1002"/>
      <c r="N35" s="1002"/>
      <c r="O35" s="1002"/>
      <c r="P35" s="1002"/>
      <c r="Q35" s="1002"/>
      <c r="R35" s="1002"/>
    </row>
    <row r="36" spans="1:18" ht="13.5" customHeight="1">
      <c r="A36" s="1002"/>
      <c r="B36" s="1002"/>
      <c r="C36" s="1002"/>
      <c r="D36" s="1002"/>
      <c r="E36" s="1002"/>
      <c r="F36" s="1002"/>
      <c r="G36" s="1002"/>
      <c r="H36" s="1002"/>
      <c r="I36" s="1002"/>
      <c r="J36" s="1002"/>
      <c r="K36" s="1002"/>
      <c r="L36" s="1002"/>
      <c r="M36" s="1002"/>
      <c r="N36" s="1002"/>
      <c r="O36" s="1002"/>
      <c r="P36" s="1002"/>
      <c r="Q36" s="1002"/>
      <c r="R36" s="1002"/>
    </row>
    <row r="37" spans="1:18" ht="13.5" customHeight="1">
      <c r="A37" s="1002"/>
      <c r="B37" s="1002"/>
      <c r="C37" s="1002"/>
      <c r="D37" s="1002"/>
      <c r="E37" s="1002"/>
      <c r="F37" s="1002"/>
      <c r="G37" s="1002"/>
      <c r="H37" s="1002"/>
      <c r="I37" s="1002"/>
      <c r="J37" s="1002"/>
      <c r="K37" s="1002"/>
      <c r="L37" s="1002"/>
      <c r="M37" s="1002"/>
      <c r="N37" s="1002"/>
      <c r="O37" s="1002"/>
      <c r="P37" s="1002"/>
      <c r="Q37" s="1002"/>
      <c r="R37" s="1002"/>
    </row>
    <row r="38" spans="1:18" ht="13.5" customHeight="1">
      <c r="A38" s="1002"/>
      <c r="B38" s="1002"/>
      <c r="C38" s="1002"/>
      <c r="D38" s="1002"/>
      <c r="E38" s="1002"/>
      <c r="F38" s="1002"/>
      <c r="G38" s="1002"/>
      <c r="H38" s="1002"/>
      <c r="I38" s="1002"/>
      <c r="J38" s="1002"/>
      <c r="K38" s="1002"/>
      <c r="L38" s="1002"/>
      <c r="M38" s="1002"/>
      <c r="N38" s="1002"/>
      <c r="O38" s="1002"/>
      <c r="P38" s="1002"/>
      <c r="Q38" s="1002"/>
      <c r="R38" s="1002"/>
    </row>
    <row r="39" spans="1:18" ht="13.5" customHeight="1">
      <c r="A39" s="1002"/>
      <c r="B39" s="1002"/>
      <c r="C39" s="1002"/>
      <c r="D39" s="1002"/>
      <c r="E39" s="1002"/>
      <c r="F39" s="1002"/>
      <c r="G39" s="1002"/>
      <c r="H39" s="1002"/>
      <c r="I39" s="1002"/>
      <c r="J39" s="1002"/>
      <c r="K39" s="1002"/>
      <c r="L39" s="1002"/>
      <c r="M39" s="1002"/>
      <c r="N39" s="1002"/>
      <c r="O39" s="1002"/>
      <c r="P39" s="1002"/>
      <c r="Q39" s="1002"/>
      <c r="R39" s="1002"/>
    </row>
    <row r="40" spans="1:18" ht="13.5" customHeight="1">
      <c r="A40" s="1002"/>
      <c r="B40" s="1002"/>
      <c r="C40" s="1002"/>
      <c r="D40" s="1002"/>
      <c r="E40" s="1002"/>
      <c r="F40" s="1002"/>
      <c r="G40" s="1002"/>
      <c r="H40" s="1002"/>
      <c r="I40" s="1002"/>
      <c r="J40" s="1002"/>
      <c r="K40" s="1002"/>
      <c r="L40" s="1002"/>
      <c r="M40" s="1002"/>
      <c r="N40" s="1002"/>
      <c r="O40" s="1002"/>
      <c r="P40" s="1002"/>
      <c r="Q40" s="1002"/>
      <c r="R40" s="1002"/>
    </row>
    <row r="41" spans="1:18" ht="13.5" customHeight="1">
      <c r="A41" s="1002"/>
      <c r="B41" s="1002"/>
      <c r="C41" s="1002"/>
      <c r="D41" s="1002"/>
      <c r="E41" s="1002"/>
      <c r="F41" s="1002"/>
      <c r="G41" s="1002"/>
      <c r="H41" s="1002"/>
      <c r="I41" s="1002"/>
      <c r="J41" s="1002"/>
      <c r="K41" s="1002"/>
      <c r="L41" s="1002"/>
      <c r="M41" s="1002"/>
      <c r="N41" s="1002"/>
      <c r="O41" s="1002"/>
      <c r="P41" s="1002"/>
      <c r="Q41" s="1002"/>
      <c r="R41" s="1002"/>
    </row>
    <row r="42" spans="1:18" ht="13.5" customHeight="1">
      <c r="A42" s="1002"/>
      <c r="B42" s="1002"/>
      <c r="C42" s="1002"/>
      <c r="D42" s="1002"/>
      <c r="E42" s="1002"/>
      <c r="F42" s="1002"/>
      <c r="G42" s="1002"/>
      <c r="H42" s="1002"/>
      <c r="I42" s="1002"/>
      <c r="J42" s="1002"/>
      <c r="K42" s="1002"/>
      <c r="L42" s="1002"/>
      <c r="M42" s="1002"/>
      <c r="N42" s="1002"/>
      <c r="O42" s="1002"/>
      <c r="P42" s="1002"/>
      <c r="Q42" s="1002"/>
      <c r="R42" s="1002"/>
    </row>
    <row r="43" spans="1:18" ht="13.5" customHeight="1">
      <c r="A43" s="1002"/>
      <c r="B43" s="1002"/>
      <c r="C43" s="1002"/>
      <c r="D43" s="1002"/>
      <c r="E43" s="1002"/>
      <c r="F43" s="1002"/>
      <c r="G43" s="1002"/>
      <c r="H43" s="1002"/>
      <c r="I43" s="1002"/>
      <c r="J43" s="1002"/>
      <c r="K43" s="1002"/>
      <c r="L43" s="1002"/>
      <c r="M43" s="1002"/>
      <c r="N43" s="1002"/>
      <c r="O43" s="1002"/>
      <c r="P43" s="1002"/>
      <c r="Q43" s="1002"/>
      <c r="R43" s="1002"/>
    </row>
    <row r="44" spans="1:18" ht="13.5" customHeight="1">
      <c r="A44" s="1002"/>
      <c r="B44" s="1002"/>
      <c r="C44" s="1002"/>
      <c r="D44" s="1002"/>
      <c r="E44" s="1002"/>
      <c r="F44" s="1002"/>
      <c r="G44" s="1002"/>
      <c r="H44" s="1002"/>
      <c r="I44" s="1002"/>
      <c r="J44" s="1002"/>
      <c r="K44" s="1002"/>
      <c r="L44" s="1002"/>
      <c r="M44" s="1002"/>
      <c r="N44" s="1002"/>
      <c r="O44" s="1002"/>
      <c r="P44" s="1002"/>
      <c r="Q44" s="1002"/>
      <c r="R44" s="1002"/>
    </row>
  </sheetData>
  <mergeCells count="106">
    <mergeCell ref="A1:Q1"/>
    <mergeCell ref="R1:V1"/>
    <mergeCell ref="A2:B2"/>
    <mergeCell ref="C2:I2"/>
    <mergeCell ref="K2:Q2"/>
    <mergeCell ref="A3:B3"/>
    <mergeCell ref="C3:Q3"/>
    <mergeCell ref="A4:B4"/>
    <mergeCell ref="C4:G4"/>
    <mergeCell ref="I4:Q4"/>
    <mergeCell ref="A5:B5"/>
    <mergeCell ref="D5:G5"/>
    <mergeCell ref="I5:L5"/>
    <mergeCell ref="N5:Q5"/>
    <mergeCell ref="A6:Q6"/>
    <mergeCell ref="O7:Q7"/>
    <mergeCell ref="B9:G9"/>
    <mergeCell ref="H9:J9"/>
    <mergeCell ref="K9:L9"/>
    <mergeCell ref="M9:N9"/>
    <mergeCell ref="B10:G10"/>
    <mergeCell ref="H10:J10"/>
    <mergeCell ref="K10:L10"/>
    <mergeCell ref="M10:N10"/>
    <mergeCell ref="B11:G11"/>
    <mergeCell ref="H11:J11"/>
    <mergeCell ref="K11:L11"/>
    <mergeCell ref="M11:N11"/>
    <mergeCell ref="B12:G12"/>
    <mergeCell ref="H12:J12"/>
    <mergeCell ref="K12:L12"/>
    <mergeCell ref="M12:N12"/>
    <mergeCell ref="B13:G13"/>
    <mergeCell ref="H13:J13"/>
    <mergeCell ref="K13:L13"/>
    <mergeCell ref="M13:N13"/>
    <mergeCell ref="B14:G14"/>
    <mergeCell ref="H14:J14"/>
    <mergeCell ref="K14:L14"/>
    <mergeCell ref="M14:N14"/>
    <mergeCell ref="B15:G15"/>
    <mergeCell ref="H15:J15"/>
    <mergeCell ref="K15:L15"/>
    <mergeCell ref="M15:N15"/>
    <mergeCell ref="B16:G16"/>
    <mergeCell ref="H16:J16"/>
    <mergeCell ref="K16:L16"/>
    <mergeCell ref="M16:N16"/>
    <mergeCell ref="B17:G17"/>
    <mergeCell ref="H17:J17"/>
    <mergeCell ref="K17:L17"/>
    <mergeCell ref="M17:N17"/>
    <mergeCell ref="B18:G18"/>
    <mergeCell ref="H18:J18"/>
    <mergeCell ref="K18:L18"/>
    <mergeCell ref="M18:N18"/>
    <mergeCell ref="B19:G19"/>
    <mergeCell ref="H19:J19"/>
    <mergeCell ref="K19:L19"/>
    <mergeCell ref="M19:N19"/>
    <mergeCell ref="B20:G20"/>
    <mergeCell ref="H20:J20"/>
    <mergeCell ref="K20:L20"/>
    <mergeCell ref="M20:N20"/>
    <mergeCell ref="B21:G21"/>
    <mergeCell ref="H21:J21"/>
    <mergeCell ref="K21:L21"/>
    <mergeCell ref="M21:N21"/>
    <mergeCell ref="B22:G22"/>
    <mergeCell ref="H22:J22"/>
    <mergeCell ref="K22:L22"/>
    <mergeCell ref="M22:N22"/>
    <mergeCell ref="B23:G23"/>
    <mergeCell ref="H23:J23"/>
    <mergeCell ref="K23:L23"/>
    <mergeCell ref="M23:N23"/>
    <mergeCell ref="B24:G24"/>
    <mergeCell ref="H24:J24"/>
    <mergeCell ref="K24:L24"/>
    <mergeCell ref="M24:N24"/>
    <mergeCell ref="B25:G25"/>
    <mergeCell ref="H25:J25"/>
    <mergeCell ref="K25:L25"/>
    <mergeCell ref="M25:N25"/>
    <mergeCell ref="B26:G26"/>
    <mergeCell ref="H26:J26"/>
    <mergeCell ref="K26:L26"/>
    <mergeCell ref="M26:N26"/>
    <mergeCell ref="A27:G27"/>
    <mergeCell ref="H27:J27"/>
    <mergeCell ref="K27:L27"/>
    <mergeCell ref="M27:N27"/>
    <mergeCell ref="T27:Z27"/>
    <mergeCell ref="A28:Q28"/>
    <mergeCell ref="T6:Z10"/>
    <mergeCell ref="A7:G8"/>
    <mergeCell ref="H7:J8"/>
    <mergeCell ref="K7:L8"/>
    <mergeCell ref="M7:N8"/>
    <mergeCell ref="A9:A11"/>
    <mergeCell ref="T12:Z14"/>
    <mergeCell ref="A13:A15"/>
    <mergeCell ref="A16:A18"/>
    <mergeCell ref="T16:Z18"/>
    <mergeCell ref="T20:Z21"/>
    <mergeCell ref="A20:A26"/>
  </mergeCells>
  <phoneticPr fontId="7"/>
  <conditionalFormatting sqref="A13">
    <cfRule type="expression" dxfId="6" priority="1">
      <formula>$R$13=TRUE</formula>
    </cfRule>
    <cfRule type="containsText" dxfId="5" priority="2" text="☑">
      <formula>NOT(ISERROR(SEARCH("☑",A13)))</formula>
    </cfRule>
  </conditionalFormatting>
  <dataValidations count="3">
    <dataValidation operator="greaterThanOrEqual" allowBlank="1" showDropDown="0" showInputMessage="1" showErrorMessage="1" errorTitle="整数を入れてください" error="整数を入れてください。" sqref="J5:L5 D5:G5 C3 I4:I5 N5:Q5"/>
    <dataValidation type="whole" operator="greaterThanOrEqual" allowBlank="1" showDropDown="0" showInputMessage="1" showErrorMessage="1" errorTitle="整数を入れてください" error="整数を入れてください。" sqref="M11:M27 K11:K27 M9 K9">
      <formula1>1</formula1>
    </dataValidation>
    <dataValidation imeMode="hiragana" allowBlank="1" showDropDown="0" showInputMessage="1" showErrorMessage="1" sqref="C4:C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5"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M32"/>
  <sheetViews>
    <sheetView topLeftCell="A16" workbookViewId="0">
      <selection activeCell="B31" sqref="B31"/>
    </sheetView>
  </sheetViews>
  <sheetFormatPr defaultColWidth="8.81640625" defaultRowHeight="13"/>
  <cols>
    <col min="1" max="1" width="6.6328125" style="1130" customWidth="1"/>
    <col min="2" max="9" width="9.08984375" style="1130" customWidth="1"/>
    <col min="10" max="10" width="6.6328125" style="1130" customWidth="1"/>
    <col min="11" max="11" width="8.81640625" style="1130" hidden="1" customWidth="1"/>
    <col min="12" max="16384" width="8.81640625" style="1130"/>
  </cols>
  <sheetData>
    <row r="1" spans="1:13" ht="21">
      <c r="A1" s="1131" t="s">
        <v>13</v>
      </c>
      <c r="B1" s="1131"/>
      <c r="C1" s="1131"/>
      <c r="D1" s="1131"/>
      <c r="E1" s="1131"/>
      <c r="F1" s="1131"/>
      <c r="G1" s="1131"/>
      <c r="H1" s="1131"/>
      <c r="I1" s="1131"/>
      <c r="J1" s="1131"/>
      <c r="K1" s="278" t="s">
        <v>318</v>
      </c>
      <c r="L1" s="278"/>
      <c r="M1" s="278"/>
    </row>
    <row r="2" spans="1:13" ht="14">
      <c r="A2" s="1132"/>
      <c r="B2" s="1133"/>
      <c r="C2" s="1133"/>
      <c r="D2" s="1133"/>
      <c r="E2" s="1133"/>
      <c r="F2" s="1133"/>
      <c r="G2" s="1133"/>
      <c r="H2" s="1133"/>
      <c r="I2" s="1133"/>
      <c r="J2" s="1133"/>
    </row>
    <row r="3" spans="1:13" ht="14">
      <c r="A3" s="1132"/>
      <c r="B3" s="1133"/>
      <c r="C3" s="1133"/>
      <c r="D3" s="1133"/>
      <c r="E3" s="1133"/>
      <c r="F3" s="1133"/>
      <c r="G3" s="1133"/>
      <c r="H3" s="1133"/>
      <c r="I3" s="1133"/>
      <c r="J3" s="1133"/>
    </row>
    <row r="4" spans="1:13" ht="13.25" customHeight="1">
      <c r="A4" s="1133"/>
      <c r="B4" s="1133"/>
      <c r="C4" s="1133"/>
      <c r="D4" s="1145" t="str">
        <f>'はじめに！'!K4</f>
        <v/>
      </c>
      <c r="E4" s="1145"/>
      <c r="F4" s="1145"/>
      <c r="G4" s="1145"/>
      <c r="H4" s="1145"/>
      <c r="I4" s="1145"/>
      <c r="J4" s="1145"/>
    </row>
    <row r="5" spans="1:13" ht="14">
      <c r="A5" s="1132"/>
      <c r="B5" s="1133"/>
      <c r="C5" s="1133"/>
      <c r="D5" s="1133"/>
      <c r="E5" s="1133"/>
      <c r="F5" s="1133"/>
      <c r="G5" s="1133"/>
      <c r="H5" s="1133"/>
      <c r="I5" s="1133"/>
      <c r="J5" s="1133"/>
    </row>
    <row r="6" spans="1:13" ht="14">
      <c r="A6" s="1132"/>
      <c r="B6" s="1133"/>
      <c r="C6" s="1133"/>
      <c r="D6" s="1133"/>
      <c r="E6" s="1133"/>
      <c r="F6" s="1133"/>
      <c r="G6" s="1133"/>
      <c r="H6" s="1133"/>
      <c r="I6" s="1133"/>
      <c r="J6" s="1133"/>
    </row>
    <row r="7" spans="1:13" ht="14">
      <c r="A7" s="1134" t="s">
        <v>244</v>
      </c>
      <c r="B7" s="1134"/>
      <c r="C7" s="1134"/>
      <c r="D7" s="1134"/>
      <c r="E7" s="1134"/>
      <c r="F7" s="1134"/>
      <c r="G7" s="1134"/>
      <c r="H7" s="1134"/>
      <c r="I7" s="1134"/>
      <c r="J7" s="1134"/>
    </row>
    <row r="8" spans="1:13" ht="14">
      <c r="A8" s="1132"/>
      <c r="B8" s="1133"/>
      <c r="C8" s="1133"/>
      <c r="D8" s="1133"/>
      <c r="E8" s="1133"/>
      <c r="F8" s="1133"/>
      <c r="G8" s="1133"/>
      <c r="H8" s="1133"/>
      <c r="I8" s="1133"/>
      <c r="J8" s="1133"/>
    </row>
    <row r="9" spans="1:13" ht="14">
      <c r="A9" s="1132"/>
      <c r="B9" s="1133"/>
      <c r="C9" s="1133"/>
      <c r="D9" s="1133"/>
      <c r="E9" s="1133"/>
      <c r="F9" s="1133"/>
      <c r="G9" s="1133"/>
      <c r="H9" s="1133"/>
      <c r="I9" s="1133"/>
      <c r="J9" s="1133"/>
    </row>
    <row r="10" spans="1:13" ht="29" customHeight="1">
      <c r="A10" s="1133"/>
      <c r="B10" s="1133"/>
      <c r="C10" s="1133"/>
      <c r="D10" s="1146" t="s">
        <v>241</v>
      </c>
      <c r="E10" s="1146"/>
      <c r="F10" s="1151" t="str">
        <f>IF('はじめに！'!D9="","",'はじめに！'!D9)</f>
        <v/>
      </c>
      <c r="G10" s="1151"/>
      <c r="H10" s="1151"/>
      <c r="I10" s="1151"/>
      <c r="J10" s="1151"/>
    </row>
    <row r="11" spans="1:13" ht="29" customHeight="1">
      <c r="A11" s="1132"/>
      <c r="B11" s="1133"/>
      <c r="C11" s="1133"/>
      <c r="D11" s="1133"/>
      <c r="E11" s="1133"/>
      <c r="F11" s="1133"/>
      <c r="G11" s="1133"/>
      <c r="H11" s="1133"/>
      <c r="I11" s="1133"/>
      <c r="J11" s="1133"/>
    </row>
    <row r="12" spans="1:13" ht="29" customHeight="1">
      <c r="A12" s="1133"/>
      <c r="B12" s="1133"/>
      <c r="C12" s="1133"/>
      <c r="D12" s="1146" t="s">
        <v>61</v>
      </c>
      <c r="E12" s="1146"/>
      <c r="F12" s="1152" t="str">
        <f>IF('はじめに！'!D10="","",'はじめに！'!D10)</f>
        <v/>
      </c>
      <c r="G12" s="1152"/>
      <c r="H12" s="1152"/>
      <c r="I12" s="1155"/>
      <c r="J12" s="1155"/>
    </row>
    <row r="13" spans="1:13" ht="29" customHeight="1">
      <c r="A13" s="1132"/>
      <c r="B13" s="1133"/>
      <c r="C13" s="1133"/>
      <c r="D13" s="1133"/>
      <c r="E13" s="1133"/>
      <c r="F13" s="1133"/>
      <c r="G13" s="1133"/>
      <c r="H13" s="1133"/>
      <c r="I13" s="1133"/>
      <c r="J13" s="1133"/>
    </row>
    <row r="14" spans="1:13" ht="29" customHeight="1">
      <c r="A14" s="1132"/>
      <c r="B14" s="1133"/>
      <c r="C14" s="1133"/>
      <c r="D14" s="1133"/>
      <c r="E14" s="1133"/>
      <c r="F14" s="1133"/>
      <c r="G14" s="1133"/>
      <c r="H14" s="1133"/>
      <c r="I14" s="1133"/>
      <c r="J14" s="1133"/>
    </row>
    <row r="15" spans="1:13" ht="29" customHeight="1">
      <c r="A15" s="1134" t="str">
        <v>次の項目に該当するため、宿泊諸費の免除を申請します。</v>
      </c>
      <c r="B15" s="1134"/>
      <c r="C15" s="1134"/>
      <c r="D15" s="1134"/>
      <c r="E15" s="1134"/>
      <c r="F15" s="1134"/>
      <c r="G15" s="1134"/>
      <c r="H15" s="1134"/>
      <c r="I15" s="1134"/>
      <c r="J15" s="1134"/>
    </row>
    <row r="16" spans="1:13" ht="35" customHeight="1">
      <c r="A16" s="1134" t="s">
        <v>313</v>
      </c>
      <c r="B16" s="1134"/>
      <c r="C16" s="1134"/>
      <c r="D16" s="1134"/>
      <c r="E16" s="1134"/>
      <c r="F16" s="1134"/>
      <c r="G16" s="1134"/>
      <c r="H16" s="1134"/>
      <c r="I16" s="1134"/>
      <c r="J16" s="1134"/>
    </row>
    <row r="17" spans="1:11" ht="29" customHeight="1">
      <c r="A17" s="1135"/>
      <c r="B17" s="1136" t="s">
        <v>125</v>
      </c>
      <c r="C17" s="1136"/>
      <c r="D17" s="1136"/>
      <c r="E17" s="1136"/>
      <c r="F17" s="1136"/>
      <c r="G17" s="1136"/>
      <c r="H17" s="1136"/>
      <c r="I17" s="1136"/>
      <c r="J17" s="1136"/>
      <c r="K17" s="1159" t="b">
        <v>0</v>
      </c>
    </row>
    <row r="18" spans="1:11" ht="29" customHeight="1">
      <c r="A18" s="1135"/>
      <c r="B18" s="1136" t="s">
        <v>27</v>
      </c>
      <c r="C18" s="1136"/>
      <c r="D18" s="1136"/>
      <c r="E18" s="1136"/>
      <c r="F18" s="1136"/>
      <c r="G18" s="1136"/>
      <c r="H18" s="1136"/>
      <c r="I18" s="1136"/>
      <c r="J18" s="1136"/>
      <c r="K18" s="1159" t="b">
        <v>0</v>
      </c>
    </row>
    <row r="19" spans="1:11" ht="29" customHeight="1">
      <c r="A19" s="1135"/>
      <c r="B19" s="1136" t="s">
        <v>370</v>
      </c>
      <c r="C19" s="1136"/>
      <c r="D19" s="1136"/>
      <c r="E19" s="1136"/>
      <c r="F19" s="1136"/>
      <c r="G19" s="1136"/>
      <c r="H19" s="1136"/>
      <c r="I19" s="1136"/>
      <c r="J19" s="1136"/>
      <c r="K19" s="1159" t="b">
        <v>0</v>
      </c>
    </row>
    <row r="20" spans="1:11" ht="29" customHeight="1">
      <c r="A20" s="1135"/>
      <c r="B20" s="1136" t="s">
        <v>340</v>
      </c>
      <c r="C20" s="1136"/>
      <c r="D20" s="1136"/>
      <c r="E20" s="1136"/>
      <c r="F20" s="1136"/>
      <c r="G20" s="1136"/>
      <c r="H20" s="1136"/>
      <c r="I20" s="1136"/>
      <c r="J20" s="1136"/>
      <c r="K20" s="1159" t="b">
        <v>0</v>
      </c>
    </row>
    <row r="21" spans="1:11" ht="29" customHeight="1">
      <c r="A21" s="1135"/>
      <c r="B21" s="1136" t="s">
        <v>250</v>
      </c>
      <c r="C21" s="1136"/>
      <c r="D21" s="1136"/>
      <c r="E21" s="1136"/>
      <c r="F21" s="1136"/>
      <c r="G21" s="1136"/>
      <c r="H21" s="1136"/>
      <c r="I21" s="1136"/>
      <c r="J21" s="1136"/>
      <c r="K21" s="1159" t="b">
        <v>0</v>
      </c>
    </row>
    <row r="22" spans="1:11" ht="29" customHeight="1">
      <c r="A22" s="1133"/>
      <c r="B22" s="1132"/>
      <c r="C22" s="1133"/>
      <c r="D22" s="1133"/>
      <c r="E22" s="1133"/>
      <c r="F22" s="1133"/>
      <c r="G22" s="1133"/>
      <c r="H22" s="1133"/>
      <c r="I22" s="1133"/>
      <c r="J22" s="1133"/>
      <c r="K22" s="1130" t="b">
        <v>0</v>
      </c>
    </row>
    <row r="23" spans="1:11" ht="29" customHeight="1">
      <c r="A23" s="1133"/>
      <c r="B23" s="1137" t="s">
        <v>403</v>
      </c>
      <c r="C23" s="1141"/>
      <c r="D23" s="1141"/>
      <c r="E23" s="1148"/>
      <c r="F23" s="1137" t="s">
        <v>242</v>
      </c>
      <c r="G23" s="1141"/>
      <c r="H23" s="1141"/>
      <c r="I23" s="1148"/>
      <c r="J23" s="1133"/>
    </row>
    <row r="24" spans="1:11" ht="14">
      <c r="A24" s="1133"/>
      <c r="B24" s="1138"/>
      <c r="C24" s="1142"/>
      <c r="D24" s="1142"/>
      <c r="E24" s="1149"/>
      <c r="F24" s="1153"/>
      <c r="G24" s="1154"/>
      <c r="H24" s="1154"/>
      <c r="I24" s="1156"/>
      <c r="J24" s="1133"/>
    </row>
    <row r="25" spans="1:11" ht="35" customHeight="1">
      <c r="A25" s="1133"/>
      <c r="B25" s="1139" t="s">
        <v>95</v>
      </c>
      <c r="C25" s="1143"/>
      <c r="D25" s="1143"/>
      <c r="E25" s="1150" t="s">
        <v>135</v>
      </c>
      <c r="F25" s="1139" t="s">
        <v>95</v>
      </c>
      <c r="G25" s="1143"/>
      <c r="H25" s="1143"/>
      <c r="I25" s="1157" t="s">
        <v>135</v>
      </c>
      <c r="J25" s="1133"/>
    </row>
    <row r="26" spans="1:11" ht="35" customHeight="1">
      <c r="A26" s="1133"/>
      <c r="B26" s="1139" t="s">
        <v>97</v>
      </c>
      <c r="C26" s="1143"/>
      <c r="D26" s="1143"/>
      <c r="E26" s="1150" t="s">
        <v>135</v>
      </c>
      <c r="F26" s="1139" t="s">
        <v>97</v>
      </c>
      <c r="G26" s="1143"/>
      <c r="H26" s="1143"/>
      <c r="I26" s="1157" t="s">
        <v>135</v>
      </c>
      <c r="J26" s="1133"/>
    </row>
    <row r="27" spans="1:11" ht="35" customHeight="1">
      <c r="A27" s="1133"/>
      <c r="B27" s="186"/>
      <c r="C27" s="1143"/>
      <c r="D27" s="1143"/>
      <c r="E27" s="1150" t="s">
        <v>135</v>
      </c>
      <c r="F27" s="186"/>
      <c r="G27" s="1143"/>
      <c r="H27" s="1143"/>
      <c r="I27" s="1157" t="s">
        <v>135</v>
      </c>
      <c r="J27" s="1133"/>
    </row>
    <row r="28" spans="1:11" ht="35" customHeight="1">
      <c r="A28" s="1133"/>
      <c r="B28" s="1139" t="s">
        <v>21</v>
      </c>
      <c r="C28" s="1144">
        <f>SUM(C25:D27)</f>
        <v>0</v>
      </c>
      <c r="D28" s="1147"/>
      <c r="E28" s="1150" t="s">
        <v>135</v>
      </c>
      <c r="F28" s="1139" t="s">
        <v>21</v>
      </c>
      <c r="G28" s="1144">
        <f>SUM(G25:H27)</f>
        <v>0</v>
      </c>
      <c r="H28" s="1147"/>
      <c r="I28" s="1158" t="s">
        <v>135</v>
      </c>
      <c r="J28" s="1133"/>
    </row>
    <row r="30" spans="1:11" ht="19.5" customHeight="1">
      <c r="B30" s="1140" t="s">
        <v>176</v>
      </c>
    </row>
    <row r="31" spans="1:11" ht="24" customHeight="1">
      <c r="B31" s="1140" t="s">
        <v>389</v>
      </c>
    </row>
    <row r="32" spans="1:11" ht="19.5" customHeight="1">
      <c r="B32" s="1140" t="s">
        <v>405</v>
      </c>
    </row>
  </sheetData>
  <mergeCells count="27">
    <mergeCell ref="A1:J1"/>
    <mergeCell ref="K1:M1"/>
    <mergeCell ref="D4:J4"/>
    <mergeCell ref="A7:J7"/>
    <mergeCell ref="D10:E10"/>
    <mergeCell ref="F10:J10"/>
    <mergeCell ref="D12:E12"/>
    <mergeCell ref="F12:H12"/>
    <mergeCell ref="I12:J12"/>
    <mergeCell ref="A15:J15"/>
    <mergeCell ref="A16:J16"/>
    <mergeCell ref="B17:J17"/>
    <mergeCell ref="B18:J18"/>
    <mergeCell ref="B19:J19"/>
    <mergeCell ref="B20:I20"/>
    <mergeCell ref="B21:J21"/>
    <mergeCell ref="B23:E23"/>
    <mergeCell ref="F23:I23"/>
    <mergeCell ref="B24:E24"/>
    <mergeCell ref="C25:D25"/>
    <mergeCell ref="G25:H25"/>
    <mergeCell ref="C26:D26"/>
    <mergeCell ref="G26:H26"/>
    <mergeCell ref="C27:D27"/>
    <mergeCell ref="G27:H27"/>
    <mergeCell ref="C28:D28"/>
    <mergeCell ref="G28:H28"/>
  </mergeCells>
  <phoneticPr fontId="7"/>
  <conditionalFormatting sqref="A17">
    <cfRule type="expression" dxfId="4" priority="4">
      <formula>$K17=TRUE</formula>
    </cfRule>
  </conditionalFormatting>
  <conditionalFormatting sqref="A18">
    <cfRule type="expression" dxfId="3" priority="3">
      <formula>$K18=TRUE</formula>
    </cfRule>
  </conditionalFormatting>
  <conditionalFormatting sqref="A19:A20">
    <cfRule type="expression" dxfId="2" priority="2">
      <formula>$K19=TRUE</formula>
    </cfRule>
  </conditionalFormatting>
  <conditionalFormatting sqref="A21">
    <cfRule type="expression" dxfId="1" priority="1">
      <formula>$K21=TRUE</formula>
    </cfRule>
  </conditionalFormatting>
  <hyperlinks>
    <hyperlink ref="K1" location="'はじめに！'!A1"/>
  </hyperlinks>
  <printOptions horizontalCentered="1" verticalCentered="1"/>
  <pageMargins left="0.43307086614173229" right="0.43307086614173229" top="0.74803149606299213" bottom="0.74803149606299213" header="0.51181102362204722" footer="0.51181102362204722"/>
  <pageSetup paperSize="9" fitToWidth="1" fitToHeight="1" orientation="portrait" usePrinterDefaults="1" r:id="rId1"/>
  <drawing r:id="rId2"/>
  <legacyDrawing r:id="rId3"/>
  <mc:AlternateContent>
    <mc:Choice xmlns:x14="http://schemas.microsoft.com/office/spreadsheetml/2009/9/main" Requires="x14">
      <controls>
        <mc:AlternateContent>
          <mc:Choice Requires="x14">
            <control shapeId="29728" r:id="rId4" name="チェック 32">
              <controlPr defaultSize="0" autoFill="0" autoLine="0" autoPict="0">
                <anchor moveWithCells="1">
                  <from xmlns:xdr="http://schemas.openxmlformats.org/drawingml/2006/spreadsheetDrawing">
                    <xdr:col>0</xdr:col>
                    <xdr:colOff>177800</xdr:colOff>
                    <xdr:row>20</xdr:row>
                    <xdr:rowOff>8890</xdr:rowOff>
                  </from>
                  <to xmlns:xdr="http://schemas.openxmlformats.org/drawingml/2006/spreadsheetDrawing">
                    <xdr:col>1</xdr:col>
                    <xdr:colOff>38100</xdr:colOff>
                    <xdr:row>20</xdr:row>
                    <xdr:rowOff>339725</xdr:rowOff>
                  </to>
                </anchor>
              </controlPr>
            </control>
          </mc:Choice>
        </mc:AlternateContent>
        <mc:AlternateContent>
          <mc:Choice Requires="x14">
            <control shapeId="29748" r:id="rId5" name="チェック 52">
              <controlPr defaultSize="0" autoFill="0" autoLine="0" autoPict="0">
                <anchor moveWithCells="1">
                  <from xmlns:xdr="http://schemas.openxmlformats.org/drawingml/2006/spreadsheetDrawing">
                    <xdr:col>0</xdr:col>
                    <xdr:colOff>171450</xdr:colOff>
                    <xdr:row>16</xdr:row>
                    <xdr:rowOff>10160</xdr:rowOff>
                  </from>
                  <to xmlns:xdr="http://schemas.openxmlformats.org/drawingml/2006/spreadsheetDrawing">
                    <xdr:col>1</xdr:col>
                    <xdr:colOff>44450</xdr:colOff>
                    <xdr:row>16</xdr:row>
                    <xdr:rowOff>340995</xdr:rowOff>
                  </to>
                </anchor>
              </controlPr>
            </control>
          </mc:Choice>
        </mc:AlternateContent>
        <mc:AlternateContent>
          <mc:Choice Requires="x14">
            <control shapeId="29749" r:id="rId6" name="チェック 53">
              <controlPr defaultSize="0" autoFill="0" autoLine="0" autoPict="0">
                <anchor moveWithCells="1">
                  <from xmlns:xdr="http://schemas.openxmlformats.org/drawingml/2006/spreadsheetDrawing">
                    <xdr:col>0</xdr:col>
                    <xdr:colOff>171450</xdr:colOff>
                    <xdr:row>17</xdr:row>
                    <xdr:rowOff>10160</xdr:rowOff>
                  </from>
                  <to xmlns:xdr="http://schemas.openxmlformats.org/drawingml/2006/spreadsheetDrawing">
                    <xdr:col>1</xdr:col>
                    <xdr:colOff>43815</xdr:colOff>
                    <xdr:row>17</xdr:row>
                    <xdr:rowOff>340995</xdr:rowOff>
                  </to>
                </anchor>
              </controlPr>
            </control>
          </mc:Choice>
        </mc:AlternateContent>
        <mc:AlternateContent>
          <mc:Choice Requires="x14">
            <control shapeId="29750" r:id="rId7" name="チェック 54">
              <controlPr defaultSize="0" autoFill="0" autoLine="0" autoPict="0">
                <anchor moveWithCells="1">
                  <from xmlns:xdr="http://schemas.openxmlformats.org/drawingml/2006/spreadsheetDrawing">
                    <xdr:col>0</xdr:col>
                    <xdr:colOff>171450</xdr:colOff>
                    <xdr:row>18</xdr:row>
                    <xdr:rowOff>28575</xdr:rowOff>
                  </from>
                  <to xmlns:xdr="http://schemas.openxmlformats.org/drawingml/2006/spreadsheetDrawing">
                    <xdr:col>1</xdr:col>
                    <xdr:colOff>43180</xdr:colOff>
                    <xdr:row>18</xdr:row>
                    <xdr:rowOff>359410</xdr:rowOff>
                  </to>
                </anchor>
              </controlPr>
            </control>
          </mc:Choice>
        </mc:AlternateContent>
        <mc:AlternateContent>
          <mc:Choice Requires="x14">
            <control shapeId="29753" r:id="rId8" name="チェック 57">
              <controlPr defaultSize="0" autoFill="0" autoLine="0" autoPict="0">
                <anchor moveWithCells="1">
                  <from xmlns:xdr="http://schemas.openxmlformats.org/drawingml/2006/spreadsheetDrawing">
                    <xdr:col>0</xdr:col>
                    <xdr:colOff>171450</xdr:colOff>
                    <xdr:row>18</xdr:row>
                    <xdr:rowOff>359410</xdr:rowOff>
                  </from>
                  <to xmlns:xdr="http://schemas.openxmlformats.org/drawingml/2006/spreadsheetDrawing">
                    <xdr:col>1</xdr:col>
                    <xdr:colOff>44450</xdr:colOff>
                    <xdr:row>19</xdr:row>
                    <xdr:rowOff>361315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8">
    <tabColor theme="0"/>
    <pageSetUpPr fitToPage="1"/>
  </sheetPr>
  <dimension ref="A1:U19"/>
  <sheetViews>
    <sheetView topLeftCell="A19" zoomScale="70" zoomScaleNormal="70" workbookViewId="0">
      <selection activeCell="Y19" sqref="Y19"/>
    </sheetView>
  </sheetViews>
  <sheetFormatPr defaultColWidth="8.453125" defaultRowHeight="19"/>
  <cols>
    <col min="1" max="1" width="5.08984375" style="1160" customWidth="1"/>
    <col min="2" max="2" width="11.81640625" style="1160" customWidth="1"/>
    <col min="3" max="17" width="8.453125" style="1160"/>
    <col min="18" max="16384" width="8.453125" style="1161"/>
  </cols>
  <sheetData>
    <row r="1" spans="1:21" ht="76.5" customHeight="1">
      <c r="A1" s="1165" t="s">
        <v>81</v>
      </c>
      <c r="B1" s="1171"/>
      <c r="C1" s="1171"/>
      <c r="D1" s="1171"/>
      <c r="E1" s="1171"/>
      <c r="F1" s="1171"/>
      <c r="G1" s="1171"/>
      <c r="H1" s="1171"/>
      <c r="I1" s="1171"/>
      <c r="J1" s="1171"/>
      <c r="K1" s="1171"/>
      <c r="L1" s="1171"/>
      <c r="M1" s="1171"/>
      <c r="N1" s="1171"/>
      <c r="O1" s="1171"/>
      <c r="P1" s="1171"/>
      <c r="Q1" s="1171"/>
      <c r="R1" s="1198" t="s">
        <v>318</v>
      </c>
      <c r="S1" s="1198"/>
      <c r="T1" s="1198"/>
      <c r="U1" s="1198"/>
    </row>
    <row r="2" spans="1:21" ht="59.75" customHeight="1">
      <c r="A2" s="1166" t="s">
        <v>134</v>
      </c>
      <c r="B2" s="1172"/>
      <c r="C2" s="1178" t="str">
        <f>IF('はじめに！'!D7="","令和　　年　　　月　　　日",'はじめに！'!D7)</f>
        <v>令和　　年　　　月　　　日</v>
      </c>
      <c r="D2" s="1183"/>
      <c r="E2" s="1183"/>
      <c r="F2" s="1183"/>
      <c r="G2" s="1183"/>
      <c r="H2" s="1183"/>
      <c r="I2" s="1183"/>
      <c r="J2" s="1193" t="s">
        <v>174</v>
      </c>
      <c r="K2" s="1195" t="str">
        <f>IF('はじめに！'!M7="","　　　月　　　日",'はじめに！'!M7)</f>
        <v>　　　月　　　日</v>
      </c>
      <c r="L2" s="1195"/>
      <c r="M2" s="1195"/>
      <c r="N2" s="1195"/>
      <c r="O2" s="1195"/>
      <c r="P2" s="1195"/>
      <c r="Q2" s="1196"/>
    </row>
    <row r="3" spans="1:21" s="1162" customFormat="1" ht="59.75" customHeight="1">
      <c r="A3" s="1167" t="s">
        <v>136</v>
      </c>
      <c r="B3" s="1173"/>
      <c r="C3" s="1179" t="str">
        <f>IF('はじめに！'!D9="","",'はじめに！'!D9)</f>
        <v/>
      </c>
      <c r="D3" s="1184"/>
      <c r="E3" s="1184"/>
      <c r="F3" s="1184"/>
      <c r="G3" s="1184"/>
      <c r="H3" s="1184"/>
      <c r="I3" s="1184"/>
      <c r="J3" s="1184"/>
      <c r="K3" s="1184"/>
      <c r="L3" s="1184"/>
      <c r="M3" s="1184"/>
      <c r="N3" s="1184"/>
      <c r="O3" s="1184"/>
      <c r="P3" s="1184"/>
      <c r="Q3" s="1197"/>
    </row>
    <row r="4" spans="1:21" s="1162" customFormat="1" ht="59.75" customHeight="1">
      <c r="A4" s="1167" t="s">
        <v>137</v>
      </c>
      <c r="B4" s="1173"/>
      <c r="C4" s="1167" t="str">
        <f>IF('はじめに！'!D12="","",'はじめに！'!D12)</f>
        <v/>
      </c>
      <c r="D4" s="1185"/>
      <c r="E4" s="1185"/>
      <c r="F4" s="1185"/>
      <c r="G4" s="1173"/>
      <c r="H4" s="1180" t="s">
        <v>175</v>
      </c>
      <c r="I4" s="1185" t="str">
        <f>IF('はじめに！'!D18="","",'はじめに！'!D18)</f>
        <v/>
      </c>
      <c r="J4" s="1185"/>
      <c r="K4" s="1185"/>
      <c r="L4" s="1185"/>
      <c r="M4" s="1185"/>
      <c r="N4" s="1185"/>
      <c r="O4" s="1185"/>
      <c r="P4" s="1185"/>
      <c r="Q4" s="1173"/>
    </row>
    <row r="5" spans="1:21" s="1162" customFormat="1" ht="59.75" customHeight="1">
      <c r="A5" s="1167" t="s">
        <v>89</v>
      </c>
      <c r="B5" s="1173"/>
      <c r="C5" s="1180" t="s">
        <v>181</v>
      </c>
      <c r="D5" s="1186" t="str">
        <f>IF('はじめに！'!D15="","",'はじめに！'!D15)</f>
        <v/>
      </c>
      <c r="E5" s="1186"/>
      <c r="F5" s="1186"/>
      <c r="G5" s="1189"/>
      <c r="H5" s="1180" t="s">
        <v>183</v>
      </c>
      <c r="I5" s="1186" t="str">
        <f>IF('はじめに！'!D16="","",'はじめに！'!D16)</f>
        <v/>
      </c>
      <c r="J5" s="1186"/>
      <c r="K5" s="1186"/>
      <c r="L5" s="1189"/>
      <c r="M5" s="1180" t="s">
        <v>146</v>
      </c>
      <c r="N5" s="1186" t="str">
        <f>IF('はじめに！'!D17="","",'はじめに！'!D17)</f>
        <v/>
      </c>
      <c r="O5" s="1186"/>
      <c r="P5" s="1186"/>
      <c r="Q5" s="1189"/>
    </row>
    <row r="6" spans="1:21" s="1163" customFormat="1" ht="120.5" customHeight="1">
      <c r="A6" s="1168" t="str">
        <v>領収証書は、利用申込書の団体ごとに発行します。ただし、「児童・生徒」と「教職員」等、それぞれの支払額で分けた「支払証明書」を発行できます。下の□にチェックを入れて、内訳や人数など必要事項を記入し、利用報告書提出時までに提出してください。提出が遅くなると、発行に時間を要することがあります。</v>
      </c>
      <c r="B6" s="1168"/>
      <c r="C6" s="1168"/>
      <c r="D6" s="1168"/>
      <c r="E6" s="1168"/>
      <c r="F6" s="1168"/>
      <c r="G6" s="1168"/>
      <c r="H6" s="1168"/>
      <c r="I6" s="1168"/>
      <c r="J6" s="1168"/>
      <c r="K6" s="1168"/>
      <c r="L6" s="1168"/>
      <c r="M6" s="1168"/>
      <c r="N6" s="1168"/>
      <c r="O6" s="1168"/>
      <c r="P6" s="1168"/>
      <c r="Q6" s="1168"/>
    </row>
    <row r="7" spans="1:21" s="1164" customFormat="1" ht="47" customHeight="1">
      <c r="A7" s="1169" t="str">
        <f>IF('はじめに！'!N26=TRUE,"☑","□")</f>
        <v>□</v>
      </c>
      <c r="B7" s="1174" t="s">
        <v>255</v>
      </c>
      <c r="C7" s="1174"/>
      <c r="D7" s="1174"/>
      <c r="E7" s="1174"/>
      <c r="F7" s="1174"/>
      <c r="G7" s="1174"/>
      <c r="H7" s="1174"/>
      <c r="I7" s="1174"/>
      <c r="J7" s="1174"/>
      <c r="K7" s="1174"/>
      <c r="L7" s="1174"/>
      <c r="M7" s="1174"/>
      <c r="N7" s="1174"/>
      <c r="O7" s="1174"/>
      <c r="P7" s="1174"/>
      <c r="Q7" s="1174"/>
    </row>
    <row r="8" spans="1:21" s="1164" customFormat="1" ht="13.5" customHeight="1">
      <c r="A8" s="1170"/>
      <c r="B8" s="1170"/>
      <c r="C8" s="1170"/>
      <c r="D8" s="1170"/>
      <c r="E8" s="1170"/>
      <c r="F8" s="1170"/>
      <c r="G8" s="1170"/>
      <c r="H8" s="1170"/>
      <c r="I8" s="1170"/>
      <c r="J8" s="1170"/>
      <c r="K8" s="1170"/>
      <c r="L8" s="1170"/>
      <c r="M8" s="1170"/>
      <c r="N8" s="1170"/>
      <c r="O8" s="1170"/>
      <c r="P8" s="1170"/>
      <c r="Q8" s="1170"/>
    </row>
    <row r="9" spans="1:21" s="1164" customFormat="1" ht="60" customHeight="1">
      <c r="A9" s="1170"/>
      <c r="B9" s="1170"/>
      <c r="C9" s="1181" t="s">
        <v>253</v>
      </c>
      <c r="D9" s="1187"/>
      <c r="E9" s="1187"/>
      <c r="F9" s="1187"/>
      <c r="G9" s="1187"/>
      <c r="H9" s="1190"/>
      <c r="I9" s="1181" t="s">
        <v>201</v>
      </c>
      <c r="J9" s="1187"/>
      <c r="K9" s="1187"/>
      <c r="L9" s="1187"/>
      <c r="M9" s="1187"/>
      <c r="N9" s="1190"/>
      <c r="O9" s="1170"/>
      <c r="P9" s="1170"/>
      <c r="Q9" s="1170"/>
    </row>
    <row r="10" spans="1:21" s="1164" customFormat="1" ht="60" customHeight="1">
      <c r="A10" s="1170"/>
      <c r="B10" s="1170"/>
      <c r="C10" s="1181" t="s">
        <v>252</v>
      </c>
      <c r="D10" s="1187"/>
      <c r="E10" s="1187"/>
      <c r="F10" s="1187"/>
      <c r="G10" s="1187"/>
      <c r="H10" s="1190"/>
      <c r="I10" s="1192"/>
      <c r="J10" s="1194"/>
      <c r="K10" s="1194"/>
      <c r="L10" s="1194"/>
      <c r="M10" s="1194"/>
      <c r="N10" s="1190" t="s">
        <v>135</v>
      </c>
      <c r="O10" s="1170"/>
      <c r="P10" s="1170"/>
      <c r="Q10" s="1170"/>
    </row>
    <row r="11" spans="1:21" s="1164" customFormat="1" ht="60" customHeight="1">
      <c r="A11" s="1170"/>
      <c r="B11" s="1170"/>
      <c r="C11" s="1181" t="s">
        <v>254</v>
      </c>
      <c r="D11" s="1187"/>
      <c r="E11" s="1187"/>
      <c r="F11" s="1187"/>
      <c r="G11" s="1187"/>
      <c r="H11" s="1190"/>
      <c r="I11" s="1192"/>
      <c r="J11" s="1194"/>
      <c r="K11" s="1194"/>
      <c r="L11" s="1194"/>
      <c r="M11" s="1194"/>
      <c r="N11" s="1190" t="s">
        <v>135</v>
      </c>
      <c r="O11" s="1170"/>
      <c r="P11" s="1170"/>
      <c r="Q11" s="1170"/>
    </row>
    <row r="12" spans="1:21" s="1164" customFormat="1" ht="59.75" customHeight="1">
      <c r="A12" s="1170"/>
      <c r="B12" s="1170"/>
      <c r="C12" s="1170"/>
      <c r="D12" s="1170"/>
      <c r="E12" s="1170"/>
      <c r="F12" s="1170"/>
      <c r="G12" s="1170"/>
      <c r="H12" s="1170"/>
      <c r="I12" s="1170"/>
      <c r="J12" s="1170"/>
      <c r="K12" s="1170"/>
      <c r="L12" s="1170"/>
      <c r="M12" s="1170"/>
      <c r="N12" s="1170"/>
      <c r="O12" s="1170"/>
      <c r="P12" s="1170"/>
      <c r="Q12" s="1170"/>
    </row>
    <row r="13" spans="1:21" s="1164" customFormat="1" ht="47" customHeight="1">
      <c r="A13" s="1169" t="str">
        <f>IF('はじめに！'!Q28=TRUE,"☑","□")</f>
        <v>□</v>
      </c>
      <c r="B13" s="1175" t="s">
        <v>55</v>
      </c>
      <c r="C13" s="1175"/>
      <c r="D13" s="1175"/>
      <c r="E13" s="1175"/>
      <c r="F13" s="1175"/>
      <c r="G13" s="1175"/>
      <c r="H13" s="1175"/>
      <c r="I13" s="1175"/>
      <c r="J13" s="1175"/>
      <c r="K13" s="1175"/>
      <c r="L13" s="1175"/>
      <c r="M13" s="1175"/>
      <c r="N13" s="1175"/>
      <c r="O13" s="1175"/>
      <c r="P13" s="1175"/>
      <c r="Q13" s="1175"/>
    </row>
    <row r="14" spans="1:21" s="1164" customFormat="1" ht="13.5" customHeight="1">
      <c r="A14" s="1170"/>
      <c r="B14" s="1170"/>
      <c r="C14" s="1170"/>
      <c r="D14" s="1170"/>
      <c r="E14" s="1170"/>
      <c r="F14" s="1170"/>
      <c r="G14" s="1170"/>
      <c r="H14" s="1170"/>
      <c r="I14" s="1170"/>
      <c r="J14" s="1170"/>
      <c r="K14" s="1170"/>
      <c r="L14" s="1170"/>
      <c r="M14" s="1170"/>
      <c r="N14" s="1170"/>
      <c r="O14" s="1170"/>
      <c r="P14" s="1170"/>
      <c r="Q14" s="1170"/>
    </row>
    <row r="15" spans="1:21" s="1164" customFormat="1" ht="60" customHeight="1">
      <c r="A15" s="1170"/>
      <c r="B15" s="1170"/>
      <c r="C15" s="1181" t="s">
        <v>253</v>
      </c>
      <c r="D15" s="1187"/>
      <c r="E15" s="1187"/>
      <c r="F15" s="1187"/>
      <c r="G15" s="1187"/>
      <c r="H15" s="1190"/>
      <c r="I15" s="1181" t="s">
        <v>201</v>
      </c>
      <c r="J15" s="1187"/>
      <c r="K15" s="1187"/>
      <c r="L15" s="1187"/>
      <c r="M15" s="1187"/>
      <c r="N15" s="1190"/>
      <c r="O15" s="1170"/>
      <c r="P15" s="1170"/>
      <c r="Q15" s="1170"/>
    </row>
    <row r="16" spans="1:21" s="1164" customFormat="1" ht="60" customHeight="1">
      <c r="A16" s="1170"/>
      <c r="B16" s="1170"/>
      <c r="C16" s="1181" t="str">
        <f>IF($A$13="□","",IF('はじめに！'!M28="","",'はじめに！'!M28))</f>
        <v/>
      </c>
      <c r="D16" s="1187"/>
      <c r="E16" s="1187"/>
      <c r="F16" s="1187"/>
      <c r="G16" s="1187"/>
      <c r="H16" s="1190"/>
      <c r="I16" s="1192"/>
      <c r="J16" s="1194"/>
      <c r="K16" s="1194"/>
      <c r="L16" s="1194"/>
      <c r="M16" s="1194"/>
      <c r="N16" s="1190" t="s">
        <v>135</v>
      </c>
      <c r="O16" s="1170"/>
      <c r="P16" s="1170"/>
      <c r="Q16" s="1170"/>
    </row>
    <row r="17" spans="1:17" s="1164" customFormat="1" ht="60" customHeight="1">
      <c r="A17" s="1170"/>
      <c r="B17" s="1176"/>
      <c r="C17" s="1181" t="str">
        <f>IF($A$13="□","",IF('はじめに！'!M29="","",'はじめに！'!M29))</f>
        <v/>
      </c>
      <c r="D17" s="1187"/>
      <c r="E17" s="1187"/>
      <c r="F17" s="1187"/>
      <c r="G17" s="1187"/>
      <c r="H17" s="1190"/>
      <c r="I17" s="1192"/>
      <c r="J17" s="1194"/>
      <c r="K17" s="1194"/>
      <c r="L17" s="1194"/>
      <c r="M17" s="1194"/>
      <c r="N17" s="1190" t="s">
        <v>135</v>
      </c>
      <c r="O17" s="1170"/>
      <c r="P17" s="1170"/>
      <c r="Q17" s="1170"/>
    </row>
    <row r="18" spans="1:17" s="1164" customFormat="1" ht="60" customHeight="1">
      <c r="A18" s="1170"/>
      <c r="B18" s="1176"/>
      <c r="C18" s="1181" t="str">
        <f>IF($A$13="□","",IF('はじめに！'!M30="","",'はじめに！'!M30))</f>
        <v/>
      </c>
      <c r="D18" s="1187"/>
      <c r="E18" s="1187"/>
      <c r="F18" s="1187"/>
      <c r="G18" s="1187"/>
      <c r="H18" s="1190"/>
      <c r="I18" s="1192"/>
      <c r="J18" s="1194"/>
      <c r="K18" s="1194"/>
      <c r="L18" s="1194"/>
      <c r="M18" s="1194"/>
      <c r="N18" s="1190" t="s">
        <v>135</v>
      </c>
      <c r="O18" s="1170"/>
      <c r="P18" s="1170"/>
      <c r="Q18" s="1170"/>
    </row>
    <row r="19" spans="1:17" s="1164" customFormat="1" ht="60" customHeight="1">
      <c r="A19" s="1170"/>
      <c r="B19" s="1177"/>
      <c r="C19" s="1182" t="str">
        <f>IF($A$13="□","",IF('はじめに！'!M31="","",'はじめに！'!M31))</f>
        <v/>
      </c>
      <c r="D19" s="1188"/>
      <c r="E19" s="1188"/>
      <c r="F19" s="1188"/>
      <c r="G19" s="1188"/>
      <c r="H19" s="1191"/>
      <c r="I19" s="1192"/>
      <c r="J19" s="1194"/>
      <c r="K19" s="1194"/>
      <c r="L19" s="1194"/>
      <c r="M19" s="1194"/>
      <c r="N19" s="1191" t="s">
        <v>135</v>
      </c>
      <c r="O19" s="1170"/>
      <c r="P19" s="1170"/>
    </row>
  </sheetData>
  <mergeCells count="33">
    <mergeCell ref="A1:Q1"/>
    <mergeCell ref="R1:U1"/>
    <mergeCell ref="A2:B2"/>
    <mergeCell ref="C2:I2"/>
    <mergeCell ref="K2:Q2"/>
    <mergeCell ref="A3:B3"/>
    <mergeCell ref="C3:Q3"/>
    <mergeCell ref="A4:B4"/>
    <mergeCell ref="C4:G4"/>
    <mergeCell ref="I4:Q4"/>
    <mergeCell ref="A5:B5"/>
    <mergeCell ref="D5:G5"/>
    <mergeCell ref="I5:L5"/>
    <mergeCell ref="N5:Q5"/>
    <mergeCell ref="A6:Q6"/>
    <mergeCell ref="B7:Q7"/>
    <mergeCell ref="C9:H9"/>
    <mergeCell ref="I9:N9"/>
    <mergeCell ref="C10:H10"/>
    <mergeCell ref="I10:M10"/>
    <mergeCell ref="C11:H11"/>
    <mergeCell ref="I11:M11"/>
    <mergeCell ref="B13:Q13"/>
    <mergeCell ref="C15:H15"/>
    <mergeCell ref="I15:N15"/>
    <mergeCell ref="C16:H16"/>
    <mergeCell ref="I16:M16"/>
    <mergeCell ref="C17:H17"/>
    <mergeCell ref="I17:M17"/>
    <mergeCell ref="C18:H18"/>
    <mergeCell ref="I18:M18"/>
    <mergeCell ref="C19:H19"/>
    <mergeCell ref="I19:M19"/>
  </mergeCells>
  <phoneticPr fontId="7"/>
  <conditionalFormatting sqref="A7 A13">
    <cfRule type="containsText" dxfId="0" priority="1" text="☑">
      <formula>NOT(ISERROR(SEARCH("☑",A7)))</formula>
    </cfRule>
  </conditionalFormatting>
  <dataValidations count="2">
    <dataValidation imeMode="hiragana" allowBlank="1" showDropDown="0" showInputMessage="1" showErrorMessage="1" sqref="C4:C5"/>
    <dataValidation operator="greaterThanOrEqual" allowBlank="1" showDropDown="0" showInputMessage="1" showErrorMessage="1" errorTitle="整数を入れてください" error="整数を入れてください。" sqref="J5:L5 D5:G5 C3 I4:I5 N5:Q5"/>
  </dataValidations>
  <hyperlinks>
    <hyperlink ref="R1" location="'はじめに！'!A1"/>
  </hyperlinks>
  <printOptions horizontalCentered="1" verticalCentered="1"/>
  <pageMargins left="0.43307086614173229" right="0.43307086614173229" top="0.74803149606299213" bottom="0.74803149606299213" header="0.51181102362204722" footer="0.51181102362204722"/>
  <pageSetup paperSize="9" scale="66"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15</vt:i4>
      </vt:variant>
    </vt:vector>
  </HeadingPairs>
  <TitlesOfParts>
    <vt:vector size="15" baseType="lpstr">
      <vt:lpstr>はじめに！</vt:lpstr>
      <vt:lpstr>利用申込</vt:lpstr>
      <vt:lpstr>食事計画</vt:lpstr>
      <vt:lpstr>アレルギー等対応</vt:lpstr>
      <vt:lpstr>アレルギー等対応(2)</vt:lpstr>
      <vt:lpstr>利用計画</vt:lpstr>
      <vt:lpstr>教材等注文</vt:lpstr>
      <vt:lpstr>免除申請</vt:lpstr>
      <vt:lpstr>宿泊支払</vt:lpstr>
      <vt:lpstr>利用者名簿 （宿泊用）</vt:lpstr>
      <vt:lpstr>利用者名簿（宿泊用）  (2)</vt:lpstr>
      <vt:lpstr>利用者名簿（宿泊用）  (3)</vt:lpstr>
      <vt:lpstr>利用者名簿 （宿泊用） (4)</vt:lpstr>
      <vt:lpstr>宿泊室名リスト</vt:lpstr>
      <vt:lpstr>炊さんメニュー</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石川順雄</dc:creator>
  <cp:lastModifiedBy>南屋 拓志</cp:lastModifiedBy>
  <cp:lastPrinted>2023-05-08T01:02:58Z</cp:lastPrinted>
  <dcterms:created xsi:type="dcterms:W3CDTF">1997-01-08T22:48:59Z</dcterms:created>
  <dcterms:modified xsi:type="dcterms:W3CDTF">2026-07-01T03:27:43Z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5.0.4.0</vt:lpwstr>
      <vt:lpwstr>5.0.5.0</vt:lpwstr>
      <vt:lpwstr>5.0.6.0</vt:lpwstr>
    </vt:vector>
  </property>
  <property fmtid="{DCFEDD21-7773-49B2-8022-6FC58DB5260B}" pid="3" name="LastSavedVersion">
    <vt:lpwstr>5.0.6.0</vt:lpwstr>
  </property>
  <property fmtid="{DCFEDD21-7773-49B2-8022-6FC58DB5260B}" pid="4" name="LastSavedDate">
    <vt:filetime>2026-07-01T03:27:43Z</vt:filetime>
  </property>
</Properties>
</file>