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D5374489-D21F-43AB-BA72-5279E282FE1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素材生産" sheetId="1" r:id="rId1"/>
    <sheet name="造林保育" sheetId="4" r:id="rId2"/>
  </sheets>
  <definedNames>
    <definedName name="_xlnm._FilterDatabase" localSheetId="0" hidden="1">素材生産!$A$4:$L$69</definedName>
    <definedName name="_xlnm._FilterDatabase" localSheetId="1" hidden="1">造林保育!$A$4:$L$74</definedName>
    <definedName name="_xlnm.Print_Area" localSheetId="0">素材生産!$A:$L</definedName>
    <definedName name="_xlnm.Print_Area" localSheetId="1">造林保育!$A:$L</definedName>
    <definedName name="_xlnm.Print_Titles" localSheetId="0">素材生産!$1:$4</definedName>
    <definedName name="_xlnm.Print_Titles" localSheetId="1">造林保育!$1:$4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5" i="4" l="1"/>
  <c r="J75" i="4"/>
  <c r="B75" i="4"/>
  <c r="J70" i="1"/>
  <c r="B70" i="1"/>
  <c r="K66" i="1" l="1"/>
  <c r="K63" i="1"/>
  <c r="K61" i="1"/>
  <c r="K60" i="1"/>
  <c r="K57" i="1"/>
  <c r="K56" i="1"/>
  <c r="K55" i="1"/>
  <c r="K54" i="1"/>
  <c r="K53" i="1"/>
  <c r="K52" i="1"/>
  <c r="K51" i="1"/>
  <c r="K50" i="1"/>
  <c r="K49" i="1"/>
  <c r="K48" i="1"/>
  <c r="K47" i="1"/>
  <c r="K70" i="1" l="1"/>
</calcChain>
</file>

<file path=xl/sharedStrings.xml><?xml version="1.0" encoding="utf-8"?>
<sst xmlns="http://schemas.openxmlformats.org/spreadsheetml/2006/main" count="1650" uniqueCount="304">
  <si>
    <t>発注者区分</t>
    <rPh sb="0" eb="3">
      <t>ハッチュウシャ</t>
    </rPh>
    <rPh sb="3" eb="5">
      <t>クブン</t>
    </rPh>
    <phoneticPr fontId="3"/>
  </si>
  <si>
    <t>発注区分</t>
    <rPh sb="0" eb="2">
      <t>ハッチュウ</t>
    </rPh>
    <rPh sb="2" eb="4">
      <t>クブン</t>
    </rPh>
    <phoneticPr fontId="3"/>
  </si>
  <si>
    <t>発注時期</t>
    <rPh sb="0" eb="2">
      <t>ハッチュウ</t>
    </rPh>
    <rPh sb="2" eb="4">
      <t>ジキ</t>
    </rPh>
    <phoneticPr fontId="3"/>
  </si>
  <si>
    <t>事業地</t>
    <rPh sb="0" eb="2">
      <t>ジギョウ</t>
    </rPh>
    <rPh sb="2" eb="3">
      <t>チ</t>
    </rPh>
    <phoneticPr fontId="3"/>
  </si>
  <si>
    <t>事業量</t>
    <rPh sb="0" eb="2">
      <t>ジギョウ</t>
    </rPh>
    <rPh sb="2" eb="3">
      <t>リョウ</t>
    </rPh>
    <phoneticPr fontId="3"/>
  </si>
  <si>
    <t>備考</t>
    <rPh sb="0" eb="2">
      <t>ビコウ</t>
    </rPh>
    <phoneticPr fontId="3"/>
  </si>
  <si>
    <t>区分</t>
    <rPh sb="0" eb="2">
      <t>クブン</t>
    </rPh>
    <phoneticPr fontId="3"/>
  </si>
  <si>
    <t>発注者</t>
    <rPh sb="0" eb="3">
      <t>ハッチュウシャ</t>
    </rPh>
    <phoneticPr fontId="3"/>
  </si>
  <si>
    <t>発注形態</t>
    <rPh sb="0" eb="2">
      <t>ハッチュウ</t>
    </rPh>
    <rPh sb="2" eb="4">
      <t>ケイタイ</t>
    </rPh>
    <phoneticPr fontId="3"/>
  </si>
  <si>
    <t>作業区分</t>
    <rPh sb="0" eb="2">
      <t>サギョウ</t>
    </rPh>
    <rPh sb="2" eb="4">
      <t>クブン</t>
    </rPh>
    <phoneticPr fontId="3"/>
  </si>
  <si>
    <t>上期・下期</t>
    <rPh sb="0" eb="2">
      <t>カミキ</t>
    </rPh>
    <rPh sb="3" eb="5">
      <t>シモキ</t>
    </rPh>
    <phoneticPr fontId="3"/>
  </si>
  <si>
    <t>時期</t>
    <rPh sb="0" eb="2">
      <t>ジキ</t>
    </rPh>
    <phoneticPr fontId="3"/>
  </si>
  <si>
    <t>市郡</t>
    <rPh sb="0" eb="1">
      <t>シ</t>
    </rPh>
    <rPh sb="1" eb="2">
      <t>グン</t>
    </rPh>
    <phoneticPr fontId="3"/>
  </si>
  <si>
    <t>区町村</t>
    <rPh sb="0" eb="1">
      <t>ク</t>
    </rPh>
    <rPh sb="1" eb="3">
      <t>チョウソン</t>
    </rPh>
    <phoneticPr fontId="3"/>
  </si>
  <si>
    <t>大字等</t>
    <rPh sb="0" eb="2">
      <t>オオアザ</t>
    </rPh>
    <rPh sb="2" eb="3">
      <t>トウ</t>
    </rPh>
    <phoneticPr fontId="3"/>
  </si>
  <si>
    <t>面積</t>
    <rPh sb="0" eb="2">
      <t>メンセキ</t>
    </rPh>
    <phoneticPr fontId="3"/>
  </si>
  <si>
    <t>材積</t>
    <rPh sb="0" eb="2">
      <t>ザイセキ</t>
    </rPh>
    <phoneticPr fontId="3"/>
  </si>
  <si>
    <t>請負生産</t>
    <rPh sb="0" eb="2">
      <t>ウケオイ</t>
    </rPh>
    <rPh sb="2" eb="4">
      <t>セイサン</t>
    </rPh>
    <phoneticPr fontId="3"/>
  </si>
  <si>
    <t>搬出間伐</t>
    <rPh sb="0" eb="2">
      <t>ハンシュツ</t>
    </rPh>
    <rPh sb="2" eb="4">
      <t>カンバツ</t>
    </rPh>
    <phoneticPr fontId="3"/>
  </si>
  <si>
    <t>上期</t>
    <rPh sb="0" eb="2">
      <t>カミキ</t>
    </rPh>
    <phoneticPr fontId="3"/>
  </si>
  <si>
    <t>庄原市</t>
    <rPh sb="0" eb="3">
      <t>ショウバラシ</t>
    </rPh>
    <phoneticPr fontId="3"/>
  </si>
  <si>
    <t>国有林</t>
    <rPh sb="0" eb="3">
      <t>コクユウリン</t>
    </rPh>
    <phoneticPr fontId="3"/>
  </si>
  <si>
    <t>広島森林管理署</t>
    <rPh sb="0" eb="2">
      <t>ヒロシマ</t>
    </rPh>
    <rPh sb="2" eb="4">
      <t>シンリン</t>
    </rPh>
    <rPh sb="4" eb="6">
      <t>カンリ</t>
    </rPh>
    <rPh sb="6" eb="7">
      <t>ショ</t>
    </rPh>
    <phoneticPr fontId="3"/>
  </si>
  <si>
    <t>立木販売</t>
    <rPh sb="0" eb="2">
      <t>リュウボク</t>
    </rPh>
    <rPh sb="2" eb="4">
      <t>ハンバイ</t>
    </rPh>
    <phoneticPr fontId="3"/>
  </si>
  <si>
    <t>安芸高田市</t>
    <rPh sb="0" eb="5">
      <t>アキタカタシ</t>
    </rPh>
    <phoneticPr fontId="3"/>
  </si>
  <si>
    <t>三次市</t>
    <rPh sb="0" eb="3">
      <t>ミヨシシ</t>
    </rPh>
    <phoneticPr fontId="3"/>
  </si>
  <si>
    <t>計</t>
    <rPh sb="0" eb="1">
      <t>ケイ</t>
    </rPh>
    <phoneticPr fontId="3"/>
  </si>
  <si>
    <t>神石高原町</t>
    <rPh sb="0" eb="2">
      <t>ジンセキ</t>
    </rPh>
    <rPh sb="2" eb="4">
      <t>コウゲン</t>
    </rPh>
    <rPh sb="4" eb="5">
      <t>チョウ</t>
    </rPh>
    <phoneticPr fontId="3"/>
  </si>
  <si>
    <t>広島市</t>
    <rPh sb="0" eb="3">
      <t>ヒロシマシ</t>
    </rPh>
    <phoneticPr fontId="3"/>
  </si>
  <si>
    <t>市・町</t>
    <rPh sb="0" eb="1">
      <t>シ</t>
    </rPh>
    <rPh sb="2" eb="3">
      <t>マチ</t>
    </rPh>
    <phoneticPr fontId="3"/>
  </si>
  <si>
    <t>呉市</t>
    <rPh sb="0" eb="2">
      <t>クレシ</t>
    </rPh>
    <phoneticPr fontId="3"/>
  </si>
  <si>
    <t>竹原市</t>
    <rPh sb="0" eb="2">
      <t>タケハラ</t>
    </rPh>
    <rPh sb="2" eb="3">
      <t>シ</t>
    </rPh>
    <phoneticPr fontId="3"/>
  </si>
  <si>
    <t>三原市</t>
    <rPh sb="0" eb="3">
      <t>ミハラシ</t>
    </rPh>
    <phoneticPr fontId="3"/>
  </si>
  <si>
    <t>尾道市</t>
    <rPh sb="0" eb="3">
      <t>オノミチシ</t>
    </rPh>
    <phoneticPr fontId="3"/>
  </si>
  <si>
    <t>福山市</t>
    <rPh sb="0" eb="3">
      <t>フクヤマシ</t>
    </rPh>
    <phoneticPr fontId="3"/>
  </si>
  <si>
    <t>三次市</t>
    <rPh sb="0" eb="3">
      <t>ミヨシシ</t>
    </rPh>
    <phoneticPr fontId="3"/>
  </si>
  <si>
    <t>庄原市</t>
    <rPh sb="0" eb="3">
      <t>ショウバラシ</t>
    </rPh>
    <phoneticPr fontId="3"/>
  </si>
  <si>
    <t>大竹市</t>
    <rPh sb="0" eb="3">
      <t>オオタケシ</t>
    </rPh>
    <phoneticPr fontId="3"/>
  </si>
  <si>
    <t>東広島市</t>
    <rPh sb="0" eb="1">
      <t>ヒガシ</t>
    </rPh>
    <rPh sb="1" eb="4">
      <t>ヒロシマシ</t>
    </rPh>
    <phoneticPr fontId="3"/>
  </si>
  <si>
    <t>廿日市市</t>
    <rPh sb="0" eb="4">
      <t>ハツカイチシ</t>
    </rPh>
    <phoneticPr fontId="3"/>
  </si>
  <si>
    <t>安芸高田市</t>
    <rPh sb="0" eb="5">
      <t>アキタカタシ</t>
    </rPh>
    <phoneticPr fontId="3"/>
  </si>
  <si>
    <t>江田島市</t>
    <rPh sb="0" eb="4">
      <t>エタジマシ</t>
    </rPh>
    <phoneticPr fontId="3"/>
  </si>
  <si>
    <t>安芸太田町</t>
    <rPh sb="0" eb="5">
      <t>アキオオタチョウ</t>
    </rPh>
    <phoneticPr fontId="3"/>
  </si>
  <si>
    <t>北広島町</t>
    <rPh sb="0" eb="4">
      <t>キタヒロシマチョウ</t>
    </rPh>
    <phoneticPr fontId="3"/>
  </si>
  <si>
    <t>大崎上島町</t>
    <rPh sb="0" eb="4">
      <t>オオサキカミジマ</t>
    </rPh>
    <rPh sb="4" eb="5">
      <t>チョウ</t>
    </rPh>
    <phoneticPr fontId="3"/>
  </si>
  <si>
    <t>世羅町</t>
    <rPh sb="0" eb="3">
      <t>セラチョウ</t>
    </rPh>
    <phoneticPr fontId="3"/>
  </si>
  <si>
    <t>神石高原町</t>
    <rPh sb="0" eb="2">
      <t>ジンセキ</t>
    </rPh>
    <rPh sb="2" eb="4">
      <t>コウゲン</t>
    </rPh>
    <rPh sb="4" eb="5">
      <t>チョウ</t>
    </rPh>
    <phoneticPr fontId="3"/>
  </si>
  <si>
    <t>府中市</t>
    <rPh sb="0" eb="3">
      <t>フチュウシ</t>
    </rPh>
    <phoneticPr fontId="3"/>
  </si>
  <si>
    <t>府中町</t>
    <rPh sb="0" eb="3">
      <t>フチュウチョウ</t>
    </rPh>
    <phoneticPr fontId="3"/>
  </si>
  <si>
    <t>海田町</t>
    <rPh sb="0" eb="3">
      <t>カイタチョウ</t>
    </rPh>
    <phoneticPr fontId="3"/>
  </si>
  <si>
    <t>熊野町</t>
    <rPh sb="0" eb="3">
      <t>クマノチョウ</t>
    </rPh>
    <phoneticPr fontId="3"/>
  </si>
  <si>
    <t>坂町</t>
    <rPh sb="0" eb="2">
      <t>サカチョウ</t>
    </rPh>
    <phoneticPr fontId="3"/>
  </si>
  <si>
    <t>○○市</t>
    <rPh sb="2" eb="3">
      <t>シ</t>
    </rPh>
    <phoneticPr fontId="3"/>
  </si>
  <si>
    <t>主伐</t>
    <rPh sb="0" eb="2">
      <t>シュバツ</t>
    </rPh>
    <phoneticPr fontId="3"/>
  </si>
  <si>
    <t>上期</t>
    <rPh sb="0" eb="2">
      <t>カミキ</t>
    </rPh>
    <phoneticPr fontId="3"/>
  </si>
  <si>
    <t>下刈り</t>
    <rPh sb="0" eb="2">
      <t>シタガ</t>
    </rPh>
    <phoneticPr fontId="3"/>
  </si>
  <si>
    <t>人工造林</t>
    <rPh sb="0" eb="2">
      <t>ジンコウ</t>
    </rPh>
    <rPh sb="2" eb="4">
      <t>ゾウリン</t>
    </rPh>
    <phoneticPr fontId="3"/>
  </si>
  <si>
    <t>その他</t>
    <rPh sb="2" eb="3">
      <t>タ</t>
    </rPh>
    <phoneticPr fontId="3"/>
  </si>
  <si>
    <t>延長</t>
    <rPh sb="0" eb="2">
      <t>エンチョウ</t>
    </rPh>
    <phoneticPr fontId="3"/>
  </si>
  <si>
    <t>作業道開設</t>
    <rPh sb="0" eb="2">
      <t>サギョウ</t>
    </rPh>
    <rPh sb="2" eb="3">
      <t>ドウ</t>
    </rPh>
    <rPh sb="3" eb="5">
      <t>カイセツ</t>
    </rPh>
    <phoneticPr fontId="3"/>
  </si>
  <si>
    <t>作業道補修</t>
    <rPh sb="0" eb="2">
      <t>サギョウ</t>
    </rPh>
    <rPh sb="2" eb="3">
      <t>ドウ</t>
    </rPh>
    <rPh sb="3" eb="5">
      <t>ホシュウ</t>
    </rPh>
    <phoneticPr fontId="3"/>
  </si>
  <si>
    <t>請負・委託</t>
    <rPh sb="0" eb="2">
      <t>ウケオイ</t>
    </rPh>
    <rPh sb="3" eb="5">
      <t>イタク</t>
    </rPh>
    <phoneticPr fontId="3"/>
  </si>
  <si>
    <t>単位：ha，ｍ</t>
    <rPh sb="0" eb="2">
      <t>タンイ</t>
    </rPh>
    <phoneticPr fontId="3"/>
  </si>
  <si>
    <t>R5.4月頃</t>
    <rPh sb="4" eb="5">
      <t>ガツ</t>
    </rPh>
    <rPh sb="5" eb="6">
      <t>コロ</t>
    </rPh>
    <phoneticPr fontId="3"/>
  </si>
  <si>
    <t>R5.8月頃</t>
    <rPh sb="4" eb="5">
      <t>ガツ</t>
    </rPh>
    <rPh sb="5" eb="6">
      <t>コロ</t>
    </rPh>
    <phoneticPr fontId="3"/>
  </si>
  <si>
    <t>R5.9月頃</t>
    <rPh sb="4" eb="5">
      <t>ガツ</t>
    </rPh>
    <rPh sb="5" eb="6">
      <t>コロ</t>
    </rPh>
    <phoneticPr fontId="3"/>
  </si>
  <si>
    <t>R5.10月頃</t>
    <rPh sb="5" eb="6">
      <t>ガツ</t>
    </rPh>
    <rPh sb="6" eb="7">
      <t>コロ</t>
    </rPh>
    <phoneticPr fontId="3"/>
  </si>
  <si>
    <t>R5.11月頃</t>
    <rPh sb="5" eb="6">
      <t>ガツ</t>
    </rPh>
    <rPh sb="6" eb="7">
      <t>コロ</t>
    </rPh>
    <phoneticPr fontId="3"/>
  </si>
  <si>
    <t>R5.12月頃</t>
    <rPh sb="5" eb="6">
      <t>ガツ</t>
    </rPh>
    <rPh sb="6" eb="7">
      <t>コロ</t>
    </rPh>
    <phoneticPr fontId="3"/>
  </si>
  <si>
    <t>R6.1月頃</t>
    <rPh sb="4" eb="5">
      <t>ガツ</t>
    </rPh>
    <rPh sb="5" eb="6">
      <t>コロ</t>
    </rPh>
    <phoneticPr fontId="3"/>
  </si>
  <si>
    <t>R6.2月頃</t>
    <rPh sb="4" eb="5">
      <t>ガツ</t>
    </rPh>
    <rPh sb="5" eb="6">
      <t>コロ</t>
    </rPh>
    <phoneticPr fontId="3"/>
  </si>
  <si>
    <t>R6.3月頃</t>
    <rPh sb="4" eb="5">
      <t>ガツ</t>
    </rPh>
    <rPh sb="5" eb="6">
      <t>コロ</t>
    </rPh>
    <phoneticPr fontId="3"/>
  </si>
  <si>
    <t>安浦町</t>
    <rPh sb="0" eb="3">
      <t>ヤスウラチョウ</t>
    </rPh>
    <phoneticPr fontId="3"/>
  </si>
  <si>
    <t>発注済み</t>
    <rPh sb="0" eb="2">
      <t>ハッチュウ</t>
    </rPh>
    <rPh sb="2" eb="3">
      <t>ズ</t>
    </rPh>
    <phoneticPr fontId="3"/>
  </si>
  <si>
    <t>R8.6月頃</t>
    <rPh sb="4" eb="5">
      <t>ガツ</t>
    </rPh>
    <rPh sb="5" eb="6">
      <t>コロ</t>
    </rPh>
    <phoneticPr fontId="3"/>
  </si>
  <si>
    <t>R8.7月頃</t>
    <rPh sb="4" eb="5">
      <t>ガツ</t>
    </rPh>
    <rPh sb="5" eb="6">
      <t>コロ</t>
    </rPh>
    <phoneticPr fontId="3"/>
  </si>
  <si>
    <t>吉和</t>
    <rPh sb="0" eb="2">
      <t>ヨシワ</t>
    </rPh>
    <phoneticPr fontId="3"/>
  </si>
  <si>
    <t>新市町</t>
    <rPh sb="0" eb="3">
      <t>シンイチチョウ</t>
    </rPh>
    <phoneticPr fontId="3"/>
  </si>
  <si>
    <t>R8.5月14日</t>
    <rPh sb="4" eb="5">
      <t>ガツ</t>
    </rPh>
    <rPh sb="7" eb="8">
      <t>ニチ</t>
    </rPh>
    <phoneticPr fontId="3"/>
  </si>
  <si>
    <t>R8.5月29日</t>
    <rPh sb="4" eb="5">
      <t>ガツ</t>
    </rPh>
    <rPh sb="7" eb="8">
      <t>ニチ</t>
    </rPh>
    <phoneticPr fontId="3"/>
  </si>
  <si>
    <t>広町</t>
    <rPh sb="0" eb="1">
      <t>ヒロ</t>
    </rPh>
    <rPh sb="1" eb="2">
      <t>マチ</t>
    </rPh>
    <phoneticPr fontId="3"/>
  </si>
  <si>
    <t>木野山町</t>
    <rPh sb="0" eb="4">
      <t>キノヤマチョウ</t>
    </rPh>
    <phoneticPr fontId="3"/>
  </si>
  <si>
    <t>上下町</t>
    <rPh sb="0" eb="3">
      <t>ジョウゲチョウ</t>
    </rPh>
    <phoneticPr fontId="3"/>
  </si>
  <si>
    <t>階見</t>
    <rPh sb="0" eb="1">
      <t>カイ</t>
    </rPh>
    <rPh sb="1" eb="2">
      <t>ミ</t>
    </rPh>
    <phoneticPr fontId="3"/>
  </si>
  <si>
    <t>芦田町</t>
    <rPh sb="0" eb="3">
      <t>アシダチョウ</t>
    </rPh>
    <phoneticPr fontId="3"/>
  </si>
  <si>
    <t>R8.9月頃</t>
    <rPh sb="4" eb="5">
      <t>ガツ</t>
    </rPh>
    <rPh sb="5" eb="6">
      <t>コロ</t>
    </rPh>
    <phoneticPr fontId="3"/>
  </si>
  <si>
    <t>虫所</t>
    <rPh sb="0" eb="1">
      <t>ムシ</t>
    </rPh>
    <rPh sb="1" eb="2">
      <t>トコロ</t>
    </rPh>
    <phoneticPr fontId="3"/>
  </si>
  <si>
    <t>荒谷町</t>
    <rPh sb="0" eb="3">
      <t>アラタニチョウ</t>
    </rPh>
    <phoneticPr fontId="3"/>
  </si>
  <si>
    <t>高坂町</t>
    <rPh sb="0" eb="3">
      <t>タカサカチョウ</t>
    </rPh>
    <phoneticPr fontId="3"/>
  </si>
  <si>
    <t>許山</t>
    <rPh sb="0" eb="1">
      <t>ユル</t>
    </rPh>
    <rPh sb="1" eb="2">
      <t>ヤマ</t>
    </rPh>
    <phoneticPr fontId="3"/>
  </si>
  <si>
    <t>藤尾</t>
    <rPh sb="0" eb="2">
      <t>フジオ</t>
    </rPh>
    <phoneticPr fontId="3"/>
  </si>
  <si>
    <t>熊野町</t>
    <rPh sb="0" eb="3">
      <t>クマノチョウ</t>
    </rPh>
    <phoneticPr fontId="3"/>
  </si>
  <si>
    <t>本数調整伐
丸太筋工</t>
    <rPh sb="0" eb="4">
      <t>ホンスウチョウセイ</t>
    </rPh>
    <rPh sb="4" eb="5">
      <t>バツ</t>
    </rPh>
    <rPh sb="6" eb="8">
      <t>マルタ</t>
    </rPh>
    <rPh sb="8" eb="9">
      <t>スジ</t>
    </rPh>
    <rPh sb="9" eb="10">
      <t>コウ</t>
    </rPh>
    <phoneticPr fontId="3"/>
  </si>
  <si>
    <t>本郷町</t>
    <rPh sb="0" eb="2">
      <t>ホンゴウ</t>
    </rPh>
    <rPh sb="2" eb="3">
      <t>チョウ</t>
    </rPh>
    <phoneticPr fontId="3"/>
  </si>
  <si>
    <t>高坂町</t>
    <rPh sb="0" eb="2">
      <t>タカサカ</t>
    </rPh>
    <rPh sb="2" eb="3">
      <t>チョウ</t>
    </rPh>
    <phoneticPr fontId="3"/>
  </si>
  <si>
    <t>R8.5月12日</t>
    <rPh sb="4" eb="5">
      <t>ツキ</t>
    </rPh>
    <rPh sb="7" eb="8">
      <t>ニチ</t>
    </rPh>
    <phoneticPr fontId="3"/>
  </si>
  <si>
    <t>R8.7月頃</t>
    <rPh sb="4" eb="5">
      <t>ガツ</t>
    </rPh>
    <rPh sb="5" eb="6">
      <t>コロ</t>
    </rPh>
    <phoneticPr fontId="3"/>
  </si>
  <si>
    <t>恵下谷山国有林</t>
    <rPh sb="0" eb="1">
      <t>エ</t>
    </rPh>
    <rPh sb="1" eb="2">
      <t>シタ</t>
    </rPh>
    <rPh sb="2" eb="4">
      <t>タニヤマ</t>
    </rPh>
    <rPh sb="4" eb="7">
      <t>コクユウリン</t>
    </rPh>
    <phoneticPr fontId="3"/>
  </si>
  <si>
    <t>篠ヶ原山国有林</t>
    <rPh sb="0" eb="4">
      <t>ササガハラヤマ</t>
    </rPh>
    <rPh sb="4" eb="7">
      <t>コクユウリン</t>
    </rPh>
    <phoneticPr fontId="3"/>
  </si>
  <si>
    <t>新元重山国有林</t>
    <rPh sb="0" eb="4">
      <t>シンモトシゲヤマ</t>
    </rPh>
    <rPh sb="4" eb="7">
      <t>コクユウリン</t>
    </rPh>
    <phoneticPr fontId="3"/>
  </si>
  <si>
    <t>中ノ河山国有林</t>
    <rPh sb="0" eb="1">
      <t>ナカ</t>
    </rPh>
    <rPh sb="2" eb="3">
      <t>カワ</t>
    </rPh>
    <rPh sb="3" eb="4">
      <t>ヤマ</t>
    </rPh>
    <rPh sb="4" eb="7">
      <t>コクユウリン</t>
    </rPh>
    <phoneticPr fontId="3"/>
  </si>
  <si>
    <t>不明山国有林</t>
    <rPh sb="0" eb="3">
      <t>フメイヤマ</t>
    </rPh>
    <rPh sb="3" eb="6">
      <t>コクユウリン</t>
    </rPh>
    <phoneticPr fontId="3"/>
  </si>
  <si>
    <t>鶉木山国有林</t>
    <rPh sb="0" eb="1">
      <t>ウズラ</t>
    </rPh>
    <rPh sb="1" eb="2">
      <t>キ</t>
    </rPh>
    <rPh sb="2" eb="3">
      <t>ヤマ</t>
    </rPh>
    <rPh sb="3" eb="6">
      <t>コクユウリン</t>
    </rPh>
    <phoneticPr fontId="3"/>
  </si>
  <si>
    <t>戸谷</t>
    <rPh sb="0" eb="1">
      <t>ト</t>
    </rPh>
    <rPh sb="1" eb="2">
      <t>タニ</t>
    </rPh>
    <phoneticPr fontId="3"/>
  </si>
  <si>
    <t>大谷山国有林</t>
    <rPh sb="0" eb="3">
      <t>オオタニヤマ</t>
    </rPh>
    <rPh sb="3" eb="6">
      <t>コクユウリン</t>
    </rPh>
    <phoneticPr fontId="3"/>
  </si>
  <si>
    <t>野路山国有林</t>
    <rPh sb="0" eb="2">
      <t>ノロ</t>
    </rPh>
    <rPh sb="2" eb="3">
      <t>ヤマ</t>
    </rPh>
    <rPh sb="3" eb="6">
      <t>コクユウリン</t>
    </rPh>
    <phoneticPr fontId="3"/>
  </si>
  <si>
    <t>神谷平山国有林</t>
    <rPh sb="0" eb="1">
      <t>カミ</t>
    </rPh>
    <rPh sb="1" eb="2">
      <t>タニ</t>
    </rPh>
    <rPh sb="2" eb="4">
      <t>ヒラヤマ</t>
    </rPh>
    <rPh sb="4" eb="7">
      <t>コクユウリン</t>
    </rPh>
    <phoneticPr fontId="3"/>
  </si>
  <si>
    <t>新元重山国有林</t>
    <rPh sb="0" eb="1">
      <t>シン</t>
    </rPh>
    <rPh sb="1" eb="7">
      <t>モトシゲヤマコクユウリン</t>
    </rPh>
    <phoneticPr fontId="3"/>
  </si>
  <si>
    <t>光林寺奥山国有林</t>
    <rPh sb="0" eb="3">
      <t>コウリンジ</t>
    </rPh>
    <rPh sb="3" eb="5">
      <t>オクヤマ</t>
    </rPh>
    <rPh sb="5" eb="8">
      <t>コクユウリン</t>
    </rPh>
    <phoneticPr fontId="3"/>
  </si>
  <si>
    <t>野路山国有林</t>
    <rPh sb="0" eb="6">
      <t>ノロヤマコクユウリン</t>
    </rPh>
    <phoneticPr fontId="3"/>
  </si>
  <si>
    <t>仏通寺山国有林</t>
    <rPh sb="0" eb="1">
      <t>ブツ</t>
    </rPh>
    <rPh sb="1" eb="2">
      <t>ツウ</t>
    </rPh>
    <rPh sb="2" eb="3">
      <t>ジ</t>
    </rPh>
    <rPh sb="3" eb="4">
      <t>ヤマ</t>
    </rPh>
    <rPh sb="4" eb="7">
      <t>コクユウリン</t>
    </rPh>
    <phoneticPr fontId="3"/>
  </si>
  <si>
    <t>新元重山国有林</t>
    <rPh sb="0" eb="7">
      <t>シンモトシゲヤマコクユウリン</t>
    </rPh>
    <phoneticPr fontId="3"/>
  </si>
  <si>
    <t>中山国有林</t>
    <rPh sb="0" eb="1">
      <t>ナカ</t>
    </rPh>
    <rPh sb="1" eb="2">
      <t>ヤマ</t>
    </rPh>
    <rPh sb="2" eb="5">
      <t>コクユウリン</t>
    </rPh>
    <phoneticPr fontId="3"/>
  </si>
  <si>
    <t>木頃山国有林、深山国有林、仏通寺山国有林、上篠原山国有林</t>
    <phoneticPr fontId="3"/>
  </si>
  <si>
    <t>新植</t>
    <rPh sb="0" eb="1">
      <t>アラタ</t>
    </rPh>
    <rPh sb="1" eb="2">
      <t>ショク</t>
    </rPh>
    <phoneticPr fontId="3"/>
  </si>
  <si>
    <t>除伐
除伐Ⅱ類</t>
    <rPh sb="0" eb="2">
      <t>ジョバツ</t>
    </rPh>
    <rPh sb="3" eb="5">
      <t>ジョバツ</t>
    </rPh>
    <rPh sb="6" eb="7">
      <t>ルイ</t>
    </rPh>
    <phoneticPr fontId="3"/>
  </si>
  <si>
    <r>
      <t>広島県内における令和８年度の</t>
    </r>
    <r>
      <rPr>
        <b/>
        <sz val="11"/>
        <rFont val="ＭＳ Ｐゴシック"/>
        <family val="3"/>
        <charset val="128"/>
        <scheme val="minor"/>
      </rPr>
      <t>素材生産</t>
    </r>
    <r>
      <rPr>
        <sz val="11"/>
        <rFont val="ＭＳ Ｐゴシック"/>
        <family val="3"/>
        <charset val="128"/>
        <scheme val="minor"/>
      </rPr>
      <t>の事業予定量</t>
    </r>
    <rPh sb="0" eb="3">
      <t>ヒロシマケン</t>
    </rPh>
    <rPh sb="3" eb="4">
      <t>ナイ</t>
    </rPh>
    <rPh sb="8" eb="10">
      <t>レイワ</t>
    </rPh>
    <rPh sb="11" eb="13">
      <t>ネンド</t>
    </rPh>
    <rPh sb="12" eb="13">
      <t>ガンネン</t>
    </rPh>
    <rPh sb="14" eb="16">
      <t>ソザイ</t>
    </rPh>
    <rPh sb="16" eb="18">
      <t>セイサン</t>
    </rPh>
    <rPh sb="19" eb="21">
      <t>ジギョウ</t>
    </rPh>
    <rPh sb="21" eb="23">
      <t>ヨテイ</t>
    </rPh>
    <rPh sb="23" eb="24">
      <t>リョウ</t>
    </rPh>
    <phoneticPr fontId="3"/>
  </si>
  <si>
    <r>
      <t>広島県内における令和８年度の</t>
    </r>
    <r>
      <rPr>
        <b/>
        <sz val="11"/>
        <rFont val="ＭＳ Ｐゴシック"/>
        <family val="3"/>
        <charset val="128"/>
        <scheme val="minor"/>
      </rPr>
      <t>造林保育等</t>
    </r>
    <r>
      <rPr>
        <sz val="11"/>
        <rFont val="ＭＳ Ｐゴシック"/>
        <family val="3"/>
        <charset val="128"/>
        <scheme val="minor"/>
      </rPr>
      <t>の事業予定量</t>
    </r>
    <rPh sb="0" eb="3">
      <t>ヒロシマケン</t>
    </rPh>
    <rPh sb="3" eb="4">
      <t>ナイ</t>
    </rPh>
    <rPh sb="8" eb="10">
      <t>レイワ</t>
    </rPh>
    <rPh sb="11" eb="13">
      <t>ネンド</t>
    </rPh>
    <rPh sb="12" eb="13">
      <t>ガンネン</t>
    </rPh>
    <rPh sb="14" eb="16">
      <t>ゾウリン</t>
    </rPh>
    <rPh sb="16" eb="18">
      <t>ホイク</t>
    </rPh>
    <rPh sb="18" eb="19">
      <t>トウ</t>
    </rPh>
    <rPh sb="20" eb="22">
      <t>ジギョウ</t>
    </rPh>
    <rPh sb="22" eb="24">
      <t>ヨテイ</t>
    </rPh>
    <rPh sb="24" eb="25">
      <t>リョウ</t>
    </rPh>
    <phoneticPr fontId="3"/>
  </si>
  <si>
    <t>広島北部森林管理署</t>
    <rPh sb="0" eb="2">
      <t>ヒロシマ</t>
    </rPh>
    <rPh sb="2" eb="4">
      <t>ホクブ</t>
    </rPh>
    <rPh sb="4" eb="6">
      <t>シンリン</t>
    </rPh>
    <rPh sb="6" eb="8">
      <t>カンリ</t>
    </rPh>
    <rPh sb="8" eb="9">
      <t>ショ</t>
    </rPh>
    <phoneticPr fontId="3"/>
  </si>
  <si>
    <t>主伐・更新伐</t>
    <rPh sb="0" eb="2">
      <t>シュバツ</t>
    </rPh>
    <rPh sb="3" eb="5">
      <t>コウシン</t>
    </rPh>
    <rPh sb="5" eb="6">
      <t>バツ</t>
    </rPh>
    <phoneticPr fontId="3"/>
  </si>
  <si>
    <t>R8.4月頃</t>
    <rPh sb="4" eb="5">
      <t>ガツ</t>
    </rPh>
    <rPh sb="5" eb="6">
      <t>コロ</t>
    </rPh>
    <phoneticPr fontId="3"/>
  </si>
  <si>
    <t>美土里町</t>
    <rPh sb="0" eb="3">
      <t>ミドリ</t>
    </rPh>
    <rPh sb="3" eb="4">
      <t>マチ</t>
    </rPh>
    <phoneticPr fontId="3"/>
  </si>
  <si>
    <t>生田</t>
    <rPh sb="0" eb="2">
      <t>イクタ</t>
    </rPh>
    <phoneticPr fontId="3"/>
  </si>
  <si>
    <t>民有林</t>
    <rPh sb="0" eb="3">
      <t>ミンユウリン</t>
    </rPh>
    <phoneticPr fontId="3"/>
  </si>
  <si>
    <t>下期</t>
    <rPh sb="0" eb="2">
      <t>シモキ</t>
    </rPh>
    <phoneticPr fontId="3"/>
  </si>
  <si>
    <t>R5.5月頃</t>
    <rPh sb="4" eb="5">
      <t>ガツ</t>
    </rPh>
    <rPh sb="5" eb="6">
      <t>コロ</t>
    </rPh>
    <phoneticPr fontId="3"/>
  </si>
  <si>
    <t>阿下</t>
    <rPh sb="0" eb="2">
      <t>アゲ</t>
    </rPh>
    <phoneticPr fontId="3"/>
  </si>
  <si>
    <t>広島水源林整備事務所</t>
    <rPh sb="0" eb="2">
      <t>ヒロシマ</t>
    </rPh>
    <rPh sb="2" eb="5">
      <t>スイゲンリン</t>
    </rPh>
    <rPh sb="5" eb="7">
      <t>セイビ</t>
    </rPh>
    <rPh sb="7" eb="9">
      <t>ジム</t>
    </rPh>
    <rPh sb="9" eb="10">
      <t>ショ</t>
    </rPh>
    <phoneticPr fontId="3"/>
  </si>
  <si>
    <t>更新伐</t>
    <rPh sb="0" eb="2">
      <t>コウシン</t>
    </rPh>
    <rPh sb="2" eb="3">
      <t>バツ</t>
    </rPh>
    <phoneticPr fontId="3"/>
  </si>
  <si>
    <t>R5.6月頃</t>
    <rPh sb="4" eb="5">
      <t>ガツ</t>
    </rPh>
    <rPh sb="5" eb="6">
      <t>コロ</t>
    </rPh>
    <phoneticPr fontId="3"/>
  </si>
  <si>
    <t>甲田町</t>
    <rPh sb="0" eb="2">
      <t>コウダ</t>
    </rPh>
    <rPh sb="2" eb="3">
      <t>マチ</t>
    </rPh>
    <phoneticPr fontId="3"/>
  </si>
  <si>
    <t>高田原</t>
    <rPh sb="0" eb="2">
      <t>タカタ</t>
    </rPh>
    <rPh sb="2" eb="3">
      <t>ハラ</t>
    </rPh>
    <phoneticPr fontId="3"/>
  </si>
  <si>
    <t>上小原</t>
    <rPh sb="0" eb="1">
      <t>カミ</t>
    </rPh>
    <rPh sb="1" eb="3">
      <t>オハラ</t>
    </rPh>
    <phoneticPr fontId="3"/>
  </si>
  <si>
    <t>時安</t>
    <rPh sb="0" eb="2">
      <t>トキヤス</t>
    </rPh>
    <phoneticPr fontId="3"/>
  </si>
  <si>
    <t>大矢</t>
    <rPh sb="0" eb="2">
      <t>オオヤ</t>
    </rPh>
    <phoneticPr fontId="3"/>
  </si>
  <si>
    <t>日下町</t>
    <rPh sb="0" eb="1">
      <t>ヒ</t>
    </rPh>
    <rPh sb="1" eb="2">
      <t>シタ</t>
    </rPh>
    <rPh sb="2" eb="3">
      <t>マチ</t>
    </rPh>
    <phoneticPr fontId="3"/>
  </si>
  <si>
    <t>R8.8月頃</t>
    <rPh sb="4" eb="5">
      <t>ガツ</t>
    </rPh>
    <rPh sb="5" eb="6">
      <t>コロ</t>
    </rPh>
    <phoneticPr fontId="3"/>
  </si>
  <si>
    <t>総領町</t>
    <rPh sb="0" eb="3">
      <t>ソウリョウチョウ</t>
    </rPh>
    <phoneticPr fontId="3"/>
  </si>
  <si>
    <t>黒目</t>
    <rPh sb="0" eb="2">
      <t>クロメ</t>
    </rPh>
    <phoneticPr fontId="3"/>
  </si>
  <si>
    <t>一部府中市含</t>
    <rPh sb="0" eb="2">
      <t>イチブ</t>
    </rPh>
    <rPh sb="2" eb="5">
      <t>フチュウシ</t>
    </rPh>
    <rPh sb="5" eb="6">
      <t>フク</t>
    </rPh>
    <phoneticPr fontId="3"/>
  </si>
  <si>
    <t>高宮町</t>
    <rPh sb="0" eb="2">
      <t>タカミヤ</t>
    </rPh>
    <rPh sb="2" eb="3">
      <t>チョウ</t>
    </rPh>
    <phoneticPr fontId="3"/>
  </si>
  <si>
    <t>来女木</t>
    <rPh sb="0" eb="1">
      <t>ク</t>
    </rPh>
    <rPh sb="1" eb="2">
      <t>オンナ</t>
    </rPh>
    <rPh sb="2" eb="3">
      <t>キ</t>
    </rPh>
    <phoneticPr fontId="3"/>
  </si>
  <si>
    <t>西城町</t>
    <rPh sb="0" eb="2">
      <t>サイジョウ</t>
    </rPh>
    <rPh sb="2" eb="3">
      <t>マチ</t>
    </rPh>
    <phoneticPr fontId="3"/>
  </si>
  <si>
    <t>大屋</t>
    <rPh sb="0" eb="2">
      <t>オオヤ</t>
    </rPh>
    <phoneticPr fontId="3"/>
  </si>
  <si>
    <t>馬酔官行造林地</t>
    <rPh sb="0" eb="1">
      <t>ウマ</t>
    </rPh>
    <rPh sb="1" eb="2">
      <t>スイ</t>
    </rPh>
    <rPh sb="2" eb="3">
      <t>カン</t>
    </rPh>
    <rPh sb="3" eb="4">
      <t>イ</t>
    </rPh>
    <rPh sb="4" eb="6">
      <t>ゾウリン</t>
    </rPh>
    <rPh sb="6" eb="7">
      <t>チ</t>
    </rPh>
    <phoneticPr fontId="3"/>
  </si>
  <si>
    <t>本村町</t>
    <rPh sb="0" eb="2">
      <t>モトムラ</t>
    </rPh>
    <rPh sb="2" eb="3">
      <t>チョウ</t>
    </rPh>
    <phoneticPr fontId="3"/>
  </si>
  <si>
    <t>吉舎町</t>
    <rPh sb="0" eb="3">
      <t>キサチョウ</t>
    </rPh>
    <phoneticPr fontId="3"/>
  </si>
  <si>
    <t>上安田</t>
    <rPh sb="0" eb="3">
      <t>カミヤスダ</t>
    </rPh>
    <phoneticPr fontId="3"/>
  </si>
  <si>
    <t>広島県（県営林）</t>
    <rPh sb="0" eb="3">
      <t>ヒロシマケン</t>
    </rPh>
    <rPh sb="4" eb="7">
      <t>ケンエイリン</t>
    </rPh>
    <phoneticPr fontId="3"/>
  </si>
  <si>
    <t>枝打ち</t>
    <rPh sb="0" eb="2">
      <t>エダウ</t>
    </rPh>
    <phoneticPr fontId="3"/>
  </si>
  <si>
    <t>R5.7月頃</t>
    <rPh sb="4" eb="5">
      <t>ガツ</t>
    </rPh>
    <rPh sb="5" eb="6">
      <t>コロ</t>
    </rPh>
    <phoneticPr fontId="3"/>
  </si>
  <si>
    <t>保育間伐</t>
    <rPh sb="0" eb="2">
      <t>ホイク</t>
    </rPh>
    <rPh sb="2" eb="4">
      <t>カンバツ</t>
    </rPh>
    <phoneticPr fontId="3"/>
  </si>
  <si>
    <t>（新植・生産一貫作業契約含） 犬伏山国有林</t>
    <rPh sb="1" eb="2">
      <t>シン</t>
    </rPh>
    <rPh sb="2" eb="3">
      <t>ショク</t>
    </rPh>
    <rPh sb="4" eb="6">
      <t>セイサン</t>
    </rPh>
    <rPh sb="6" eb="8">
      <t>イッカン</t>
    </rPh>
    <rPh sb="8" eb="10">
      <t>サギョウ</t>
    </rPh>
    <rPh sb="10" eb="12">
      <t>ケイヤク</t>
    </rPh>
    <rPh sb="12" eb="13">
      <t>フク</t>
    </rPh>
    <rPh sb="15" eb="17">
      <t>イヌブセ</t>
    </rPh>
    <rPh sb="17" eb="18">
      <t>ヤマ</t>
    </rPh>
    <rPh sb="18" eb="21">
      <t>コクユウリン</t>
    </rPh>
    <phoneticPr fontId="3"/>
  </si>
  <si>
    <t>向原町</t>
    <rPh sb="0" eb="2">
      <t>ムカイハラ</t>
    </rPh>
    <rPh sb="2" eb="3">
      <t>マチ</t>
    </rPh>
    <phoneticPr fontId="3"/>
  </si>
  <si>
    <t>坂</t>
    <rPh sb="0" eb="1">
      <t>サカ</t>
    </rPh>
    <phoneticPr fontId="3"/>
  </si>
  <si>
    <t>安田</t>
    <rPh sb="0" eb="2">
      <t>ヤスダ</t>
    </rPh>
    <phoneticPr fontId="3"/>
  </si>
  <si>
    <t>井関</t>
    <rPh sb="0" eb="2">
      <t>イセキ</t>
    </rPh>
    <phoneticPr fontId="3"/>
  </si>
  <si>
    <t>明現山国有林</t>
    <rPh sb="0" eb="3">
      <t>ミョウゲンヤマ</t>
    </rPh>
    <rPh sb="3" eb="6">
      <t>コクユウリン</t>
    </rPh>
    <phoneticPr fontId="3"/>
  </si>
  <si>
    <t>濁川町</t>
    <rPh sb="0" eb="2">
      <t>ニゴリカワ</t>
    </rPh>
    <rPh sb="2" eb="3">
      <t>マチ</t>
    </rPh>
    <phoneticPr fontId="3"/>
  </si>
  <si>
    <t>戸ノ丸山国有林</t>
    <rPh sb="0" eb="1">
      <t>ト</t>
    </rPh>
    <rPh sb="2" eb="4">
      <t>マルヤマ</t>
    </rPh>
    <rPh sb="4" eb="7">
      <t>コクユウリン</t>
    </rPh>
    <phoneticPr fontId="3"/>
  </si>
  <si>
    <t>日下町</t>
    <rPh sb="0" eb="2">
      <t>ヒシタ</t>
    </rPh>
    <rPh sb="2" eb="3">
      <t>マチ</t>
    </rPh>
    <phoneticPr fontId="3"/>
  </si>
  <si>
    <t>鳴瀬山国有林</t>
    <rPh sb="0" eb="2">
      <t>ナルセ</t>
    </rPh>
    <rPh sb="2" eb="3">
      <t>ヤマ</t>
    </rPh>
    <rPh sb="3" eb="6">
      <t>コクユウリン</t>
    </rPh>
    <phoneticPr fontId="3"/>
  </si>
  <si>
    <t>高宮町</t>
    <rPh sb="0" eb="3">
      <t>タカミヤチョウ</t>
    </rPh>
    <phoneticPr fontId="3"/>
  </si>
  <si>
    <t>来女木</t>
    <phoneticPr fontId="3"/>
  </si>
  <si>
    <t>横田</t>
    <rPh sb="0" eb="2">
      <t>ヨコタ</t>
    </rPh>
    <phoneticPr fontId="3"/>
  </si>
  <si>
    <t>時鳥山国有林</t>
    <rPh sb="0" eb="2">
      <t>ホトトギス</t>
    </rPh>
    <rPh sb="2" eb="3">
      <t>ヤマ</t>
    </rPh>
    <rPh sb="3" eb="6">
      <t>コクユウリン</t>
    </rPh>
    <phoneticPr fontId="3"/>
  </si>
  <si>
    <t>犬伏山国有林</t>
    <rPh sb="0" eb="2">
      <t>イヌブセ</t>
    </rPh>
    <rPh sb="2" eb="3">
      <t>ヤマ</t>
    </rPh>
    <rPh sb="3" eb="6">
      <t>コクユウリン</t>
    </rPh>
    <phoneticPr fontId="3"/>
  </si>
  <si>
    <t>北</t>
    <rPh sb="0" eb="1">
      <t>キタ</t>
    </rPh>
    <phoneticPr fontId="3"/>
  </si>
  <si>
    <t>井ノ内山国有林</t>
    <rPh sb="0" eb="1">
      <t>イ</t>
    </rPh>
    <rPh sb="2" eb="3">
      <t>ウチ</t>
    </rPh>
    <rPh sb="3" eb="4">
      <t>ヤマ</t>
    </rPh>
    <rPh sb="4" eb="7">
      <t>コクユウリン</t>
    </rPh>
    <phoneticPr fontId="3"/>
  </si>
  <si>
    <t>川根</t>
    <rPh sb="0" eb="2">
      <t>カワネ</t>
    </rPh>
    <phoneticPr fontId="3"/>
  </si>
  <si>
    <t>亀谷山国有林</t>
    <rPh sb="0" eb="3">
      <t>カメタニヤマ</t>
    </rPh>
    <rPh sb="3" eb="6">
      <t>コクユウリン</t>
    </rPh>
    <phoneticPr fontId="3"/>
  </si>
  <si>
    <t>熊谷山国有林</t>
    <rPh sb="0" eb="3">
      <t>クマタニヤマ</t>
    </rPh>
    <rPh sb="3" eb="6">
      <t>コクユウリン</t>
    </rPh>
    <phoneticPr fontId="3"/>
  </si>
  <si>
    <t>高野町</t>
    <rPh sb="0" eb="3">
      <t>タカノチョウ</t>
    </rPh>
    <phoneticPr fontId="3"/>
  </si>
  <si>
    <t>上湯川</t>
    <rPh sb="0" eb="3">
      <t>カミユカワ</t>
    </rPh>
    <phoneticPr fontId="3"/>
  </si>
  <si>
    <t>俵原山国有林</t>
    <rPh sb="0" eb="1">
      <t>タワラ</t>
    </rPh>
    <rPh sb="1" eb="2">
      <t>ハラ</t>
    </rPh>
    <rPh sb="2" eb="3">
      <t>ヤマ</t>
    </rPh>
    <rPh sb="3" eb="6">
      <t>コクユウリン</t>
    </rPh>
    <phoneticPr fontId="3"/>
  </si>
  <si>
    <t>新元重山国有林</t>
    <rPh sb="0" eb="1">
      <t>シン</t>
    </rPh>
    <rPh sb="1" eb="2">
      <t>モト</t>
    </rPh>
    <rPh sb="2" eb="3">
      <t>カサ</t>
    </rPh>
    <rPh sb="3" eb="4">
      <t>ヤマ</t>
    </rPh>
    <rPh sb="4" eb="7">
      <t>コクユウリン</t>
    </rPh>
    <phoneticPr fontId="3"/>
  </si>
  <si>
    <t>ヨナシ山国有林</t>
    <rPh sb="3" eb="4">
      <t>ヤマ</t>
    </rPh>
    <rPh sb="4" eb="7">
      <t>コクユウリン</t>
    </rPh>
    <phoneticPr fontId="3"/>
  </si>
  <si>
    <t>通ケ谷山国有林</t>
    <rPh sb="0" eb="1">
      <t>トオ</t>
    </rPh>
    <rPh sb="2" eb="4">
      <t>タニヤマ</t>
    </rPh>
    <rPh sb="4" eb="7">
      <t>コクユウリン</t>
    </rPh>
    <phoneticPr fontId="3"/>
  </si>
  <si>
    <t>油木</t>
    <rPh sb="0" eb="2">
      <t>ユキ</t>
    </rPh>
    <phoneticPr fontId="3"/>
  </si>
  <si>
    <t>鍋谷山国有林</t>
    <rPh sb="0" eb="2">
      <t>ナベタニ</t>
    </rPh>
    <rPh sb="2" eb="3">
      <t>ヤマ</t>
    </rPh>
    <rPh sb="3" eb="6">
      <t>コクユウリン</t>
    </rPh>
    <phoneticPr fontId="3"/>
  </si>
  <si>
    <t>南榧山国有林</t>
    <rPh sb="0" eb="2">
      <t>ミナミカヤ</t>
    </rPh>
    <rPh sb="2" eb="3">
      <t>ヤマ</t>
    </rPh>
    <rPh sb="3" eb="6">
      <t>コクユウリン</t>
    </rPh>
    <phoneticPr fontId="3"/>
  </si>
  <si>
    <t>相渡</t>
    <rPh sb="0" eb="1">
      <t>アイ</t>
    </rPh>
    <rPh sb="1" eb="2">
      <t>ワタ</t>
    </rPh>
    <phoneticPr fontId="3"/>
  </si>
  <si>
    <t>大日南山国有林</t>
    <rPh sb="0" eb="1">
      <t>オオ</t>
    </rPh>
    <rPh sb="1" eb="2">
      <t>ニチ</t>
    </rPh>
    <rPh sb="2" eb="3">
      <t>ミナミ</t>
    </rPh>
    <rPh sb="3" eb="4">
      <t>ヤマ</t>
    </rPh>
    <rPh sb="4" eb="7">
      <t>コクユウリン</t>
    </rPh>
    <phoneticPr fontId="3"/>
  </si>
  <si>
    <t>北榧山国有林</t>
    <rPh sb="0" eb="1">
      <t>キタ</t>
    </rPh>
    <rPh sb="1" eb="2">
      <t>カヤ</t>
    </rPh>
    <rPh sb="2" eb="3">
      <t>ヤマ</t>
    </rPh>
    <rPh sb="3" eb="6">
      <t>コクユウリン</t>
    </rPh>
    <phoneticPr fontId="3"/>
  </si>
  <si>
    <t>草木</t>
    <rPh sb="0" eb="2">
      <t>クサキ</t>
    </rPh>
    <phoneticPr fontId="3"/>
  </si>
  <si>
    <t>星居山国有林</t>
    <rPh sb="0" eb="1">
      <t>ホシ</t>
    </rPh>
    <rPh sb="1" eb="2">
      <t>イ</t>
    </rPh>
    <rPh sb="2" eb="3">
      <t>ヤマ</t>
    </rPh>
    <rPh sb="3" eb="6">
      <t>コクユウリン</t>
    </rPh>
    <phoneticPr fontId="3"/>
  </si>
  <si>
    <t>除伐</t>
    <rPh sb="0" eb="2">
      <t>ジョバツ</t>
    </rPh>
    <phoneticPr fontId="3"/>
  </si>
  <si>
    <t>東城町</t>
    <rPh sb="0" eb="3">
      <t>トウジョウチョウ</t>
    </rPh>
    <phoneticPr fontId="3"/>
  </si>
  <si>
    <t>発注済み</t>
    <rPh sb="0" eb="3">
      <t>ハッチュウズ</t>
    </rPh>
    <phoneticPr fontId="3"/>
  </si>
  <si>
    <t>R8.5月頃</t>
    <rPh sb="4" eb="5">
      <t>ガツ</t>
    </rPh>
    <rPh sb="5" eb="6">
      <t>コロ</t>
    </rPh>
    <phoneticPr fontId="3"/>
  </si>
  <si>
    <t>美土里町</t>
    <rPh sb="0" eb="4">
      <t>ミドリチョウ</t>
    </rPh>
    <phoneticPr fontId="3"/>
  </si>
  <si>
    <t>調整中</t>
    <rPh sb="0" eb="3">
      <t>チョウセイチュウ</t>
    </rPh>
    <phoneticPr fontId="3"/>
  </si>
  <si>
    <t>粟屋町</t>
    <rPh sb="0" eb="2">
      <t>アワヤ</t>
    </rPh>
    <rPh sb="2" eb="3">
      <t>チョウ</t>
    </rPh>
    <phoneticPr fontId="3"/>
  </si>
  <si>
    <t>向原町</t>
    <rPh sb="0" eb="2">
      <t>ムカイハラ</t>
    </rPh>
    <rPh sb="2" eb="3">
      <t>チョウ</t>
    </rPh>
    <phoneticPr fontId="3"/>
  </si>
  <si>
    <t>R8.10月頃</t>
    <rPh sb="5" eb="6">
      <t>ガツ</t>
    </rPh>
    <rPh sb="6" eb="7">
      <t>コロ</t>
    </rPh>
    <phoneticPr fontId="3"/>
  </si>
  <si>
    <t>豊松村</t>
    <rPh sb="0" eb="2">
      <t>トヨマツ</t>
    </rPh>
    <rPh sb="2" eb="3">
      <t>ムラ</t>
    </rPh>
    <phoneticPr fontId="3"/>
  </si>
  <si>
    <t>R8.11月頃</t>
    <rPh sb="5" eb="6">
      <t>ガツ</t>
    </rPh>
    <rPh sb="6" eb="7">
      <t>コロ</t>
    </rPh>
    <phoneticPr fontId="3"/>
  </si>
  <si>
    <t>作木町</t>
    <rPh sb="0" eb="3">
      <t>サクギチョウ</t>
    </rPh>
    <phoneticPr fontId="3"/>
  </si>
  <si>
    <t>R8.12月頃</t>
    <rPh sb="5" eb="6">
      <t>ガツ</t>
    </rPh>
    <rPh sb="6" eb="7">
      <t>コロ</t>
    </rPh>
    <phoneticPr fontId="3"/>
  </si>
  <si>
    <t>R9.1月頃</t>
    <rPh sb="4" eb="5">
      <t>ガツ</t>
    </rPh>
    <rPh sb="5" eb="6">
      <t>コロ</t>
    </rPh>
    <phoneticPr fontId="3"/>
  </si>
  <si>
    <t>吉和村</t>
    <rPh sb="0" eb="3">
      <t>ヨシワソン</t>
    </rPh>
    <phoneticPr fontId="3"/>
  </si>
  <si>
    <t>R9.2月頃</t>
    <rPh sb="4" eb="5">
      <t>ガツ</t>
    </rPh>
    <rPh sb="5" eb="6">
      <t>コロ</t>
    </rPh>
    <phoneticPr fontId="3"/>
  </si>
  <si>
    <t>R9.3月頃</t>
    <rPh sb="4" eb="5">
      <t>ガツ</t>
    </rPh>
    <rPh sb="5" eb="6">
      <t>コロ</t>
    </rPh>
    <phoneticPr fontId="3"/>
  </si>
  <si>
    <t>芸北町</t>
    <rPh sb="0" eb="3">
      <t>ゲイホクチョウ</t>
    </rPh>
    <phoneticPr fontId="3"/>
  </si>
  <si>
    <t>R9.4月頃</t>
    <rPh sb="4" eb="5">
      <t>ガツ</t>
    </rPh>
    <rPh sb="5" eb="6">
      <t>コロ</t>
    </rPh>
    <phoneticPr fontId="3"/>
  </si>
  <si>
    <t>R9.5月頃</t>
    <rPh sb="4" eb="5">
      <t>ガツ</t>
    </rPh>
    <rPh sb="5" eb="6">
      <t>コロ</t>
    </rPh>
    <phoneticPr fontId="3"/>
  </si>
  <si>
    <t>R9.6月頃</t>
    <rPh sb="4" eb="5">
      <t>ガツ</t>
    </rPh>
    <rPh sb="5" eb="6">
      <t>コロ</t>
    </rPh>
    <phoneticPr fontId="3"/>
  </si>
  <si>
    <t>西城町</t>
    <rPh sb="0" eb="3">
      <t>サイジョウチョウ</t>
    </rPh>
    <phoneticPr fontId="3"/>
  </si>
  <si>
    <t>R9.7月頃</t>
    <rPh sb="4" eb="5">
      <t>ガツ</t>
    </rPh>
    <rPh sb="5" eb="6">
      <t>コロ</t>
    </rPh>
    <phoneticPr fontId="3"/>
  </si>
  <si>
    <t>本村町</t>
    <rPh sb="0" eb="3">
      <t>ホンムラチョウ</t>
    </rPh>
    <phoneticPr fontId="3"/>
  </si>
  <si>
    <t>R9.8月頃</t>
    <rPh sb="4" eb="5">
      <t>ガツ</t>
    </rPh>
    <rPh sb="5" eb="6">
      <t>コロ</t>
    </rPh>
    <phoneticPr fontId="3"/>
  </si>
  <si>
    <t>川北町</t>
    <rPh sb="0" eb="3">
      <t>カワキタチョウ</t>
    </rPh>
    <phoneticPr fontId="3"/>
  </si>
  <si>
    <t>R9.9月頃</t>
    <rPh sb="4" eb="5">
      <t>ガツ</t>
    </rPh>
    <rPh sb="5" eb="6">
      <t>コロ</t>
    </rPh>
    <phoneticPr fontId="3"/>
  </si>
  <si>
    <t>比和町</t>
    <rPh sb="0" eb="3">
      <t>ヒワチョウ</t>
    </rPh>
    <phoneticPr fontId="3"/>
  </si>
  <si>
    <t>R9.10月頃</t>
    <rPh sb="5" eb="6">
      <t>ガツ</t>
    </rPh>
    <rPh sb="6" eb="7">
      <t>コロ</t>
    </rPh>
    <phoneticPr fontId="3"/>
  </si>
  <si>
    <t>R9.11月頃</t>
    <rPh sb="5" eb="6">
      <t>ガツ</t>
    </rPh>
    <rPh sb="6" eb="7">
      <t>コロ</t>
    </rPh>
    <phoneticPr fontId="3"/>
  </si>
  <si>
    <t>作木町</t>
    <rPh sb="0" eb="2">
      <t>サクギ</t>
    </rPh>
    <rPh sb="2" eb="3">
      <t>チョウ</t>
    </rPh>
    <phoneticPr fontId="3"/>
  </si>
  <si>
    <t>R9.12月頃</t>
    <rPh sb="5" eb="6">
      <t>ガツ</t>
    </rPh>
    <rPh sb="6" eb="7">
      <t>コロ</t>
    </rPh>
    <phoneticPr fontId="3"/>
  </si>
  <si>
    <t>布野町</t>
    <rPh sb="0" eb="2">
      <t>フノ</t>
    </rPh>
    <rPh sb="2" eb="3">
      <t>チョウ</t>
    </rPh>
    <phoneticPr fontId="3"/>
  </si>
  <si>
    <t>民有林</t>
    <rPh sb="0" eb="3">
      <t>ミンユウリン</t>
    </rPh>
    <phoneticPr fontId="2"/>
  </si>
  <si>
    <t>広島県（県営林）</t>
    <rPh sb="0" eb="3">
      <t>ヒロシマケン</t>
    </rPh>
    <rPh sb="4" eb="7">
      <t>ケンエイリン</t>
    </rPh>
    <phoneticPr fontId="2"/>
  </si>
  <si>
    <t>請負・委託</t>
    <rPh sb="0" eb="2">
      <t>ウケオイ</t>
    </rPh>
    <rPh sb="3" eb="5">
      <t>イタク</t>
    </rPh>
    <phoneticPr fontId="2"/>
  </si>
  <si>
    <t>保育間伐</t>
    <rPh sb="0" eb="2">
      <t>ホイク</t>
    </rPh>
    <rPh sb="2" eb="4">
      <t>カンバツ</t>
    </rPh>
    <phoneticPr fontId="2"/>
  </si>
  <si>
    <t>上期</t>
    <rPh sb="0" eb="2">
      <t>カミキ</t>
    </rPh>
    <phoneticPr fontId="2"/>
  </si>
  <si>
    <t>豊平町</t>
    <rPh sb="0" eb="3">
      <t>トヨヒラチョウ</t>
    </rPh>
    <phoneticPr fontId="3"/>
  </si>
  <si>
    <t>布野町</t>
    <rPh sb="0" eb="3">
      <t>フノチョウ</t>
    </rPh>
    <phoneticPr fontId="3"/>
  </si>
  <si>
    <t>三次町</t>
    <rPh sb="0" eb="3">
      <t>ミヨシチョウ</t>
    </rPh>
    <phoneticPr fontId="3"/>
  </si>
  <si>
    <t>三次市</t>
  </si>
  <si>
    <t>R9.2月頃</t>
    <rPh sb="3" eb="4">
      <t>コロ</t>
    </rPh>
    <phoneticPr fontId="3"/>
  </si>
  <si>
    <t>有木</t>
    <rPh sb="0" eb="2">
      <t>アリキ</t>
    </rPh>
    <phoneticPr fontId="3"/>
  </si>
  <si>
    <t>調整中</t>
    <rPh sb="0" eb="2">
      <t>チョウセイ</t>
    </rPh>
    <rPh sb="2" eb="3">
      <t>ナカ</t>
    </rPh>
    <phoneticPr fontId="3"/>
  </si>
  <si>
    <t>大字吉山</t>
    <rPh sb="0" eb="2">
      <t>オオアザ</t>
    </rPh>
    <rPh sb="2" eb="4">
      <t>ヨシヤマ</t>
    </rPh>
    <phoneticPr fontId="3"/>
  </si>
  <si>
    <t>大字阿戸</t>
    <rPh sb="0" eb="2">
      <t>オオアザ</t>
    </rPh>
    <rPh sb="2" eb="4">
      <t>アト</t>
    </rPh>
    <phoneticPr fontId="3"/>
  </si>
  <si>
    <t>大字綾ケ谷</t>
    <rPh sb="0" eb="2">
      <t>オオアザ</t>
    </rPh>
    <rPh sb="2" eb="5">
      <t>アヤガタニ</t>
    </rPh>
    <phoneticPr fontId="3"/>
  </si>
  <si>
    <t>民有林</t>
    <rPh sb="0" eb="3">
      <t>ミンユウリン</t>
    </rPh>
    <phoneticPr fontId="12"/>
  </si>
  <si>
    <t>竹原市</t>
    <rPh sb="0" eb="3">
      <t>タケハラシ</t>
    </rPh>
    <phoneticPr fontId="12"/>
  </si>
  <si>
    <t>請負・委託</t>
    <rPh sb="0" eb="2">
      <t>ウケオイ</t>
    </rPh>
    <rPh sb="3" eb="5">
      <t>イタク</t>
    </rPh>
    <phoneticPr fontId="12"/>
  </si>
  <si>
    <t>保育間伐</t>
    <rPh sb="0" eb="2">
      <t>ホイク</t>
    </rPh>
    <rPh sb="2" eb="4">
      <t>カンバツ</t>
    </rPh>
    <phoneticPr fontId="12"/>
  </si>
  <si>
    <t>上期</t>
    <rPh sb="0" eb="2">
      <t>カミキ</t>
    </rPh>
    <phoneticPr fontId="12"/>
  </si>
  <si>
    <t>R5.7月頃</t>
    <rPh sb="4" eb="5">
      <t>ガツ</t>
    </rPh>
    <rPh sb="5" eb="6">
      <t>コロ</t>
    </rPh>
    <phoneticPr fontId="12"/>
  </si>
  <si>
    <t>下野町</t>
    <rPh sb="0" eb="3">
      <t>シモノチョウ</t>
    </rPh>
    <phoneticPr fontId="12"/>
  </si>
  <si>
    <t>上宮原・柏木</t>
    <rPh sb="0" eb="3">
      <t>カミミ</t>
    </rPh>
    <rPh sb="4" eb="6">
      <t>カシワギ</t>
    </rPh>
    <phoneticPr fontId="12"/>
  </si>
  <si>
    <t>調整中</t>
    <rPh sb="0" eb="2">
      <t>チョウセイ</t>
    </rPh>
    <rPh sb="2" eb="3">
      <t>ナカ</t>
    </rPh>
    <phoneticPr fontId="12"/>
  </si>
  <si>
    <t>広島北部森林管理署</t>
    <rPh sb="0" eb="2">
      <t>ヒロシマ</t>
    </rPh>
    <rPh sb="2" eb="4">
      <t>ホクブ</t>
    </rPh>
    <rPh sb="4" eb="6">
      <t>シンリン</t>
    </rPh>
    <rPh sb="6" eb="8">
      <t>カンリ</t>
    </rPh>
    <rPh sb="8" eb="9">
      <t>ショ</t>
    </rPh>
    <phoneticPr fontId="12"/>
  </si>
  <si>
    <t>下刈り</t>
    <rPh sb="0" eb="2">
      <t>シタガ</t>
    </rPh>
    <phoneticPr fontId="12"/>
  </si>
  <si>
    <t>下期</t>
    <rPh sb="0" eb="2">
      <t>シモキ</t>
    </rPh>
    <phoneticPr fontId="12"/>
  </si>
  <si>
    <t>R5.5月頃</t>
    <rPh sb="4" eb="5">
      <t>ガツ</t>
    </rPh>
    <rPh sb="5" eb="6">
      <t>コロ</t>
    </rPh>
    <phoneticPr fontId="12"/>
  </si>
  <si>
    <t>呉市</t>
    <rPh sb="0" eb="2">
      <t>クレシ</t>
    </rPh>
    <phoneticPr fontId="12"/>
  </si>
  <si>
    <t>大竹市</t>
    <rPh sb="0" eb="2">
      <t>オオタケ</t>
    </rPh>
    <rPh sb="2" eb="3">
      <t>シ</t>
    </rPh>
    <phoneticPr fontId="3"/>
  </si>
  <si>
    <t>栗谷町</t>
    <rPh sb="0" eb="1">
      <t>クリ</t>
    </rPh>
    <rPh sb="1" eb="3">
      <t>タニチョウ</t>
    </rPh>
    <phoneticPr fontId="3"/>
  </si>
  <si>
    <t>小栗林</t>
    <rPh sb="0" eb="1">
      <t>チイ</t>
    </rPh>
    <rPh sb="1" eb="3">
      <t>クリバヤシ</t>
    </rPh>
    <phoneticPr fontId="3"/>
  </si>
  <si>
    <t>大栗林</t>
    <rPh sb="0" eb="3">
      <t>オオクリバヤシ</t>
    </rPh>
    <phoneticPr fontId="3"/>
  </si>
  <si>
    <t>廿日市市</t>
    <rPh sb="0" eb="4">
      <t>ハツカイチシ</t>
    </rPh>
    <phoneticPr fontId="12"/>
  </si>
  <si>
    <t>施業地検討中</t>
    <rPh sb="0" eb="2">
      <t>セギョウ</t>
    </rPh>
    <rPh sb="2" eb="3">
      <t>チ</t>
    </rPh>
    <rPh sb="3" eb="6">
      <t>ケントウチュウ</t>
    </rPh>
    <phoneticPr fontId="12"/>
  </si>
  <si>
    <t>石コロビ</t>
    <rPh sb="0" eb="1">
      <t>イシ</t>
    </rPh>
    <phoneticPr fontId="3"/>
  </si>
  <si>
    <t>加計町</t>
    <rPh sb="0" eb="3">
      <t>カケチョウ</t>
    </rPh>
    <phoneticPr fontId="3"/>
  </si>
  <si>
    <t>火ノ谷</t>
    <rPh sb="0" eb="1">
      <t>ヒ</t>
    </rPh>
    <rPh sb="2" eb="3">
      <t>タニ</t>
    </rPh>
    <phoneticPr fontId="3"/>
  </si>
  <si>
    <t>（単位：ha，ｍ3）</t>
    <rPh sb="1" eb="3">
      <t>タンイ</t>
    </rPh>
    <phoneticPr fontId="3"/>
  </si>
  <si>
    <t>佐伯区
湯来町</t>
    <rPh sb="0" eb="3">
      <t>サエキク</t>
    </rPh>
    <rPh sb="4" eb="7">
      <t>ユキチョウ</t>
    </rPh>
    <phoneticPr fontId="3"/>
  </si>
  <si>
    <t>安佐北区
大林町</t>
    <rPh sb="0" eb="4">
      <t>アサキタク</t>
    </rPh>
    <rPh sb="5" eb="8">
      <t>オオバヤシチョウ</t>
    </rPh>
    <phoneticPr fontId="3"/>
  </si>
  <si>
    <t>佐伯区
湯来町</t>
    <rPh sb="0" eb="3">
      <t>サエキク</t>
    </rPh>
    <rPh sb="4" eb="6">
      <t>ユキ</t>
    </rPh>
    <rPh sb="6" eb="7">
      <t>チョウ</t>
    </rPh>
    <phoneticPr fontId="3"/>
  </si>
  <si>
    <t>安芸区
阿戸町</t>
    <rPh sb="0" eb="3">
      <t>アキク</t>
    </rPh>
    <rPh sb="4" eb="7">
      <t>アトチョウ</t>
    </rPh>
    <phoneticPr fontId="3"/>
  </si>
  <si>
    <t>備　考</t>
    <rPh sb="0" eb="1">
      <t>ビ</t>
    </rPh>
    <rPh sb="2" eb="3">
      <t>コウ</t>
    </rPh>
    <phoneticPr fontId="3"/>
  </si>
  <si>
    <t>恵下谷山国有林
（応札なし）</t>
    <rPh sb="0" eb="1">
      <t>エ</t>
    </rPh>
    <rPh sb="1" eb="2">
      <t>シタ</t>
    </rPh>
    <rPh sb="2" eb="4">
      <t>タニヤマ</t>
    </rPh>
    <rPh sb="4" eb="7">
      <t>コクユウリン</t>
    </rPh>
    <rPh sb="9" eb="11">
      <t>オウサツ</t>
    </rPh>
    <phoneticPr fontId="3"/>
  </si>
  <si>
    <t>大積山国有林
（応札なし）</t>
    <rPh sb="0" eb="1">
      <t>オオ</t>
    </rPh>
    <rPh sb="1" eb="2">
      <t>ツ</t>
    </rPh>
    <rPh sb="2" eb="3">
      <t>ヤマ</t>
    </rPh>
    <rPh sb="3" eb="6">
      <t>コクユウリン</t>
    </rPh>
    <rPh sb="8" eb="10">
      <t>オウサツ</t>
    </rPh>
    <phoneticPr fontId="3"/>
  </si>
  <si>
    <t>箱田山国有林
（応札なし）</t>
    <rPh sb="0" eb="3">
      <t>ハコダヤマ</t>
    </rPh>
    <rPh sb="3" eb="6">
      <t>コクユウリン</t>
    </rPh>
    <rPh sb="8" eb="10">
      <t>オウサツ</t>
    </rPh>
    <phoneticPr fontId="3"/>
  </si>
  <si>
    <t>木頃山国有林
（応札なし）</t>
    <rPh sb="0" eb="1">
      <t>キ</t>
    </rPh>
    <rPh sb="1" eb="2">
      <t>コロ</t>
    </rPh>
    <rPh sb="2" eb="3">
      <t>ヤマ</t>
    </rPh>
    <rPh sb="3" eb="6">
      <t>コクユウリン</t>
    </rPh>
    <rPh sb="8" eb="10">
      <t>オウサツ</t>
    </rPh>
    <phoneticPr fontId="3"/>
  </si>
  <si>
    <t>押手山国有林
（応札なし）</t>
    <rPh sb="0" eb="1">
      <t>オ</t>
    </rPh>
    <rPh sb="1" eb="2">
      <t>テ</t>
    </rPh>
    <rPh sb="2" eb="3">
      <t>ヤマ</t>
    </rPh>
    <rPh sb="3" eb="6">
      <t>コクユウリン</t>
    </rPh>
    <rPh sb="8" eb="10">
      <t>オウサツ</t>
    </rPh>
    <phoneticPr fontId="3"/>
  </si>
  <si>
    <t>坊原山国有林
（応札なし）</t>
    <rPh sb="0" eb="1">
      <t>ボウ</t>
    </rPh>
    <rPh sb="1" eb="2">
      <t>ハラ</t>
    </rPh>
    <rPh sb="2" eb="3">
      <t>ヤマ</t>
    </rPh>
    <rPh sb="3" eb="6">
      <t>コクユウリン</t>
    </rPh>
    <rPh sb="8" eb="10">
      <t>オウサツ</t>
    </rPh>
    <phoneticPr fontId="3"/>
  </si>
  <si>
    <t>犬伏山国有林
（搬出・保育間伐含）</t>
    <rPh sb="0" eb="2">
      <t>イヌブセ</t>
    </rPh>
    <rPh sb="2" eb="3">
      <t>ヤマ</t>
    </rPh>
    <rPh sb="3" eb="6">
      <t>コクユウリン</t>
    </rPh>
    <rPh sb="8" eb="10">
      <t>ハンシュツ</t>
    </rPh>
    <rPh sb="11" eb="13">
      <t>ホイク</t>
    </rPh>
    <rPh sb="13" eb="15">
      <t>カンバツ</t>
    </rPh>
    <rPh sb="15" eb="16">
      <t>フク</t>
    </rPh>
    <phoneticPr fontId="3"/>
  </si>
  <si>
    <t>通ケ谷山国有林
（搬出・保育間伐含）</t>
    <rPh sb="0" eb="1">
      <t>トオ</t>
    </rPh>
    <rPh sb="2" eb="3">
      <t>タニ</t>
    </rPh>
    <rPh sb="3" eb="4">
      <t>ヤマ</t>
    </rPh>
    <rPh sb="4" eb="7">
      <t>コクユウリン</t>
    </rPh>
    <rPh sb="9" eb="11">
      <t>ハンシュツ</t>
    </rPh>
    <rPh sb="12" eb="14">
      <t>ホイク</t>
    </rPh>
    <rPh sb="14" eb="16">
      <t>カンバツ</t>
    </rPh>
    <rPh sb="16" eb="17">
      <t>フク</t>
    </rPh>
    <phoneticPr fontId="3"/>
  </si>
  <si>
    <t>高地山国有林
（分収造林地）</t>
    <rPh sb="0" eb="2">
      <t>コウチ</t>
    </rPh>
    <rPh sb="2" eb="3">
      <t>ヤマ</t>
    </rPh>
    <rPh sb="3" eb="6">
      <t>コクユウリン</t>
    </rPh>
    <rPh sb="8" eb="10">
      <t>ブンシュウ</t>
    </rPh>
    <rPh sb="10" eb="13">
      <t>ゾウリンチ</t>
    </rPh>
    <phoneticPr fontId="3"/>
  </si>
  <si>
    <t>東山国有林
（分収造林地）</t>
    <rPh sb="0" eb="2">
      <t>ヒガシヤマ</t>
    </rPh>
    <rPh sb="2" eb="5">
      <t>コクユウリン</t>
    </rPh>
    <rPh sb="7" eb="9">
      <t>ブンシュウ</t>
    </rPh>
    <rPh sb="9" eb="12">
      <t>ゾウリンチ</t>
    </rPh>
    <phoneticPr fontId="3"/>
  </si>
  <si>
    <t>古城山国有林
（分収造林地）</t>
    <rPh sb="0" eb="2">
      <t>コジョウ</t>
    </rPh>
    <rPh sb="2" eb="3">
      <t>ヤマ</t>
    </rPh>
    <rPh sb="3" eb="6">
      <t>コクユウリン</t>
    </rPh>
    <rPh sb="8" eb="10">
      <t>ブンシュウ</t>
    </rPh>
    <rPh sb="10" eb="13">
      <t>ゾウリンチ</t>
    </rPh>
    <phoneticPr fontId="3"/>
  </si>
  <si>
    <t>鳴瀬山国有林
（分収造林地）</t>
    <rPh sb="0" eb="2">
      <t>ナルセ</t>
    </rPh>
    <rPh sb="2" eb="3">
      <t>ヤマ</t>
    </rPh>
    <rPh sb="3" eb="6">
      <t>コクユウリン</t>
    </rPh>
    <rPh sb="8" eb="10">
      <t>ブンシュウ</t>
    </rPh>
    <rPh sb="10" eb="13">
      <t>ゾウリンチ</t>
    </rPh>
    <phoneticPr fontId="3"/>
  </si>
  <si>
    <t>犬伏山国有林
（分収造林地）</t>
    <rPh sb="0" eb="2">
      <t>イヌブセ</t>
    </rPh>
    <rPh sb="2" eb="3">
      <t>ヤマ</t>
    </rPh>
    <rPh sb="3" eb="6">
      <t>コクユウリン</t>
    </rPh>
    <rPh sb="8" eb="10">
      <t>ブンシュウ</t>
    </rPh>
    <rPh sb="10" eb="13">
      <t>ゾウリンチ</t>
    </rPh>
    <phoneticPr fontId="3"/>
  </si>
  <si>
    <t>明現山国有林
（分収造林地）</t>
    <rPh sb="0" eb="3">
      <t>ミョウゲンヤマ</t>
    </rPh>
    <rPh sb="3" eb="6">
      <t>コクユウリン</t>
    </rPh>
    <rPh sb="8" eb="10">
      <t>ブンシュウ</t>
    </rPh>
    <rPh sb="10" eb="13">
      <t>ゾウリンチ</t>
    </rPh>
    <phoneticPr fontId="3"/>
  </si>
  <si>
    <t>大谷山国有林
（分収造林地）</t>
    <rPh sb="0" eb="2">
      <t>オオタニ</t>
    </rPh>
    <rPh sb="2" eb="3">
      <t>ヤマ</t>
    </rPh>
    <rPh sb="3" eb="6">
      <t>コクユウリン</t>
    </rPh>
    <rPh sb="8" eb="10">
      <t>ブンシュウ</t>
    </rPh>
    <rPh sb="10" eb="13">
      <t>ゾウリンチ</t>
    </rPh>
    <phoneticPr fontId="3"/>
  </si>
  <si>
    <t>安佐南区
沼田町</t>
    <rPh sb="0" eb="4">
      <t>アサミナミク</t>
    </rPh>
    <rPh sb="5" eb="8">
      <t>ヌマタチョウ</t>
    </rPh>
    <phoneticPr fontId="3"/>
  </si>
  <si>
    <t>安佐北区
可部町</t>
    <rPh sb="0" eb="4">
      <t>アサキタク</t>
    </rPh>
    <rPh sb="5" eb="8">
      <t>カベチョウ</t>
    </rPh>
    <phoneticPr fontId="3"/>
  </si>
  <si>
    <t>安佐北区
上深川町</t>
    <rPh sb="0" eb="4">
      <t>アサキタク</t>
    </rPh>
    <rPh sb="5" eb="6">
      <t>カミ</t>
    </rPh>
    <rPh sb="6" eb="9">
      <t>フカガワチョウ</t>
    </rPh>
    <phoneticPr fontId="3"/>
  </si>
  <si>
    <t>安瀬平山国有林
（分収造林地）</t>
    <rPh sb="0" eb="1">
      <t>アン</t>
    </rPh>
    <rPh sb="1" eb="2">
      <t>セ</t>
    </rPh>
    <rPh sb="2" eb="3">
      <t>ヒラ</t>
    </rPh>
    <rPh sb="3" eb="4">
      <t>ヤマ</t>
    </rPh>
    <rPh sb="4" eb="7">
      <t>コクユウリン</t>
    </rPh>
    <rPh sb="9" eb="11">
      <t>ブンシュウ</t>
    </rPh>
    <rPh sb="11" eb="14">
      <t>ゾウリンチ</t>
    </rPh>
    <phoneticPr fontId="3"/>
  </si>
  <si>
    <t>（発注済）西山国有林、
用倉山国有林</t>
    <rPh sb="1" eb="4">
      <t>ハッチュウスミ</t>
    </rPh>
    <phoneticPr fontId="3"/>
  </si>
  <si>
    <t>（発注済）段原山国有林、榎平山国有林、有松山国有林、仏通寺山国有林、嶽山国有林</t>
    <rPh sb="1" eb="3">
      <t>ハッチュウ</t>
    </rPh>
    <rPh sb="3" eb="4">
      <t>スミ</t>
    </rPh>
    <phoneticPr fontId="3"/>
  </si>
  <si>
    <t>（発注済）嶽山国有林、木頃山国有林</t>
    <rPh sb="1" eb="3">
      <t>ハッチュウ</t>
    </rPh>
    <rPh sb="3" eb="4">
      <t>スミ</t>
    </rPh>
    <rPh sb="5" eb="6">
      <t>ダケ</t>
    </rPh>
    <phoneticPr fontId="3"/>
  </si>
  <si>
    <t>（新植の地拵）
明賀山国有林</t>
    <rPh sb="1" eb="3">
      <t>シンショク</t>
    </rPh>
    <rPh sb="8" eb="9">
      <t>ミョウ</t>
    </rPh>
    <rPh sb="9" eb="10">
      <t>ガ</t>
    </rPh>
    <rPh sb="10" eb="11">
      <t>ヤマ</t>
    </rPh>
    <rPh sb="11" eb="14">
      <t>コクユウリン</t>
    </rPh>
    <phoneticPr fontId="3"/>
  </si>
  <si>
    <t>（新植の地拵）
通ケ谷山国有林</t>
    <rPh sb="1" eb="3">
      <t>シンショク</t>
    </rPh>
    <rPh sb="8" eb="9">
      <t>トオ</t>
    </rPh>
    <rPh sb="10" eb="11">
      <t>タニ</t>
    </rPh>
    <rPh sb="11" eb="12">
      <t>ヤマ</t>
    </rPh>
    <rPh sb="12" eb="15">
      <t>コクユウリン</t>
    </rPh>
    <phoneticPr fontId="3"/>
  </si>
  <si>
    <t>（新植）
明賀山国有林</t>
    <rPh sb="1" eb="2">
      <t>シン</t>
    </rPh>
    <rPh sb="2" eb="3">
      <t>ショク</t>
    </rPh>
    <rPh sb="5" eb="6">
      <t>ミョウ</t>
    </rPh>
    <rPh sb="6" eb="7">
      <t>ガ</t>
    </rPh>
    <rPh sb="7" eb="8">
      <t>ヤマ</t>
    </rPh>
    <rPh sb="8" eb="11">
      <t>コクユウリン</t>
    </rPh>
    <phoneticPr fontId="3"/>
  </si>
  <si>
    <t>（新植）
通ケ谷山国有林</t>
    <rPh sb="1" eb="2">
      <t>シン</t>
    </rPh>
    <rPh sb="2" eb="3">
      <t>ウ</t>
    </rPh>
    <rPh sb="5" eb="6">
      <t>トオ</t>
    </rPh>
    <rPh sb="7" eb="8">
      <t>タニ</t>
    </rPh>
    <rPh sb="8" eb="9">
      <t>ヤマ</t>
    </rPh>
    <rPh sb="9" eb="12">
      <t>コクユウリン</t>
    </rPh>
    <phoneticPr fontId="3"/>
  </si>
  <si>
    <t>（新植の防護柵）
明賀山国有林</t>
    <rPh sb="1" eb="3">
      <t>シンショク</t>
    </rPh>
    <rPh sb="4" eb="7">
      <t>ボウゴサク</t>
    </rPh>
    <rPh sb="9" eb="10">
      <t>ミョウ</t>
    </rPh>
    <rPh sb="10" eb="11">
      <t>ガ</t>
    </rPh>
    <rPh sb="11" eb="12">
      <t>ヤマ</t>
    </rPh>
    <rPh sb="12" eb="15">
      <t>コクユウリン</t>
    </rPh>
    <phoneticPr fontId="3"/>
  </si>
  <si>
    <t>（新植の防護柵・生産一貫作業契約含） 
犬伏山国有林</t>
    <rPh sb="1" eb="3">
      <t>シンショク</t>
    </rPh>
    <rPh sb="4" eb="7">
      <t>ボウゴサク</t>
    </rPh>
    <rPh sb="8" eb="10">
      <t>セイサン</t>
    </rPh>
    <rPh sb="10" eb="12">
      <t>イッカン</t>
    </rPh>
    <rPh sb="12" eb="14">
      <t>サギョウ</t>
    </rPh>
    <rPh sb="14" eb="16">
      <t>ケイヤク</t>
    </rPh>
    <rPh sb="16" eb="17">
      <t>フク</t>
    </rPh>
    <rPh sb="20" eb="22">
      <t>イヌブセ</t>
    </rPh>
    <rPh sb="22" eb="23">
      <t>ヤマ</t>
    </rPh>
    <rPh sb="23" eb="26">
      <t>コクユウリン</t>
    </rPh>
    <phoneticPr fontId="3"/>
  </si>
  <si>
    <t>（新植の防護柵・生産一貫作業契約含）
通ケ谷山国有林</t>
    <rPh sb="1" eb="3">
      <t>シンショク</t>
    </rPh>
    <rPh sb="4" eb="7">
      <t>ボウゴサク</t>
    </rPh>
    <rPh sb="8" eb="10">
      <t>セイサン</t>
    </rPh>
    <rPh sb="10" eb="12">
      <t>イッカン</t>
    </rPh>
    <rPh sb="12" eb="14">
      <t>サギョウ</t>
    </rPh>
    <rPh sb="14" eb="16">
      <t>ケイヤク</t>
    </rPh>
    <rPh sb="16" eb="17">
      <t>フク</t>
    </rPh>
    <rPh sb="19" eb="20">
      <t>トオ</t>
    </rPh>
    <rPh sb="21" eb="22">
      <t>タニ</t>
    </rPh>
    <rPh sb="22" eb="23">
      <t>ヤマ</t>
    </rPh>
    <rPh sb="23" eb="26">
      <t>コクユウリン</t>
    </rPh>
    <phoneticPr fontId="3"/>
  </si>
  <si>
    <t>（新植の地拵・生産一貫作業契約含）
通ケ谷山国有林</t>
    <rPh sb="1" eb="3">
      <t>シンショク</t>
    </rPh>
    <rPh sb="7" eb="9">
      <t>セイサン</t>
    </rPh>
    <rPh sb="9" eb="11">
      <t>イッカン</t>
    </rPh>
    <rPh sb="11" eb="13">
      <t>サギョウ</t>
    </rPh>
    <rPh sb="13" eb="15">
      <t>ケイヤク</t>
    </rPh>
    <rPh sb="15" eb="16">
      <t>フク</t>
    </rPh>
    <rPh sb="18" eb="19">
      <t>トオ</t>
    </rPh>
    <rPh sb="20" eb="21">
      <t>タニ</t>
    </rPh>
    <rPh sb="21" eb="22">
      <t>ヤマ</t>
    </rPh>
    <rPh sb="22" eb="25">
      <t>コクユウリン</t>
    </rPh>
    <phoneticPr fontId="3"/>
  </si>
  <si>
    <t>（改植の地拵）
大土山国有林</t>
    <rPh sb="1" eb="2">
      <t>カイ</t>
    </rPh>
    <rPh sb="2" eb="3">
      <t>ショク</t>
    </rPh>
    <rPh sb="4" eb="5">
      <t>ジ</t>
    </rPh>
    <rPh sb="5" eb="6">
      <t>コシラ</t>
    </rPh>
    <rPh sb="8" eb="10">
      <t>オオツチ</t>
    </rPh>
    <rPh sb="10" eb="11">
      <t>ヤマ</t>
    </rPh>
    <rPh sb="11" eb="14">
      <t>コクユウリン</t>
    </rPh>
    <phoneticPr fontId="3"/>
  </si>
  <si>
    <t>（捕植の地拵）
北榧山国有林</t>
    <rPh sb="1" eb="3">
      <t>ホショク</t>
    </rPh>
    <rPh sb="4" eb="5">
      <t>ジ</t>
    </rPh>
    <rPh sb="5" eb="6">
      <t>コシラ</t>
    </rPh>
    <rPh sb="8" eb="9">
      <t>キタ</t>
    </rPh>
    <rPh sb="9" eb="10">
      <t>カヤ</t>
    </rPh>
    <rPh sb="10" eb="11">
      <t>ツチヤマ</t>
    </rPh>
    <rPh sb="11" eb="14">
      <t>コクユウリン</t>
    </rPh>
    <phoneticPr fontId="3"/>
  </si>
  <si>
    <t>（改植）
大土山国有林</t>
    <rPh sb="1" eb="2">
      <t>カイ</t>
    </rPh>
    <rPh sb="2" eb="3">
      <t>ショク</t>
    </rPh>
    <rPh sb="5" eb="7">
      <t>オオツチ</t>
    </rPh>
    <rPh sb="7" eb="8">
      <t>ヤマ</t>
    </rPh>
    <rPh sb="8" eb="11">
      <t>コクユウリン</t>
    </rPh>
    <phoneticPr fontId="3"/>
  </si>
  <si>
    <t>（捕植）
北榧山国有林</t>
    <rPh sb="1" eb="3">
      <t>ホショク</t>
    </rPh>
    <rPh sb="5" eb="6">
      <t>キタ</t>
    </rPh>
    <rPh sb="6" eb="7">
      <t>カヤ</t>
    </rPh>
    <rPh sb="7" eb="8">
      <t>ツチヤマ</t>
    </rPh>
    <rPh sb="8" eb="11">
      <t>コクユウリン</t>
    </rPh>
    <phoneticPr fontId="3"/>
  </si>
  <si>
    <t>（改植の防護柵）
大土山国有林</t>
    <rPh sb="1" eb="2">
      <t>カイ</t>
    </rPh>
    <rPh sb="2" eb="3">
      <t>ショク</t>
    </rPh>
    <rPh sb="4" eb="7">
      <t>ボウゴサク</t>
    </rPh>
    <rPh sb="9" eb="11">
      <t>オオツチ</t>
    </rPh>
    <rPh sb="11" eb="12">
      <t>ヤマ</t>
    </rPh>
    <rPh sb="12" eb="15">
      <t>コクユウリン</t>
    </rPh>
    <phoneticPr fontId="3"/>
  </si>
  <si>
    <t>（補植の防護柵）
大土山国有林</t>
    <rPh sb="1" eb="2">
      <t>ホ</t>
    </rPh>
    <rPh sb="2" eb="3">
      <t>ショク</t>
    </rPh>
    <rPh sb="4" eb="7">
      <t>ボウゴサク</t>
    </rPh>
    <rPh sb="9" eb="11">
      <t>オオツチ</t>
    </rPh>
    <rPh sb="11" eb="12">
      <t>ヤマ</t>
    </rPh>
    <rPh sb="12" eb="15">
      <t>コクユウリン</t>
    </rPh>
    <phoneticPr fontId="3"/>
  </si>
  <si>
    <t>（新植の地拵・生産一貫作業契約含）
倉造山国有林</t>
    <rPh sb="1" eb="3">
      <t>シンショク</t>
    </rPh>
    <rPh sb="7" eb="9">
      <t>セイサン</t>
    </rPh>
    <rPh sb="9" eb="11">
      <t>イッカン</t>
    </rPh>
    <rPh sb="11" eb="13">
      <t>サギョウ</t>
    </rPh>
    <rPh sb="13" eb="15">
      <t>ケイヤク</t>
    </rPh>
    <rPh sb="15" eb="16">
      <t>フク</t>
    </rPh>
    <rPh sb="18" eb="19">
      <t>クラ</t>
    </rPh>
    <rPh sb="19" eb="20">
      <t>ツク</t>
    </rPh>
    <rPh sb="20" eb="21">
      <t>ヤマ</t>
    </rPh>
    <rPh sb="21" eb="24">
      <t>コクユウリン</t>
    </rPh>
    <phoneticPr fontId="3"/>
  </si>
  <si>
    <t>（新植の地拵・生産一貫作業契約含）
犬伏山国有林</t>
    <rPh sb="1" eb="3">
      <t>シンショク</t>
    </rPh>
    <rPh sb="7" eb="9">
      <t>セイサン</t>
    </rPh>
    <rPh sb="9" eb="11">
      <t>イッカン</t>
    </rPh>
    <rPh sb="11" eb="13">
      <t>サギョウ</t>
    </rPh>
    <rPh sb="13" eb="15">
      <t>ケイヤク</t>
    </rPh>
    <rPh sb="15" eb="16">
      <t>フク</t>
    </rPh>
    <rPh sb="18" eb="20">
      <t>イヌブセ</t>
    </rPh>
    <rPh sb="20" eb="21">
      <t>ヤマ</t>
    </rPh>
    <rPh sb="21" eb="24">
      <t>コクユウリン</t>
    </rPh>
    <phoneticPr fontId="3"/>
  </si>
  <si>
    <t>（新植・生産一貫作業契約含）倉造山国有林</t>
    <rPh sb="1" eb="3">
      <t>シンショク</t>
    </rPh>
    <rPh sb="4" eb="6">
      <t>セイサン</t>
    </rPh>
    <rPh sb="6" eb="8">
      <t>イッカン</t>
    </rPh>
    <rPh sb="8" eb="10">
      <t>サギョウ</t>
    </rPh>
    <rPh sb="10" eb="12">
      <t>ケイヤク</t>
    </rPh>
    <rPh sb="12" eb="13">
      <t>フク</t>
    </rPh>
    <rPh sb="14" eb="15">
      <t>クラ</t>
    </rPh>
    <rPh sb="15" eb="16">
      <t>ツク</t>
    </rPh>
    <rPh sb="16" eb="17">
      <t>ヤマ</t>
    </rPh>
    <rPh sb="17" eb="20">
      <t>コクユウリン</t>
    </rPh>
    <phoneticPr fontId="3"/>
  </si>
  <si>
    <t>（新植・生産一貫作業契約含）
通ケ谷山国有林</t>
    <rPh sb="1" eb="2">
      <t>シン</t>
    </rPh>
    <rPh sb="2" eb="3">
      <t>ウ</t>
    </rPh>
    <rPh sb="4" eb="6">
      <t>セイサン</t>
    </rPh>
    <rPh sb="6" eb="8">
      <t>イッカン</t>
    </rPh>
    <rPh sb="8" eb="10">
      <t>サギョウ</t>
    </rPh>
    <rPh sb="10" eb="12">
      <t>ケイヤク</t>
    </rPh>
    <rPh sb="12" eb="13">
      <t>フク</t>
    </rPh>
    <rPh sb="15" eb="16">
      <t>トオ</t>
    </rPh>
    <rPh sb="17" eb="18">
      <t>タニ</t>
    </rPh>
    <rPh sb="18" eb="19">
      <t>ヤマ</t>
    </rPh>
    <rPh sb="19" eb="22">
      <t>コクユウリン</t>
    </rPh>
    <phoneticPr fontId="3"/>
  </si>
  <si>
    <t>＜令和８年６月18日現在＞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</si>
</sst>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;&quot;▲ &quot;#,##0"/>
    <numFmt numFmtId="178" formatCode="#,##0.00;&quot;▲ &quot;#,##0.00"/>
  </numFmts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Verdana"/>
      <family val="2"/>
    </font>
    <font>
      <sz val="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Verdana"/>
      <family val="2"/>
    </font>
    <font>
      <sz val="6"/>
      <name val="ＭＳ Ｐゴシック"/>
      <family val="3"/>
      <scheme val="minor"/>
    </font>
    <font>
      <sz val="9"/>
      <name val="ＭＳ Ｐゴシック"/>
      <family val="3"/>
      <scheme val="minor"/>
    </font>
    <font>
      <sz val="10"/>
      <name val="ＭＳ Ｐゴシック"/>
      <family val="3"/>
    </font>
    <font>
      <sz val="10"/>
      <name val="ＭＳ Ｐゴシック"/>
      <family val="3"/>
      <scheme val="minor"/>
    </font>
    <font>
      <sz val="1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4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2" borderId="2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8" fillId="2" borderId="3" xfId="0" applyFont="1" applyFill="1" applyBorder="1" applyAlignment="1">
      <alignment horizontal="centerContinuous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176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176" fontId="13" fillId="0" borderId="1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right" vertical="center" wrapText="1"/>
    </xf>
    <xf numFmtId="177" fontId="8" fillId="0" borderId="1" xfId="1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right" vertical="center" wrapText="1"/>
    </xf>
    <xf numFmtId="178" fontId="8" fillId="0" borderId="1" xfId="1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6666"/>
      <color rgb="FF0000FF"/>
      <color rgb="FFFFFFCC"/>
      <color rgb="FFCCE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4"/>
  <sheetViews>
    <sheetView view="pageBreakPreview" zoomScaleNormal="75" zoomScaleSheetLayoutView="100" workbookViewId="0">
      <selection activeCell="A4" sqref="A4"/>
    </sheetView>
  </sheetViews>
  <sheetFormatPr defaultColWidth="9" defaultRowHeight="30" customHeight="1" outlineLevelCol="1" x14ac:dyDescent="0.15"/>
  <cols>
    <col min="1" max="1" width="6.625" style="5" customWidth="1"/>
    <col min="2" max="2" width="17.125" style="5" customWidth="1"/>
    <col min="3" max="3" width="8.625" style="4" customWidth="1"/>
    <col min="4" max="4" width="12.125" style="4" customWidth="1"/>
    <col min="5" max="5" width="8.625" style="4" customWidth="1"/>
    <col min="6" max="6" width="10.625" style="33" customWidth="1"/>
    <col min="7" max="7" width="10.625" style="4" customWidth="1"/>
    <col min="8" max="9" width="10.625" style="33" customWidth="1"/>
    <col min="10" max="11" width="7.625" style="34" customWidth="1"/>
    <col min="12" max="12" width="18.625" style="33" customWidth="1"/>
    <col min="13" max="13" width="9" style="4"/>
    <col min="14" max="14" width="9" style="5"/>
    <col min="15" max="15" width="9" style="5" hidden="1" customWidth="1" outlineLevel="1"/>
    <col min="16" max="16" width="18.25" style="5" hidden="1" customWidth="1" outlineLevel="1"/>
    <col min="17" max="17" width="9" style="5" hidden="1" customWidth="1" outlineLevel="1"/>
    <col min="18" max="18" width="11.375" style="5" hidden="1" customWidth="1" outlineLevel="1"/>
    <col min="19" max="20" width="9" style="5" hidden="1" customWidth="1" outlineLevel="1"/>
    <col min="21" max="21" width="10.375" style="5" hidden="1" customWidth="1" outlineLevel="1"/>
    <col min="22" max="22" width="9" style="5" collapsed="1"/>
    <col min="23" max="16384" width="9" style="5"/>
  </cols>
  <sheetData>
    <row r="1" spans="1:21" ht="27.95" customHeight="1" x14ac:dyDescent="0.15">
      <c r="A1" s="2" t="s">
        <v>116</v>
      </c>
      <c r="B1" s="3"/>
      <c r="C1" s="3"/>
      <c r="D1" s="3"/>
      <c r="F1" s="5"/>
      <c r="H1" s="5"/>
      <c r="I1" s="5"/>
      <c r="J1" s="5"/>
      <c r="K1" s="5"/>
      <c r="L1" s="5"/>
      <c r="M1" s="5"/>
    </row>
    <row r="2" spans="1:21" ht="27.95" customHeight="1" x14ac:dyDescent="0.2">
      <c r="A2" s="6" t="s">
        <v>303</v>
      </c>
      <c r="B2" s="7"/>
      <c r="C2" s="8"/>
      <c r="D2" s="1"/>
      <c r="E2" s="8"/>
      <c r="F2" s="6"/>
      <c r="G2" s="8"/>
      <c r="H2" s="6"/>
      <c r="I2" s="6"/>
      <c r="J2" s="9"/>
      <c r="K2" s="9"/>
      <c r="L2" s="9" t="s">
        <v>257</v>
      </c>
    </row>
    <row r="3" spans="1:21" ht="27.95" customHeight="1" x14ac:dyDescent="0.15">
      <c r="A3" s="10" t="s">
        <v>0</v>
      </c>
      <c r="B3" s="11"/>
      <c r="C3" s="12" t="s">
        <v>1</v>
      </c>
      <c r="D3" s="11"/>
      <c r="E3" s="12" t="s">
        <v>2</v>
      </c>
      <c r="F3" s="11"/>
      <c r="G3" s="10" t="s">
        <v>3</v>
      </c>
      <c r="H3" s="12"/>
      <c r="I3" s="11"/>
      <c r="J3" s="10" t="s">
        <v>4</v>
      </c>
      <c r="K3" s="11"/>
      <c r="L3" s="58" t="s">
        <v>262</v>
      </c>
      <c r="O3" s="14" t="s">
        <v>6</v>
      </c>
      <c r="P3" s="15" t="s">
        <v>7</v>
      </c>
      <c r="Q3" s="16" t="s">
        <v>8</v>
      </c>
      <c r="R3" s="15" t="s">
        <v>9</v>
      </c>
      <c r="S3" s="16" t="s">
        <v>10</v>
      </c>
      <c r="T3" s="15" t="s">
        <v>11</v>
      </c>
      <c r="U3" s="15" t="s">
        <v>12</v>
      </c>
    </row>
    <row r="4" spans="1:21" ht="27.95" customHeight="1" x14ac:dyDescent="0.15">
      <c r="A4" s="17" t="s">
        <v>6</v>
      </c>
      <c r="B4" s="17" t="s">
        <v>7</v>
      </c>
      <c r="C4" s="15" t="s">
        <v>8</v>
      </c>
      <c r="D4" s="15" t="s">
        <v>9</v>
      </c>
      <c r="E4" s="16" t="s">
        <v>10</v>
      </c>
      <c r="F4" s="15" t="s">
        <v>11</v>
      </c>
      <c r="G4" s="15" t="s">
        <v>29</v>
      </c>
      <c r="H4" s="15" t="s">
        <v>13</v>
      </c>
      <c r="I4" s="15" t="s">
        <v>14</v>
      </c>
      <c r="J4" s="18" t="s">
        <v>15</v>
      </c>
      <c r="K4" s="18" t="s">
        <v>16</v>
      </c>
      <c r="L4" s="59"/>
      <c r="O4" s="20" t="s">
        <v>21</v>
      </c>
      <c r="P4" s="21" t="s">
        <v>22</v>
      </c>
      <c r="Q4" s="22" t="s">
        <v>17</v>
      </c>
      <c r="R4" s="23" t="s">
        <v>18</v>
      </c>
      <c r="S4" s="24" t="s">
        <v>54</v>
      </c>
      <c r="T4" s="25" t="s">
        <v>63</v>
      </c>
      <c r="U4" s="26" t="s">
        <v>28</v>
      </c>
    </row>
    <row r="5" spans="1:21" ht="27.95" customHeight="1" x14ac:dyDescent="0.15">
      <c r="A5" s="46" t="s">
        <v>21</v>
      </c>
      <c r="B5" s="46" t="s">
        <v>22</v>
      </c>
      <c r="C5" s="47" t="s">
        <v>17</v>
      </c>
      <c r="D5" s="47" t="s">
        <v>18</v>
      </c>
      <c r="E5" s="46" t="s">
        <v>19</v>
      </c>
      <c r="F5" s="46" t="s">
        <v>78</v>
      </c>
      <c r="G5" s="46" t="s">
        <v>30</v>
      </c>
      <c r="H5" s="46" t="s">
        <v>72</v>
      </c>
      <c r="I5" s="46"/>
      <c r="J5" s="56">
        <v>50.3</v>
      </c>
      <c r="K5" s="48">
        <v>3800</v>
      </c>
      <c r="L5" s="28" t="s">
        <v>73</v>
      </c>
      <c r="P5" s="26" t="s">
        <v>28</v>
      </c>
      <c r="R5" s="26"/>
      <c r="T5" s="25" t="s">
        <v>64</v>
      </c>
      <c r="U5" s="26" t="s">
        <v>33</v>
      </c>
    </row>
    <row r="6" spans="1:21" ht="27.95" customHeight="1" x14ac:dyDescent="0.15">
      <c r="A6" s="46" t="s">
        <v>21</v>
      </c>
      <c r="B6" s="46" t="s">
        <v>22</v>
      </c>
      <c r="C6" s="47" t="s">
        <v>17</v>
      </c>
      <c r="D6" s="47" t="s">
        <v>18</v>
      </c>
      <c r="E6" s="46" t="s">
        <v>19</v>
      </c>
      <c r="F6" s="46" t="s">
        <v>74</v>
      </c>
      <c r="G6" s="46" t="s">
        <v>28</v>
      </c>
      <c r="H6" s="46" t="s">
        <v>258</v>
      </c>
      <c r="I6" s="46"/>
      <c r="J6" s="56">
        <v>47.64</v>
      </c>
      <c r="K6" s="48">
        <v>3200</v>
      </c>
      <c r="L6" s="28" t="s">
        <v>97</v>
      </c>
      <c r="P6" s="26" t="s">
        <v>30</v>
      </c>
      <c r="T6" s="25" t="s">
        <v>65</v>
      </c>
      <c r="U6" s="26" t="s">
        <v>34</v>
      </c>
    </row>
    <row r="7" spans="1:21" ht="27.95" customHeight="1" x14ac:dyDescent="0.15">
      <c r="A7" s="46" t="s">
        <v>21</v>
      </c>
      <c r="B7" s="46" t="s">
        <v>22</v>
      </c>
      <c r="C7" s="47" t="s">
        <v>17</v>
      </c>
      <c r="D7" s="47" t="s">
        <v>18</v>
      </c>
      <c r="E7" s="46" t="s">
        <v>19</v>
      </c>
      <c r="F7" s="46" t="s">
        <v>75</v>
      </c>
      <c r="G7" s="46" t="s">
        <v>39</v>
      </c>
      <c r="H7" s="46" t="s">
        <v>76</v>
      </c>
      <c r="I7" s="46"/>
      <c r="J7" s="56">
        <v>14.87</v>
      </c>
      <c r="K7" s="48">
        <v>1000</v>
      </c>
      <c r="L7" s="28" t="s">
        <v>98</v>
      </c>
      <c r="P7" s="26" t="s">
        <v>31</v>
      </c>
      <c r="T7" s="25" t="s">
        <v>66</v>
      </c>
      <c r="U7" s="26" t="s">
        <v>47</v>
      </c>
    </row>
    <row r="8" spans="1:21" ht="27.95" customHeight="1" x14ac:dyDescent="0.15">
      <c r="A8" s="46" t="s">
        <v>21</v>
      </c>
      <c r="B8" s="46" t="s">
        <v>22</v>
      </c>
      <c r="C8" s="47" t="s">
        <v>17</v>
      </c>
      <c r="D8" s="47" t="s">
        <v>18</v>
      </c>
      <c r="E8" s="46" t="s">
        <v>19</v>
      </c>
      <c r="F8" s="46" t="s">
        <v>75</v>
      </c>
      <c r="G8" s="46" t="s">
        <v>34</v>
      </c>
      <c r="H8" s="46" t="s">
        <v>77</v>
      </c>
      <c r="I8" s="46"/>
      <c r="J8" s="56">
        <v>28.04</v>
      </c>
      <c r="K8" s="48">
        <v>2000</v>
      </c>
      <c r="L8" s="28" t="s">
        <v>99</v>
      </c>
      <c r="P8" s="26" t="s">
        <v>32</v>
      </c>
      <c r="T8" s="25" t="s">
        <v>67</v>
      </c>
      <c r="U8" s="26" t="s">
        <v>35</v>
      </c>
    </row>
    <row r="9" spans="1:21" ht="27.95" customHeight="1" x14ac:dyDescent="0.15">
      <c r="A9" s="46" t="s">
        <v>21</v>
      </c>
      <c r="B9" s="46" t="s">
        <v>22</v>
      </c>
      <c r="C9" s="47" t="s">
        <v>23</v>
      </c>
      <c r="D9" s="47" t="s">
        <v>53</v>
      </c>
      <c r="E9" s="46" t="s">
        <v>19</v>
      </c>
      <c r="F9" s="46" t="s">
        <v>79</v>
      </c>
      <c r="G9" s="46" t="s">
        <v>28</v>
      </c>
      <c r="H9" s="46" t="s">
        <v>258</v>
      </c>
      <c r="I9" s="46"/>
      <c r="J9" s="56">
        <v>4.2699999999999996</v>
      </c>
      <c r="K9" s="48">
        <v>1672.67</v>
      </c>
      <c r="L9" s="28" t="s">
        <v>263</v>
      </c>
      <c r="P9" s="26" t="s">
        <v>33</v>
      </c>
      <c r="T9" s="25" t="s">
        <v>68</v>
      </c>
      <c r="U9" s="26" t="s">
        <v>36</v>
      </c>
    </row>
    <row r="10" spans="1:21" ht="27.95" customHeight="1" x14ac:dyDescent="0.15">
      <c r="A10" s="46" t="s">
        <v>21</v>
      </c>
      <c r="B10" s="46" t="s">
        <v>22</v>
      </c>
      <c r="C10" s="47" t="s">
        <v>23</v>
      </c>
      <c r="D10" s="47" t="s">
        <v>53</v>
      </c>
      <c r="E10" s="46" t="s">
        <v>19</v>
      </c>
      <c r="F10" s="46" t="s">
        <v>79</v>
      </c>
      <c r="G10" s="46" t="s">
        <v>28</v>
      </c>
      <c r="H10" s="46" t="s">
        <v>258</v>
      </c>
      <c r="I10" s="46"/>
      <c r="J10" s="56">
        <v>3.88</v>
      </c>
      <c r="K10" s="48">
        <v>1887.29</v>
      </c>
      <c r="L10" s="28" t="s">
        <v>263</v>
      </c>
      <c r="P10" s="26" t="s">
        <v>34</v>
      </c>
      <c r="T10" s="25" t="s">
        <v>69</v>
      </c>
      <c r="U10" s="29" t="s">
        <v>37</v>
      </c>
    </row>
    <row r="11" spans="1:21" ht="27.95" customHeight="1" x14ac:dyDescent="0.15">
      <c r="A11" s="46" t="s">
        <v>21</v>
      </c>
      <c r="B11" s="46" t="s">
        <v>22</v>
      </c>
      <c r="C11" s="47" t="s">
        <v>23</v>
      </c>
      <c r="D11" s="47" t="s">
        <v>53</v>
      </c>
      <c r="E11" s="46" t="s">
        <v>19</v>
      </c>
      <c r="F11" s="46" t="s">
        <v>79</v>
      </c>
      <c r="G11" s="46" t="s">
        <v>30</v>
      </c>
      <c r="H11" s="46" t="s">
        <v>80</v>
      </c>
      <c r="I11" s="46"/>
      <c r="J11" s="56">
        <v>13.17</v>
      </c>
      <c r="K11" s="48">
        <v>7817.92</v>
      </c>
      <c r="L11" s="28" t="s">
        <v>264</v>
      </c>
      <c r="P11" s="26" t="s">
        <v>47</v>
      </c>
      <c r="T11" s="25" t="s">
        <v>70</v>
      </c>
      <c r="U11" s="29" t="s">
        <v>38</v>
      </c>
    </row>
    <row r="12" spans="1:21" ht="27.95" customHeight="1" x14ac:dyDescent="0.15">
      <c r="A12" s="46" t="s">
        <v>21</v>
      </c>
      <c r="B12" s="46" t="s">
        <v>22</v>
      </c>
      <c r="C12" s="47" t="s">
        <v>23</v>
      </c>
      <c r="D12" s="47" t="s">
        <v>53</v>
      </c>
      <c r="E12" s="46" t="s">
        <v>19</v>
      </c>
      <c r="F12" s="46" t="s">
        <v>79</v>
      </c>
      <c r="G12" s="46" t="s">
        <v>30</v>
      </c>
      <c r="H12" s="46" t="s">
        <v>80</v>
      </c>
      <c r="I12" s="46"/>
      <c r="J12" s="56">
        <v>6.62</v>
      </c>
      <c r="K12" s="48">
        <v>3734.66</v>
      </c>
      <c r="L12" s="28" t="s">
        <v>264</v>
      </c>
      <c r="P12" s="26" t="s">
        <v>35</v>
      </c>
      <c r="T12" s="25" t="s">
        <v>71</v>
      </c>
      <c r="U12" s="26" t="s">
        <v>39</v>
      </c>
    </row>
    <row r="13" spans="1:21" s="31" customFormat="1" ht="27.95" customHeight="1" x14ac:dyDescent="0.15">
      <c r="A13" s="46" t="s">
        <v>21</v>
      </c>
      <c r="B13" s="46" t="s">
        <v>22</v>
      </c>
      <c r="C13" s="47" t="s">
        <v>23</v>
      </c>
      <c r="D13" s="47" t="s">
        <v>53</v>
      </c>
      <c r="E13" s="46" t="s">
        <v>19</v>
      </c>
      <c r="F13" s="46" t="s">
        <v>79</v>
      </c>
      <c r="G13" s="46" t="s">
        <v>30</v>
      </c>
      <c r="H13" s="46" t="s">
        <v>80</v>
      </c>
      <c r="I13" s="46"/>
      <c r="J13" s="56">
        <v>5.55</v>
      </c>
      <c r="K13" s="48">
        <v>2963.33</v>
      </c>
      <c r="L13" s="28" t="s">
        <v>264</v>
      </c>
      <c r="M13" s="30"/>
      <c r="P13" s="26" t="s">
        <v>36</v>
      </c>
      <c r="T13" s="32"/>
      <c r="U13" s="26" t="s">
        <v>40</v>
      </c>
    </row>
    <row r="14" spans="1:21" s="31" customFormat="1" ht="27.95" customHeight="1" x14ac:dyDescent="0.15">
      <c r="A14" s="46" t="s">
        <v>21</v>
      </c>
      <c r="B14" s="46" t="s">
        <v>22</v>
      </c>
      <c r="C14" s="47" t="s">
        <v>23</v>
      </c>
      <c r="D14" s="47" t="s">
        <v>53</v>
      </c>
      <c r="E14" s="46" t="s">
        <v>19</v>
      </c>
      <c r="F14" s="46" t="s">
        <v>79</v>
      </c>
      <c r="G14" s="46" t="s">
        <v>47</v>
      </c>
      <c r="H14" s="46" t="s">
        <v>81</v>
      </c>
      <c r="I14" s="46"/>
      <c r="J14" s="56">
        <v>17.62</v>
      </c>
      <c r="K14" s="48">
        <v>8255.34</v>
      </c>
      <c r="L14" s="28" t="s">
        <v>265</v>
      </c>
      <c r="M14" s="30"/>
      <c r="P14" s="26"/>
      <c r="U14" s="26"/>
    </row>
    <row r="15" spans="1:21" s="31" customFormat="1" ht="27.95" customHeight="1" x14ac:dyDescent="0.15">
      <c r="A15" s="46" t="s">
        <v>21</v>
      </c>
      <c r="B15" s="46" t="s">
        <v>22</v>
      </c>
      <c r="C15" s="47" t="s">
        <v>23</v>
      </c>
      <c r="D15" s="47" t="s">
        <v>53</v>
      </c>
      <c r="E15" s="46" t="s">
        <v>19</v>
      </c>
      <c r="F15" s="46" t="s">
        <v>79</v>
      </c>
      <c r="G15" s="46" t="s">
        <v>47</v>
      </c>
      <c r="H15" s="46" t="s">
        <v>82</v>
      </c>
      <c r="I15" s="46" t="s">
        <v>83</v>
      </c>
      <c r="J15" s="56">
        <v>3.28</v>
      </c>
      <c r="K15" s="48">
        <v>1662.09</v>
      </c>
      <c r="L15" s="28" t="s">
        <v>266</v>
      </c>
      <c r="M15" s="30"/>
      <c r="P15" s="26"/>
      <c r="U15" s="26"/>
    </row>
    <row r="16" spans="1:21" s="31" customFormat="1" ht="27.95" customHeight="1" x14ac:dyDescent="0.15">
      <c r="A16" s="46" t="s">
        <v>21</v>
      </c>
      <c r="B16" s="46" t="s">
        <v>22</v>
      </c>
      <c r="C16" s="47" t="s">
        <v>23</v>
      </c>
      <c r="D16" s="47" t="s">
        <v>53</v>
      </c>
      <c r="E16" s="46" t="s">
        <v>19</v>
      </c>
      <c r="F16" s="46" t="s">
        <v>79</v>
      </c>
      <c r="G16" s="46" t="s">
        <v>28</v>
      </c>
      <c r="H16" s="46" t="s">
        <v>259</v>
      </c>
      <c r="I16" s="46"/>
      <c r="J16" s="56">
        <v>4.1399999999999997</v>
      </c>
      <c r="K16" s="48">
        <v>1835.93</v>
      </c>
      <c r="L16" s="28" t="s">
        <v>267</v>
      </c>
      <c r="M16" s="30"/>
      <c r="P16" s="26"/>
      <c r="U16" s="26"/>
    </row>
    <row r="17" spans="1:21" s="31" customFormat="1" ht="27.95" customHeight="1" x14ac:dyDescent="0.15">
      <c r="A17" s="46" t="s">
        <v>21</v>
      </c>
      <c r="B17" s="46" t="s">
        <v>22</v>
      </c>
      <c r="C17" s="47" t="s">
        <v>23</v>
      </c>
      <c r="D17" s="47" t="s">
        <v>53</v>
      </c>
      <c r="E17" s="46" t="s">
        <v>19</v>
      </c>
      <c r="F17" s="46" t="s">
        <v>79</v>
      </c>
      <c r="G17" s="46" t="s">
        <v>34</v>
      </c>
      <c r="H17" s="46" t="s">
        <v>84</v>
      </c>
      <c r="I17" s="46"/>
      <c r="J17" s="56">
        <v>2.6</v>
      </c>
      <c r="K17" s="48">
        <v>1320.93</v>
      </c>
      <c r="L17" s="28" t="s">
        <v>268</v>
      </c>
      <c r="M17" s="30"/>
      <c r="P17" s="26"/>
      <c r="U17" s="26"/>
    </row>
    <row r="18" spans="1:21" s="31" customFormat="1" ht="27.95" customHeight="1" x14ac:dyDescent="0.15">
      <c r="A18" s="46" t="s">
        <v>21</v>
      </c>
      <c r="B18" s="46" t="s">
        <v>22</v>
      </c>
      <c r="C18" s="47" t="s">
        <v>23</v>
      </c>
      <c r="D18" s="47" t="s">
        <v>53</v>
      </c>
      <c r="E18" s="46" t="s">
        <v>19</v>
      </c>
      <c r="F18" s="46" t="s">
        <v>75</v>
      </c>
      <c r="G18" s="46" t="s">
        <v>39</v>
      </c>
      <c r="H18" s="46" t="s">
        <v>86</v>
      </c>
      <c r="I18" s="46"/>
      <c r="J18" s="56">
        <v>5.42</v>
      </c>
      <c r="K18" s="48">
        <v>1841.6</v>
      </c>
      <c r="L18" s="28" t="s">
        <v>100</v>
      </c>
      <c r="M18" s="30"/>
      <c r="P18" s="26"/>
      <c r="U18" s="26"/>
    </row>
    <row r="19" spans="1:21" s="31" customFormat="1" ht="27.95" customHeight="1" x14ac:dyDescent="0.15">
      <c r="A19" s="46" t="s">
        <v>21</v>
      </c>
      <c r="B19" s="46" t="s">
        <v>22</v>
      </c>
      <c r="C19" s="47" t="s">
        <v>23</v>
      </c>
      <c r="D19" s="47" t="s">
        <v>53</v>
      </c>
      <c r="E19" s="46" t="s">
        <v>19</v>
      </c>
      <c r="F19" s="46" t="s">
        <v>75</v>
      </c>
      <c r="G19" s="46" t="s">
        <v>28</v>
      </c>
      <c r="H19" s="46" t="s">
        <v>260</v>
      </c>
      <c r="I19" s="46"/>
      <c r="J19" s="56">
        <v>5.13</v>
      </c>
      <c r="K19" s="48">
        <v>3083.99</v>
      </c>
      <c r="L19" s="28" t="s">
        <v>101</v>
      </c>
      <c r="M19" s="30"/>
      <c r="P19" s="26"/>
      <c r="U19" s="26"/>
    </row>
    <row r="20" spans="1:21" s="31" customFormat="1" ht="27.95" customHeight="1" x14ac:dyDescent="0.15">
      <c r="A20" s="46" t="s">
        <v>21</v>
      </c>
      <c r="B20" s="46" t="s">
        <v>22</v>
      </c>
      <c r="C20" s="47" t="s">
        <v>23</v>
      </c>
      <c r="D20" s="47" t="s">
        <v>53</v>
      </c>
      <c r="E20" s="46" t="s">
        <v>19</v>
      </c>
      <c r="F20" s="46" t="s">
        <v>75</v>
      </c>
      <c r="G20" s="46" t="s">
        <v>43</v>
      </c>
      <c r="H20" s="46" t="s">
        <v>103</v>
      </c>
      <c r="I20" s="46"/>
      <c r="J20" s="56">
        <v>9.18</v>
      </c>
      <c r="K20" s="48">
        <v>4535.74</v>
      </c>
      <c r="L20" s="28" t="s">
        <v>102</v>
      </c>
      <c r="M20" s="30"/>
      <c r="P20" s="26"/>
      <c r="U20" s="26"/>
    </row>
    <row r="21" spans="1:21" s="31" customFormat="1" ht="27.95" customHeight="1" x14ac:dyDescent="0.15">
      <c r="A21" s="46" t="s">
        <v>21</v>
      </c>
      <c r="B21" s="46" t="s">
        <v>22</v>
      </c>
      <c r="C21" s="47" t="s">
        <v>23</v>
      </c>
      <c r="D21" s="47" t="s">
        <v>53</v>
      </c>
      <c r="E21" s="46" t="s">
        <v>19</v>
      </c>
      <c r="F21" s="46" t="s">
        <v>75</v>
      </c>
      <c r="G21" s="46" t="s">
        <v>28</v>
      </c>
      <c r="H21" s="46" t="s">
        <v>261</v>
      </c>
      <c r="I21" s="46"/>
      <c r="J21" s="56">
        <v>3.58</v>
      </c>
      <c r="K21" s="48">
        <v>3136.84</v>
      </c>
      <c r="L21" s="28" t="s">
        <v>104</v>
      </c>
      <c r="M21" s="30"/>
      <c r="P21" s="26"/>
      <c r="U21" s="26"/>
    </row>
    <row r="22" spans="1:21" s="31" customFormat="1" ht="27.95" customHeight="1" x14ac:dyDescent="0.15">
      <c r="A22" s="46" t="s">
        <v>21</v>
      </c>
      <c r="B22" s="46" t="s">
        <v>22</v>
      </c>
      <c r="C22" s="47" t="s">
        <v>23</v>
      </c>
      <c r="D22" s="47" t="s">
        <v>53</v>
      </c>
      <c r="E22" s="46" t="s">
        <v>19</v>
      </c>
      <c r="F22" s="46" t="s">
        <v>75</v>
      </c>
      <c r="G22" s="46" t="s">
        <v>30</v>
      </c>
      <c r="H22" s="46" t="s">
        <v>72</v>
      </c>
      <c r="I22" s="46"/>
      <c r="J22" s="56">
        <v>3</v>
      </c>
      <c r="K22" s="48">
        <v>1656.72</v>
      </c>
      <c r="L22" s="28" t="s">
        <v>105</v>
      </c>
      <c r="M22" s="30"/>
      <c r="P22" s="26"/>
      <c r="U22" s="26"/>
    </row>
    <row r="23" spans="1:21" s="31" customFormat="1" ht="27.95" customHeight="1" x14ac:dyDescent="0.15">
      <c r="A23" s="46" t="s">
        <v>21</v>
      </c>
      <c r="B23" s="46" t="s">
        <v>22</v>
      </c>
      <c r="C23" s="47" t="s">
        <v>23</v>
      </c>
      <c r="D23" s="47" t="s">
        <v>53</v>
      </c>
      <c r="E23" s="46" t="s">
        <v>19</v>
      </c>
      <c r="F23" s="46" t="s">
        <v>75</v>
      </c>
      <c r="G23" s="46" t="s">
        <v>47</v>
      </c>
      <c r="H23" s="46" t="s">
        <v>87</v>
      </c>
      <c r="I23" s="46"/>
      <c r="J23" s="56">
        <v>9.4600000000000009</v>
      </c>
      <c r="K23" s="48">
        <v>2175.56</v>
      </c>
      <c r="L23" s="28" t="s">
        <v>106</v>
      </c>
      <c r="M23" s="30"/>
      <c r="P23" s="26"/>
      <c r="U23" s="26"/>
    </row>
    <row r="24" spans="1:21" s="31" customFormat="1" ht="27.95" customHeight="1" x14ac:dyDescent="0.15">
      <c r="A24" s="46" t="s">
        <v>21</v>
      </c>
      <c r="B24" s="46" t="s">
        <v>22</v>
      </c>
      <c r="C24" s="47" t="s">
        <v>23</v>
      </c>
      <c r="D24" s="47" t="s">
        <v>53</v>
      </c>
      <c r="E24" s="46" t="s">
        <v>19</v>
      </c>
      <c r="F24" s="46" t="s">
        <v>75</v>
      </c>
      <c r="G24" s="46" t="s">
        <v>34</v>
      </c>
      <c r="H24" s="46" t="s">
        <v>77</v>
      </c>
      <c r="I24" s="46"/>
      <c r="J24" s="56">
        <v>9.07</v>
      </c>
      <c r="K24" s="48">
        <v>4131.3500000000004</v>
      </c>
      <c r="L24" s="28" t="s">
        <v>107</v>
      </c>
      <c r="M24" s="30"/>
      <c r="P24" s="26"/>
      <c r="U24" s="26"/>
    </row>
    <row r="25" spans="1:21" s="31" customFormat="1" ht="27.95" customHeight="1" x14ac:dyDescent="0.15">
      <c r="A25" s="46" t="s">
        <v>21</v>
      </c>
      <c r="B25" s="46" t="s">
        <v>22</v>
      </c>
      <c r="C25" s="47" t="s">
        <v>23</v>
      </c>
      <c r="D25" s="47" t="s">
        <v>53</v>
      </c>
      <c r="E25" s="46" t="s">
        <v>19</v>
      </c>
      <c r="F25" s="46" t="s">
        <v>75</v>
      </c>
      <c r="G25" s="46" t="s">
        <v>34</v>
      </c>
      <c r="H25" s="46" t="s">
        <v>91</v>
      </c>
      <c r="I25" s="46"/>
      <c r="J25" s="56">
        <v>2.69</v>
      </c>
      <c r="K25" s="48">
        <v>1336.27</v>
      </c>
      <c r="L25" s="28" t="s">
        <v>108</v>
      </c>
      <c r="M25" s="30"/>
      <c r="P25" s="26"/>
      <c r="U25" s="26"/>
    </row>
    <row r="26" spans="1:21" s="31" customFormat="1" ht="27.95" customHeight="1" x14ac:dyDescent="0.15">
      <c r="A26" s="46" t="s">
        <v>21</v>
      </c>
      <c r="B26" s="46" t="s">
        <v>22</v>
      </c>
      <c r="C26" s="47" t="s">
        <v>23</v>
      </c>
      <c r="D26" s="47" t="s">
        <v>53</v>
      </c>
      <c r="E26" s="46" t="s">
        <v>19</v>
      </c>
      <c r="F26" s="46" t="s">
        <v>85</v>
      </c>
      <c r="G26" s="46" t="s">
        <v>30</v>
      </c>
      <c r="H26" s="46" t="s">
        <v>72</v>
      </c>
      <c r="I26" s="46"/>
      <c r="J26" s="56">
        <v>12.96</v>
      </c>
      <c r="K26" s="48">
        <v>8119.05</v>
      </c>
      <c r="L26" s="28" t="s">
        <v>109</v>
      </c>
      <c r="M26" s="30"/>
      <c r="P26" s="26"/>
      <c r="U26" s="26"/>
    </row>
    <row r="27" spans="1:21" s="31" customFormat="1" ht="27.95" customHeight="1" x14ac:dyDescent="0.15">
      <c r="A27" s="46" t="s">
        <v>21</v>
      </c>
      <c r="B27" s="46" t="s">
        <v>22</v>
      </c>
      <c r="C27" s="47" t="s">
        <v>23</v>
      </c>
      <c r="D27" s="47" t="s">
        <v>53</v>
      </c>
      <c r="E27" s="46" t="s">
        <v>19</v>
      </c>
      <c r="F27" s="46" t="s">
        <v>85</v>
      </c>
      <c r="G27" s="46" t="s">
        <v>30</v>
      </c>
      <c r="H27" s="46" t="s">
        <v>72</v>
      </c>
      <c r="I27" s="46"/>
      <c r="J27" s="56">
        <v>9.17</v>
      </c>
      <c r="K27" s="48">
        <v>4075.79</v>
      </c>
      <c r="L27" s="28" t="s">
        <v>109</v>
      </c>
      <c r="M27" s="30"/>
      <c r="P27" s="26"/>
      <c r="U27" s="26"/>
    </row>
    <row r="28" spans="1:21" s="31" customFormat="1" ht="27.95" customHeight="1" x14ac:dyDescent="0.15">
      <c r="A28" s="46" t="s">
        <v>21</v>
      </c>
      <c r="B28" s="46" t="s">
        <v>22</v>
      </c>
      <c r="C28" s="47" t="s">
        <v>23</v>
      </c>
      <c r="D28" s="47" t="s">
        <v>53</v>
      </c>
      <c r="E28" s="46" t="s">
        <v>19</v>
      </c>
      <c r="F28" s="46" t="s">
        <v>85</v>
      </c>
      <c r="G28" s="46" t="s">
        <v>30</v>
      </c>
      <c r="H28" s="46" t="s">
        <v>72</v>
      </c>
      <c r="I28" s="46"/>
      <c r="J28" s="56">
        <v>7.68</v>
      </c>
      <c r="K28" s="48">
        <v>3671.29</v>
      </c>
      <c r="L28" s="28" t="s">
        <v>109</v>
      </c>
      <c r="M28" s="30"/>
      <c r="P28" s="26"/>
      <c r="U28" s="26"/>
    </row>
    <row r="29" spans="1:21" s="31" customFormat="1" ht="27.95" customHeight="1" x14ac:dyDescent="0.15">
      <c r="A29" s="46" t="s">
        <v>21</v>
      </c>
      <c r="B29" s="46" t="s">
        <v>22</v>
      </c>
      <c r="C29" s="47" t="s">
        <v>23</v>
      </c>
      <c r="D29" s="47" t="s">
        <v>53</v>
      </c>
      <c r="E29" s="46" t="s">
        <v>19</v>
      </c>
      <c r="F29" s="46" t="s">
        <v>85</v>
      </c>
      <c r="G29" s="46" t="s">
        <v>30</v>
      </c>
      <c r="H29" s="46" t="s">
        <v>72</v>
      </c>
      <c r="I29" s="46"/>
      <c r="J29" s="56">
        <v>9.5</v>
      </c>
      <c r="K29" s="48">
        <v>4552.12</v>
      </c>
      <c r="L29" s="28" t="s">
        <v>109</v>
      </c>
      <c r="M29" s="30"/>
      <c r="P29" s="26"/>
      <c r="U29" s="26"/>
    </row>
    <row r="30" spans="1:21" s="31" customFormat="1" ht="27.95" customHeight="1" x14ac:dyDescent="0.15">
      <c r="A30" s="46" t="s">
        <v>21</v>
      </c>
      <c r="B30" s="46" t="s">
        <v>22</v>
      </c>
      <c r="C30" s="47" t="s">
        <v>23</v>
      </c>
      <c r="D30" s="47" t="s">
        <v>53</v>
      </c>
      <c r="E30" s="46" t="s">
        <v>19</v>
      </c>
      <c r="F30" s="46" t="s">
        <v>85</v>
      </c>
      <c r="G30" s="46" t="s">
        <v>32</v>
      </c>
      <c r="H30" s="46" t="s">
        <v>88</v>
      </c>
      <c r="I30" s="46" t="s">
        <v>89</v>
      </c>
      <c r="J30" s="56">
        <v>5.52</v>
      </c>
      <c r="K30" s="48">
        <v>2219.16</v>
      </c>
      <c r="L30" s="28" t="s">
        <v>110</v>
      </c>
      <c r="M30" s="30"/>
      <c r="P30" s="26"/>
      <c r="U30" s="26"/>
    </row>
    <row r="31" spans="1:21" s="31" customFormat="1" ht="27.95" customHeight="1" x14ac:dyDescent="0.15">
      <c r="A31" s="46" t="s">
        <v>21</v>
      </c>
      <c r="B31" s="46" t="s">
        <v>22</v>
      </c>
      <c r="C31" s="47" t="s">
        <v>23</v>
      </c>
      <c r="D31" s="47" t="s">
        <v>53</v>
      </c>
      <c r="E31" s="46" t="s">
        <v>19</v>
      </c>
      <c r="F31" s="46" t="s">
        <v>85</v>
      </c>
      <c r="G31" s="46" t="s">
        <v>34</v>
      </c>
      <c r="H31" s="46" t="s">
        <v>77</v>
      </c>
      <c r="I31" s="46" t="s">
        <v>90</v>
      </c>
      <c r="J31" s="56">
        <v>4.49</v>
      </c>
      <c r="K31" s="48">
        <v>2168.0300000000002</v>
      </c>
      <c r="L31" s="28" t="s">
        <v>111</v>
      </c>
      <c r="M31" s="30"/>
      <c r="P31" s="26"/>
      <c r="U31" s="26"/>
    </row>
    <row r="32" spans="1:21" s="31" customFormat="1" ht="27.95" customHeight="1" x14ac:dyDescent="0.15">
      <c r="A32" s="46" t="s">
        <v>21</v>
      </c>
      <c r="B32" s="46" t="s">
        <v>22</v>
      </c>
      <c r="C32" s="47" t="s">
        <v>23</v>
      </c>
      <c r="D32" s="47" t="s">
        <v>53</v>
      </c>
      <c r="E32" s="46" t="s">
        <v>19</v>
      </c>
      <c r="F32" s="46" t="s">
        <v>85</v>
      </c>
      <c r="G32" s="46" t="s">
        <v>34</v>
      </c>
      <c r="H32" s="46" t="s">
        <v>77</v>
      </c>
      <c r="I32" s="46" t="s">
        <v>90</v>
      </c>
      <c r="J32" s="56">
        <v>2.84</v>
      </c>
      <c r="K32" s="48">
        <v>1440.24</v>
      </c>
      <c r="L32" s="28" t="s">
        <v>111</v>
      </c>
      <c r="M32" s="30"/>
      <c r="P32" s="26"/>
      <c r="U32" s="26"/>
    </row>
    <row r="33" spans="1:21" s="31" customFormat="1" ht="27.95" customHeight="1" x14ac:dyDescent="0.15">
      <c r="A33" s="46" t="s">
        <v>21</v>
      </c>
      <c r="B33" s="46" t="s">
        <v>22</v>
      </c>
      <c r="C33" s="47" t="s">
        <v>23</v>
      </c>
      <c r="D33" s="47" t="s">
        <v>53</v>
      </c>
      <c r="E33" s="46" t="s">
        <v>19</v>
      </c>
      <c r="F33" s="46" t="s">
        <v>85</v>
      </c>
      <c r="G33" s="46" t="s">
        <v>47</v>
      </c>
      <c r="H33" s="46" t="s">
        <v>82</v>
      </c>
      <c r="I33" s="46" t="s">
        <v>83</v>
      </c>
      <c r="J33" s="56">
        <v>5.55</v>
      </c>
      <c r="K33" s="48">
        <v>1954.87</v>
      </c>
      <c r="L33" s="28" t="s">
        <v>112</v>
      </c>
      <c r="M33" s="30"/>
      <c r="P33" s="26"/>
      <c r="U33" s="26"/>
    </row>
    <row r="34" spans="1:21" ht="27.95" customHeight="1" x14ac:dyDescent="0.15">
      <c r="A34" s="46" t="s">
        <v>21</v>
      </c>
      <c r="B34" s="46" t="s">
        <v>118</v>
      </c>
      <c r="C34" s="47" t="s">
        <v>17</v>
      </c>
      <c r="D34" s="47" t="s">
        <v>119</v>
      </c>
      <c r="E34" s="46" t="s">
        <v>19</v>
      </c>
      <c r="F34" s="46" t="s">
        <v>120</v>
      </c>
      <c r="G34" s="46" t="s">
        <v>24</v>
      </c>
      <c r="H34" s="46" t="s">
        <v>121</v>
      </c>
      <c r="I34" s="46" t="s">
        <v>122</v>
      </c>
      <c r="J34" s="56">
        <v>36.979999999999997</v>
      </c>
      <c r="K34" s="48">
        <v>6544.11</v>
      </c>
      <c r="L34" s="45" t="s">
        <v>269</v>
      </c>
      <c r="O34" s="24" t="s">
        <v>123</v>
      </c>
      <c r="P34" s="26" t="s">
        <v>118</v>
      </c>
      <c r="Q34" s="42" t="s">
        <v>23</v>
      </c>
      <c r="R34" s="26" t="s">
        <v>53</v>
      </c>
      <c r="S34" s="24" t="s">
        <v>124</v>
      </c>
      <c r="T34" s="25" t="s">
        <v>125</v>
      </c>
      <c r="U34" s="26" t="s">
        <v>30</v>
      </c>
    </row>
    <row r="35" spans="1:21" ht="27.95" customHeight="1" x14ac:dyDescent="0.15">
      <c r="A35" s="46" t="s">
        <v>21</v>
      </c>
      <c r="B35" s="46" t="s">
        <v>118</v>
      </c>
      <c r="C35" s="47" t="s">
        <v>17</v>
      </c>
      <c r="D35" s="47" t="s">
        <v>119</v>
      </c>
      <c r="E35" s="46" t="s">
        <v>19</v>
      </c>
      <c r="F35" s="46" t="s">
        <v>120</v>
      </c>
      <c r="G35" s="46" t="s">
        <v>27</v>
      </c>
      <c r="H35" s="46"/>
      <c r="I35" s="46" t="s">
        <v>126</v>
      </c>
      <c r="J35" s="56">
        <v>11.79</v>
      </c>
      <c r="K35" s="48">
        <v>5405.4</v>
      </c>
      <c r="L35" s="45" t="s">
        <v>270</v>
      </c>
      <c r="O35" s="26"/>
      <c r="P35" s="21" t="s">
        <v>127</v>
      </c>
      <c r="Q35" s="24"/>
      <c r="R35" s="26" t="s">
        <v>128</v>
      </c>
      <c r="S35" s="24"/>
      <c r="T35" s="25" t="s">
        <v>129</v>
      </c>
      <c r="U35" s="26" t="s">
        <v>31</v>
      </c>
    </row>
    <row r="36" spans="1:21" ht="27.95" customHeight="1" x14ac:dyDescent="0.15">
      <c r="A36" s="46" t="s">
        <v>21</v>
      </c>
      <c r="B36" s="46" t="s">
        <v>118</v>
      </c>
      <c r="C36" s="47" t="s">
        <v>23</v>
      </c>
      <c r="D36" s="47" t="s">
        <v>53</v>
      </c>
      <c r="E36" s="46" t="s">
        <v>19</v>
      </c>
      <c r="F36" s="46" t="s">
        <v>74</v>
      </c>
      <c r="G36" s="46" t="s">
        <v>24</v>
      </c>
      <c r="H36" s="46" t="s">
        <v>130</v>
      </c>
      <c r="I36" s="46" t="s">
        <v>131</v>
      </c>
      <c r="J36" s="57">
        <v>7.32</v>
      </c>
      <c r="K36" s="49">
        <v>1786</v>
      </c>
      <c r="L36" s="28" t="s">
        <v>281</v>
      </c>
      <c r="P36" s="26" t="s">
        <v>30</v>
      </c>
      <c r="T36" s="25" t="s">
        <v>65</v>
      </c>
      <c r="U36" s="26" t="s">
        <v>34</v>
      </c>
    </row>
    <row r="37" spans="1:21" ht="27.95" customHeight="1" x14ac:dyDescent="0.15">
      <c r="A37" s="46" t="s">
        <v>21</v>
      </c>
      <c r="B37" s="46" t="s">
        <v>118</v>
      </c>
      <c r="C37" s="47" t="s">
        <v>23</v>
      </c>
      <c r="D37" s="47" t="s">
        <v>53</v>
      </c>
      <c r="E37" s="46" t="s">
        <v>19</v>
      </c>
      <c r="F37" s="46" t="s">
        <v>74</v>
      </c>
      <c r="G37" s="46" t="s">
        <v>24</v>
      </c>
      <c r="H37" s="46" t="s">
        <v>130</v>
      </c>
      <c r="I37" s="46" t="s">
        <v>132</v>
      </c>
      <c r="J37" s="57">
        <v>5.49</v>
      </c>
      <c r="K37" s="49">
        <v>2052</v>
      </c>
      <c r="L37" s="28" t="s">
        <v>271</v>
      </c>
      <c r="P37" s="26" t="s">
        <v>31</v>
      </c>
      <c r="T37" s="25" t="s">
        <v>66</v>
      </c>
      <c r="U37" s="26" t="s">
        <v>47</v>
      </c>
    </row>
    <row r="38" spans="1:21" ht="27.95" customHeight="1" x14ac:dyDescent="0.15">
      <c r="A38" s="46" t="s">
        <v>21</v>
      </c>
      <c r="B38" s="46" t="s">
        <v>118</v>
      </c>
      <c r="C38" s="47" t="s">
        <v>23</v>
      </c>
      <c r="D38" s="47" t="s">
        <v>53</v>
      </c>
      <c r="E38" s="46" t="s">
        <v>19</v>
      </c>
      <c r="F38" s="46" t="s">
        <v>74</v>
      </c>
      <c r="G38" s="46" t="s">
        <v>27</v>
      </c>
      <c r="H38" s="46"/>
      <c r="I38" s="46" t="s">
        <v>133</v>
      </c>
      <c r="J38" s="57">
        <v>2.95</v>
      </c>
      <c r="K38" s="49">
        <v>870</v>
      </c>
      <c r="L38" s="28" t="s">
        <v>272</v>
      </c>
      <c r="P38" s="26" t="s">
        <v>32</v>
      </c>
      <c r="T38" s="25" t="s">
        <v>67</v>
      </c>
      <c r="U38" s="26" t="s">
        <v>25</v>
      </c>
    </row>
    <row r="39" spans="1:21" ht="27.95" customHeight="1" x14ac:dyDescent="0.15">
      <c r="A39" s="46" t="s">
        <v>21</v>
      </c>
      <c r="B39" s="46" t="s">
        <v>118</v>
      </c>
      <c r="C39" s="47" t="s">
        <v>23</v>
      </c>
      <c r="D39" s="47" t="s">
        <v>53</v>
      </c>
      <c r="E39" s="46" t="s">
        <v>19</v>
      </c>
      <c r="F39" s="46" t="s">
        <v>74</v>
      </c>
      <c r="G39" s="46" t="s">
        <v>27</v>
      </c>
      <c r="H39" s="46"/>
      <c r="I39" s="46" t="s">
        <v>134</v>
      </c>
      <c r="J39" s="57">
        <v>3.27</v>
      </c>
      <c r="K39" s="49">
        <v>499</v>
      </c>
      <c r="L39" s="28" t="s">
        <v>273</v>
      </c>
      <c r="P39" s="26" t="s">
        <v>33</v>
      </c>
      <c r="T39" s="25" t="s">
        <v>68</v>
      </c>
      <c r="U39" s="26" t="s">
        <v>20</v>
      </c>
    </row>
    <row r="40" spans="1:21" ht="27.95" customHeight="1" x14ac:dyDescent="0.15">
      <c r="A40" s="46" t="s">
        <v>21</v>
      </c>
      <c r="B40" s="46" t="s">
        <v>118</v>
      </c>
      <c r="C40" s="47" t="s">
        <v>23</v>
      </c>
      <c r="D40" s="47" t="s">
        <v>53</v>
      </c>
      <c r="E40" s="46" t="s">
        <v>19</v>
      </c>
      <c r="F40" s="46" t="s">
        <v>74</v>
      </c>
      <c r="G40" s="46" t="s">
        <v>25</v>
      </c>
      <c r="H40" s="46" t="s">
        <v>135</v>
      </c>
      <c r="I40" s="46"/>
      <c r="J40" s="57">
        <v>8.18</v>
      </c>
      <c r="K40" s="49">
        <v>3551</v>
      </c>
      <c r="L40" s="28" t="s">
        <v>274</v>
      </c>
      <c r="P40" s="26" t="s">
        <v>34</v>
      </c>
      <c r="T40" s="25" t="s">
        <v>69</v>
      </c>
      <c r="U40" s="29" t="s">
        <v>37</v>
      </c>
    </row>
    <row r="41" spans="1:21" ht="27.95" customHeight="1" x14ac:dyDescent="0.15">
      <c r="A41" s="46" t="s">
        <v>21</v>
      </c>
      <c r="B41" s="46" t="s">
        <v>118</v>
      </c>
      <c r="C41" s="47" t="s">
        <v>23</v>
      </c>
      <c r="D41" s="47" t="s">
        <v>53</v>
      </c>
      <c r="E41" s="46" t="s">
        <v>19</v>
      </c>
      <c r="F41" s="46" t="s">
        <v>74</v>
      </c>
      <c r="G41" s="46" t="s">
        <v>25</v>
      </c>
      <c r="H41" s="46" t="s">
        <v>135</v>
      </c>
      <c r="I41" s="46"/>
      <c r="J41" s="57">
        <v>8.42</v>
      </c>
      <c r="K41" s="49">
        <v>4814</v>
      </c>
      <c r="L41" s="28" t="s">
        <v>274</v>
      </c>
      <c r="P41" s="26" t="s">
        <v>47</v>
      </c>
      <c r="T41" s="25" t="s">
        <v>70</v>
      </c>
      <c r="U41" s="29" t="s">
        <v>38</v>
      </c>
    </row>
    <row r="42" spans="1:21" ht="27.95" customHeight="1" x14ac:dyDescent="0.15">
      <c r="A42" s="46" t="s">
        <v>21</v>
      </c>
      <c r="B42" s="46" t="s">
        <v>118</v>
      </c>
      <c r="C42" s="47" t="s">
        <v>23</v>
      </c>
      <c r="D42" s="47" t="s">
        <v>53</v>
      </c>
      <c r="E42" s="46" t="s">
        <v>19</v>
      </c>
      <c r="F42" s="46" t="s">
        <v>74</v>
      </c>
      <c r="G42" s="46" t="s">
        <v>24</v>
      </c>
      <c r="H42" s="46" t="s">
        <v>121</v>
      </c>
      <c r="I42" s="46" t="s">
        <v>122</v>
      </c>
      <c r="J42" s="57">
        <v>8.51</v>
      </c>
      <c r="K42" s="49">
        <v>4102</v>
      </c>
      <c r="L42" s="28" t="s">
        <v>275</v>
      </c>
      <c r="P42" s="26" t="s">
        <v>25</v>
      </c>
      <c r="T42" s="25" t="s">
        <v>71</v>
      </c>
      <c r="U42" s="26" t="s">
        <v>39</v>
      </c>
    </row>
    <row r="43" spans="1:21" s="31" customFormat="1" ht="27.95" customHeight="1" x14ac:dyDescent="0.15">
      <c r="A43" s="46" t="s">
        <v>21</v>
      </c>
      <c r="B43" s="46" t="s">
        <v>118</v>
      </c>
      <c r="C43" s="47" t="s">
        <v>23</v>
      </c>
      <c r="D43" s="47" t="s">
        <v>53</v>
      </c>
      <c r="E43" s="46" t="s">
        <v>19</v>
      </c>
      <c r="F43" s="46" t="s">
        <v>136</v>
      </c>
      <c r="G43" s="46" t="s">
        <v>20</v>
      </c>
      <c r="H43" s="46" t="s">
        <v>137</v>
      </c>
      <c r="I43" s="46" t="s">
        <v>138</v>
      </c>
      <c r="J43" s="57">
        <v>11.23</v>
      </c>
      <c r="K43" s="49">
        <v>5610</v>
      </c>
      <c r="L43" s="28" t="s">
        <v>276</v>
      </c>
      <c r="M43" s="43" t="s">
        <v>139</v>
      </c>
      <c r="P43" s="26" t="s">
        <v>20</v>
      </c>
      <c r="T43" s="32"/>
      <c r="U43" s="26" t="s">
        <v>24</v>
      </c>
    </row>
    <row r="44" spans="1:21" s="31" customFormat="1" ht="27.95" customHeight="1" x14ac:dyDescent="0.15">
      <c r="A44" s="46" t="s">
        <v>21</v>
      </c>
      <c r="B44" s="46" t="s">
        <v>118</v>
      </c>
      <c r="C44" s="47" t="s">
        <v>23</v>
      </c>
      <c r="D44" s="47" t="s">
        <v>53</v>
      </c>
      <c r="E44" s="46" t="s">
        <v>19</v>
      </c>
      <c r="F44" s="46" t="s">
        <v>136</v>
      </c>
      <c r="G44" s="46" t="s">
        <v>24</v>
      </c>
      <c r="H44" s="46" t="s">
        <v>140</v>
      </c>
      <c r="I44" s="46" t="s">
        <v>141</v>
      </c>
      <c r="J44" s="57">
        <v>3.9</v>
      </c>
      <c r="K44" s="49">
        <v>2135</v>
      </c>
      <c r="L44" s="28" t="s">
        <v>277</v>
      </c>
      <c r="M44" s="30"/>
      <c r="P44" s="29" t="s">
        <v>37</v>
      </c>
      <c r="U44" s="26" t="s">
        <v>41</v>
      </c>
    </row>
    <row r="45" spans="1:21" ht="27.95" customHeight="1" x14ac:dyDescent="0.15">
      <c r="A45" s="46" t="s">
        <v>21</v>
      </c>
      <c r="B45" s="46" t="s">
        <v>118</v>
      </c>
      <c r="C45" s="47" t="s">
        <v>23</v>
      </c>
      <c r="D45" s="47" t="s">
        <v>53</v>
      </c>
      <c r="E45" s="46" t="s">
        <v>19</v>
      </c>
      <c r="F45" s="46" t="s">
        <v>136</v>
      </c>
      <c r="G45" s="46" t="s">
        <v>24</v>
      </c>
      <c r="H45" s="46" t="s">
        <v>140</v>
      </c>
      <c r="I45" s="46" t="s">
        <v>141</v>
      </c>
      <c r="J45" s="57">
        <v>15.35</v>
      </c>
      <c r="K45" s="49">
        <v>5991</v>
      </c>
      <c r="L45" s="28" t="s">
        <v>277</v>
      </c>
      <c r="P45" s="29" t="s">
        <v>38</v>
      </c>
      <c r="U45" s="26" t="s">
        <v>48</v>
      </c>
    </row>
    <row r="46" spans="1:21" ht="27.95" customHeight="1" x14ac:dyDescent="0.15">
      <c r="A46" s="46" t="s">
        <v>21</v>
      </c>
      <c r="B46" s="46" t="s">
        <v>118</v>
      </c>
      <c r="C46" s="47" t="s">
        <v>23</v>
      </c>
      <c r="D46" s="47" t="s">
        <v>53</v>
      </c>
      <c r="E46" s="46" t="s">
        <v>19</v>
      </c>
      <c r="F46" s="46" t="s">
        <v>136</v>
      </c>
      <c r="G46" s="46" t="s">
        <v>20</v>
      </c>
      <c r="H46" s="46" t="s">
        <v>142</v>
      </c>
      <c r="I46" s="46" t="s">
        <v>143</v>
      </c>
      <c r="J46" s="57">
        <v>17.62</v>
      </c>
      <c r="K46" s="49">
        <v>10965</v>
      </c>
      <c r="L46" s="28" t="s">
        <v>144</v>
      </c>
      <c r="P46" s="26" t="s">
        <v>39</v>
      </c>
      <c r="U46" s="26" t="s">
        <v>49</v>
      </c>
    </row>
    <row r="47" spans="1:21" ht="27.95" customHeight="1" x14ac:dyDescent="0.15">
      <c r="A47" s="46" t="s">
        <v>123</v>
      </c>
      <c r="B47" s="46" t="s">
        <v>148</v>
      </c>
      <c r="C47" s="47" t="s">
        <v>23</v>
      </c>
      <c r="D47" s="47" t="s">
        <v>53</v>
      </c>
      <c r="E47" s="46" t="s">
        <v>19</v>
      </c>
      <c r="F47" s="46" t="s">
        <v>120</v>
      </c>
      <c r="G47" s="46" t="s">
        <v>20</v>
      </c>
      <c r="H47" s="46" t="s">
        <v>187</v>
      </c>
      <c r="I47" s="46"/>
      <c r="J47" s="57">
        <v>16.16</v>
      </c>
      <c r="K47" s="49">
        <f>J47*300</f>
        <v>4848</v>
      </c>
      <c r="L47" s="45" t="s">
        <v>188</v>
      </c>
      <c r="O47" s="24" t="s">
        <v>123</v>
      </c>
      <c r="P47" s="26" t="s">
        <v>118</v>
      </c>
      <c r="Q47" s="42" t="s">
        <v>23</v>
      </c>
      <c r="R47" s="26" t="s">
        <v>53</v>
      </c>
      <c r="S47" s="24" t="s">
        <v>124</v>
      </c>
      <c r="T47" s="25" t="s">
        <v>189</v>
      </c>
      <c r="U47" s="26" t="s">
        <v>30</v>
      </c>
    </row>
    <row r="48" spans="1:21" ht="27.95" customHeight="1" x14ac:dyDescent="0.15">
      <c r="A48" s="46" t="s">
        <v>123</v>
      </c>
      <c r="B48" s="46" t="s">
        <v>148</v>
      </c>
      <c r="C48" s="47" t="s">
        <v>23</v>
      </c>
      <c r="D48" s="47" t="s">
        <v>53</v>
      </c>
      <c r="E48" s="46" t="s">
        <v>19</v>
      </c>
      <c r="F48" s="46" t="s">
        <v>120</v>
      </c>
      <c r="G48" s="46" t="s">
        <v>20</v>
      </c>
      <c r="H48" s="46" t="s">
        <v>187</v>
      </c>
      <c r="I48" s="46"/>
      <c r="J48" s="57">
        <v>4.22</v>
      </c>
      <c r="K48" s="49">
        <f t="shared" ref="K48:K54" si="0">J48*300</f>
        <v>1266</v>
      </c>
      <c r="L48" s="45" t="s">
        <v>188</v>
      </c>
      <c r="O48" s="26"/>
      <c r="P48" s="21" t="s">
        <v>127</v>
      </c>
      <c r="Q48" s="24"/>
      <c r="R48" s="26" t="s">
        <v>128</v>
      </c>
      <c r="S48" s="24"/>
      <c r="T48" s="25" t="s">
        <v>74</v>
      </c>
      <c r="U48" s="26" t="s">
        <v>31</v>
      </c>
    </row>
    <row r="49" spans="1:21" ht="27.95" customHeight="1" x14ac:dyDescent="0.15">
      <c r="A49" s="46" t="s">
        <v>123</v>
      </c>
      <c r="B49" s="46" t="s">
        <v>148</v>
      </c>
      <c r="C49" s="47" t="s">
        <v>23</v>
      </c>
      <c r="D49" s="47" t="s">
        <v>53</v>
      </c>
      <c r="E49" s="46" t="s">
        <v>19</v>
      </c>
      <c r="F49" s="46" t="s">
        <v>75</v>
      </c>
      <c r="G49" s="46" t="s">
        <v>24</v>
      </c>
      <c r="H49" s="46" t="s">
        <v>190</v>
      </c>
      <c r="I49" s="46"/>
      <c r="J49" s="57">
        <v>16.05</v>
      </c>
      <c r="K49" s="49">
        <f t="shared" si="0"/>
        <v>4815</v>
      </c>
      <c r="L49" s="28" t="s">
        <v>191</v>
      </c>
      <c r="P49" s="26" t="s">
        <v>148</v>
      </c>
      <c r="R49" s="26" t="s">
        <v>119</v>
      </c>
      <c r="T49" s="25" t="s">
        <v>75</v>
      </c>
      <c r="U49" s="26" t="s">
        <v>32</v>
      </c>
    </row>
    <row r="50" spans="1:21" ht="27.95" customHeight="1" x14ac:dyDescent="0.15">
      <c r="A50" s="46" t="s">
        <v>123</v>
      </c>
      <c r="B50" s="46" t="s">
        <v>148</v>
      </c>
      <c r="C50" s="47" t="s">
        <v>23</v>
      </c>
      <c r="D50" s="47" t="s">
        <v>53</v>
      </c>
      <c r="E50" s="46" t="s">
        <v>19</v>
      </c>
      <c r="F50" s="46" t="s">
        <v>136</v>
      </c>
      <c r="G50" s="46" t="s">
        <v>25</v>
      </c>
      <c r="H50" s="46" t="s">
        <v>192</v>
      </c>
      <c r="I50" s="46"/>
      <c r="J50" s="57">
        <v>8.08</v>
      </c>
      <c r="K50" s="49">
        <f t="shared" si="0"/>
        <v>2424</v>
      </c>
      <c r="L50" s="28" t="s">
        <v>191</v>
      </c>
      <c r="P50" s="26" t="s">
        <v>28</v>
      </c>
      <c r="R50" s="26"/>
      <c r="T50" s="25" t="s">
        <v>136</v>
      </c>
      <c r="U50" s="26" t="s">
        <v>33</v>
      </c>
    </row>
    <row r="51" spans="1:21" ht="27.95" customHeight="1" x14ac:dyDescent="0.15">
      <c r="A51" s="46" t="s">
        <v>123</v>
      </c>
      <c r="B51" s="46" t="s">
        <v>148</v>
      </c>
      <c r="C51" s="47" t="s">
        <v>23</v>
      </c>
      <c r="D51" s="47" t="s">
        <v>53</v>
      </c>
      <c r="E51" s="46" t="s">
        <v>19</v>
      </c>
      <c r="F51" s="46" t="s">
        <v>85</v>
      </c>
      <c r="G51" s="46" t="s">
        <v>24</v>
      </c>
      <c r="H51" s="46" t="s">
        <v>193</v>
      </c>
      <c r="I51" s="46"/>
      <c r="J51" s="57">
        <v>8.82</v>
      </c>
      <c r="K51" s="49">
        <f t="shared" si="0"/>
        <v>2646</v>
      </c>
      <c r="L51" s="28" t="s">
        <v>191</v>
      </c>
      <c r="P51" s="26" t="s">
        <v>30</v>
      </c>
      <c r="T51" s="25" t="s">
        <v>85</v>
      </c>
      <c r="U51" s="26" t="s">
        <v>34</v>
      </c>
    </row>
    <row r="52" spans="1:21" ht="27.95" customHeight="1" x14ac:dyDescent="0.15">
      <c r="A52" s="46" t="s">
        <v>123</v>
      </c>
      <c r="B52" s="46" t="s">
        <v>148</v>
      </c>
      <c r="C52" s="47" t="s">
        <v>23</v>
      </c>
      <c r="D52" s="47" t="s">
        <v>53</v>
      </c>
      <c r="E52" s="46" t="s">
        <v>124</v>
      </c>
      <c r="F52" s="46" t="s">
        <v>194</v>
      </c>
      <c r="G52" s="46" t="s">
        <v>27</v>
      </c>
      <c r="H52" s="46" t="s">
        <v>195</v>
      </c>
      <c r="I52" s="46"/>
      <c r="J52" s="57">
        <v>11.83</v>
      </c>
      <c r="K52" s="49">
        <f t="shared" si="0"/>
        <v>3549</v>
      </c>
      <c r="L52" s="28" t="s">
        <v>191</v>
      </c>
      <c r="P52" s="26" t="s">
        <v>31</v>
      </c>
      <c r="T52" s="25" t="s">
        <v>194</v>
      </c>
      <c r="U52" s="26" t="s">
        <v>47</v>
      </c>
    </row>
    <row r="53" spans="1:21" ht="27.95" customHeight="1" x14ac:dyDescent="0.15">
      <c r="A53" s="46" t="s">
        <v>123</v>
      </c>
      <c r="B53" s="46" t="s">
        <v>148</v>
      </c>
      <c r="C53" s="47" t="s">
        <v>23</v>
      </c>
      <c r="D53" s="47" t="s">
        <v>53</v>
      </c>
      <c r="E53" s="46" t="s">
        <v>124</v>
      </c>
      <c r="F53" s="46"/>
      <c r="G53" s="46" t="s">
        <v>28</v>
      </c>
      <c r="H53" s="46" t="s">
        <v>258</v>
      </c>
      <c r="I53" s="46"/>
      <c r="J53" s="57">
        <v>16</v>
      </c>
      <c r="K53" s="49">
        <f t="shared" si="0"/>
        <v>4800</v>
      </c>
      <c r="L53" s="28" t="s">
        <v>191</v>
      </c>
      <c r="P53" s="26" t="s">
        <v>32</v>
      </c>
      <c r="T53" s="25" t="s">
        <v>196</v>
      </c>
      <c r="U53" s="26" t="s">
        <v>25</v>
      </c>
    </row>
    <row r="54" spans="1:21" ht="27.95" customHeight="1" x14ac:dyDescent="0.15">
      <c r="A54" s="46" t="s">
        <v>123</v>
      </c>
      <c r="B54" s="46" t="s">
        <v>148</v>
      </c>
      <c r="C54" s="47" t="s">
        <v>23</v>
      </c>
      <c r="D54" s="47" t="s">
        <v>53</v>
      </c>
      <c r="E54" s="46" t="s">
        <v>124</v>
      </c>
      <c r="F54" s="46"/>
      <c r="G54" s="46" t="s">
        <v>25</v>
      </c>
      <c r="H54" s="46" t="s">
        <v>197</v>
      </c>
      <c r="I54" s="46"/>
      <c r="J54" s="57">
        <v>14</v>
      </c>
      <c r="K54" s="49">
        <f t="shared" si="0"/>
        <v>4200</v>
      </c>
      <c r="L54" s="28" t="s">
        <v>191</v>
      </c>
      <c r="P54" s="26" t="s">
        <v>33</v>
      </c>
      <c r="T54" s="25" t="s">
        <v>198</v>
      </c>
      <c r="U54" s="26" t="s">
        <v>20</v>
      </c>
    </row>
    <row r="55" spans="1:21" ht="27.95" customHeight="1" x14ac:dyDescent="0.15">
      <c r="A55" s="50" t="s">
        <v>123</v>
      </c>
      <c r="B55" s="50" t="s">
        <v>148</v>
      </c>
      <c r="C55" s="51" t="s">
        <v>17</v>
      </c>
      <c r="D55" s="51" t="s">
        <v>18</v>
      </c>
      <c r="E55" s="50" t="s">
        <v>19</v>
      </c>
      <c r="F55" s="46" t="s">
        <v>74</v>
      </c>
      <c r="G55" s="46" t="s">
        <v>28</v>
      </c>
      <c r="H55" s="46" t="s">
        <v>258</v>
      </c>
      <c r="I55" s="46"/>
      <c r="J55" s="56">
        <v>19.600000000000001</v>
      </c>
      <c r="K55" s="48">
        <f>764+198</f>
        <v>962</v>
      </c>
      <c r="L55" s="44" t="s">
        <v>188</v>
      </c>
      <c r="P55" s="26" t="s">
        <v>34</v>
      </c>
      <c r="T55" s="25" t="s">
        <v>199</v>
      </c>
      <c r="U55" s="29" t="s">
        <v>37</v>
      </c>
    </row>
    <row r="56" spans="1:21" ht="27.95" customHeight="1" x14ac:dyDescent="0.15">
      <c r="A56" s="50" t="s">
        <v>123</v>
      </c>
      <c r="B56" s="50" t="s">
        <v>148</v>
      </c>
      <c r="C56" s="51" t="s">
        <v>17</v>
      </c>
      <c r="D56" s="51" t="s">
        <v>18</v>
      </c>
      <c r="E56" s="50" t="s">
        <v>19</v>
      </c>
      <c r="F56" s="46" t="s">
        <v>120</v>
      </c>
      <c r="G56" s="46" t="s">
        <v>39</v>
      </c>
      <c r="H56" s="46" t="s">
        <v>200</v>
      </c>
      <c r="I56" s="46"/>
      <c r="J56" s="56">
        <v>16.25</v>
      </c>
      <c r="K56" s="48">
        <f>716+175</f>
        <v>891</v>
      </c>
      <c r="L56" s="44" t="s">
        <v>188</v>
      </c>
      <c r="P56" s="26" t="s">
        <v>28</v>
      </c>
      <c r="R56" s="26"/>
      <c r="T56" s="25" t="s">
        <v>201</v>
      </c>
      <c r="U56" s="26" t="s">
        <v>48</v>
      </c>
    </row>
    <row r="57" spans="1:21" ht="27.95" customHeight="1" x14ac:dyDescent="0.15">
      <c r="A57" s="50" t="s">
        <v>123</v>
      </c>
      <c r="B57" s="50" t="s">
        <v>148</v>
      </c>
      <c r="C57" s="51" t="s">
        <v>17</v>
      </c>
      <c r="D57" s="51" t="s">
        <v>18</v>
      </c>
      <c r="E57" s="50" t="s">
        <v>19</v>
      </c>
      <c r="F57" s="46" t="s">
        <v>74</v>
      </c>
      <c r="G57" s="46" t="s">
        <v>39</v>
      </c>
      <c r="H57" s="46" t="s">
        <v>200</v>
      </c>
      <c r="I57" s="46"/>
      <c r="J57" s="56">
        <v>18.32</v>
      </c>
      <c r="K57" s="48">
        <f>740+392</f>
        <v>1132</v>
      </c>
      <c r="L57" s="44"/>
      <c r="P57" s="26" t="s">
        <v>30</v>
      </c>
      <c r="T57" s="25" t="s">
        <v>202</v>
      </c>
      <c r="U57" s="26" t="s">
        <v>49</v>
      </c>
    </row>
    <row r="58" spans="1:21" ht="27.95" customHeight="1" x14ac:dyDescent="0.15">
      <c r="A58" s="50" t="s">
        <v>123</v>
      </c>
      <c r="B58" s="50" t="s">
        <v>148</v>
      </c>
      <c r="C58" s="51" t="s">
        <v>17</v>
      </c>
      <c r="D58" s="51" t="s">
        <v>18</v>
      </c>
      <c r="E58" s="50" t="s">
        <v>19</v>
      </c>
      <c r="F58" s="46" t="s">
        <v>120</v>
      </c>
      <c r="G58" s="46" t="s">
        <v>43</v>
      </c>
      <c r="H58" s="46" t="s">
        <v>203</v>
      </c>
      <c r="I58" s="46"/>
      <c r="J58" s="56">
        <v>13.16</v>
      </c>
      <c r="K58" s="48">
        <v>687</v>
      </c>
      <c r="L58" s="44" t="s">
        <v>188</v>
      </c>
      <c r="P58" s="26" t="s">
        <v>28</v>
      </c>
      <c r="R58" s="26"/>
      <c r="T58" s="25" t="s">
        <v>204</v>
      </c>
      <c r="U58" s="26" t="s">
        <v>50</v>
      </c>
    </row>
    <row r="59" spans="1:21" ht="27.95" customHeight="1" x14ac:dyDescent="0.15">
      <c r="A59" s="50" t="s">
        <v>123</v>
      </c>
      <c r="B59" s="50" t="s">
        <v>148</v>
      </c>
      <c r="C59" s="51" t="s">
        <v>17</v>
      </c>
      <c r="D59" s="51" t="s">
        <v>18</v>
      </c>
      <c r="E59" s="50" t="s">
        <v>19</v>
      </c>
      <c r="F59" s="46" t="s">
        <v>189</v>
      </c>
      <c r="G59" s="46" t="s">
        <v>43</v>
      </c>
      <c r="H59" s="46" t="s">
        <v>203</v>
      </c>
      <c r="I59" s="46"/>
      <c r="J59" s="56">
        <v>17.95</v>
      </c>
      <c r="K59" s="48">
        <v>1077</v>
      </c>
      <c r="L59" s="44" t="s">
        <v>188</v>
      </c>
      <c r="P59" s="26" t="s">
        <v>30</v>
      </c>
      <c r="T59" s="25" t="s">
        <v>205</v>
      </c>
      <c r="U59" s="26" t="s">
        <v>51</v>
      </c>
    </row>
    <row r="60" spans="1:21" ht="27.95" customHeight="1" x14ac:dyDescent="0.15">
      <c r="A60" s="50" t="s">
        <v>123</v>
      </c>
      <c r="B60" s="50" t="s">
        <v>148</v>
      </c>
      <c r="C60" s="51" t="s">
        <v>17</v>
      </c>
      <c r="D60" s="51" t="s">
        <v>18</v>
      </c>
      <c r="E60" s="50" t="s">
        <v>19</v>
      </c>
      <c r="F60" s="46" t="s">
        <v>75</v>
      </c>
      <c r="G60" s="46" t="s">
        <v>43</v>
      </c>
      <c r="H60" s="46" t="s">
        <v>203</v>
      </c>
      <c r="I60" s="46"/>
      <c r="J60" s="56">
        <v>10.27</v>
      </c>
      <c r="K60" s="48">
        <f>413+52</f>
        <v>465</v>
      </c>
      <c r="L60" s="44"/>
      <c r="P60" s="26" t="s">
        <v>31</v>
      </c>
      <c r="T60" s="25" t="s">
        <v>206</v>
      </c>
      <c r="U60" s="26" t="s">
        <v>42</v>
      </c>
    </row>
    <row r="61" spans="1:21" ht="27.95" customHeight="1" x14ac:dyDescent="0.15">
      <c r="A61" s="50" t="s">
        <v>123</v>
      </c>
      <c r="B61" s="50" t="s">
        <v>148</v>
      </c>
      <c r="C61" s="51" t="s">
        <v>17</v>
      </c>
      <c r="D61" s="51" t="s">
        <v>18</v>
      </c>
      <c r="E61" s="50" t="s">
        <v>19</v>
      </c>
      <c r="F61" s="46" t="s">
        <v>74</v>
      </c>
      <c r="G61" s="46" t="s">
        <v>20</v>
      </c>
      <c r="H61" s="46" t="s">
        <v>207</v>
      </c>
      <c r="I61" s="46"/>
      <c r="J61" s="56">
        <v>24.37</v>
      </c>
      <c r="K61" s="48">
        <f>1427</f>
        <v>1427</v>
      </c>
      <c r="L61" s="44" t="s">
        <v>188</v>
      </c>
      <c r="P61" s="26" t="s">
        <v>32</v>
      </c>
      <c r="T61" s="25" t="s">
        <v>208</v>
      </c>
      <c r="U61" s="26" t="s">
        <v>43</v>
      </c>
    </row>
    <row r="62" spans="1:21" ht="27.95" customHeight="1" x14ac:dyDescent="0.15">
      <c r="A62" s="50" t="s">
        <v>123</v>
      </c>
      <c r="B62" s="50" t="s">
        <v>148</v>
      </c>
      <c r="C62" s="51" t="s">
        <v>17</v>
      </c>
      <c r="D62" s="51" t="s">
        <v>18</v>
      </c>
      <c r="E62" s="50" t="s">
        <v>19</v>
      </c>
      <c r="F62" s="46" t="s">
        <v>136</v>
      </c>
      <c r="G62" s="46" t="s">
        <v>20</v>
      </c>
      <c r="H62" s="46" t="s">
        <v>209</v>
      </c>
      <c r="I62" s="46"/>
      <c r="J62" s="56">
        <v>6.59</v>
      </c>
      <c r="K62" s="48">
        <v>316</v>
      </c>
      <c r="L62" s="44"/>
      <c r="P62" s="26" t="s">
        <v>33</v>
      </c>
      <c r="T62" s="25" t="s">
        <v>210</v>
      </c>
      <c r="U62" s="26" t="s">
        <v>44</v>
      </c>
    </row>
    <row r="63" spans="1:21" ht="27.95" customHeight="1" x14ac:dyDescent="0.15">
      <c r="A63" s="50" t="s">
        <v>123</v>
      </c>
      <c r="B63" s="50" t="s">
        <v>148</v>
      </c>
      <c r="C63" s="51" t="s">
        <v>17</v>
      </c>
      <c r="D63" s="51" t="s">
        <v>18</v>
      </c>
      <c r="E63" s="50" t="s">
        <v>19</v>
      </c>
      <c r="F63" s="46" t="s">
        <v>189</v>
      </c>
      <c r="G63" s="46" t="s">
        <v>20</v>
      </c>
      <c r="H63" s="46" t="s">
        <v>211</v>
      </c>
      <c r="I63" s="46"/>
      <c r="J63" s="56">
        <v>17.71</v>
      </c>
      <c r="K63" s="48">
        <f>1125</f>
        <v>1125</v>
      </c>
      <c r="L63" s="44" t="s">
        <v>188</v>
      </c>
      <c r="P63" s="26" t="s">
        <v>34</v>
      </c>
      <c r="T63" s="25" t="s">
        <v>212</v>
      </c>
      <c r="U63" s="26" t="s">
        <v>45</v>
      </c>
    </row>
    <row r="64" spans="1:21" ht="27.95" customHeight="1" x14ac:dyDescent="0.15">
      <c r="A64" s="50" t="s">
        <v>123</v>
      </c>
      <c r="B64" s="50" t="s">
        <v>148</v>
      </c>
      <c r="C64" s="51" t="s">
        <v>17</v>
      </c>
      <c r="D64" s="51" t="s">
        <v>18</v>
      </c>
      <c r="E64" s="50" t="s">
        <v>19</v>
      </c>
      <c r="F64" s="46" t="s">
        <v>120</v>
      </c>
      <c r="G64" s="46" t="s">
        <v>20</v>
      </c>
      <c r="H64" s="46" t="s">
        <v>213</v>
      </c>
      <c r="I64" s="46"/>
      <c r="J64" s="56">
        <v>15.97</v>
      </c>
      <c r="K64" s="48">
        <v>997</v>
      </c>
      <c r="L64" s="44" t="s">
        <v>188</v>
      </c>
      <c r="P64" s="26" t="s">
        <v>28</v>
      </c>
      <c r="R64" s="26"/>
      <c r="T64" s="25" t="s">
        <v>214</v>
      </c>
      <c r="U64" s="26" t="s">
        <v>27</v>
      </c>
    </row>
    <row r="65" spans="1:21" ht="27.95" customHeight="1" x14ac:dyDescent="0.15">
      <c r="A65" s="50" t="s">
        <v>123</v>
      </c>
      <c r="B65" s="50" t="s">
        <v>148</v>
      </c>
      <c r="C65" s="51" t="s">
        <v>17</v>
      </c>
      <c r="D65" s="51" t="s">
        <v>18</v>
      </c>
      <c r="E65" s="50" t="s">
        <v>19</v>
      </c>
      <c r="F65" s="46" t="s">
        <v>75</v>
      </c>
      <c r="G65" s="46" t="s">
        <v>20</v>
      </c>
      <c r="H65" s="46" t="s">
        <v>213</v>
      </c>
      <c r="I65" s="46"/>
      <c r="J65" s="56">
        <v>17.260000000000002</v>
      </c>
      <c r="K65" s="48">
        <v>825</v>
      </c>
      <c r="L65" s="44"/>
      <c r="P65" s="26" t="s">
        <v>30</v>
      </c>
      <c r="T65" s="25" t="s">
        <v>215</v>
      </c>
      <c r="U65" s="26" t="s">
        <v>24</v>
      </c>
    </row>
    <row r="66" spans="1:21" ht="27.95" customHeight="1" x14ac:dyDescent="0.15">
      <c r="A66" s="50" t="s">
        <v>123</v>
      </c>
      <c r="B66" s="50" t="s">
        <v>148</v>
      </c>
      <c r="C66" s="51" t="s">
        <v>17</v>
      </c>
      <c r="D66" s="51" t="s">
        <v>18</v>
      </c>
      <c r="E66" s="50" t="s">
        <v>19</v>
      </c>
      <c r="F66" s="46" t="s">
        <v>136</v>
      </c>
      <c r="G66" s="46" t="s">
        <v>25</v>
      </c>
      <c r="H66" s="46" t="s">
        <v>216</v>
      </c>
      <c r="I66" s="46"/>
      <c r="J66" s="56">
        <v>13.42</v>
      </c>
      <c r="K66" s="48">
        <f>727+18</f>
        <v>745</v>
      </c>
      <c r="L66" s="44"/>
      <c r="P66" s="26" t="s">
        <v>31</v>
      </c>
      <c r="T66" s="25" t="s">
        <v>217</v>
      </c>
      <c r="U66" s="26"/>
    </row>
    <row r="67" spans="1:21" ht="27.95" customHeight="1" x14ac:dyDescent="0.15">
      <c r="A67" s="50" t="s">
        <v>123</v>
      </c>
      <c r="B67" s="50" t="s">
        <v>148</v>
      </c>
      <c r="C67" s="51" t="s">
        <v>17</v>
      </c>
      <c r="D67" s="51" t="s">
        <v>18</v>
      </c>
      <c r="E67" s="50" t="s">
        <v>19</v>
      </c>
      <c r="F67" s="46" t="s">
        <v>136</v>
      </c>
      <c r="G67" s="46" t="s">
        <v>25</v>
      </c>
      <c r="H67" s="46" t="s">
        <v>218</v>
      </c>
      <c r="I67" s="46"/>
      <c r="J67" s="56">
        <v>15.58</v>
      </c>
      <c r="K67" s="48">
        <v>876</v>
      </c>
      <c r="L67" s="44" t="s">
        <v>188</v>
      </c>
      <c r="P67" s="29" t="s">
        <v>38</v>
      </c>
      <c r="U67" s="26"/>
    </row>
    <row r="68" spans="1:21" ht="27.95" customHeight="1" x14ac:dyDescent="0.15">
      <c r="A68" s="46" t="s">
        <v>123</v>
      </c>
      <c r="B68" s="46" t="s">
        <v>28</v>
      </c>
      <c r="C68" s="47" t="s">
        <v>17</v>
      </c>
      <c r="D68" s="47" t="s">
        <v>18</v>
      </c>
      <c r="E68" s="46" t="s">
        <v>124</v>
      </c>
      <c r="F68" s="46"/>
      <c r="G68" s="46" t="s">
        <v>28</v>
      </c>
      <c r="H68" s="46" t="s">
        <v>261</v>
      </c>
      <c r="I68" s="46"/>
      <c r="J68" s="56">
        <v>10.3</v>
      </c>
      <c r="K68" s="48">
        <v>720</v>
      </c>
      <c r="L68" s="28" t="s">
        <v>230</v>
      </c>
      <c r="O68" s="24" t="s">
        <v>123</v>
      </c>
      <c r="P68" s="26" t="s">
        <v>118</v>
      </c>
      <c r="Q68" s="42" t="s">
        <v>23</v>
      </c>
      <c r="R68" s="26" t="s">
        <v>53</v>
      </c>
      <c r="S68" s="24" t="s">
        <v>124</v>
      </c>
      <c r="T68" s="25" t="s">
        <v>125</v>
      </c>
      <c r="U68" s="26" t="s">
        <v>30</v>
      </c>
    </row>
    <row r="69" spans="1:21" ht="27.95" customHeight="1" x14ac:dyDescent="0.15">
      <c r="A69" s="46" t="s">
        <v>123</v>
      </c>
      <c r="B69" s="46" t="s">
        <v>42</v>
      </c>
      <c r="C69" s="47" t="s">
        <v>17</v>
      </c>
      <c r="D69" s="47" t="s">
        <v>18</v>
      </c>
      <c r="E69" s="46" t="s">
        <v>124</v>
      </c>
      <c r="F69" s="46"/>
      <c r="G69" s="46" t="s">
        <v>42</v>
      </c>
      <c r="H69" s="46" t="s">
        <v>255</v>
      </c>
      <c r="I69" s="46" t="s">
        <v>256</v>
      </c>
      <c r="J69" s="56">
        <v>7.2</v>
      </c>
      <c r="K69" s="48">
        <v>628</v>
      </c>
      <c r="L69" s="45"/>
      <c r="O69" s="24" t="s">
        <v>123</v>
      </c>
      <c r="P69" s="26" t="s">
        <v>118</v>
      </c>
      <c r="Q69" s="42" t="s">
        <v>23</v>
      </c>
      <c r="R69" s="26" t="s">
        <v>53</v>
      </c>
      <c r="S69" s="24" t="s">
        <v>124</v>
      </c>
      <c r="T69" s="25" t="s">
        <v>125</v>
      </c>
      <c r="U69" s="26" t="s">
        <v>30</v>
      </c>
    </row>
    <row r="70" spans="1:21" ht="27.95" customHeight="1" x14ac:dyDescent="0.15">
      <c r="A70" s="46" t="s">
        <v>26</v>
      </c>
      <c r="B70" s="46">
        <f>SUBTOTAL(3,B5:B69)</f>
        <v>65</v>
      </c>
      <c r="C70" s="52"/>
      <c r="D70" s="52"/>
      <c r="E70" s="52"/>
      <c r="F70" s="46"/>
      <c r="G70" s="46"/>
      <c r="H70" s="46"/>
      <c r="I70" s="46"/>
      <c r="J70" s="56">
        <f>SUBTOTAL(9,J5:J69)</f>
        <v>767.34000000000026</v>
      </c>
      <c r="K70" s="48">
        <f>SUBTOTAL(9,K5:K69)</f>
        <v>186994.28999999998</v>
      </c>
      <c r="L70" s="53"/>
      <c r="P70" s="29" t="s">
        <v>38</v>
      </c>
      <c r="U70" s="26" t="s">
        <v>48</v>
      </c>
    </row>
    <row r="71" spans="1:21" ht="30" customHeight="1" x14ac:dyDescent="0.15">
      <c r="P71" s="26" t="s">
        <v>39</v>
      </c>
      <c r="U71" s="26" t="s">
        <v>49</v>
      </c>
    </row>
    <row r="72" spans="1:21" ht="30" customHeight="1" x14ac:dyDescent="0.15">
      <c r="P72" s="26" t="s">
        <v>40</v>
      </c>
      <c r="U72" s="26" t="s">
        <v>50</v>
      </c>
    </row>
    <row r="73" spans="1:21" ht="30" customHeight="1" x14ac:dyDescent="0.15">
      <c r="P73" s="26" t="s">
        <v>41</v>
      </c>
      <c r="U73" s="26" t="s">
        <v>51</v>
      </c>
    </row>
    <row r="74" spans="1:21" ht="30" customHeight="1" x14ac:dyDescent="0.15">
      <c r="P74" s="26" t="s">
        <v>48</v>
      </c>
      <c r="U74" s="26" t="s">
        <v>42</v>
      </c>
    </row>
    <row r="75" spans="1:21" ht="30" customHeight="1" x14ac:dyDescent="0.15">
      <c r="P75" s="26" t="s">
        <v>49</v>
      </c>
      <c r="U75" s="26" t="s">
        <v>43</v>
      </c>
    </row>
    <row r="76" spans="1:21" ht="30" customHeight="1" x14ac:dyDescent="0.15">
      <c r="P76" s="26" t="s">
        <v>50</v>
      </c>
      <c r="U76" s="26" t="s">
        <v>44</v>
      </c>
    </row>
    <row r="77" spans="1:21" ht="30" customHeight="1" x14ac:dyDescent="0.15">
      <c r="P77" s="26" t="s">
        <v>51</v>
      </c>
      <c r="U77" s="26" t="s">
        <v>45</v>
      </c>
    </row>
    <row r="78" spans="1:21" ht="30" customHeight="1" x14ac:dyDescent="0.15">
      <c r="P78" s="26" t="s">
        <v>42</v>
      </c>
      <c r="U78" s="26" t="s">
        <v>46</v>
      </c>
    </row>
    <row r="79" spans="1:21" ht="30" customHeight="1" x14ac:dyDescent="0.15">
      <c r="P79" s="26" t="s">
        <v>43</v>
      </c>
      <c r="U79" s="26" t="s">
        <v>52</v>
      </c>
    </row>
    <row r="80" spans="1:21" ht="30" customHeight="1" x14ac:dyDescent="0.15">
      <c r="P80" s="26" t="s">
        <v>44</v>
      </c>
      <c r="U80" s="26"/>
    </row>
    <row r="81" spans="16:16" ht="30" customHeight="1" x14ac:dyDescent="0.15">
      <c r="P81" s="26" t="s">
        <v>45</v>
      </c>
    </row>
    <row r="82" spans="16:16" ht="30" customHeight="1" x14ac:dyDescent="0.15">
      <c r="P82" s="26" t="s">
        <v>46</v>
      </c>
    </row>
    <row r="83" spans="16:16" ht="30" customHeight="1" x14ac:dyDescent="0.15">
      <c r="P83" s="26" t="s">
        <v>52</v>
      </c>
    </row>
    <row r="84" spans="16:16" ht="30" customHeight="1" x14ac:dyDescent="0.15">
      <c r="P84" s="26"/>
    </row>
  </sheetData>
  <autoFilter ref="A4:L69" xr:uid="{00000000-0009-0000-0000-000000000000}"/>
  <dataConsolidate/>
  <mergeCells count="1">
    <mergeCell ref="L3:L4"/>
  </mergeCells>
  <phoneticPr fontId="3"/>
  <dataValidations count="21">
    <dataValidation type="list" allowBlank="1" showInputMessage="1" showErrorMessage="1" sqref="A5:A33" xr:uid="{00000000-0002-0000-0000-000000000000}">
      <formula1>$O$4:$O$4</formula1>
    </dataValidation>
    <dataValidation type="list" allowBlank="1" showInputMessage="1" showErrorMessage="1" sqref="C5:C33" xr:uid="{00000000-0002-0000-0000-000002000000}">
      <formula1>$Q$4:$Q$4</formula1>
    </dataValidation>
    <dataValidation type="list" allowBlank="1" showInputMessage="1" showErrorMessage="1" sqref="D5:D33" xr:uid="{00000000-0002-0000-0000-000003000000}">
      <formula1>$R$4:$R$5</formula1>
    </dataValidation>
    <dataValidation type="list" allowBlank="1" showInputMessage="1" showErrorMessage="1" sqref="E5:E33" xr:uid="{00000000-0002-0000-0000-000004000000}">
      <formula1>$S$4:$S$4</formula1>
    </dataValidation>
    <dataValidation type="decimal" allowBlank="1" showInputMessage="1" showErrorMessage="1" sqref="J5:K44 J47:K69" xr:uid="{00000000-0002-0000-0000-000007000000}">
      <formula1>0</formula1>
      <formula2>10000</formula2>
    </dataValidation>
    <dataValidation type="list" allowBlank="1" showInputMessage="1" showErrorMessage="1" sqref="G34:G45" xr:uid="{75A9B8AE-863C-4109-9498-25AEB8BDE18F}">
      <formula1>$U$5:$U$24</formula1>
    </dataValidation>
    <dataValidation type="list" allowBlank="1" showInputMessage="1" showErrorMessage="1" sqref="B34:B44" xr:uid="{3B2CDE38-D8B2-4C04-8E35-0E3D162971A9}">
      <formula1>$P$5:$P$28</formula1>
    </dataValidation>
    <dataValidation type="list" allowBlank="1" showInputMessage="1" showErrorMessage="1" sqref="E34:E44 E47:E69" xr:uid="{2D666B82-5A2D-4EE9-ACBE-37532CD5974E}">
      <formula1>$S$5:$S$7</formula1>
    </dataValidation>
    <dataValidation type="list" allowBlank="1" showInputMessage="1" showErrorMessage="1" sqref="D34:D44" xr:uid="{F852E61E-D6D1-45C4-BC70-45C1572CB563}">
      <formula1>$R$5:$R$7</formula1>
    </dataValidation>
    <dataValidation type="list" allowBlank="1" showInputMessage="1" showErrorMessage="1" sqref="C34:C44 C47:C69" xr:uid="{757CBE1A-8A1F-4D2E-A520-46CF4A7679B3}">
      <formula1>$Q$5:$Q$7</formula1>
    </dataValidation>
    <dataValidation type="list" allowBlank="1" showInputMessage="1" showErrorMessage="1" sqref="A34:A44 A47:A69" xr:uid="{4723C0A6-E5F8-40FC-997E-7F09F61D812F}">
      <formula1>$O$5:$O$7</formula1>
    </dataValidation>
    <dataValidation type="list" allowBlank="1" showInputMessage="1" showErrorMessage="1" sqref="B47:B54" xr:uid="{C320FB2B-01E2-418F-9215-DDA19EEB593E}">
      <formula1>$P$5:$P$57</formula1>
    </dataValidation>
    <dataValidation type="list" allowBlank="1" showInputMessage="1" showErrorMessage="1" sqref="G47:G67" xr:uid="{5022ECDE-A48B-4384-A9C8-ABD5FD4E6CE3}">
      <formula1>$U$5:$U$36</formula1>
    </dataValidation>
    <dataValidation type="list" allowBlank="1" showInputMessage="1" showErrorMessage="1" sqref="F47:F67" xr:uid="{8729A964-B78A-4759-B799-4AF91113C835}">
      <formula1>$T$5:$T$25</formula1>
    </dataValidation>
    <dataValidation type="list" allowBlank="1" showInputMessage="1" showErrorMessage="1" sqref="B55:B67" xr:uid="{4598EA9F-68FB-4BD9-899E-E9B2B5B3F469}">
      <formula1>$P$5:$P$50</formula1>
    </dataValidation>
    <dataValidation type="list" allowBlank="1" showInputMessage="1" showErrorMessage="1" sqref="D47:D69" xr:uid="{5620CE3D-B894-4B8F-8B30-D558B1349BCD}">
      <formula1>$R$5:$R$9</formula1>
    </dataValidation>
    <dataValidation type="list" allowBlank="1" showInputMessage="1" showErrorMessage="1" sqref="G68:G69" xr:uid="{00972887-DC9A-49C1-B78A-318CD353D58F}">
      <formula1>$U$5:$U$29</formula1>
    </dataValidation>
    <dataValidation type="list" allowBlank="1" showInputMessage="1" showErrorMessage="1" sqref="F68:F69" xr:uid="{7BBA1CAB-5C65-4650-BD96-2B256F0E0E31}">
      <formula1>$T$5:$T$17</formula1>
    </dataValidation>
    <dataValidation type="list" allowBlank="1" showInputMessage="1" showErrorMessage="1" sqref="B68:B69" xr:uid="{5F482195-4D3D-4A8F-BAD7-F5759AA4CBE0}">
      <formula1>$P$5:$P$33</formula1>
    </dataValidation>
    <dataValidation type="list" allowBlank="1" showInputMessage="1" showErrorMessage="1" sqref="B5:B33" xr:uid="{00000000-0002-0000-0000-000001000000}">
      <formula1>$P$4:$P$84</formula1>
    </dataValidation>
    <dataValidation type="list" allowBlank="1" showInputMessage="1" showErrorMessage="1" sqref="G5:G33" xr:uid="{00000000-0002-0000-0000-000006000000}">
      <formula1>$U$4:$U$80</formula1>
    </dataValidation>
  </dataValidations>
  <printOptions horizontalCentered="1"/>
  <pageMargins left="0.19685039370078741" right="0.19685039370078741" top="0.59055118110236227" bottom="0.39370078740157483" header="0" footer="0"/>
  <pageSetup paperSize="9" scale="79" fitToHeight="0" orientation="portrait" r:id="rId1"/>
  <rowBreaks count="1" manualBreakCount="1">
    <brk id="3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89"/>
  <sheetViews>
    <sheetView tabSelected="1" view="pageBreakPreview" zoomScaleNormal="75" zoomScaleSheetLayoutView="100" workbookViewId="0">
      <selection activeCell="A3" sqref="A3"/>
    </sheetView>
  </sheetViews>
  <sheetFormatPr defaultColWidth="9" defaultRowHeight="30" customHeight="1" outlineLevelCol="1" x14ac:dyDescent="0.15"/>
  <cols>
    <col min="1" max="1" width="6.625" style="5" customWidth="1"/>
    <col min="2" max="2" width="17.125" style="5" customWidth="1"/>
    <col min="3" max="3" width="9.125" style="4" customWidth="1"/>
    <col min="4" max="4" width="12.125" style="4" customWidth="1"/>
    <col min="5" max="5" width="8.625" style="4" customWidth="1"/>
    <col min="6" max="9" width="10.625" style="33" customWidth="1"/>
    <col min="10" max="11" width="7.625" style="34" customWidth="1"/>
    <col min="12" max="12" width="18.625" style="33" customWidth="1"/>
    <col min="13" max="13" width="9" style="4"/>
    <col min="14" max="14" width="9" style="5"/>
    <col min="15" max="15" width="9" style="5" hidden="1" customWidth="1" outlineLevel="1"/>
    <col min="16" max="16" width="18.25" style="5" hidden="1" customWidth="1" outlineLevel="1"/>
    <col min="17" max="17" width="9" style="5" hidden="1" customWidth="1" outlineLevel="1"/>
    <col min="18" max="18" width="11.375" style="5" hidden="1" customWidth="1" outlineLevel="1"/>
    <col min="19" max="20" width="9" style="5" hidden="1" customWidth="1" outlineLevel="1"/>
    <col min="21" max="21" width="10.375" style="5" hidden="1" customWidth="1" outlineLevel="1"/>
    <col min="22" max="22" width="9" style="5" collapsed="1"/>
    <col min="23" max="16384" width="9" style="5"/>
  </cols>
  <sheetData>
    <row r="1" spans="1:21" ht="30" customHeight="1" x14ac:dyDescent="0.15">
      <c r="A1" s="2" t="s">
        <v>117</v>
      </c>
      <c r="B1" s="3"/>
      <c r="C1" s="3"/>
      <c r="D1" s="3"/>
      <c r="F1" s="5"/>
      <c r="G1" s="5"/>
      <c r="H1" s="5"/>
      <c r="I1" s="5"/>
      <c r="J1" s="5"/>
      <c r="K1" s="5"/>
      <c r="L1" s="5"/>
      <c r="M1" s="5"/>
    </row>
    <row r="2" spans="1:21" ht="30" customHeight="1" x14ac:dyDescent="0.2">
      <c r="A2" s="6" t="s">
        <v>303</v>
      </c>
      <c r="B2" s="7"/>
      <c r="C2" s="8"/>
      <c r="D2" s="1"/>
      <c r="E2" s="8"/>
      <c r="F2" s="6"/>
      <c r="G2" s="6"/>
      <c r="H2" s="6"/>
      <c r="I2" s="6"/>
      <c r="J2" s="9"/>
      <c r="K2" s="9"/>
      <c r="L2" s="9" t="s">
        <v>62</v>
      </c>
    </row>
    <row r="3" spans="1:21" ht="30" customHeight="1" x14ac:dyDescent="0.15">
      <c r="A3" s="10" t="s">
        <v>0</v>
      </c>
      <c r="B3" s="11"/>
      <c r="C3" s="12" t="s">
        <v>1</v>
      </c>
      <c r="D3" s="11"/>
      <c r="E3" s="12" t="s">
        <v>2</v>
      </c>
      <c r="F3" s="11"/>
      <c r="G3" s="10" t="s">
        <v>3</v>
      </c>
      <c r="H3" s="12"/>
      <c r="I3" s="11"/>
      <c r="J3" s="10" t="s">
        <v>4</v>
      </c>
      <c r="K3" s="11"/>
      <c r="L3" s="13"/>
      <c r="O3" s="14" t="s">
        <v>6</v>
      </c>
      <c r="P3" s="15" t="s">
        <v>7</v>
      </c>
      <c r="Q3" s="16" t="s">
        <v>8</v>
      </c>
      <c r="R3" s="15" t="s">
        <v>9</v>
      </c>
      <c r="S3" s="16" t="s">
        <v>10</v>
      </c>
      <c r="T3" s="15" t="s">
        <v>11</v>
      </c>
      <c r="U3" s="15" t="s">
        <v>12</v>
      </c>
    </row>
    <row r="4" spans="1:21" ht="30" customHeight="1" x14ac:dyDescent="0.15">
      <c r="A4" s="17" t="s">
        <v>6</v>
      </c>
      <c r="B4" s="17" t="s">
        <v>7</v>
      </c>
      <c r="C4" s="15" t="s">
        <v>8</v>
      </c>
      <c r="D4" s="15" t="s">
        <v>9</v>
      </c>
      <c r="E4" s="16" t="s">
        <v>10</v>
      </c>
      <c r="F4" s="15" t="s">
        <v>11</v>
      </c>
      <c r="G4" s="15" t="s">
        <v>29</v>
      </c>
      <c r="H4" s="15" t="s">
        <v>13</v>
      </c>
      <c r="I4" s="15" t="s">
        <v>14</v>
      </c>
      <c r="J4" s="18" t="s">
        <v>15</v>
      </c>
      <c r="K4" s="18" t="s">
        <v>58</v>
      </c>
      <c r="L4" s="19" t="s">
        <v>5</v>
      </c>
      <c r="O4" s="20" t="s">
        <v>21</v>
      </c>
      <c r="P4" s="21" t="s">
        <v>22</v>
      </c>
      <c r="Q4" s="22" t="s">
        <v>61</v>
      </c>
      <c r="R4" s="27" t="s">
        <v>56</v>
      </c>
      <c r="S4" s="24" t="s">
        <v>19</v>
      </c>
      <c r="T4" s="25" t="s">
        <v>63</v>
      </c>
      <c r="U4" s="26" t="s">
        <v>28</v>
      </c>
    </row>
    <row r="5" spans="1:21" ht="30" customHeight="1" x14ac:dyDescent="0.15">
      <c r="A5" s="54" t="s">
        <v>21</v>
      </c>
      <c r="B5" s="54" t="s">
        <v>22</v>
      </c>
      <c r="C5" s="47" t="s">
        <v>61</v>
      </c>
      <c r="D5" s="47" t="s">
        <v>92</v>
      </c>
      <c r="E5" s="54" t="s">
        <v>19</v>
      </c>
      <c r="F5" s="55" t="s">
        <v>95</v>
      </c>
      <c r="G5" s="54" t="s">
        <v>32</v>
      </c>
      <c r="H5" s="54" t="s">
        <v>93</v>
      </c>
      <c r="I5" s="54"/>
      <c r="J5" s="56">
        <v>12.64</v>
      </c>
      <c r="K5" s="48">
        <v>300</v>
      </c>
      <c r="L5" s="28" t="s">
        <v>282</v>
      </c>
      <c r="P5" s="26" t="s">
        <v>30</v>
      </c>
      <c r="R5" s="35" t="s">
        <v>59</v>
      </c>
      <c r="T5" s="25" t="s">
        <v>65</v>
      </c>
      <c r="U5" s="26" t="s">
        <v>34</v>
      </c>
    </row>
    <row r="6" spans="1:21" ht="59.45" customHeight="1" x14ac:dyDescent="0.15">
      <c r="A6" s="54" t="s">
        <v>21</v>
      </c>
      <c r="B6" s="54" t="s">
        <v>22</v>
      </c>
      <c r="C6" s="47" t="s">
        <v>61</v>
      </c>
      <c r="D6" s="47" t="s">
        <v>55</v>
      </c>
      <c r="E6" s="54" t="s">
        <v>19</v>
      </c>
      <c r="F6" s="55" t="s">
        <v>95</v>
      </c>
      <c r="G6" s="54" t="s">
        <v>32</v>
      </c>
      <c r="H6" s="54" t="s">
        <v>94</v>
      </c>
      <c r="I6" s="54"/>
      <c r="J6" s="56">
        <v>28.91</v>
      </c>
      <c r="K6" s="48"/>
      <c r="L6" s="28" t="s">
        <v>283</v>
      </c>
      <c r="P6" s="26" t="s">
        <v>31</v>
      </c>
      <c r="R6" s="35" t="s">
        <v>60</v>
      </c>
      <c r="T6" s="25" t="s">
        <v>66</v>
      </c>
      <c r="U6" s="26" t="s">
        <v>47</v>
      </c>
    </row>
    <row r="7" spans="1:21" ht="30" customHeight="1" x14ac:dyDescent="0.15">
      <c r="A7" s="54" t="s">
        <v>21</v>
      </c>
      <c r="B7" s="54" t="s">
        <v>22</v>
      </c>
      <c r="C7" s="47" t="s">
        <v>61</v>
      </c>
      <c r="D7" s="47" t="s">
        <v>114</v>
      </c>
      <c r="E7" s="54" t="s">
        <v>19</v>
      </c>
      <c r="F7" s="55" t="s">
        <v>95</v>
      </c>
      <c r="G7" s="54" t="s">
        <v>47</v>
      </c>
      <c r="H7" s="54" t="s">
        <v>82</v>
      </c>
      <c r="I7" s="54"/>
      <c r="J7" s="56">
        <v>7.13</v>
      </c>
      <c r="K7" s="48"/>
      <c r="L7" s="28" t="s">
        <v>284</v>
      </c>
      <c r="P7" s="26" t="s">
        <v>32</v>
      </c>
      <c r="R7" s="35" t="s">
        <v>57</v>
      </c>
      <c r="T7" s="25" t="s">
        <v>67</v>
      </c>
      <c r="U7" s="26" t="s">
        <v>25</v>
      </c>
    </row>
    <row r="8" spans="1:21" ht="44.45" customHeight="1" x14ac:dyDescent="0.15">
      <c r="A8" s="54" t="s">
        <v>21</v>
      </c>
      <c r="B8" s="54" t="s">
        <v>22</v>
      </c>
      <c r="C8" s="47" t="s">
        <v>61</v>
      </c>
      <c r="D8" s="47" t="s">
        <v>115</v>
      </c>
      <c r="E8" s="54" t="s">
        <v>19</v>
      </c>
      <c r="F8" s="54" t="s">
        <v>96</v>
      </c>
      <c r="G8" s="54" t="s">
        <v>47</v>
      </c>
      <c r="H8" s="54" t="s">
        <v>82</v>
      </c>
      <c r="I8" s="54"/>
      <c r="J8" s="56">
        <v>22.56</v>
      </c>
      <c r="K8" s="48"/>
      <c r="L8" s="28" t="s">
        <v>113</v>
      </c>
      <c r="P8" s="26" t="s">
        <v>33</v>
      </c>
      <c r="R8" s="35"/>
      <c r="T8" s="25" t="s">
        <v>68</v>
      </c>
      <c r="U8" s="26" t="s">
        <v>20</v>
      </c>
    </row>
    <row r="9" spans="1:21" ht="37.5" customHeight="1" x14ac:dyDescent="0.15">
      <c r="A9" s="54" t="s">
        <v>21</v>
      </c>
      <c r="B9" s="54" t="s">
        <v>118</v>
      </c>
      <c r="C9" s="47" t="s">
        <v>61</v>
      </c>
      <c r="D9" s="47" t="s">
        <v>56</v>
      </c>
      <c r="E9" s="54" t="s">
        <v>19</v>
      </c>
      <c r="F9" s="54"/>
      <c r="G9" s="54" t="s">
        <v>20</v>
      </c>
      <c r="H9" s="54" t="s">
        <v>145</v>
      </c>
      <c r="I9" s="54"/>
      <c r="J9" s="56"/>
      <c r="K9" s="48"/>
      <c r="L9" s="28" t="s">
        <v>299</v>
      </c>
      <c r="O9" s="20"/>
      <c r="P9" s="21"/>
      <c r="Q9" s="22"/>
      <c r="R9" s="27"/>
      <c r="S9" s="24"/>
      <c r="T9" s="25"/>
      <c r="U9" s="26"/>
    </row>
    <row r="10" spans="1:21" ht="30" customHeight="1" x14ac:dyDescent="0.15">
      <c r="A10" s="54" t="s">
        <v>21</v>
      </c>
      <c r="B10" s="54" t="s">
        <v>118</v>
      </c>
      <c r="C10" s="47" t="s">
        <v>61</v>
      </c>
      <c r="D10" s="47" t="s">
        <v>56</v>
      </c>
      <c r="E10" s="54" t="s">
        <v>19</v>
      </c>
      <c r="F10" s="54" t="s">
        <v>120</v>
      </c>
      <c r="G10" s="54" t="s">
        <v>25</v>
      </c>
      <c r="H10" s="54" t="s">
        <v>146</v>
      </c>
      <c r="I10" s="54" t="s">
        <v>147</v>
      </c>
      <c r="J10" s="56">
        <v>2.66</v>
      </c>
      <c r="K10" s="48"/>
      <c r="L10" s="28" t="s">
        <v>285</v>
      </c>
      <c r="O10" s="20"/>
      <c r="P10" s="21"/>
      <c r="Q10" s="22"/>
      <c r="R10" s="27"/>
      <c r="S10" s="24"/>
      <c r="T10" s="25"/>
      <c r="U10" s="26"/>
    </row>
    <row r="11" spans="1:21" ht="37.5" customHeight="1" x14ac:dyDescent="0.15">
      <c r="A11" s="54" t="s">
        <v>21</v>
      </c>
      <c r="B11" s="54" t="s">
        <v>118</v>
      </c>
      <c r="C11" s="47" t="s">
        <v>61</v>
      </c>
      <c r="D11" s="47" t="s">
        <v>56</v>
      </c>
      <c r="E11" s="54" t="s">
        <v>19</v>
      </c>
      <c r="F11" s="54"/>
      <c r="G11" s="54" t="s">
        <v>24</v>
      </c>
      <c r="H11" s="54" t="s">
        <v>121</v>
      </c>
      <c r="I11" s="54" t="s">
        <v>122</v>
      </c>
      <c r="J11" s="56"/>
      <c r="K11" s="48"/>
      <c r="L11" s="28" t="s">
        <v>300</v>
      </c>
      <c r="O11" s="20"/>
      <c r="P11" s="21"/>
      <c r="Q11" s="22"/>
      <c r="R11" s="27"/>
      <c r="S11" s="24"/>
      <c r="T11" s="25"/>
      <c r="U11" s="26"/>
    </row>
    <row r="12" spans="1:21" ht="30" customHeight="1" x14ac:dyDescent="0.15">
      <c r="A12" s="54" t="s">
        <v>21</v>
      </c>
      <c r="B12" s="54" t="s">
        <v>118</v>
      </c>
      <c r="C12" s="47" t="s">
        <v>61</v>
      </c>
      <c r="D12" s="47" t="s">
        <v>56</v>
      </c>
      <c r="E12" s="54" t="s">
        <v>19</v>
      </c>
      <c r="F12" s="54" t="s">
        <v>120</v>
      </c>
      <c r="G12" s="54" t="s">
        <v>27</v>
      </c>
      <c r="H12" s="54"/>
      <c r="I12" s="54" t="s">
        <v>126</v>
      </c>
      <c r="J12" s="56">
        <v>3.35</v>
      </c>
      <c r="K12" s="48"/>
      <c r="L12" s="28" t="s">
        <v>286</v>
      </c>
      <c r="O12" s="24" t="s">
        <v>123</v>
      </c>
      <c r="P12" s="26" t="s">
        <v>118</v>
      </c>
      <c r="Q12" s="24"/>
      <c r="R12" s="35" t="s">
        <v>55</v>
      </c>
      <c r="S12" s="24" t="s">
        <v>124</v>
      </c>
      <c r="T12" s="25" t="s">
        <v>125</v>
      </c>
      <c r="U12" s="26" t="s">
        <v>30</v>
      </c>
    </row>
    <row r="13" spans="1:21" ht="37.5" customHeight="1" x14ac:dyDescent="0.15">
      <c r="A13" s="54" t="s">
        <v>21</v>
      </c>
      <c r="B13" s="54" t="s">
        <v>118</v>
      </c>
      <c r="C13" s="47" t="s">
        <v>61</v>
      </c>
      <c r="D13" s="47" t="s">
        <v>56</v>
      </c>
      <c r="E13" s="54" t="s">
        <v>19</v>
      </c>
      <c r="F13" s="54"/>
      <c r="G13" s="54" t="s">
        <v>27</v>
      </c>
      <c r="H13" s="54"/>
      <c r="I13" s="54" t="s">
        <v>126</v>
      </c>
      <c r="J13" s="56"/>
      <c r="K13" s="48"/>
      <c r="L13" s="28" t="s">
        <v>292</v>
      </c>
      <c r="P13" s="26" t="s">
        <v>148</v>
      </c>
      <c r="R13" s="35" t="s">
        <v>149</v>
      </c>
      <c r="T13" s="25" t="s">
        <v>150</v>
      </c>
      <c r="U13" s="26" t="s">
        <v>32</v>
      </c>
    </row>
    <row r="14" spans="1:21" ht="30" customHeight="1" x14ac:dyDescent="0.15">
      <c r="A14" s="54" t="s">
        <v>21</v>
      </c>
      <c r="B14" s="54" t="s">
        <v>118</v>
      </c>
      <c r="C14" s="47" t="s">
        <v>61</v>
      </c>
      <c r="D14" s="47" t="s">
        <v>56</v>
      </c>
      <c r="E14" s="54" t="s">
        <v>19</v>
      </c>
      <c r="F14" s="54"/>
      <c r="G14" s="54" t="s">
        <v>20</v>
      </c>
      <c r="H14" s="54" t="s">
        <v>145</v>
      </c>
      <c r="I14" s="54"/>
      <c r="J14" s="56">
        <v>16.149999999999999</v>
      </c>
      <c r="K14" s="48"/>
      <c r="L14" s="28" t="s">
        <v>301</v>
      </c>
      <c r="P14" s="26"/>
      <c r="R14" s="35"/>
      <c r="T14" s="25"/>
      <c r="U14" s="26"/>
    </row>
    <row r="15" spans="1:21" ht="30" customHeight="1" x14ac:dyDescent="0.15">
      <c r="A15" s="54" t="s">
        <v>21</v>
      </c>
      <c r="B15" s="54" t="s">
        <v>118</v>
      </c>
      <c r="C15" s="47" t="s">
        <v>61</v>
      </c>
      <c r="D15" s="47" t="s">
        <v>56</v>
      </c>
      <c r="E15" s="54" t="s">
        <v>19</v>
      </c>
      <c r="F15" s="54" t="s">
        <v>120</v>
      </c>
      <c r="G15" s="54" t="s">
        <v>25</v>
      </c>
      <c r="H15" s="54" t="s">
        <v>146</v>
      </c>
      <c r="I15" s="54" t="s">
        <v>147</v>
      </c>
      <c r="J15" s="56">
        <v>2.85</v>
      </c>
      <c r="K15" s="48"/>
      <c r="L15" s="28" t="s">
        <v>287</v>
      </c>
      <c r="P15" s="26" t="s">
        <v>28</v>
      </c>
      <c r="R15" s="35" t="s">
        <v>151</v>
      </c>
      <c r="T15" s="25" t="s">
        <v>64</v>
      </c>
      <c r="U15" s="26" t="s">
        <v>33</v>
      </c>
    </row>
    <row r="16" spans="1:21" ht="30" customHeight="1" x14ac:dyDescent="0.15">
      <c r="A16" s="54" t="s">
        <v>21</v>
      </c>
      <c r="B16" s="54" t="s">
        <v>118</v>
      </c>
      <c r="C16" s="47" t="s">
        <v>61</v>
      </c>
      <c r="D16" s="47" t="s">
        <v>56</v>
      </c>
      <c r="E16" s="54" t="s">
        <v>19</v>
      </c>
      <c r="F16" s="54" t="s">
        <v>120</v>
      </c>
      <c r="G16" s="54" t="s">
        <v>24</v>
      </c>
      <c r="H16" s="54" t="s">
        <v>121</v>
      </c>
      <c r="I16" s="54" t="s">
        <v>122</v>
      </c>
      <c r="J16" s="56">
        <v>5.87</v>
      </c>
      <c r="K16" s="48"/>
      <c r="L16" s="28" t="s">
        <v>152</v>
      </c>
      <c r="P16" s="26" t="s">
        <v>30</v>
      </c>
      <c r="R16" s="35" t="s">
        <v>59</v>
      </c>
      <c r="T16" s="25" t="s">
        <v>65</v>
      </c>
      <c r="U16" s="26" t="s">
        <v>34</v>
      </c>
    </row>
    <row r="17" spans="1:21" ht="30" customHeight="1" x14ac:dyDescent="0.15">
      <c r="A17" s="54" t="s">
        <v>21</v>
      </c>
      <c r="B17" s="54" t="s">
        <v>118</v>
      </c>
      <c r="C17" s="47" t="s">
        <v>61</v>
      </c>
      <c r="D17" s="47" t="s">
        <v>56</v>
      </c>
      <c r="E17" s="54" t="s">
        <v>19</v>
      </c>
      <c r="F17" s="54" t="s">
        <v>120</v>
      </c>
      <c r="G17" s="54" t="s">
        <v>27</v>
      </c>
      <c r="H17" s="54"/>
      <c r="I17" s="54" t="s">
        <v>126</v>
      </c>
      <c r="J17" s="56">
        <v>3.35</v>
      </c>
      <c r="K17" s="48"/>
      <c r="L17" s="28" t="s">
        <v>288</v>
      </c>
      <c r="P17" s="26" t="s">
        <v>31</v>
      </c>
      <c r="R17" s="35" t="s">
        <v>60</v>
      </c>
      <c r="T17" s="25" t="s">
        <v>66</v>
      </c>
      <c r="U17" s="26" t="s">
        <v>47</v>
      </c>
    </row>
    <row r="18" spans="1:21" ht="37.5" customHeight="1" x14ac:dyDescent="0.15">
      <c r="A18" s="54" t="s">
        <v>21</v>
      </c>
      <c r="B18" s="54" t="s">
        <v>118</v>
      </c>
      <c r="C18" s="47" t="s">
        <v>61</v>
      </c>
      <c r="D18" s="47" t="s">
        <v>56</v>
      </c>
      <c r="E18" s="54" t="s">
        <v>19</v>
      </c>
      <c r="F18" s="54" t="s">
        <v>120</v>
      </c>
      <c r="G18" s="54" t="s">
        <v>27</v>
      </c>
      <c r="H18" s="54"/>
      <c r="I18" s="54" t="s">
        <v>126</v>
      </c>
      <c r="J18" s="56">
        <v>8.15</v>
      </c>
      <c r="K18" s="48"/>
      <c r="L18" s="28" t="s">
        <v>302</v>
      </c>
      <c r="P18" s="26" t="s">
        <v>32</v>
      </c>
      <c r="R18" s="35" t="s">
        <v>57</v>
      </c>
      <c r="T18" s="25" t="s">
        <v>67</v>
      </c>
      <c r="U18" s="26" t="s">
        <v>25</v>
      </c>
    </row>
    <row r="19" spans="1:21" ht="30" customHeight="1" x14ac:dyDescent="0.15">
      <c r="A19" s="54" t="s">
        <v>21</v>
      </c>
      <c r="B19" s="54" t="s">
        <v>118</v>
      </c>
      <c r="C19" s="47" t="s">
        <v>61</v>
      </c>
      <c r="D19" s="47" t="s">
        <v>57</v>
      </c>
      <c r="E19" s="54" t="s">
        <v>19</v>
      </c>
      <c r="F19" s="54" t="s">
        <v>120</v>
      </c>
      <c r="G19" s="54" t="s">
        <v>25</v>
      </c>
      <c r="H19" s="54" t="s">
        <v>146</v>
      </c>
      <c r="I19" s="54" t="s">
        <v>147</v>
      </c>
      <c r="J19" s="56"/>
      <c r="K19" s="48">
        <v>900</v>
      </c>
      <c r="L19" s="28" t="s">
        <v>289</v>
      </c>
      <c r="P19" s="26"/>
      <c r="R19" s="35"/>
      <c r="T19" s="25"/>
      <c r="U19" s="26"/>
    </row>
    <row r="20" spans="1:21" ht="37.5" customHeight="1" x14ac:dyDescent="0.15">
      <c r="A20" s="54" t="s">
        <v>21</v>
      </c>
      <c r="B20" s="54" t="s">
        <v>118</v>
      </c>
      <c r="C20" s="47" t="s">
        <v>61</v>
      </c>
      <c r="D20" s="47" t="s">
        <v>57</v>
      </c>
      <c r="E20" s="54" t="s">
        <v>19</v>
      </c>
      <c r="F20" s="54" t="s">
        <v>120</v>
      </c>
      <c r="G20" s="54" t="s">
        <v>24</v>
      </c>
      <c r="H20" s="54" t="s">
        <v>121</v>
      </c>
      <c r="I20" s="54" t="s">
        <v>122</v>
      </c>
      <c r="J20" s="56"/>
      <c r="K20" s="48">
        <v>2660</v>
      </c>
      <c r="L20" s="28" t="s">
        <v>290</v>
      </c>
      <c r="P20" s="26"/>
      <c r="R20" s="35"/>
      <c r="T20" s="25"/>
      <c r="U20" s="26"/>
    </row>
    <row r="21" spans="1:21" ht="37.5" customHeight="1" x14ac:dyDescent="0.15">
      <c r="A21" s="54" t="s">
        <v>21</v>
      </c>
      <c r="B21" s="54" t="s">
        <v>118</v>
      </c>
      <c r="C21" s="47" t="s">
        <v>61</v>
      </c>
      <c r="D21" s="47" t="s">
        <v>57</v>
      </c>
      <c r="E21" s="54" t="s">
        <v>19</v>
      </c>
      <c r="F21" s="54" t="s">
        <v>120</v>
      </c>
      <c r="G21" s="54" t="s">
        <v>27</v>
      </c>
      <c r="H21" s="54"/>
      <c r="I21" s="54" t="s">
        <v>126</v>
      </c>
      <c r="J21" s="56"/>
      <c r="K21" s="48">
        <v>3420</v>
      </c>
      <c r="L21" s="28" t="s">
        <v>291</v>
      </c>
      <c r="P21" s="26"/>
      <c r="R21" s="35"/>
      <c r="T21" s="25"/>
      <c r="U21" s="26"/>
    </row>
    <row r="22" spans="1:21" ht="30" customHeight="1" x14ac:dyDescent="0.15">
      <c r="A22" s="54" t="s">
        <v>21</v>
      </c>
      <c r="B22" s="54" t="s">
        <v>118</v>
      </c>
      <c r="C22" s="47" t="s">
        <v>61</v>
      </c>
      <c r="D22" s="47" t="s">
        <v>56</v>
      </c>
      <c r="E22" s="54" t="s">
        <v>19</v>
      </c>
      <c r="F22" s="54" t="s">
        <v>120</v>
      </c>
      <c r="G22" s="54" t="s">
        <v>24</v>
      </c>
      <c r="H22" s="54" t="s">
        <v>153</v>
      </c>
      <c r="I22" s="54" t="s">
        <v>154</v>
      </c>
      <c r="J22" s="56">
        <v>7.92</v>
      </c>
      <c r="K22" s="48"/>
      <c r="L22" s="28" t="s">
        <v>293</v>
      </c>
      <c r="P22" s="26"/>
      <c r="R22" s="35"/>
      <c r="T22" s="25"/>
      <c r="U22" s="26"/>
    </row>
    <row r="23" spans="1:21" ht="30" customHeight="1" x14ac:dyDescent="0.15">
      <c r="A23" s="54" t="s">
        <v>21</v>
      </c>
      <c r="B23" s="54" t="s">
        <v>118</v>
      </c>
      <c r="C23" s="47" t="s">
        <v>61</v>
      </c>
      <c r="D23" s="47" t="s">
        <v>56</v>
      </c>
      <c r="E23" s="54" t="s">
        <v>19</v>
      </c>
      <c r="F23" s="54" t="s">
        <v>120</v>
      </c>
      <c r="G23" s="54" t="s">
        <v>27</v>
      </c>
      <c r="H23" s="54"/>
      <c r="I23" s="54" t="s">
        <v>155</v>
      </c>
      <c r="J23" s="56">
        <v>4.01</v>
      </c>
      <c r="K23" s="48"/>
      <c r="L23" s="28" t="s">
        <v>294</v>
      </c>
      <c r="P23" s="26"/>
      <c r="R23" s="35"/>
      <c r="T23" s="25"/>
      <c r="U23" s="26"/>
    </row>
    <row r="24" spans="1:21" ht="30" customHeight="1" x14ac:dyDescent="0.15">
      <c r="A24" s="54" t="s">
        <v>21</v>
      </c>
      <c r="B24" s="54" t="s">
        <v>118</v>
      </c>
      <c r="C24" s="47" t="s">
        <v>61</v>
      </c>
      <c r="D24" s="47" t="s">
        <v>56</v>
      </c>
      <c r="E24" s="54" t="s">
        <v>19</v>
      </c>
      <c r="F24" s="54" t="s">
        <v>120</v>
      </c>
      <c r="G24" s="54" t="s">
        <v>24</v>
      </c>
      <c r="H24" s="54" t="s">
        <v>153</v>
      </c>
      <c r="I24" s="54" t="s">
        <v>154</v>
      </c>
      <c r="J24" s="56">
        <v>7.92</v>
      </c>
      <c r="K24" s="48"/>
      <c r="L24" s="28" t="s">
        <v>295</v>
      </c>
      <c r="P24" s="26"/>
      <c r="R24" s="35"/>
      <c r="T24" s="25"/>
      <c r="U24" s="26"/>
    </row>
    <row r="25" spans="1:21" ht="30" customHeight="1" x14ac:dyDescent="0.15">
      <c r="A25" s="54" t="s">
        <v>21</v>
      </c>
      <c r="B25" s="54" t="s">
        <v>118</v>
      </c>
      <c r="C25" s="47" t="s">
        <v>61</v>
      </c>
      <c r="D25" s="47" t="s">
        <v>56</v>
      </c>
      <c r="E25" s="54" t="s">
        <v>19</v>
      </c>
      <c r="F25" s="54" t="s">
        <v>120</v>
      </c>
      <c r="G25" s="54" t="s">
        <v>27</v>
      </c>
      <c r="H25" s="54"/>
      <c r="I25" s="54" t="s">
        <v>156</v>
      </c>
      <c r="J25" s="56">
        <v>11.02</v>
      </c>
      <c r="K25" s="48"/>
      <c r="L25" s="28" t="s">
        <v>296</v>
      </c>
      <c r="P25" s="26"/>
      <c r="R25" s="35"/>
      <c r="T25" s="25"/>
      <c r="U25" s="26"/>
    </row>
    <row r="26" spans="1:21" ht="30" customHeight="1" x14ac:dyDescent="0.15">
      <c r="A26" s="54" t="s">
        <v>21</v>
      </c>
      <c r="B26" s="54" t="s">
        <v>118</v>
      </c>
      <c r="C26" s="47" t="s">
        <v>61</v>
      </c>
      <c r="D26" s="47" t="s">
        <v>56</v>
      </c>
      <c r="E26" s="54" t="s">
        <v>19</v>
      </c>
      <c r="F26" s="54" t="s">
        <v>120</v>
      </c>
      <c r="G26" s="54" t="s">
        <v>27</v>
      </c>
      <c r="H26" s="54"/>
      <c r="I26" s="54" t="s">
        <v>155</v>
      </c>
      <c r="J26" s="56">
        <v>4.01</v>
      </c>
      <c r="K26" s="48"/>
      <c r="L26" s="28" t="s">
        <v>296</v>
      </c>
      <c r="P26" s="26"/>
      <c r="R26" s="35"/>
      <c r="T26" s="25"/>
      <c r="U26" s="26"/>
    </row>
    <row r="27" spans="1:21" ht="30" customHeight="1" x14ac:dyDescent="0.15">
      <c r="A27" s="54" t="s">
        <v>21</v>
      </c>
      <c r="B27" s="54" t="s">
        <v>118</v>
      </c>
      <c r="C27" s="47" t="s">
        <v>61</v>
      </c>
      <c r="D27" s="47" t="s">
        <v>57</v>
      </c>
      <c r="E27" s="54" t="s">
        <v>19</v>
      </c>
      <c r="F27" s="54" t="s">
        <v>120</v>
      </c>
      <c r="G27" s="54" t="s">
        <v>24</v>
      </c>
      <c r="H27" s="54" t="s">
        <v>153</v>
      </c>
      <c r="I27" s="54" t="s">
        <v>154</v>
      </c>
      <c r="J27" s="56"/>
      <c r="K27" s="48">
        <v>2590</v>
      </c>
      <c r="L27" s="28" t="s">
        <v>297</v>
      </c>
      <c r="P27" s="26"/>
      <c r="R27" s="35"/>
      <c r="T27" s="25"/>
      <c r="U27" s="26"/>
    </row>
    <row r="28" spans="1:21" ht="30" customHeight="1" x14ac:dyDescent="0.15">
      <c r="A28" s="54" t="s">
        <v>21</v>
      </c>
      <c r="B28" s="54" t="s">
        <v>118</v>
      </c>
      <c r="C28" s="47" t="s">
        <v>61</v>
      </c>
      <c r="D28" s="47" t="s">
        <v>57</v>
      </c>
      <c r="E28" s="54" t="s">
        <v>19</v>
      </c>
      <c r="F28" s="54" t="s">
        <v>120</v>
      </c>
      <c r="G28" s="54" t="s">
        <v>27</v>
      </c>
      <c r="H28" s="54"/>
      <c r="I28" s="54" t="s">
        <v>156</v>
      </c>
      <c r="J28" s="56"/>
      <c r="K28" s="48">
        <v>3000</v>
      </c>
      <c r="L28" s="28" t="s">
        <v>298</v>
      </c>
      <c r="P28" s="26"/>
      <c r="R28" s="35"/>
      <c r="T28" s="25"/>
      <c r="U28" s="26"/>
    </row>
    <row r="29" spans="1:21" ht="30" customHeight="1" x14ac:dyDescent="0.15">
      <c r="A29" s="54" t="s">
        <v>21</v>
      </c>
      <c r="B29" s="54" t="s">
        <v>118</v>
      </c>
      <c r="C29" s="47" t="s">
        <v>61</v>
      </c>
      <c r="D29" s="47" t="s">
        <v>55</v>
      </c>
      <c r="E29" s="54" t="s">
        <v>19</v>
      </c>
      <c r="F29" s="54" t="s">
        <v>120</v>
      </c>
      <c r="G29" s="54" t="s">
        <v>20</v>
      </c>
      <c r="H29" s="54" t="s">
        <v>137</v>
      </c>
      <c r="I29" s="54" t="s">
        <v>138</v>
      </c>
      <c r="J29" s="56">
        <v>3.45</v>
      </c>
      <c r="K29" s="48"/>
      <c r="L29" s="28" t="s">
        <v>157</v>
      </c>
      <c r="P29" s="26"/>
      <c r="R29" s="35"/>
      <c r="T29" s="25"/>
      <c r="U29" s="26"/>
    </row>
    <row r="30" spans="1:21" ht="30" customHeight="1" x14ac:dyDescent="0.15">
      <c r="A30" s="54" t="s">
        <v>21</v>
      </c>
      <c r="B30" s="54" t="s">
        <v>118</v>
      </c>
      <c r="C30" s="47" t="s">
        <v>61</v>
      </c>
      <c r="D30" s="47" t="s">
        <v>55</v>
      </c>
      <c r="E30" s="54" t="s">
        <v>19</v>
      </c>
      <c r="F30" s="54" t="s">
        <v>120</v>
      </c>
      <c r="G30" s="54" t="s">
        <v>20</v>
      </c>
      <c r="H30" s="54" t="s">
        <v>158</v>
      </c>
      <c r="I30" s="54"/>
      <c r="J30" s="56">
        <v>16.829999999999998</v>
      </c>
      <c r="K30" s="48"/>
      <c r="L30" s="28" t="s">
        <v>159</v>
      </c>
      <c r="P30" s="26"/>
      <c r="R30" s="35"/>
      <c r="T30" s="25"/>
      <c r="U30" s="26"/>
    </row>
    <row r="31" spans="1:21" ht="30" customHeight="1" x14ac:dyDescent="0.15">
      <c r="A31" s="54" t="s">
        <v>21</v>
      </c>
      <c r="B31" s="54" t="s">
        <v>118</v>
      </c>
      <c r="C31" s="47" t="s">
        <v>61</v>
      </c>
      <c r="D31" s="47" t="s">
        <v>55</v>
      </c>
      <c r="E31" s="54" t="s">
        <v>19</v>
      </c>
      <c r="F31" s="54" t="s">
        <v>120</v>
      </c>
      <c r="G31" s="54" t="s">
        <v>25</v>
      </c>
      <c r="H31" s="54" t="s">
        <v>160</v>
      </c>
      <c r="I31" s="54"/>
      <c r="J31" s="56">
        <v>6.22</v>
      </c>
      <c r="K31" s="48"/>
      <c r="L31" s="28" t="s">
        <v>161</v>
      </c>
      <c r="P31" s="26"/>
      <c r="R31" s="35"/>
      <c r="T31" s="25"/>
      <c r="U31" s="26"/>
    </row>
    <row r="32" spans="1:21" ht="30" customHeight="1" x14ac:dyDescent="0.15">
      <c r="A32" s="54" t="s">
        <v>21</v>
      </c>
      <c r="B32" s="54" t="s">
        <v>118</v>
      </c>
      <c r="C32" s="47" t="s">
        <v>61</v>
      </c>
      <c r="D32" s="47" t="s">
        <v>55</v>
      </c>
      <c r="E32" s="54" t="s">
        <v>19</v>
      </c>
      <c r="F32" s="54" t="s">
        <v>120</v>
      </c>
      <c r="G32" s="54" t="s">
        <v>24</v>
      </c>
      <c r="H32" s="54" t="s">
        <v>162</v>
      </c>
      <c r="I32" s="54" t="s">
        <v>163</v>
      </c>
      <c r="J32" s="56">
        <v>7.86</v>
      </c>
      <c r="K32" s="48"/>
      <c r="L32" s="28" t="s">
        <v>104</v>
      </c>
      <c r="P32" s="26"/>
      <c r="R32" s="35"/>
      <c r="T32" s="25"/>
      <c r="U32" s="26"/>
    </row>
    <row r="33" spans="1:21" ht="30" customHeight="1" x14ac:dyDescent="0.15">
      <c r="A33" s="54" t="s">
        <v>21</v>
      </c>
      <c r="B33" s="54" t="s">
        <v>118</v>
      </c>
      <c r="C33" s="47" t="s">
        <v>61</v>
      </c>
      <c r="D33" s="47" t="s">
        <v>55</v>
      </c>
      <c r="E33" s="54" t="s">
        <v>19</v>
      </c>
      <c r="F33" s="54" t="s">
        <v>120</v>
      </c>
      <c r="G33" s="54" t="s">
        <v>24</v>
      </c>
      <c r="H33" s="54" t="s">
        <v>121</v>
      </c>
      <c r="I33" s="54" t="s">
        <v>164</v>
      </c>
      <c r="J33" s="56">
        <v>2.71</v>
      </c>
      <c r="K33" s="48"/>
      <c r="L33" s="28" t="s">
        <v>165</v>
      </c>
      <c r="P33" s="26"/>
      <c r="R33" s="35"/>
      <c r="T33" s="25"/>
      <c r="U33" s="26"/>
    </row>
    <row r="34" spans="1:21" ht="30" customHeight="1" x14ac:dyDescent="0.15">
      <c r="A34" s="54" t="s">
        <v>21</v>
      </c>
      <c r="B34" s="54" t="s">
        <v>118</v>
      </c>
      <c r="C34" s="47" t="s">
        <v>61</v>
      </c>
      <c r="D34" s="47" t="s">
        <v>55</v>
      </c>
      <c r="E34" s="54" t="s">
        <v>19</v>
      </c>
      <c r="F34" s="54" t="s">
        <v>120</v>
      </c>
      <c r="G34" s="54" t="s">
        <v>24</v>
      </c>
      <c r="H34" s="54" t="s">
        <v>121</v>
      </c>
      <c r="I34" s="54" t="s">
        <v>122</v>
      </c>
      <c r="J34" s="56">
        <v>28.96</v>
      </c>
      <c r="K34" s="48"/>
      <c r="L34" s="28" t="s">
        <v>166</v>
      </c>
      <c r="P34" s="26"/>
      <c r="R34" s="35"/>
      <c r="T34" s="25"/>
      <c r="U34" s="26"/>
    </row>
    <row r="35" spans="1:21" ht="30" customHeight="1" x14ac:dyDescent="0.15">
      <c r="A35" s="54" t="s">
        <v>21</v>
      </c>
      <c r="B35" s="54" t="s">
        <v>118</v>
      </c>
      <c r="C35" s="47" t="s">
        <v>61</v>
      </c>
      <c r="D35" s="47" t="s">
        <v>55</v>
      </c>
      <c r="E35" s="54" t="s">
        <v>19</v>
      </c>
      <c r="F35" s="54" t="s">
        <v>120</v>
      </c>
      <c r="G35" s="54" t="s">
        <v>24</v>
      </c>
      <c r="H35" s="54" t="s">
        <v>121</v>
      </c>
      <c r="I35" s="54" t="s">
        <v>167</v>
      </c>
      <c r="J35" s="56">
        <v>4.26</v>
      </c>
      <c r="K35" s="48"/>
      <c r="L35" s="28" t="s">
        <v>168</v>
      </c>
      <c r="P35" s="26"/>
      <c r="R35" s="35"/>
      <c r="T35" s="25"/>
      <c r="U35" s="26"/>
    </row>
    <row r="36" spans="1:21" ht="30" customHeight="1" x14ac:dyDescent="0.15">
      <c r="A36" s="54" t="s">
        <v>21</v>
      </c>
      <c r="B36" s="54" t="s">
        <v>118</v>
      </c>
      <c r="C36" s="47" t="s">
        <v>61</v>
      </c>
      <c r="D36" s="47" t="s">
        <v>55</v>
      </c>
      <c r="E36" s="54" t="s">
        <v>19</v>
      </c>
      <c r="F36" s="54" t="s">
        <v>120</v>
      </c>
      <c r="G36" s="54" t="s">
        <v>24</v>
      </c>
      <c r="H36" s="54" t="s">
        <v>162</v>
      </c>
      <c r="I36" s="54" t="s">
        <v>169</v>
      </c>
      <c r="J36" s="56">
        <v>10.87</v>
      </c>
      <c r="K36" s="48"/>
      <c r="L36" s="28" t="s">
        <v>170</v>
      </c>
      <c r="P36" s="26"/>
      <c r="R36" s="35"/>
      <c r="T36" s="25"/>
      <c r="U36" s="26"/>
    </row>
    <row r="37" spans="1:21" ht="30" customHeight="1" x14ac:dyDescent="0.15">
      <c r="A37" s="54" t="s">
        <v>21</v>
      </c>
      <c r="B37" s="54" t="s">
        <v>118</v>
      </c>
      <c r="C37" s="47" t="s">
        <v>61</v>
      </c>
      <c r="D37" s="47" t="s">
        <v>55</v>
      </c>
      <c r="E37" s="54" t="s">
        <v>19</v>
      </c>
      <c r="F37" s="54" t="s">
        <v>120</v>
      </c>
      <c r="G37" s="54" t="s">
        <v>24</v>
      </c>
      <c r="H37" s="54" t="s">
        <v>162</v>
      </c>
      <c r="I37" s="54" t="s">
        <v>169</v>
      </c>
      <c r="J37" s="56">
        <v>23.05</v>
      </c>
      <c r="K37" s="48"/>
      <c r="L37" s="28" t="s">
        <v>171</v>
      </c>
      <c r="P37" s="26"/>
      <c r="R37" s="35"/>
      <c r="T37" s="25"/>
      <c r="U37" s="26"/>
    </row>
    <row r="38" spans="1:21" ht="30" customHeight="1" x14ac:dyDescent="0.15">
      <c r="A38" s="54" t="s">
        <v>21</v>
      </c>
      <c r="B38" s="54" t="s">
        <v>118</v>
      </c>
      <c r="C38" s="47" t="s">
        <v>61</v>
      </c>
      <c r="D38" s="47" t="s">
        <v>55</v>
      </c>
      <c r="E38" s="54" t="s">
        <v>19</v>
      </c>
      <c r="F38" s="54" t="s">
        <v>120</v>
      </c>
      <c r="G38" s="54" t="s">
        <v>20</v>
      </c>
      <c r="H38" s="54" t="s">
        <v>172</v>
      </c>
      <c r="I38" s="54" t="s">
        <v>173</v>
      </c>
      <c r="J38" s="56">
        <v>15.77</v>
      </c>
      <c r="K38" s="48"/>
      <c r="L38" s="28" t="s">
        <v>174</v>
      </c>
      <c r="P38" s="26"/>
      <c r="R38" s="35"/>
      <c r="T38" s="25"/>
      <c r="U38" s="26"/>
    </row>
    <row r="39" spans="1:21" ht="30" customHeight="1" x14ac:dyDescent="0.15">
      <c r="A39" s="54" t="s">
        <v>21</v>
      </c>
      <c r="B39" s="54" t="s">
        <v>118</v>
      </c>
      <c r="C39" s="47" t="s">
        <v>61</v>
      </c>
      <c r="D39" s="47" t="s">
        <v>55</v>
      </c>
      <c r="E39" s="54" t="s">
        <v>19</v>
      </c>
      <c r="F39" s="54" t="s">
        <v>120</v>
      </c>
      <c r="G39" s="54" t="s">
        <v>27</v>
      </c>
      <c r="H39" s="54"/>
      <c r="I39" s="54" t="s">
        <v>156</v>
      </c>
      <c r="J39" s="56">
        <v>11.02</v>
      </c>
      <c r="K39" s="48"/>
      <c r="L39" s="28" t="s">
        <v>175</v>
      </c>
      <c r="P39" s="26"/>
      <c r="R39" s="35"/>
      <c r="T39" s="25"/>
      <c r="U39" s="26"/>
    </row>
    <row r="40" spans="1:21" ht="30" customHeight="1" x14ac:dyDescent="0.15">
      <c r="A40" s="54" t="s">
        <v>21</v>
      </c>
      <c r="B40" s="54" t="s">
        <v>118</v>
      </c>
      <c r="C40" s="47" t="s">
        <v>61</v>
      </c>
      <c r="D40" s="47" t="s">
        <v>55</v>
      </c>
      <c r="E40" s="54" t="s">
        <v>19</v>
      </c>
      <c r="F40" s="54" t="s">
        <v>120</v>
      </c>
      <c r="G40" s="54" t="s">
        <v>27</v>
      </c>
      <c r="H40" s="54"/>
      <c r="I40" s="54" t="s">
        <v>155</v>
      </c>
      <c r="J40" s="56">
        <v>7.74</v>
      </c>
      <c r="K40" s="48"/>
      <c r="L40" s="28" t="s">
        <v>176</v>
      </c>
      <c r="P40" s="26"/>
      <c r="R40" s="35"/>
      <c r="T40" s="25"/>
      <c r="U40" s="26"/>
    </row>
    <row r="41" spans="1:21" ht="30" customHeight="1" x14ac:dyDescent="0.15">
      <c r="A41" s="54" t="s">
        <v>21</v>
      </c>
      <c r="B41" s="54" t="s">
        <v>118</v>
      </c>
      <c r="C41" s="47" t="s">
        <v>61</v>
      </c>
      <c r="D41" s="47" t="s">
        <v>55</v>
      </c>
      <c r="E41" s="54" t="s">
        <v>19</v>
      </c>
      <c r="F41" s="54" t="s">
        <v>120</v>
      </c>
      <c r="G41" s="54" t="s">
        <v>27</v>
      </c>
      <c r="H41" s="54"/>
      <c r="I41" s="54" t="s">
        <v>126</v>
      </c>
      <c r="J41" s="56">
        <v>6.16</v>
      </c>
      <c r="K41" s="48"/>
      <c r="L41" s="28" t="s">
        <v>177</v>
      </c>
      <c r="P41" s="26"/>
      <c r="R41" s="35"/>
      <c r="T41" s="25"/>
      <c r="U41" s="26"/>
    </row>
    <row r="42" spans="1:21" ht="30" customHeight="1" x14ac:dyDescent="0.15">
      <c r="A42" s="54" t="s">
        <v>21</v>
      </c>
      <c r="B42" s="54" t="s">
        <v>118</v>
      </c>
      <c r="C42" s="47" t="s">
        <v>61</v>
      </c>
      <c r="D42" s="47" t="s">
        <v>55</v>
      </c>
      <c r="E42" s="54" t="s">
        <v>19</v>
      </c>
      <c r="F42" s="54" t="s">
        <v>120</v>
      </c>
      <c r="G42" s="54" t="s">
        <v>27</v>
      </c>
      <c r="H42" s="54"/>
      <c r="I42" s="54" t="s">
        <v>178</v>
      </c>
      <c r="J42" s="56">
        <v>1.45</v>
      </c>
      <c r="K42" s="48"/>
      <c r="L42" s="28" t="s">
        <v>179</v>
      </c>
      <c r="P42" s="26"/>
      <c r="R42" s="35"/>
      <c r="T42" s="25"/>
      <c r="U42" s="26"/>
    </row>
    <row r="43" spans="1:21" ht="30" customHeight="1" x14ac:dyDescent="0.15">
      <c r="A43" s="54" t="s">
        <v>21</v>
      </c>
      <c r="B43" s="54" t="s">
        <v>118</v>
      </c>
      <c r="C43" s="47" t="s">
        <v>61</v>
      </c>
      <c r="D43" s="47" t="s">
        <v>55</v>
      </c>
      <c r="E43" s="54" t="s">
        <v>19</v>
      </c>
      <c r="F43" s="54" t="s">
        <v>120</v>
      </c>
      <c r="G43" s="54" t="s">
        <v>27</v>
      </c>
      <c r="H43" s="54"/>
      <c r="I43" s="54" t="s">
        <v>155</v>
      </c>
      <c r="J43" s="56">
        <v>2.42</v>
      </c>
      <c r="K43" s="48"/>
      <c r="L43" s="28" t="s">
        <v>180</v>
      </c>
      <c r="P43" s="26"/>
      <c r="R43" s="35"/>
      <c r="T43" s="25"/>
      <c r="U43" s="26"/>
    </row>
    <row r="44" spans="1:21" ht="30" customHeight="1" x14ac:dyDescent="0.15">
      <c r="A44" s="54" t="s">
        <v>21</v>
      </c>
      <c r="B44" s="54" t="s">
        <v>118</v>
      </c>
      <c r="C44" s="47" t="s">
        <v>61</v>
      </c>
      <c r="D44" s="47" t="s">
        <v>55</v>
      </c>
      <c r="E44" s="54" t="s">
        <v>19</v>
      </c>
      <c r="F44" s="54" t="s">
        <v>120</v>
      </c>
      <c r="G44" s="54" t="s">
        <v>27</v>
      </c>
      <c r="H44" s="54"/>
      <c r="I44" s="54" t="s">
        <v>181</v>
      </c>
      <c r="J44" s="56">
        <v>3.45</v>
      </c>
      <c r="K44" s="48"/>
      <c r="L44" s="28" t="s">
        <v>182</v>
      </c>
      <c r="P44" s="26" t="s">
        <v>33</v>
      </c>
      <c r="R44" s="35"/>
      <c r="T44" s="25" t="s">
        <v>68</v>
      </c>
      <c r="U44" s="26" t="s">
        <v>20</v>
      </c>
    </row>
    <row r="45" spans="1:21" ht="30" customHeight="1" x14ac:dyDescent="0.15">
      <c r="A45" s="54" t="s">
        <v>21</v>
      </c>
      <c r="B45" s="54" t="s">
        <v>118</v>
      </c>
      <c r="C45" s="47" t="s">
        <v>61</v>
      </c>
      <c r="D45" s="47" t="s">
        <v>55</v>
      </c>
      <c r="E45" s="54" t="s">
        <v>19</v>
      </c>
      <c r="F45" s="54" t="s">
        <v>120</v>
      </c>
      <c r="G45" s="54" t="s">
        <v>27</v>
      </c>
      <c r="H45" s="54"/>
      <c r="I45" s="54" t="s">
        <v>155</v>
      </c>
      <c r="J45" s="56">
        <v>4.3899999999999997</v>
      </c>
      <c r="K45" s="48"/>
      <c r="L45" s="28" t="s">
        <v>183</v>
      </c>
      <c r="P45" s="26" t="s">
        <v>34</v>
      </c>
      <c r="T45" s="25" t="s">
        <v>69</v>
      </c>
      <c r="U45" s="29" t="s">
        <v>37</v>
      </c>
    </row>
    <row r="46" spans="1:21" ht="30" customHeight="1" x14ac:dyDescent="0.15">
      <c r="A46" s="54" t="s">
        <v>21</v>
      </c>
      <c r="B46" s="54" t="s">
        <v>118</v>
      </c>
      <c r="C46" s="47" t="s">
        <v>61</v>
      </c>
      <c r="D46" s="47" t="s">
        <v>55</v>
      </c>
      <c r="E46" s="54" t="s">
        <v>19</v>
      </c>
      <c r="F46" s="54" t="s">
        <v>120</v>
      </c>
      <c r="G46" s="54" t="s">
        <v>27</v>
      </c>
      <c r="H46" s="54"/>
      <c r="I46" s="54" t="s">
        <v>184</v>
      </c>
      <c r="J46" s="56">
        <v>8.7200000000000006</v>
      </c>
      <c r="K46" s="48"/>
      <c r="L46" s="28" t="s">
        <v>185</v>
      </c>
      <c r="P46" s="26" t="s">
        <v>47</v>
      </c>
      <c r="T46" s="25" t="s">
        <v>70</v>
      </c>
      <c r="U46" s="29" t="s">
        <v>38</v>
      </c>
    </row>
    <row r="47" spans="1:21" ht="30" customHeight="1" x14ac:dyDescent="0.15">
      <c r="A47" s="54" t="s">
        <v>21</v>
      </c>
      <c r="B47" s="54" t="s">
        <v>118</v>
      </c>
      <c r="C47" s="47" t="s">
        <v>61</v>
      </c>
      <c r="D47" s="47" t="s">
        <v>186</v>
      </c>
      <c r="E47" s="54" t="s">
        <v>19</v>
      </c>
      <c r="F47" s="54" t="s">
        <v>120</v>
      </c>
      <c r="G47" s="54" t="s">
        <v>24</v>
      </c>
      <c r="H47" s="54" t="s">
        <v>162</v>
      </c>
      <c r="I47" s="54" t="s">
        <v>169</v>
      </c>
      <c r="J47" s="56">
        <v>2.52</v>
      </c>
      <c r="K47" s="48"/>
      <c r="L47" s="28" t="s">
        <v>171</v>
      </c>
      <c r="P47" s="26" t="s">
        <v>25</v>
      </c>
      <c r="T47" s="25" t="s">
        <v>71</v>
      </c>
      <c r="U47" s="26" t="s">
        <v>39</v>
      </c>
    </row>
    <row r="48" spans="1:21" s="31" customFormat="1" ht="30" customHeight="1" x14ac:dyDescent="0.15">
      <c r="A48" s="54" t="s">
        <v>21</v>
      </c>
      <c r="B48" s="54" t="s">
        <v>118</v>
      </c>
      <c r="C48" s="47" t="s">
        <v>61</v>
      </c>
      <c r="D48" s="47" t="s">
        <v>186</v>
      </c>
      <c r="E48" s="54" t="s">
        <v>19</v>
      </c>
      <c r="F48" s="54" t="s">
        <v>120</v>
      </c>
      <c r="G48" s="54" t="s">
        <v>20</v>
      </c>
      <c r="H48" s="54" t="s">
        <v>172</v>
      </c>
      <c r="I48" s="54" t="s">
        <v>173</v>
      </c>
      <c r="J48" s="56">
        <v>9.58</v>
      </c>
      <c r="K48" s="48"/>
      <c r="L48" s="28" t="s">
        <v>174</v>
      </c>
      <c r="M48" s="30"/>
      <c r="P48" s="26" t="s">
        <v>20</v>
      </c>
      <c r="T48" s="32"/>
      <c r="U48" s="26" t="s">
        <v>24</v>
      </c>
    </row>
    <row r="49" spans="1:21" s="31" customFormat="1" ht="30" customHeight="1" x14ac:dyDescent="0.15">
      <c r="A49" s="54" t="s">
        <v>21</v>
      </c>
      <c r="B49" s="54" t="s">
        <v>118</v>
      </c>
      <c r="C49" s="47" t="s">
        <v>61</v>
      </c>
      <c r="D49" s="47" t="s">
        <v>186</v>
      </c>
      <c r="E49" s="54" t="s">
        <v>19</v>
      </c>
      <c r="F49" s="54" t="s">
        <v>120</v>
      </c>
      <c r="G49" s="54" t="s">
        <v>27</v>
      </c>
      <c r="H49" s="54"/>
      <c r="I49" s="54" t="s">
        <v>156</v>
      </c>
      <c r="J49" s="56">
        <v>0.72</v>
      </c>
      <c r="K49" s="48"/>
      <c r="L49" s="28" t="s">
        <v>175</v>
      </c>
      <c r="M49" s="30"/>
      <c r="P49" s="29" t="s">
        <v>37</v>
      </c>
      <c r="U49" s="26" t="s">
        <v>41</v>
      </c>
    </row>
    <row r="50" spans="1:21" ht="30" customHeight="1" x14ac:dyDescent="0.15">
      <c r="A50" s="54" t="s">
        <v>219</v>
      </c>
      <c r="B50" s="54" t="s">
        <v>220</v>
      </c>
      <c r="C50" s="47" t="s">
        <v>221</v>
      </c>
      <c r="D50" s="47" t="s">
        <v>222</v>
      </c>
      <c r="E50" s="54" t="s">
        <v>223</v>
      </c>
      <c r="F50" s="54" t="s">
        <v>75</v>
      </c>
      <c r="G50" s="54" t="s">
        <v>43</v>
      </c>
      <c r="H50" s="54" t="s">
        <v>224</v>
      </c>
      <c r="I50" s="54"/>
      <c r="J50" s="56">
        <v>14.26</v>
      </c>
      <c r="K50" s="48"/>
      <c r="L50" s="28"/>
      <c r="O50" s="24" t="s">
        <v>123</v>
      </c>
      <c r="P50" s="26" t="s">
        <v>118</v>
      </c>
      <c r="Q50" s="24"/>
      <c r="R50" s="35" t="s">
        <v>55</v>
      </c>
      <c r="S50" s="24" t="s">
        <v>124</v>
      </c>
      <c r="T50" s="25" t="s">
        <v>189</v>
      </c>
      <c r="U50" s="26" t="s">
        <v>30</v>
      </c>
    </row>
    <row r="51" spans="1:21" ht="30" customHeight="1" x14ac:dyDescent="0.15">
      <c r="A51" s="54" t="s">
        <v>219</v>
      </c>
      <c r="B51" s="54" t="s">
        <v>220</v>
      </c>
      <c r="C51" s="47" t="s">
        <v>221</v>
      </c>
      <c r="D51" s="47" t="s">
        <v>222</v>
      </c>
      <c r="E51" s="54" t="s">
        <v>223</v>
      </c>
      <c r="F51" s="54" t="s">
        <v>189</v>
      </c>
      <c r="G51" s="54" t="s">
        <v>28</v>
      </c>
      <c r="H51" s="54" t="s">
        <v>260</v>
      </c>
      <c r="I51" s="54"/>
      <c r="J51" s="56">
        <v>3.71</v>
      </c>
      <c r="K51" s="48"/>
      <c r="L51" s="28" t="s">
        <v>188</v>
      </c>
      <c r="O51" s="26"/>
      <c r="P51" s="21" t="s">
        <v>127</v>
      </c>
      <c r="R51" s="35" t="s">
        <v>186</v>
      </c>
      <c r="S51" s="24"/>
      <c r="T51" s="25" t="s">
        <v>74</v>
      </c>
      <c r="U51" s="26" t="s">
        <v>31</v>
      </c>
    </row>
    <row r="52" spans="1:21" ht="30" customHeight="1" x14ac:dyDescent="0.15">
      <c r="A52" s="54" t="s">
        <v>219</v>
      </c>
      <c r="B52" s="54" t="s">
        <v>220</v>
      </c>
      <c r="C52" s="47" t="s">
        <v>221</v>
      </c>
      <c r="D52" s="47" t="s">
        <v>222</v>
      </c>
      <c r="E52" s="54" t="s">
        <v>223</v>
      </c>
      <c r="F52" s="54" t="s">
        <v>74</v>
      </c>
      <c r="G52" s="54" t="s">
        <v>24</v>
      </c>
      <c r="H52" s="54" t="s">
        <v>193</v>
      </c>
      <c r="I52" s="54"/>
      <c r="J52" s="56">
        <v>5.86</v>
      </c>
      <c r="K52" s="48"/>
      <c r="L52" s="28" t="s">
        <v>191</v>
      </c>
      <c r="P52" s="26" t="s">
        <v>148</v>
      </c>
      <c r="R52" s="35" t="s">
        <v>149</v>
      </c>
      <c r="T52" s="25" t="s">
        <v>75</v>
      </c>
      <c r="U52" s="26" t="s">
        <v>32</v>
      </c>
    </row>
    <row r="53" spans="1:21" ht="30" customHeight="1" x14ac:dyDescent="0.15">
      <c r="A53" s="54" t="s">
        <v>219</v>
      </c>
      <c r="B53" s="54" t="s">
        <v>220</v>
      </c>
      <c r="C53" s="47" t="s">
        <v>221</v>
      </c>
      <c r="D53" s="47" t="s">
        <v>222</v>
      </c>
      <c r="E53" s="54" t="s">
        <v>223</v>
      </c>
      <c r="F53" s="54" t="s">
        <v>189</v>
      </c>
      <c r="G53" s="54" t="s">
        <v>43</v>
      </c>
      <c r="H53" s="54" t="s">
        <v>203</v>
      </c>
      <c r="I53" s="54"/>
      <c r="J53" s="56">
        <v>7.58</v>
      </c>
      <c r="K53" s="48"/>
      <c r="L53" s="28" t="s">
        <v>188</v>
      </c>
      <c r="P53" s="26" t="s">
        <v>28</v>
      </c>
      <c r="R53" s="35" t="s">
        <v>151</v>
      </c>
      <c r="T53" s="25" t="s">
        <v>136</v>
      </c>
      <c r="U53" s="26" t="s">
        <v>33</v>
      </c>
    </row>
    <row r="54" spans="1:21" ht="30" customHeight="1" x14ac:dyDescent="0.15">
      <c r="A54" s="54" t="s">
        <v>219</v>
      </c>
      <c r="B54" s="54" t="s">
        <v>220</v>
      </c>
      <c r="C54" s="47" t="s">
        <v>221</v>
      </c>
      <c r="D54" s="47" t="s">
        <v>222</v>
      </c>
      <c r="E54" s="54" t="s">
        <v>223</v>
      </c>
      <c r="F54" s="54" t="s">
        <v>136</v>
      </c>
      <c r="G54" s="54" t="s">
        <v>43</v>
      </c>
      <c r="H54" s="54" t="s">
        <v>203</v>
      </c>
      <c r="I54" s="54"/>
      <c r="J54" s="57">
        <v>9.58</v>
      </c>
      <c r="K54" s="49"/>
      <c r="L54" s="28" t="s">
        <v>191</v>
      </c>
      <c r="P54" s="26" t="s">
        <v>30</v>
      </c>
      <c r="R54" s="35" t="s">
        <v>59</v>
      </c>
      <c r="T54" s="25" t="s">
        <v>85</v>
      </c>
      <c r="U54" s="26" t="s">
        <v>34</v>
      </c>
    </row>
    <row r="55" spans="1:21" ht="30" customHeight="1" x14ac:dyDescent="0.15">
      <c r="A55" s="54" t="s">
        <v>219</v>
      </c>
      <c r="B55" s="54" t="s">
        <v>220</v>
      </c>
      <c r="C55" s="47" t="s">
        <v>221</v>
      </c>
      <c r="D55" s="47" t="s">
        <v>222</v>
      </c>
      <c r="E55" s="54" t="s">
        <v>223</v>
      </c>
      <c r="F55" s="54" t="s">
        <v>136</v>
      </c>
      <c r="G55" s="54" t="s">
        <v>43</v>
      </c>
      <c r="H55" s="54" t="s">
        <v>203</v>
      </c>
      <c r="I55" s="54"/>
      <c r="J55" s="57">
        <v>7.37</v>
      </c>
      <c r="K55" s="49"/>
      <c r="L55" s="28" t="s">
        <v>191</v>
      </c>
      <c r="P55" s="26" t="s">
        <v>31</v>
      </c>
      <c r="R55" s="35" t="s">
        <v>60</v>
      </c>
      <c r="T55" s="25" t="s">
        <v>194</v>
      </c>
      <c r="U55" s="26" t="s">
        <v>47</v>
      </c>
    </row>
    <row r="56" spans="1:21" ht="30" customHeight="1" x14ac:dyDescent="0.15">
      <c r="A56" s="54" t="s">
        <v>219</v>
      </c>
      <c r="B56" s="54" t="s">
        <v>220</v>
      </c>
      <c r="C56" s="47" t="s">
        <v>221</v>
      </c>
      <c r="D56" s="47" t="s">
        <v>222</v>
      </c>
      <c r="E56" s="54" t="s">
        <v>223</v>
      </c>
      <c r="F56" s="54" t="s">
        <v>189</v>
      </c>
      <c r="G56" s="54" t="s">
        <v>25</v>
      </c>
      <c r="H56" s="54" t="s">
        <v>218</v>
      </c>
      <c r="I56" s="54"/>
      <c r="J56" s="56">
        <v>2.66</v>
      </c>
      <c r="K56" s="48"/>
      <c r="L56" s="28" t="s">
        <v>188</v>
      </c>
      <c r="P56" s="26" t="s">
        <v>32</v>
      </c>
      <c r="R56" s="35" t="s">
        <v>57</v>
      </c>
      <c r="T56" s="25" t="s">
        <v>196</v>
      </c>
      <c r="U56" s="26" t="s">
        <v>25</v>
      </c>
    </row>
    <row r="57" spans="1:21" ht="30" customHeight="1" x14ac:dyDescent="0.15">
      <c r="A57" s="54" t="s">
        <v>219</v>
      </c>
      <c r="B57" s="54" t="s">
        <v>220</v>
      </c>
      <c r="C57" s="47" t="s">
        <v>221</v>
      </c>
      <c r="D57" s="47" t="s">
        <v>222</v>
      </c>
      <c r="E57" s="54" t="s">
        <v>223</v>
      </c>
      <c r="F57" s="54" t="s">
        <v>189</v>
      </c>
      <c r="G57" s="54" t="s">
        <v>25</v>
      </c>
      <c r="H57" s="54" t="s">
        <v>225</v>
      </c>
      <c r="I57" s="54"/>
      <c r="J57" s="56">
        <v>3.1</v>
      </c>
      <c r="K57" s="48"/>
      <c r="L57" s="28" t="s">
        <v>188</v>
      </c>
      <c r="P57" s="26" t="s">
        <v>33</v>
      </c>
      <c r="R57" s="35"/>
      <c r="T57" s="25" t="s">
        <v>198</v>
      </c>
      <c r="U57" s="26" t="s">
        <v>20</v>
      </c>
    </row>
    <row r="58" spans="1:21" ht="30" customHeight="1" x14ac:dyDescent="0.15">
      <c r="A58" s="54" t="s">
        <v>219</v>
      </c>
      <c r="B58" s="54" t="s">
        <v>220</v>
      </c>
      <c r="C58" s="47" t="s">
        <v>221</v>
      </c>
      <c r="D58" s="47" t="s">
        <v>222</v>
      </c>
      <c r="E58" s="54" t="s">
        <v>223</v>
      </c>
      <c r="F58" s="54" t="s">
        <v>85</v>
      </c>
      <c r="G58" s="54" t="s">
        <v>25</v>
      </c>
      <c r="H58" s="54" t="s">
        <v>226</v>
      </c>
      <c r="I58" s="54"/>
      <c r="J58" s="56">
        <v>7.5</v>
      </c>
      <c r="K58" s="48"/>
      <c r="L58" s="28"/>
      <c r="P58" s="26" t="s">
        <v>34</v>
      </c>
      <c r="T58" s="25" t="s">
        <v>199</v>
      </c>
      <c r="U58" s="29" t="s">
        <v>37</v>
      </c>
    </row>
    <row r="59" spans="1:21" ht="30" customHeight="1" x14ac:dyDescent="0.15">
      <c r="A59" s="54" t="s">
        <v>219</v>
      </c>
      <c r="B59" s="54" t="s">
        <v>220</v>
      </c>
      <c r="C59" s="47" t="s">
        <v>221</v>
      </c>
      <c r="D59" s="47" t="s">
        <v>222</v>
      </c>
      <c r="E59" s="54" t="s">
        <v>223</v>
      </c>
      <c r="F59" s="54" t="s">
        <v>85</v>
      </c>
      <c r="G59" s="54" t="s">
        <v>227</v>
      </c>
      <c r="H59" s="54" t="s">
        <v>146</v>
      </c>
      <c r="I59" s="54"/>
      <c r="J59" s="56">
        <v>16.899999999999999</v>
      </c>
      <c r="K59" s="48"/>
      <c r="L59" s="28"/>
      <c r="P59" s="26" t="s">
        <v>47</v>
      </c>
      <c r="T59" s="25" t="s">
        <v>228</v>
      </c>
      <c r="U59" s="29" t="s">
        <v>38</v>
      </c>
    </row>
    <row r="60" spans="1:21" ht="30" customHeight="1" x14ac:dyDescent="0.15">
      <c r="A60" s="54" t="s">
        <v>219</v>
      </c>
      <c r="B60" s="54" t="s">
        <v>220</v>
      </c>
      <c r="C60" s="47" t="s">
        <v>221</v>
      </c>
      <c r="D60" s="47" t="s">
        <v>222</v>
      </c>
      <c r="E60" s="54" t="s">
        <v>223</v>
      </c>
      <c r="F60" s="54" t="s">
        <v>85</v>
      </c>
      <c r="G60" s="54" t="s">
        <v>25</v>
      </c>
      <c r="H60" s="54" t="s">
        <v>146</v>
      </c>
      <c r="I60" s="54"/>
      <c r="J60" s="56">
        <v>7.2</v>
      </c>
      <c r="K60" s="48"/>
      <c r="L60" s="28"/>
      <c r="P60" s="26" t="s">
        <v>25</v>
      </c>
      <c r="T60" s="25" t="s">
        <v>202</v>
      </c>
      <c r="U60" s="26" t="s">
        <v>39</v>
      </c>
    </row>
    <row r="61" spans="1:21" s="31" customFormat="1" ht="30" customHeight="1" x14ac:dyDescent="0.15">
      <c r="A61" s="54" t="s">
        <v>219</v>
      </c>
      <c r="B61" s="54" t="s">
        <v>220</v>
      </c>
      <c r="C61" s="47" t="s">
        <v>221</v>
      </c>
      <c r="D61" s="47" t="s">
        <v>222</v>
      </c>
      <c r="E61" s="54" t="s">
        <v>223</v>
      </c>
      <c r="F61" s="54" t="s">
        <v>189</v>
      </c>
      <c r="G61" s="54" t="s">
        <v>20</v>
      </c>
      <c r="H61" s="54" t="s">
        <v>207</v>
      </c>
      <c r="I61" s="54"/>
      <c r="J61" s="56">
        <v>10.72</v>
      </c>
      <c r="K61" s="48"/>
      <c r="L61" s="28" t="s">
        <v>188</v>
      </c>
      <c r="M61" s="30"/>
      <c r="P61" s="26" t="s">
        <v>20</v>
      </c>
      <c r="T61" s="32"/>
      <c r="U61" s="26" t="s">
        <v>24</v>
      </c>
    </row>
    <row r="62" spans="1:21" s="31" customFormat="1" ht="30" customHeight="1" x14ac:dyDescent="0.15">
      <c r="A62" s="54" t="s">
        <v>219</v>
      </c>
      <c r="B62" s="54" t="s">
        <v>220</v>
      </c>
      <c r="C62" s="47" t="s">
        <v>221</v>
      </c>
      <c r="D62" s="47" t="s">
        <v>222</v>
      </c>
      <c r="E62" s="54" t="s">
        <v>223</v>
      </c>
      <c r="F62" s="54" t="s">
        <v>85</v>
      </c>
      <c r="G62" s="54" t="s">
        <v>20</v>
      </c>
      <c r="H62" s="54" t="s">
        <v>187</v>
      </c>
      <c r="I62" s="54"/>
      <c r="J62" s="56">
        <v>12.9</v>
      </c>
      <c r="K62" s="48"/>
      <c r="L62" s="28"/>
      <c r="M62" s="30"/>
      <c r="P62" s="29" t="s">
        <v>37</v>
      </c>
      <c r="U62" s="26" t="s">
        <v>41</v>
      </c>
    </row>
    <row r="63" spans="1:21" ht="30" customHeight="1" x14ac:dyDescent="0.15">
      <c r="A63" s="54" t="s">
        <v>219</v>
      </c>
      <c r="B63" s="54" t="s">
        <v>148</v>
      </c>
      <c r="C63" s="47" t="s">
        <v>221</v>
      </c>
      <c r="D63" s="47" t="s">
        <v>222</v>
      </c>
      <c r="E63" s="54" t="s">
        <v>124</v>
      </c>
      <c r="F63" s="54"/>
      <c r="G63" s="54" t="s">
        <v>27</v>
      </c>
      <c r="H63" s="54"/>
      <c r="I63" s="54" t="s">
        <v>229</v>
      </c>
      <c r="J63" s="56">
        <v>3</v>
      </c>
      <c r="K63" s="48"/>
      <c r="L63" s="28" t="s">
        <v>191</v>
      </c>
      <c r="P63" s="29" t="s">
        <v>38</v>
      </c>
      <c r="U63" s="26" t="s">
        <v>48</v>
      </c>
    </row>
    <row r="64" spans="1:21" ht="30" customHeight="1" x14ac:dyDescent="0.15">
      <c r="A64" s="54" t="s">
        <v>123</v>
      </c>
      <c r="B64" s="54" t="s">
        <v>28</v>
      </c>
      <c r="C64" s="47" t="s">
        <v>61</v>
      </c>
      <c r="D64" s="47" t="s">
        <v>151</v>
      </c>
      <c r="E64" s="54" t="s">
        <v>19</v>
      </c>
      <c r="F64" s="54"/>
      <c r="G64" s="54" t="s">
        <v>28</v>
      </c>
      <c r="H64" s="54" t="s">
        <v>278</v>
      </c>
      <c r="I64" s="54" t="s">
        <v>231</v>
      </c>
      <c r="J64" s="56">
        <v>7.8</v>
      </c>
      <c r="K64" s="48"/>
      <c r="L64" s="28" t="s">
        <v>230</v>
      </c>
      <c r="O64" s="24" t="s">
        <v>123</v>
      </c>
      <c r="P64" s="26" t="s">
        <v>118</v>
      </c>
      <c r="Q64" s="24"/>
      <c r="R64" s="35" t="s">
        <v>55</v>
      </c>
      <c r="S64" s="24" t="s">
        <v>124</v>
      </c>
      <c r="T64" s="25" t="s">
        <v>125</v>
      </c>
      <c r="U64" s="26" t="s">
        <v>30</v>
      </c>
    </row>
    <row r="65" spans="1:21" ht="30" customHeight="1" x14ac:dyDescent="0.15">
      <c r="A65" s="54" t="s">
        <v>123</v>
      </c>
      <c r="B65" s="54" t="s">
        <v>28</v>
      </c>
      <c r="C65" s="47" t="s">
        <v>61</v>
      </c>
      <c r="D65" s="47" t="s">
        <v>151</v>
      </c>
      <c r="E65" s="54" t="s">
        <v>19</v>
      </c>
      <c r="F65" s="54"/>
      <c r="G65" s="54" t="s">
        <v>28</v>
      </c>
      <c r="H65" s="54" t="s">
        <v>278</v>
      </c>
      <c r="I65" s="54" t="s">
        <v>232</v>
      </c>
      <c r="J65" s="56">
        <v>4.5</v>
      </c>
      <c r="K65" s="48"/>
      <c r="L65" s="28" t="s">
        <v>230</v>
      </c>
      <c r="O65" s="26"/>
      <c r="P65" s="21" t="s">
        <v>127</v>
      </c>
      <c r="R65" s="35" t="s">
        <v>186</v>
      </c>
      <c r="S65" s="24"/>
      <c r="T65" s="25" t="s">
        <v>129</v>
      </c>
      <c r="U65" s="26" t="s">
        <v>31</v>
      </c>
    </row>
    <row r="66" spans="1:21" ht="30" customHeight="1" x14ac:dyDescent="0.15">
      <c r="A66" s="54" t="s">
        <v>123</v>
      </c>
      <c r="B66" s="54" t="s">
        <v>28</v>
      </c>
      <c r="C66" s="47" t="s">
        <v>61</v>
      </c>
      <c r="D66" s="47" t="s">
        <v>151</v>
      </c>
      <c r="E66" s="54" t="s">
        <v>19</v>
      </c>
      <c r="F66" s="54"/>
      <c r="G66" s="54" t="s">
        <v>28</v>
      </c>
      <c r="H66" s="54" t="s">
        <v>279</v>
      </c>
      <c r="I66" s="54" t="s">
        <v>233</v>
      </c>
      <c r="J66" s="56">
        <v>2.9</v>
      </c>
      <c r="K66" s="48"/>
      <c r="L66" s="28" t="s">
        <v>230</v>
      </c>
      <c r="P66" s="26" t="s">
        <v>148</v>
      </c>
      <c r="R66" s="35" t="s">
        <v>149</v>
      </c>
      <c r="T66" s="25" t="s">
        <v>150</v>
      </c>
      <c r="U66" s="26" t="s">
        <v>32</v>
      </c>
    </row>
    <row r="67" spans="1:21" ht="30" customHeight="1" x14ac:dyDescent="0.15">
      <c r="A67" s="54" t="s">
        <v>123</v>
      </c>
      <c r="B67" s="54" t="s">
        <v>28</v>
      </c>
      <c r="C67" s="47" t="s">
        <v>61</v>
      </c>
      <c r="D67" s="47" t="s">
        <v>151</v>
      </c>
      <c r="E67" s="54" t="s">
        <v>19</v>
      </c>
      <c r="F67" s="54"/>
      <c r="G67" s="54" t="s">
        <v>28</v>
      </c>
      <c r="H67" s="54" t="s">
        <v>280</v>
      </c>
      <c r="I67" s="54"/>
      <c r="J67" s="56">
        <v>1.1000000000000001</v>
      </c>
      <c r="K67" s="48"/>
      <c r="L67" s="28" t="s">
        <v>230</v>
      </c>
      <c r="P67" s="26" t="s">
        <v>28</v>
      </c>
      <c r="R67" s="35" t="s">
        <v>151</v>
      </c>
      <c r="T67" s="25" t="s">
        <v>64</v>
      </c>
      <c r="U67" s="26" t="s">
        <v>33</v>
      </c>
    </row>
    <row r="68" spans="1:21" ht="30" customHeight="1" x14ac:dyDescent="0.15">
      <c r="A68" s="54" t="s">
        <v>123</v>
      </c>
      <c r="B68" s="54" t="s">
        <v>28</v>
      </c>
      <c r="C68" s="47" t="s">
        <v>61</v>
      </c>
      <c r="D68" s="47" t="s">
        <v>186</v>
      </c>
      <c r="E68" s="54" t="s">
        <v>19</v>
      </c>
      <c r="F68" s="54"/>
      <c r="G68" s="54" t="s">
        <v>28</v>
      </c>
      <c r="H68" s="54" t="s">
        <v>278</v>
      </c>
      <c r="I68" s="54" t="s">
        <v>232</v>
      </c>
      <c r="J68" s="56">
        <v>0.5</v>
      </c>
      <c r="K68" s="48"/>
      <c r="L68" s="28" t="s">
        <v>230</v>
      </c>
      <c r="P68" s="26" t="s">
        <v>30</v>
      </c>
      <c r="R68" s="35" t="s">
        <v>59</v>
      </c>
      <c r="T68" s="25" t="s">
        <v>65</v>
      </c>
      <c r="U68" s="26" t="s">
        <v>34</v>
      </c>
    </row>
    <row r="69" spans="1:21" s="37" customFormat="1" ht="30" customHeight="1" x14ac:dyDescent="0.15">
      <c r="A69" s="46" t="s">
        <v>234</v>
      </c>
      <c r="B69" s="46" t="s">
        <v>235</v>
      </c>
      <c r="C69" s="47" t="s">
        <v>236</v>
      </c>
      <c r="D69" s="47" t="s">
        <v>237</v>
      </c>
      <c r="E69" s="46" t="s">
        <v>238</v>
      </c>
      <c r="F69" s="46" t="s">
        <v>239</v>
      </c>
      <c r="G69" s="46" t="s">
        <v>235</v>
      </c>
      <c r="H69" s="46" t="s">
        <v>240</v>
      </c>
      <c r="I69" s="46" t="s">
        <v>241</v>
      </c>
      <c r="J69" s="56">
        <v>0.25</v>
      </c>
      <c r="K69" s="48">
        <v>500</v>
      </c>
      <c r="L69" s="28" t="s">
        <v>242</v>
      </c>
      <c r="M69" s="36"/>
      <c r="O69" s="38" t="s">
        <v>234</v>
      </c>
      <c r="P69" s="39" t="s">
        <v>243</v>
      </c>
      <c r="Q69" s="38"/>
      <c r="R69" s="40" t="s">
        <v>244</v>
      </c>
      <c r="S69" s="38" t="s">
        <v>245</v>
      </c>
      <c r="T69" s="41" t="s">
        <v>246</v>
      </c>
      <c r="U69" s="39" t="s">
        <v>247</v>
      </c>
    </row>
    <row r="70" spans="1:21" ht="30" customHeight="1" x14ac:dyDescent="0.15">
      <c r="A70" s="54" t="s">
        <v>123</v>
      </c>
      <c r="B70" s="54" t="s">
        <v>248</v>
      </c>
      <c r="C70" s="47" t="s">
        <v>61</v>
      </c>
      <c r="D70" s="47" t="s">
        <v>151</v>
      </c>
      <c r="E70" s="54" t="s">
        <v>124</v>
      </c>
      <c r="F70" s="54" t="s">
        <v>66</v>
      </c>
      <c r="G70" s="54" t="s">
        <v>37</v>
      </c>
      <c r="H70" s="54" t="s">
        <v>249</v>
      </c>
      <c r="I70" s="54" t="s">
        <v>250</v>
      </c>
      <c r="J70" s="56">
        <v>9.0380000000000003</v>
      </c>
      <c r="K70" s="48"/>
      <c r="L70" s="28"/>
      <c r="O70" s="24" t="s">
        <v>123</v>
      </c>
      <c r="P70" s="26" t="s">
        <v>118</v>
      </c>
      <c r="Q70" s="24"/>
      <c r="R70" s="35" t="s">
        <v>55</v>
      </c>
      <c r="S70" s="24" t="s">
        <v>124</v>
      </c>
      <c r="T70" s="25" t="s">
        <v>125</v>
      </c>
      <c r="U70" s="26" t="s">
        <v>30</v>
      </c>
    </row>
    <row r="71" spans="1:21" ht="30" customHeight="1" x14ac:dyDescent="0.15">
      <c r="A71" s="54" t="s">
        <v>123</v>
      </c>
      <c r="B71" s="54" t="s">
        <v>248</v>
      </c>
      <c r="C71" s="47" t="s">
        <v>61</v>
      </c>
      <c r="D71" s="47" t="s">
        <v>151</v>
      </c>
      <c r="E71" s="54" t="s">
        <v>124</v>
      </c>
      <c r="F71" s="54" t="s">
        <v>66</v>
      </c>
      <c r="G71" s="54" t="s">
        <v>37</v>
      </c>
      <c r="H71" s="54" t="s">
        <v>249</v>
      </c>
      <c r="I71" s="54" t="s">
        <v>251</v>
      </c>
      <c r="J71" s="56">
        <v>22.582999999999998</v>
      </c>
      <c r="K71" s="48"/>
      <c r="L71" s="28"/>
      <c r="O71" s="26"/>
      <c r="P71" s="21" t="s">
        <v>127</v>
      </c>
      <c r="R71" s="35" t="s">
        <v>186</v>
      </c>
      <c r="S71" s="24"/>
      <c r="T71" s="25" t="s">
        <v>129</v>
      </c>
      <c r="U71" s="26" t="s">
        <v>31</v>
      </c>
    </row>
    <row r="72" spans="1:21" s="37" customFormat="1" ht="30" customHeight="1" x14ac:dyDescent="0.15">
      <c r="A72" s="46" t="s">
        <v>234</v>
      </c>
      <c r="B72" s="46" t="s">
        <v>252</v>
      </c>
      <c r="C72" s="47" t="s">
        <v>236</v>
      </c>
      <c r="D72" s="47" t="s">
        <v>237</v>
      </c>
      <c r="E72" s="46" t="s">
        <v>245</v>
      </c>
      <c r="F72" s="46"/>
      <c r="G72" s="46" t="s">
        <v>252</v>
      </c>
      <c r="H72" s="46"/>
      <c r="I72" s="46"/>
      <c r="J72" s="56">
        <v>25</v>
      </c>
      <c r="K72" s="48"/>
      <c r="L72" s="28" t="s">
        <v>253</v>
      </c>
      <c r="M72" s="36"/>
      <c r="O72" s="38" t="s">
        <v>234</v>
      </c>
      <c r="P72" s="39" t="s">
        <v>243</v>
      </c>
      <c r="Q72" s="38"/>
      <c r="R72" s="40" t="s">
        <v>244</v>
      </c>
      <c r="S72" s="38" t="s">
        <v>245</v>
      </c>
      <c r="T72" s="41" t="s">
        <v>246</v>
      </c>
      <c r="U72" s="39" t="s">
        <v>247</v>
      </c>
    </row>
    <row r="73" spans="1:21" ht="30" customHeight="1" x14ac:dyDescent="0.15">
      <c r="A73" s="54" t="s">
        <v>123</v>
      </c>
      <c r="B73" s="54" t="s">
        <v>48</v>
      </c>
      <c r="C73" s="47" t="s">
        <v>61</v>
      </c>
      <c r="D73" s="47" t="s">
        <v>186</v>
      </c>
      <c r="E73" s="54" t="s">
        <v>124</v>
      </c>
      <c r="F73" s="54" t="s">
        <v>196</v>
      </c>
      <c r="G73" s="54" t="s">
        <v>48</v>
      </c>
      <c r="H73" s="54"/>
      <c r="I73" s="54" t="s">
        <v>254</v>
      </c>
      <c r="J73" s="57">
        <v>9.1999999999999993</v>
      </c>
      <c r="K73" s="49"/>
      <c r="L73" s="28" t="s">
        <v>191</v>
      </c>
      <c r="P73" s="26" t="s">
        <v>30</v>
      </c>
      <c r="R73" s="35" t="s">
        <v>59</v>
      </c>
      <c r="T73" s="25" t="s">
        <v>85</v>
      </c>
      <c r="U73" s="26" t="s">
        <v>34</v>
      </c>
    </row>
    <row r="74" spans="1:21" ht="30" customHeight="1" x14ac:dyDescent="0.15">
      <c r="A74" s="54" t="s">
        <v>123</v>
      </c>
      <c r="B74" s="54" t="s">
        <v>42</v>
      </c>
      <c r="C74" s="47" t="s">
        <v>61</v>
      </c>
      <c r="D74" s="47" t="s">
        <v>151</v>
      </c>
      <c r="E74" s="54" t="s">
        <v>124</v>
      </c>
      <c r="F74" s="54"/>
      <c r="G74" s="54" t="s">
        <v>42</v>
      </c>
      <c r="H74" s="54" t="s">
        <v>255</v>
      </c>
      <c r="I74" s="54" t="s">
        <v>256</v>
      </c>
      <c r="J74" s="56">
        <v>7.2</v>
      </c>
      <c r="K74" s="48"/>
      <c r="L74" s="28" t="s">
        <v>230</v>
      </c>
      <c r="O74" s="24" t="s">
        <v>123</v>
      </c>
      <c r="P74" s="26" t="s">
        <v>118</v>
      </c>
      <c r="Q74" s="24"/>
      <c r="R74" s="35" t="s">
        <v>55</v>
      </c>
      <c r="S74" s="24" t="s">
        <v>124</v>
      </c>
      <c r="T74" s="25" t="s">
        <v>125</v>
      </c>
      <c r="U74" s="26" t="s">
        <v>30</v>
      </c>
    </row>
    <row r="75" spans="1:21" ht="30" customHeight="1" x14ac:dyDescent="0.15">
      <c r="A75" s="54" t="s">
        <v>26</v>
      </c>
      <c r="B75" s="54">
        <f>SUBTOTAL(3,B5:B74)</f>
        <v>70</v>
      </c>
      <c r="C75" s="54"/>
      <c r="D75" s="54"/>
      <c r="E75" s="54"/>
      <c r="F75" s="54"/>
      <c r="G75" s="54"/>
      <c r="H75" s="54"/>
      <c r="I75" s="54"/>
      <c r="J75" s="56">
        <f>SUBTOTAL(9,J5:J74)</f>
        <v>529.06100000000015</v>
      </c>
      <c r="K75" s="48">
        <f>SUBTOTAL(9,K5:K74)</f>
        <v>13370</v>
      </c>
      <c r="L75" s="53"/>
      <c r="P75" s="29" t="s">
        <v>38</v>
      </c>
      <c r="U75" s="26" t="s">
        <v>48</v>
      </c>
    </row>
    <row r="76" spans="1:21" ht="30" customHeight="1" x14ac:dyDescent="0.15">
      <c r="P76" s="26" t="s">
        <v>39</v>
      </c>
      <c r="U76" s="26" t="s">
        <v>49</v>
      </c>
    </row>
    <row r="77" spans="1:21" ht="30" customHeight="1" x14ac:dyDescent="0.15">
      <c r="P77" s="26" t="s">
        <v>24</v>
      </c>
      <c r="U77" s="26" t="s">
        <v>50</v>
      </c>
    </row>
    <row r="78" spans="1:21" ht="30" customHeight="1" x14ac:dyDescent="0.15">
      <c r="P78" s="26" t="s">
        <v>41</v>
      </c>
      <c r="U78" s="26" t="s">
        <v>51</v>
      </c>
    </row>
    <row r="79" spans="1:21" ht="30" customHeight="1" x14ac:dyDescent="0.15">
      <c r="P79" s="26" t="s">
        <v>48</v>
      </c>
      <c r="U79" s="26" t="s">
        <v>42</v>
      </c>
    </row>
    <row r="80" spans="1:21" ht="30" customHeight="1" x14ac:dyDescent="0.15">
      <c r="P80" s="26" t="s">
        <v>49</v>
      </c>
      <c r="U80" s="26" t="s">
        <v>43</v>
      </c>
    </row>
    <row r="81" spans="16:21" ht="30" customHeight="1" x14ac:dyDescent="0.15">
      <c r="P81" s="26" t="s">
        <v>50</v>
      </c>
      <c r="U81" s="26" t="s">
        <v>44</v>
      </c>
    </row>
    <row r="82" spans="16:21" ht="30" customHeight="1" x14ac:dyDescent="0.15">
      <c r="P82" s="26" t="s">
        <v>51</v>
      </c>
      <c r="U82" s="26" t="s">
        <v>45</v>
      </c>
    </row>
    <row r="83" spans="16:21" ht="30" customHeight="1" x14ac:dyDescent="0.15">
      <c r="P83" s="26" t="s">
        <v>42</v>
      </c>
      <c r="U83" s="26" t="s">
        <v>27</v>
      </c>
    </row>
    <row r="84" spans="16:21" ht="30" customHeight="1" x14ac:dyDescent="0.15">
      <c r="P84" s="26" t="s">
        <v>43</v>
      </c>
      <c r="U84" s="26" t="s">
        <v>52</v>
      </c>
    </row>
    <row r="85" spans="16:21" ht="30" customHeight="1" x14ac:dyDescent="0.15">
      <c r="P85" s="26" t="s">
        <v>44</v>
      </c>
      <c r="U85" s="26"/>
    </row>
    <row r="86" spans="16:21" ht="30" customHeight="1" x14ac:dyDescent="0.15">
      <c r="P86" s="26" t="s">
        <v>45</v>
      </c>
    </row>
    <row r="87" spans="16:21" ht="30" customHeight="1" x14ac:dyDescent="0.15">
      <c r="P87" s="26" t="s">
        <v>27</v>
      </c>
    </row>
    <row r="88" spans="16:21" ht="30" customHeight="1" x14ac:dyDescent="0.15">
      <c r="P88" s="26" t="s">
        <v>52</v>
      </c>
    </row>
    <row r="89" spans="16:21" ht="30" customHeight="1" x14ac:dyDescent="0.15">
      <c r="P89" s="26"/>
    </row>
  </sheetData>
  <autoFilter ref="A4:L74" xr:uid="{00000000-0009-0000-0000-000001000000}"/>
  <dataConsolidate/>
  <phoneticPr fontId="3"/>
  <dataValidations count="20">
    <dataValidation type="list" allowBlank="1" showInputMessage="1" showErrorMessage="1" sqref="D6" xr:uid="{00000000-0002-0000-0100-000006000000}">
      <formula1>$R$4:$R$8</formula1>
    </dataValidation>
    <dataValidation type="list" allowBlank="1" showInputMessage="1" showErrorMessage="1" sqref="E5:E8" xr:uid="{00000000-0002-0000-0100-000002000000}">
      <formula1>$S$4:$S$4</formula1>
    </dataValidation>
    <dataValidation type="list" allowBlank="1" showInputMessage="1" showErrorMessage="1" sqref="A5:A8" xr:uid="{00000000-0002-0000-0100-000004000000}">
      <formula1>$O$4:$O$4</formula1>
    </dataValidation>
    <dataValidation type="list" allowBlank="1" showInputMessage="1" showErrorMessage="1" sqref="C5:C8" xr:uid="{00000000-0002-0000-0100-000005000000}">
      <formula1>$Q$4:$Q$4</formula1>
    </dataValidation>
    <dataValidation type="decimal" allowBlank="1" showInputMessage="1" showErrorMessage="1" sqref="J5:K74" xr:uid="{00000000-0002-0000-0100-000007000000}">
      <formula1>0</formula1>
      <formula2>10000</formula2>
    </dataValidation>
    <dataValidation type="list" allowBlank="1" showInputMessage="1" showErrorMessage="1" sqref="E9:E49" xr:uid="{3054722A-36F0-4179-8E7D-FFB415236788}">
      <formula1>$S$4:$S$8</formula1>
    </dataValidation>
    <dataValidation type="list" allowBlank="1" showInputMessage="1" showErrorMessage="1" sqref="A9:A49" xr:uid="{49A20831-8EC7-4B76-82CF-56E2B132F1C7}">
      <formula1>$O$4:$O$8</formula1>
    </dataValidation>
    <dataValidation type="list" allowBlank="1" showInputMessage="1" showErrorMessage="1" sqref="C9:C49" xr:uid="{471E3A1A-38CD-48BD-BF88-040E3DC78596}">
      <formula1>$Q$4:$Q$8</formula1>
    </dataValidation>
    <dataValidation type="list" allowBlank="1" showInputMessage="1" showErrorMessage="1" sqref="D9:D49" xr:uid="{198D4213-8A37-4308-B5F0-8F6E0435253F}">
      <formula1>$R$4:$R$40</formula1>
    </dataValidation>
    <dataValidation type="list" allowBlank="1" showInputMessage="1" showErrorMessage="1" sqref="D50:D74" xr:uid="{A5EBF50C-8E29-4CC6-BF6A-CBB6ABC3ACD5}">
      <formula1>$R$4:$R$12</formula1>
    </dataValidation>
    <dataValidation type="list" allowBlank="1" showInputMessage="1" showErrorMessage="1" sqref="C50:C74" xr:uid="{F6119934-792D-4657-8F47-1B844A9B912B}">
      <formula1>$Q$4:$Q$5</formula1>
    </dataValidation>
    <dataValidation type="list" allowBlank="1" showInputMessage="1" showErrorMessage="1" sqref="A50:A74" xr:uid="{2FA19DD7-FEBE-4059-8C2A-8B5AB890D023}">
      <formula1>$O$4:$O$6</formula1>
    </dataValidation>
    <dataValidation type="list" allowBlank="1" showInputMessage="1" showErrorMessage="1" sqref="B50:B74" xr:uid="{C27333FC-4C1F-48BC-8D02-A1DB6B8879E7}">
      <formula1>$P$4:$P$32</formula1>
    </dataValidation>
    <dataValidation type="list" allowBlank="1" showInputMessage="1" showErrorMessage="1" sqref="E50:E74" xr:uid="{63DF3600-9E21-49DA-B9A1-3BE2B3EBBF3B}">
      <formula1>$S$4:$S$6</formula1>
    </dataValidation>
    <dataValidation type="list" allowBlank="1" showInputMessage="1" showErrorMessage="1" sqref="F50:F74" xr:uid="{E079CE1D-5E31-45E3-9D38-66D094140790}">
      <formula1>$T$4:$T$16</formula1>
    </dataValidation>
    <dataValidation type="list" allowBlank="1" showInputMessage="1" showErrorMessage="1" sqref="G50:G74" xr:uid="{E24C99CC-31C1-4C80-8CF1-1B1B8DB61490}">
      <formula1>$U$4:$U$28</formula1>
    </dataValidation>
    <dataValidation type="list" allowBlank="1" showInputMessage="1" showErrorMessage="1" sqref="G5:G8" xr:uid="{00000000-0002-0000-0100-000000000000}">
      <formula1>$U$4:$U$85</formula1>
    </dataValidation>
    <dataValidation type="list" allowBlank="1" showInputMessage="1" showErrorMessage="1" sqref="B5:B8" xr:uid="{00000000-0002-0000-0100-000003000000}">
      <formula1>$P$4:$P$89</formula1>
    </dataValidation>
    <dataValidation type="list" allowBlank="1" showInputMessage="1" showErrorMessage="1" sqref="G9:G49" xr:uid="{F6D28117-A2D1-424E-B48F-9C49CAD505B3}">
      <formula1>$U$4:$U$75</formula1>
    </dataValidation>
    <dataValidation type="list" allowBlank="1" showInputMessage="1" showErrorMessage="1" sqref="B9:B49" xr:uid="{6D711902-43E2-47BF-88D1-39881DB591C0}">
      <formula1>$P$4:$P$79</formula1>
    </dataValidation>
  </dataValidations>
  <printOptions horizontalCentered="1"/>
  <pageMargins left="0.19685039370078741" right="0.19685039370078741" top="0.59055118110236227" bottom="0.3937007874015748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素材生産</vt:lpstr>
      <vt:lpstr>造林保育</vt:lpstr>
      <vt:lpstr>素材生産!Print_Area</vt:lpstr>
      <vt:lpstr>造林保育!Print_Area</vt:lpstr>
      <vt:lpstr>素材生産!Print_Titles</vt:lpstr>
      <vt:lpstr>造林保育!Print_Titles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2026-07-03T05:08:05Z</dcterms:modified>
</cp:coreProperties>
</file>