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1AA289CB-D521-4CC6-B907-E2E51B3DB567}" xr6:coauthVersionLast="47" xr6:coauthVersionMax="47" xr10:uidLastSave="{00000000-0000-0000-0000-000000000000}"/>
  <workbookProtection workbookAlgorithmName="SHA-512" workbookHashValue="/Ig0I8liC2k3iab9UEyj7zesWHCzDRaggyTTZzmVr8YWI3Gx77Ezbyw2qdZ8unHeQpfPHuWUsxXPFw4lQO84VQ==" workbookSaltValue="+gOWUyhEdnYauP2RubOqnw==" workbookSpinCount="100000" lockStructure="1"/>
  <bookViews>
    <workbookView xWindow="-120" yWindow="-120" windowWidth="29040" windowHeight="15720" activeTab="1" xr2:uid="{8A793F25-A701-4108-8D19-D14E4B2E1BA1}"/>
  </bookViews>
  <sheets>
    <sheet name="ご連絡" sheetId="18" r:id="rId1"/>
    <sheet name="記入様式" sheetId="17" r:id="rId2"/>
    <sheet name="（参考）公表様式 " sheetId="16" r:id="rId3"/>
    <sheet name="data_chosa1" sheetId="20" state="hidden" r:id="rId4"/>
  </sheets>
  <definedNames>
    <definedName name="_xlnm._FilterDatabase" localSheetId="0" hidden="1">ご連絡!#REF!</definedName>
    <definedName name="_xlnm.Print_Area" localSheetId="2">'（参考）公表様式 '!$A$4:$L$84</definedName>
    <definedName name="_xlnm.Print_Area" localSheetId="0">ご連絡!$A$1:$D$51</definedName>
    <definedName name="_xlnm.Print_Area" localSheetId="1">記入様式!$A$1:$L$99</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 i="16" l="1"/>
  <c r="G48" i="16"/>
  <c r="BC2" i="20"/>
  <c r="BZ2" i="20"/>
  <c r="BY2" i="20"/>
  <c r="BX2" i="20"/>
  <c r="BW2" i="20"/>
  <c r="BV2" i="20"/>
  <c r="BU2" i="20"/>
  <c r="BT2" i="20"/>
  <c r="BS2" i="20"/>
  <c r="BQ2" i="20"/>
  <c r="BP2" i="20"/>
  <c r="BO2" i="20"/>
  <c r="BN2" i="20"/>
  <c r="BM2" i="20"/>
  <c r="BL2" i="20"/>
  <c r="BK2" i="20"/>
  <c r="BJ2" i="20"/>
  <c r="BI2" i="20"/>
  <c r="BH2" i="20"/>
  <c r="BG2" i="20"/>
  <c r="BF2" i="20"/>
  <c r="BE2" i="20"/>
  <c r="BD2" i="20"/>
  <c r="BB2" i="20"/>
  <c r="BA2" i="20"/>
  <c r="AZ2" i="20"/>
  <c r="AX2" i="20"/>
  <c r="AW2" i="20"/>
  <c r="AV2" i="20"/>
  <c r="AU2" i="20"/>
  <c r="AT2" i="20"/>
  <c r="AS2" i="20"/>
  <c r="AR2" i="20"/>
  <c r="AQ2" i="20"/>
  <c r="AP2" i="20"/>
  <c r="AN2" i="20"/>
  <c r="AM2" i="20"/>
  <c r="AL2" i="20"/>
  <c r="AK2" i="20"/>
  <c r="AJ2" i="20"/>
  <c r="AI2" i="20"/>
  <c r="AG2" i="20"/>
  <c r="AF2" i="20"/>
  <c r="AE2" i="20"/>
  <c r="AD2" i="20"/>
  <c r="AB2" i="20"/>
  <c r="AA2" i="20"/>
  <c r="Z2" i="20"/>
  <c r="Y2" i="20"/>
  <c r="X2" i="20"/>
  <c r="W2" i="20"/>
  <c r="V2" i="20"/>
  <c r="U2" i="20"/>
  <c r="T2" i="20"/>
  <c r="S2" i="20"/>
  <c r="R2" i="20"/>
  <c r="Q2" i="20"/>
  <c r="P2" i="20"/>
  <c r="O2" i="20"/>
  <c r="N2" i="20"/>
  <c r="M2" i="20"/>
  <c r="L2" i="20"/>
  <c r="K2" i="20"/>
  <c r="J2" i="20"/>
  <c r="I2" i="20"/>
  <c r="H2" i="20"/>
  <c r="G2" i="20"/>
  <c r="E2" i="20"/>
  <c r="D2" i="20"/>
  <c r="C2" i="20"/>
  <c r="B2" i="20"/>
  <c r="A2" i="20"/>
  <c r="J81" i="17"/>
  <c r="BR2" i="20" s="1"/>
  <c r="E21" i="17"/>
  <c r="E26" i="17" s="1"/>
  <c r="J38" i="17"/>
  <c r="J39" i="17" s="1"/>
  <c r="J43" i="17"/>
  <c r="J44" i="17" s="1"/>
  <c r="J51" i="17"/>
  <c r="J52" i="17" s="1"/>
  <c r="J63" i="17"/>
  <c r="AY2" i="20" s="1"/>
  <c r="C14" i="16"/>
  <c r="F14" i="16"/>
  <c r="G14" i="16"/>
  <c r="H14" i="16"/>
  <c r="I14" i="16"/>
  <c r="J51" i="16"/>
  <c r="J25" i="16"/>
  <c r="I54" i="16"/>
  <c r="I51" i="16"/>
  <c r="I40" i="16"/>
  <c r="I25" i="16"/>
  <c r="H54" i="16"/>
  <c r="H51" i="16"/>
  <c r="H40" i="16"/>
  <c r="H28" i="16"/>
  <c r="H25" i="16"/>
  <c r="G54" i="16"/>
  <c r="G51" i="16"/>
  <c r="H48" i="16"/>
  <c r="G40" i="16"/>
  <c r="G32" i="16"/>
  <c r="G28" i="16"/>
  <c r="G25" i="16"/>
  <c r="G22" i="16"/>
  <c r="F54" i="16"/>
  <c r="F51" i="16"/>
  <c r="F48" i="16"/>
  <c r="F40" i="16"/>
  <c r="F32" i="16"/>
  <c r="F28" i="16"/>
  <c r="F25" i="16"/>
  <c r="F22" i="16"/>
  <c r="E54" i="16"/>
  <c r="E51" i="16"/>
  <c r="E48" i="16"/>
  <c r="E43" i="16"/>
  <c r="E40" i="16"/>
  <c r="E36" i="16"/>
  <c r="E32" i="16"/>
  <c r="E28" i="16"/>
  <c r="E25" i="16"/>
  <c r="E22" i="16"/>
  <c r="D54" i="16"/>
  <c r="D51" i="16"/>
  <c r="D48" i="16"/>
  <c r="D43" i="16"/>
  <c r="D40" i="16"/>
  <c r="D36" i="16"/>
  <c r="D32" i="16"/>
  <c r="D28" i="16"/>
  <c r="D25" i="16"/>
  <c r="D22" i="16"/>
  <c r="J14" i="16"/>
  <c r="H68" i="16"/>
  <c r="H67" i="16"/>
  <c r="H66" i="16"/>
  <c r="H65" i="16"/>
  <c r="H64" i="16"/>
  <c r="H63" i="16"/>
  <c r="H62" i="16"/>
  <c r="C73" i="16"/>
  <c r="C72" i="16"/>
  <c r="C71" i="16"/>
  <c r="J82" i="17" l="1"/>
  <c r="J64" i="17"/>
  <c r="AH2" i="20"/>
  <c r="AC2" i="20"/>
  <c r="AO2" i="20"/>
  <c r="F2" i="20"/>
  <c r="E14" i="16"/>
  <c r="E25" i="17"/>
</calcChain>
</file>

<file path=xl/sharedStrings.xml><?xml version="1.0" encoding="utf-8"?>
<sst xmlns="http://schemas.openxmlformats.org/spreadsheetml/2006/main" count="358" uniqueCount="266">
  <si>
    <t>１</t>
    <phoneticPr fontId="1"/>
  </si>
  <si>
    <t>虐待案件の状況</t>
    <rPh sb="0" eb="4">
      <t>ギャクタイアンケン</t>
    </rPh>
    <rPh sb="5" eb="7">
      <t>ジョウキョウ</t>
    </rPh>
    <phoneticPr fontId="1"/>
  </si>
  <si>
    <t>虐待該当</t>
    <rPh sb="0" eb="2">
      <t>ギャクタイ</t>
    </rPh>
    <rPh sb="2" eb="4">
      <t>ガイトウ</t>
    </rPh>
    <phoneticPr fontId="1"/>
  </si>
  <si>
    <t>非該当</t>
    <rPh sb="0" eb="3">
      <t>ヒガイトウ</t>
    </rPh>
    <phoneticPr fontId="1"/>
  </si>
  <si>
    <t>判断不可</t>
    <rPh sb="0" eb="4">
      <t>ハンダンフカ</t>
    </rPh>
    <phoneticPr fontId="1"/>
  </si>
  <si>
    <t>備考</t>
    <rPh sb="0" eb="2">
      <t>ビコウ</t>
    </rPh>
    <phoneticPr fontId="1"/>
  </si>
  <si>
    <t>２</t>
    <phoneticPr fontId="1"/>
  </si>
  <si>
    <t>虐待の状況</t>
    <rPh sb="0" eb="2">
      <t>ギャクタイ</t>
    </rPh>
    <rPh sb="3" eb="5">
      <t>ジョウキョウ</t>
    </rPh>
    <phoneticPr fontId="1"/>
  </si>
  <si>
    <t>ア</t>
    <phoneticPr fontId="1"/>
  </si>
  <si>
    <t>施設等の種別</t>
    <rPh sb="0" eb="2">
      <t>シセツ</t>
    </rPh>
    <rPh sb="2" eb="3">
      <t>トウ</t>
    </rPh>
    <rPh sb="4" eb="6">
      <t>シュベツ</t>
    </rPh>
    <phoneticPr fontId="1"/>
  </si>
  <si>
    <t>保育所</t>
    <rPh sb="0" eb="3">
      <t>ホイクジョ</t>
    </rPh>
    <phoneticPr fontId="1"/>
  </si>
  <si>
    <t>幼稚園</t>
    <phoneticPr fontId="1"/>
  </si>
  <si>
    <t>特別支援
学校幼稚部</t>
    <phoneticPr fontId="1"/>
  </si>
  <si>
    <t>小規模
保育事業</t>
    <phoneticPr fontId="1"/>
  </si>
  <si>
    <t>家庭的
保育事業</t>
    <rPh sb="0" eb="3">
      <t>カテイテキ</t>
    </rPh>
    <rPh sb="4" eb="6">
      <t>ホイク</t>
    </rPh>
    <rPh sb="6" eb="8">
      <t>ジギョウ</t>
    </rPh>
    <phoneticPr fontId="1"/>
  </si>
  <si>
    <t>事業所内
保育事業</t>
    <phoneticPr fontId="1"/>
  </si>
  <si>
    <t>居宅訪問型
保育事業</t>
    <phoneticPr fontId="1"/>
  </si>
  <si>
    <t>一時預かり
事業</t>
    <rPh sb="0" eb="2">
      <t>イチジ</t>
    </rPh>
    <rPh sb="2" eb="3">
      <t>アズ</t>
    </rPh>
    <rPh sb="6" eb="8">
      <t>ジギョウ</t>
    </rPh>
    <phoneticPr fontId="1"/>
  </si>
  <si>
    <t>病児保育
事業</t>
    <rPh sb="0" eb="2">
      <t>ビョウジ</t>
    </rPh>
    <rPh sb="2" eb="4">
      <t>ホイク</t>
    </rPh>
    <rPh sb="5" eb="7">
      <t>ジギョウ</t>
    </rPh>
    <phoneticPr fontId="1"/>
  </si>
  <si>
    <t>乳児等通園
支援事業</t>
    <phoneticPr fontId="1"/>
  </si>
  <si>
    <t>放課後児童
健全育成事業</t>
    <rPh sb="6" eb="12">
      <t>ケンゼンイクセイジギョウ</t>
    </rPh>
    <phoneticPr fontId="1"/>
  </si>
  <si>
    <t>児童館</t>
    <rPh sb="0" eb="3">
      <t>ジドウカン</t>
    </rPh>
    <phoneticPr fontId="1"/>
  </si>
  <si>
    <t>児童育成支援
拠点事業</t>
    <rPh sb="4" eb="6">
      <t>シエン</t>
    </rPh>
    <rPh sb="7" eb="9">
      <t>キョテン</t>
    </rPh>
    <phoneticPr fontId="1"/>
  </si>
  <si>
    <t>子育て短期
支援事業</t>
    <rPh sb="0" eb="2">
      <t>コソダ</t>
    </rPh>
    <rPh sb="3" eb="5">
      <t>タンキ</t>
    </rPh>
    <rPh sb="6" eb="8">
      <t>シエン</t>
    </rPh>
    <rPh sb="8" eb="10">
      <t>ジギョウ</t>
    </rPh>
    <phoneticPr fontId="1"/>
  </si>
  <si>
    <t>認可外
保育施設</t>
    <phoneticPr fontId="1"/>
  </si>
  <si>
    <t>イ</t>
    <phoneticPr fontId="1"/>
  </si>
  <si>
    <t>虐待の類型</t>
    <rPh sb="0" eb="2">
      <t>ギャクタイ</t>
    </rPh>
    <rPh sb="3" eb="5">
      <t>ルイケイ</t>
    </rPh>
    <phoneticPr fontId="1"/>
  </si>
  <si>
    <t>*１</t>
    <phoneticPr fontId="1"/>
  </si>
  <si>
    <t>身体的虐待</t>
    <rPh sb="0" eb="3">
      <t>シンタイテキ</t>
    </rPh>
    <rPh sb="3" eb="5">
      <t>ギャクタイ</t>
    </rPh>
    <phoneticPr fontId="1"/>
  </si>
  <si>
    <t>性的虐待</t>
    <rPh sb="0" eb="2">
      <t>セイテキ</t>
    </rPh>
    <rPh sb="2" eb="4">
      <t>ギャクタイ</t>
    </rPh>
    <phoneticPr fontId="1"/>
  </si>
  <si>
    <t>ネグレクト</t>
    <phoneticPr fontId="1"/>
  </si>
  <si>
    <t>心理的虐待</t>
    <rPh sb="0" eb="5">
      <t>シンリテキギャクタイ</t>
    </rPh>
    <phoneticPr fontId="1"/>
  </si>
  <si>
    <t>ウ</t>
    <phoneticPr fontId="1"/>
  </si>
  <si>
    <t>こどもの性別</t>
    <rPh sb="4" eb="6">
      <t>セイベツ</t>
    </rPh>
    <phoneticPr fontId="1"/>
  </si>
  <si>
    <t>*２</t>
    <phoneticPr fontId="1"/>
  </si>
  <si>
    <t>男子</t>
    <rPh sb="0" eb="2">
      <t>ダンシ</t>
    </rPh>
    <phoneticPr fontId="1"/>
  </si>
  <si>
    <t>女子</t>
    <rPh sb="0" eb="2">
      <t>ジョシ</t>
    </rPh>
    <phoneticPr fontId="1"/>
  </si>
  <si>
    <t>エ</t>
    <phoneticPr fontId="1"/>
  </si>
  <si>
    <t>こどもの年齢層</t>
    <rPh sb="4" eb="7">
      <t>ネンレイソウ</t>
    </rPh>
    <phoneticPr fontId="1"/>
  </si>
  <si>
    <t>0歳児</t>
    <rPh sb="1" eb="3">
      <t>サイジ</t>
    </rPh>
    <phoneticPr fontId="1"/>
  </si>
  <si>
    <t>1歳児</t>
    <phoneticPr fontId="1"/>
  </si>
  <si>
    <t>2歳児</t>
    <phoneticPr fontId="1"/>
  </si>
  <si>
    <t>3歳児</t>
    <rPh sb="1" eb="3">
      <t>サイジ</t>
    </rPh>
    <phoneticPr fontId="1"/>
  </si>
  <si>
    <t>4歳児</t>
    <rPh sb="1" eb="3">
      <t>サイジ</t>
    </rPh>
    <phoneticPr fontId="1"/>
  </si>
  <si>
    <t>5歳児</t>
    <phoneticPr fontId="1"/>
  </si>
  <si>
    <t>小学生</t>
    <rPh sb="0" eb="3">
      <t>ショウガクセイ</t>
    </rPh>
    <phoneticPr fontId="1"/>
  </si>
  <si>
    <t>中学生以上</t>
    <rPh sb="3" eb="5">
      <t>イジョウ</t>
    </rPh>
    <phoneticPr fontId="1"/>
  </si>
  <si>
    <t>オ</t>
    <phoneticPr fontId="1"/>
  </si>
  <si>
    <t>虐待を行った職員等の職種</t>
    <rPh sb="0" eb="2">
      <t>ギャクタイ</t>
    </rPh>
    <rPh sb="3" eb="4">
      <t>オコナ</t>
    </rPh>
    <rPh sb="6" eb="8">
      <t>ショクイン</t>
    </rPh>
    <rPh sb="8" eb="9">
      <t>トウ</t>
    </rPh>
    <rPh sb="10" eb="12">
      <t>ショクシュ</t>
    </rPh>
    <phoneticPr fontId="1"/>
  </si>
  <si>
    <t>*３</t>
    <phoneticPr fontId="1"/>
  </si>
  <si>
    <t>管理者*¹²</t>
    <rPh sb="0" eb="3">
      <t>カンリシャ</t>
    </rPh>
    <phoneticPr fontId="1"/>
  </si>
  <si>
    <t>保育士*²</t>
    <rPh sb="0" eb="3">
      <t>ホイクシ</t>
    </rPh>
    <phoneticPr fontId="1"/>
  </si>
  <si>
    <t>幼稚園教諭*²</t>
    <rPh sb="0" eb="3">
      <t>ヨウチエン</t>
    </rPh>
    <rPh sb="3" eb="5">
      <t>キョウユ</t>
    </rPh>
    <phoneticPr fontId="1"/>
  </si>
  <si>
    <t>保育教諭*²</t>
    <rPh sb="0" eb="2">
      <t>ホイク</t>
    </rPh>
    <rPh sb="2" eb="4">
      <t>キョウユ</t>
    </rPh>
    <phoneticPr fontId="1"/>
  </si>
  <si>
    <t>放課後児童
支援員*²</t>
    <phoneticPr fontId="1"/>
  </si>
  <si>
    <t>児童厚生員*²</t>
    <rPh sb="0" eb="2">
      <t>ジドウ</t>
    </rPh>
    <rPh sb="2" eb="4">
      <t>コウセイ</t>
    </rPh>
    <rPh sb="4" eb="5">
      <t>イン</t>
    </rPh>
    <phoneticPr fontId="1"/>
  </si>
  <si>
    <t>児童指導員*²</t>
    <rPh sb="0" eb="2">
      <t>ジドウ</t>
    </rPh>
    <rPh sb="2" eb="4">
      <t>シドウ</t>
    </rPh>
    <rPh sb="4" eb="5">
      <t>イン</t>
    </rPh>
    <phoneticPr fontId="1"/>
  </si>
  <si>
    <t>子育て
支援員*²</t>
    <rPh sb="0" eb="2">
      <t>コソダ</t>
    </rPh>
    <rPh sb="4" eb="6">
      <t>シエン</t>
    </rPh>
    <rPh sb="6" eb="7">
      <t>イン</t>
    </rPh>
    <phoneticPr fontId="1"/>
  </si>
  <si>
    <t>調理員・
栄養教諭*²</t>
    <rPh sb="0" eb="3">
      <t>チョウリイン</t>
    </rPh>
    <rPh sb="5" eb="9">
      <t>エイヨウキョウユ</t>
    </rPh>
    <phoneticPr fontId="1"/>
  </si>
  <si>
    <t>医師*²</t>
    <rPh sb="0" eb="2">
      <t>イシ</t>
    </rPh>
    <phoneticPr fontId="1"/>
  </si>
  <si>
    <t>看護師・
養護教諭*²</t>
    <rPh sb="0" eb="3">
      <t>カンゴシ</t>
    </rPh>
    <rPh sb="5" eb="9">
      <t>ヨウゴキョウユ</t>
    </rPh>
    <phoneticPr fontId="1"/>
  </si>
  <si>
    <r>
      <t>保育補助者*²*</t>
    </r>
    <r>
      <rPr>
        <vertAlign val="superscript"/>
        <sz val="11"/>
        <rFont val="ＭＳ 明朝"/>
        <family val="1"/>
        <charset val="128"/>
      </rPr>
      <t>3</t>
    </r>
    <rPh sb="0" eb="5">
      <t>ホイクホジョシャ</t>
    </rPh>
    <phoneticPr fontId="1"/>
  </si>
  <si>
    <t>事務員*²</t>
    <rPh sb="0" eb="3">
      <t>ジムイン</t>
    </rPh>
    <phoneticPr fontId="1"/>
  </si>
  <si>
    <t>用務員*²</t>
    <rPh sb="0" eb="3">
      <t>ヨウムイン</t>
    </rPh>
    <phoneticPr fontId="1"/>
  </si>
  <si>
    <t>送迎バス等の運転手*²</t>
    <rPh sb="0" eb="2">
      <t>ソウゲイ</t>
    </rPh>
    <rPh sb="4" eb="5">
      <t>トウ</t>
    </rPh>
    <rPh sb="6" eb="9">
      <t>ウンテンシュ</t>
    </rPh>
    <phoneticPr fontId="1"/>
  </si>
  <si>
    <t>その他職員</t>
    <rPh sb="2" eb="3">
      <t>ホカ</t>
    </rPh>
    <rPh sb="3" eb="5">
      <t>ショクイン</t>
    </rPh>
    <phoneticPr fontId="1"/>
  </si>
  <si>
    <t>不明</t>
    <rPh sb="0" eb="2">
      <t>フメイ</t>
    </rPh>
    <phoneticPr fontId="1"/>
  </si>
  <si>
    <t>*¹施設長・園長・管理者・副園長・教頭等、施設・事業所全体の管理者（補佐を含む）を指す。</t>
    <rPh sb="17" eb="19">
      <t>キョウトウ</t>
    </rPh>
    <rPh sb="19" eb="20">
      <t>トウ</t>
    </rPh>
    <rPh sb="21" eb="23">
      <t>シセツ</t>
    </rPh>
    <rPh sb="24" eb="27">
      <t>ジギョウショ</t>
    </rPh>
    <rPh sb="27" eb="29">
      <t>ゼンタイ</t>
    </rPh>
    <rPh sb="30" eb="33">
      <t>カンリシャ</t>
    </rPh>
    <rPh sb="34" eb="36">
      <t>ホサ</t>
    </rPh>
    <rPh sb="37" eb="38">
      <t>フク</t>
    </rPh>
    <rPh sb="41" eb="42">
      <t>サ</t>
    </rPh>
    <phoneticPr fontId="1"/>
  </si>
  <si>
    <t>*²その他の職種（保育士等）を兼ねている場合も、管理者として計上。管理者以降の職種も同様に、主な職種の一つを計上。</t>
    <rPh sb="4" eb="5">
      <t>タ</t>
    </rPh>
    <rPh sb="6" eb="8">
      <t>ショクシュ</t>
    </rPh>
    <rPh sb="9" eb="12">
      <t>ホイクシ</t>
    </rPh>
    <rPh sb="12" eb="13">
      <t>ナド</t>
    </rPh>
    <rPh sb="15" eb="16">
      <t>カ</t>
    </rPh>
    <rPh sb="20" eb="22">
      <t>バアイ</t>
    </rPh>
    <rPh sb="24" eb="27">
      <t>カンリシャ</t>
    </rPh>
    <rPh sb="30" eb="32">
      <t>ケイジョウ</t>
    </rPh>
    <rPh sb="33" eb="36">
      <t>カンリシャ</t>
    </rPh>
    <phoneticPr fontId="1"/>
  </si>
  <si>
    <r>
      <t>*</t>
    </r>
    <r>
      <rPr>
        <vertAlign val="superscript"/>
        <sz val="10"/>
        <rFont val="ＭＳ 明朝"/>
        <family val="1"/>
        <charset val="128"/>
      </rPr>
      <t xml:space="preserve">3 </t>
    </r>
    <r>
      <rPr>
        <sz val="10"/>
        <rFont val="ＭＳ 明朝"/>
        <family val="1"/>
        <charset val="128"/>
      </rPr>
      <t>児童等と日常的に接触することが想定される保育士の業務を補助する者を指す。</t>
    </r>
    <rPh sb="36" eb="37">
      <t>サ</t>
    </rPh>
    <phoneticPr fontId="1"/>
  </si>
  <si>
    <t>３</t>
    <phoneticPr fontId="1"/>
  </si>
  <si>
    <t>都道府県または市町村が講じた措置等</t>
    <phoneticPr fontId="1"/>
  </si>
  <si>
    <t>*４</t>
    <phoneticPr fontId="1"/>
  </si>
  <si>
    <t>改善勧告（児童福祉法、認定こども園法）</t>
    <rPh sb="0" eb="2">
      <t>カイゼン</t>
    </rPh>
    <rPh sb="2" eb="4">
      <t>カンコク</t>
    </rPh>
    <rPh sb="5" eb="10">
      <t>ジドウフクシホウ</t>
    </rPh>
    <rPh sb="11" eb="13">
      <t>ニンテイ</t>
    </rPh>
    <rPh sb="16" eb="17">
      <t>エン</t>
    </rPh>
    <rPh sb="17" eb="18">
      <t>ホウ</t>
    </rPh>
    <phoneticPr fontId="1"/>
  </si>
  <si>
    <t>改善命令（児童福祉法、認定こども園法）</t>
    <rPh sb="7" eb="9">
      <t>ヨウゴブンショウ</t>
    </rPh>
    <phoneticPr fontId="1"/>
  </si>
  <si>
    <t>事業停止(制限)命令（児童福祉法、認定こども園法）</t>
  </si>
  <si>
    <t>変更命令（学校教育法）</t>
    <rPh sb="0" eb="4">
      <t>ヘンコウメイレイ</t>
    </rPh>
    <rPh sb="5" eb="10">
      <t>ガッコウキョウイクホウ</t>
    </rPh>
    <phoneticPr fontId="1"/>
  </si>
  <si>
    <t>閉鎖命令（学校教育法）</t>
    <rPh sb="0" eb="4">
      <t>ヘイサメイレイ</t>
    </rPh>
    <phoneticPr fontId="1"/>
  </si>
  <si>
    <t>その他の行政指導</t>
    <rPh sb="2" eb="3">
      <t>ホカ</t>
    </rPh>
    <rPh sb="4" eb="8">
      <t>ギョウセイシドウ</t>
    </rPh>
    <phoneticPr fontId="1"/>
  </si>
  <si>
    <t>補足</t>
    <rPh sb="0" eb="1">
      <t>ホソク</t>
    </rPh>
    <phoneticPr fontId="1"/>
  </si>
  <si>
    <t xml:space="preserve">*２ </t>
    <phoneticPr fontId="1"/>
  </si>
  <si>
    <t xml:space="preserve">*３ </t>
    <phoneticPr fontId="1"/>
  </si>
  <si>
    <t xml:space="preserve">*４ </t>
    <phoneticPr fontId="1"/>
  </si>
  <si>
    <t>調査の結果、虐待と認められなかった事案についても、施設等に対する注意喚起、助言を実施している。</t>
    <phoneticPr fontId="1"/>
  </si>
  <si>
    <t>用語の解説</t>
    <rPh sb="0" eb="2">
      <t>ヨウゴ</t>
    </rPh>
    <rPh sb="3" eb="5">
      <t>カイセツ</t>
    </rPh>
    <phoneticPr fontId="1"/>
  </si>
  <si>
    <t xml:space="preserve">改善勧告:法令等に定める基準に達しない運営をしている施設等の設置者に対し、必要な改善を勧告する行政指導。 </t>
    <rPh sb="26" eb="29">
      <t>シセツトウ</t>
    </rPh>
    <rPh sb="47" eb="49">
      <t>ギョウセイ</t>
    </rPh>
    <rPh sb="49" eb="51">
      <t>シドウ</t>
    </rPh>
    <phoneticPr fontId="1"/>
  </si>
  <si>
    <t>改善命令：施設の設置者が改善勧告に従わず、かつ、児童福祉に有害であると認められる場合に改善を命じる行政処分。</t>
    <rPh sb="0" eb="4">
      <t>カイゼンメイレイ</t>
    </rPh>
    <rPh sb="12" eb="14">
      <t>カイゼン</t>
    </rPh>
    <rPh sb="14" eb="16">
      <t>カンコク</t>
    </rPh>
    <rPh sb="40" eb="42">
      <t>バアイ</t>
    </rPh>
    <rPh sb="43" eb="45">
      <t>カイゼン</t>
    </rPh>
    <rPh sb="46" eb="47">
      <t>メイ</t>
    </rPh>
    <rPh sb="49" eb="51">
      <t>ギョウセイ</t>
    </rPh>
    <rPh sb="51" eb="53">
      <t>ショブン</t>
    </rPh>
    <phoneticPr fontId="1"/>
  </si>
  <si>
    <t>事業停止(制限)命令：児童の福祉のため必要があると認めるとき、児童福祉審議会等の意見を聴いたうえで、施設等の事業の停止(制限)を命じる行政処分。</t>
  </si>
  <si>
    <t>変更命令：学校が設備や授業、その他の事項について、法令や自治体の規定に違反したときに、変更を命じる行政処分。</t>
    <rPh sb="0" eb="4">
      <t>ヘンコウメイレイ</t>
    </rPh>
    <rPh sb="8" eb="10">
      <t>セツビ</t>
    </rPh>
    <rPh sb="28" eb="31">
      <t>ジチタイ</t>
    </rPh>
    <phoneticPr fontId="1"/>
  </si>
  <si>
    <t>閉鎖命令：学校が法令の規定に故意に違反したり、自治体が法令に基づいて行った命令に違反したとき等に、学校の閉鎖を命じる行政処分。</t>
    <rPh sb="23" eb="26">
      <t>ジチタイ</t>
    </rPh>
    <rPh sb="27" eb="29">
      <t>ホウレイ</t>
    </rPh>
    <rPh sb="30" eb="31">
      <t>モト</t>
    </rPh>
    <rPh sb="34" eb="35">
      <t>オコナ</t>
    </rPh>
    <rPh sb="37" eb="39">
      <t>メイレイ</t>
    </rPh>
    <rPh sb="40" eb="42">
      <t>イハン</t>
    </rPh>
    <rPh sb="46" eb="47">
      <t>ナド</t>
    </rPh>
    <rPh sb="58" eb="60">
      <t>ギョウセイ</t>
    </rPh>
    <rPh sb="60" eb="62">
      <t>ショブン</t>
    </rPh>
    <phoneticPr fontId="1"/>
  </si>
  <si>
    <t>その他の行政指導：上記の措置に至らない事案について行った文書指摘、口頭指摘、助言指導等。</t>
    <rPh sb="2" eb="3">
      <t>ホカ</t>
    </rPh>
    <rPh sb="4" eb="8">
      <t>ギョウセイシドウ</t>
    </rPh>
    <rPh sb="9" eb="11">
      <t>ジョウキ</t>
    </rPh>
    <rPh sb="12" eb="14">
      <t>ソチ</t>
    </rPh>
    <rPh sb="15" eb="16">
      <t>イタ</t>
    </rPh>
    <rPh sb="19" eb="21">
      <t>ジアン</t>
    </rPh>
    <rPh sb="25" eb="26">
      <t>オコナ</t>
    </rPh>
    <rPh sb="28" eb="32">
      <t>ブンショシテキ</t>
    </rPh>
    <rPh sb="33" eb="37">
      <t>コウトウシテキ</t>
    </rPh>
    <rPh sb="38" eb="42">
      <t>ジョゲンシドウ</t>
    </rPh>
    <rPh sb="42" eb="43">
      <t>トウ</t>
    </rPh>
    <phoneticPr fontId="1"/>
  </si>
  <si>
    <t>令和８年度保育所や幼稚園等における虐待対応状況等調査</t>
    <phoneticPr fontId="1"/>
  </si>
  <si>
    <t>要対応件数のうち、事実確認を継続中の件数</t>
    <rPh sb="0" eb="5">
      <t>ヨウタイオウケンスウ</t>
    </rPh>
    <rPh sb="9" eb="13">
      <t>ジジツカクニン</t>
    </rPh>
    <rPh sb="14" eb="17">
      <t>ケイゾクチュウ</t>
    </rPh>
    <rPh sb="18" eb="20">
      <t>ケンスウ</t>
    </rPh>
    <phoneticPr fontId="1"/>
  </si>
  <si>
    <t>件</t>
    <rPh sb="0" eb="1">
      <t>ケン</t>
    </rPh>
    <phoneticPr fontId="1"/>
  </si>
  <si>
    <t>名</t>
    <rPh sb="0" eb="1">
      <t>メイ</t>
    </rPh>
    <phoneticPr fontId="1"/>
  </si>
  <si>
    <t>記入方法</t>
    <phoneticPr fontId="1"/>
  </si>
  <si>
    <t>水色</t>
    <phoneticPr fontId="1"/>
  </si>
  <si>
    <t>のセルは、必要事項を記入してください。</t>
    <phoneticPr fontId="1"/>
  </si>
  <si>
    <t>クリーム色</t>
    <phoneticPr fontId="1"/>
  </si>
  <si>
    <t>のセルは、自動計算によって数字が入るため、入力不可となっています。</t>
    <phoneticPr fontId="1"/>
  </si>
  <si>
    <t>赤色</t>
    <rPh sb="0" eb="2">
      <t>アカイロ</t>
    </rPh>
    <phoneticPr fontId="1"/>
  </si>
  <si>
    <t>のセルは、それぞれ件数あるいは人数を記入して下さい。
該当がない場合は空欄のままにせず、かならず「0（ゼロ）」を入力してください。</t>
    <phoneticPr fontId="1"/>
  </si>
  <si>
    <t>都道府県名：</t>
    <rPh sb="0" eb="4">
      <t>トドウフケン</t>
    </rPh>
    <phoneticPr fontId="9"/>
  </si>
  <si>
    <t>部局課名：</t>
    <rPh sb="0" eb="2">
      <t>ブキョク</t>
    </rPh>
    <rPh sb="2" eb="3">
      <t>カ</t>
    </rPh>
    <rPh sb="3" eb="4">
      <t>ナ</t>
    </rPh>
    <phoneticPr fontId="1"/>
  </si>
  <si>
    <t>電話番号：</t>
    <rPh sb="0" eb="2">
      <t>デンワ</t>
    </rPh>
    <rPh sb="2" eb="4">
      <t>バンゴウ</t>
    </rPh>
    <phoneticPr fontId="1"/>
  </si>
  <si>
    <t>担当者：</t>
    <rPh sb="0" eb="2">
      <t>タントウ</t>
    </rPh>
    <rPh sb="2" eb="3">
      <t>シャ</t>
    </rPh>
    <phoneticPr fontId="9"/>
  </si>
  <si>
    <t>ご連絡事項</t>
    <rPh sb="1" eb="5">
      <t>レンラクジコウ</t>
    </rPh>
    <phoneticPr fontId="1"/>
  </si>
  <si>
    <t>調査票の全体構成</t>
    <rPh sb="0" eb="3">
      <t>チョウサヒョウ</t>
    </rPh>
    <rPh sb="4" eb="8">
      <t>ゼンタイコウセイ</t>
    </rPh>
    <phoneticPr fontId="1"/>
  </si>
  <si>
    <t>調査対象期間</t>
    <rPh sb="0" eb="2">
      <t>チョウサ</t>
    </rPh>
    <rPh sb="2" eb="4">
      <t>タイショウ</t>
    </rPh>
    <rPh sb="4" eb="6">
      <t>キカン</t>
    </rPh>
    <phoneticPr fontId="1"/>
  </si>
  <si>
    <t>期間：</t>
    <rPh sb="0" eb="2">
      <t>キカン</t>
    </rPh>
    <phoneticPr fontId="1"/>
  </si>
  <si>
    <t>回答方法・条件</t>
    <rPh sb="0" eb="4">
      <t>カイトウホウホウ</t>
    </rPh>
    <rPh sb="5" eb="7">
      <t>ジョウケン</t>
    </rPh>
    <phoneticPr fontId="1"/>
  </si>
  <si>
    <t>【対象施設】
保育所、幼稚園、特別支援学校幼稚部、幼保連携型認定こども園、保育所型認定こども園、幼稚園型認定こども園、地方裁量型認定こども園、小規模保育事業、家庭的保育事業、事業所内保育事業、居宅訪問型保育事業、一時預かり事業、病児保育事業、乳児等通園支援事業、放課後児童健全育成事業、児童館、児童育成支援拠点事業、子育て短期支援事業、認可外保育施設</t>
    <rPh sb="1" eb="5">
      <t>タイショウシセツ</t>
    </rPh>
    <phoneticPr fontId="1"/>
  </si>
  <si>
    <t>本調査票エクセルファイルは記入様式と公表様式の2つの様式で構成されており、様式ごとにワークシートが分かれております。</t>
    <rPh sb="0" eb="4">
      <t>ホンチョウサヒョウ</t>
    </rPh>
    <rPh sb="13" eb="17">
      <t>キニュウヨウシキ</t>
    </rPh>
    <rPh sb="18" eb="22">
      <t>コウヒョウヨウシキ</t>
    </rPh>
    <rPh sb="26" eb="28">
      <t>ヨウシキ</t>
    </rPh>
    <rPh sb="29" eb="31">
      <t>コウセイ</t>
    </rPh>
    <rPh sb="37" eb="39">
      <t>ヨウシキ</t>
    </rPh>
    <rPh sb="49" eb="50">
      <t>ワ</t>
    </rPh>
    <phoneticPr fontId="1"/>
  </si>
  <si>
    <t>施設等の種別ごとに虐待の件数を回答してください。</t>
    <rPh sb="0" eb="2">
      <t>シセツ</t>
    </rPh>
    <rPh sb="2" eb="3">
      <t>トウ</t>
    </rPh>
    <rPh sb="4" eb="6">
      <t>シュベツ</t>
    </rPh>
    <rPh sb="9" eb="11">
      <t>ギャクタイ</t>
    </rPh>
    <rPh sb="12" eb="14">
      <t>ケンスウ</t>
    </rPh>
    <rPh sb="15" eb="17">
      <t>カイトウ</t>
    </rPh>
    <phoneticPr fontId="1"/>
  </si>
  <si>
    <t>以下の項目については、「１､虐待案件の状況」で「虐待該当」とされた案件について回答してください。</t>
    <rPh sb="0" eb="2">
      <t>イカ</t>
    </rPh>
    <rPh sb="3" eb="5">
      <t>コウモク</t>
    </rPh>
    <rPh sb="14" eb="18">
      <t>ギャクタイアンケン</t>
    </rPh>
    <rPh sb="19" eb="21">
      <t>ジョウキョウ</t>
    </rPh>
    <rPh sb="24" eb="29">
      <t>ギャクタ</t>
    </rPh>
    <rPh sb="33" eb="35">
      <t>アンケン</t>
    </rPh>
    <rPh sb="39" eb="41">
      <t>カイトウ</t>
    </rPh>
    <phoneticPr fontId="1"/>
  </si>
  <si>
    <t>虐待の類型ごとに虐待の件数を回答してください。各類型に重複して該当する場合もそれぞれ計上してください。</t>
    <rPh sb="0" eb="2">
      <t>ギャクタイ</t>
    </rPh>
    <rPh sb="3" eb="5">
      <t>ルイケイ</t>
    </rPh>
    <rPh sb="23" eb="26">
      <t>カクルイケイ</t>
    </rPh>
    <rPh sb="27" eb="29">
      <t>チョウフク</t>
    </rPh>
    <rPh sb="31" eb="33">
      <t>ガイトウ</t>
    </rPh>
    <rPh sb="35" eb="37">
      <t>バアイ</t>
    </rPh>
    <rPh sb="42" eb="44">
      <t>ケイジョウ</t>
    </rPh>
    <phoneticPr fontId="1"/>
  </si>
  <si>
    <t>以下の各類型の組み合わせごとに重複して該当する虐待の件数を回答してください。</t>
    <rPh sb="0" eb="2">
      <t>イカ</t>
    </rPh>
    <rPh sb="3" eb="6">
      <t>カクルイケイ</t>
    </rPh>
    <rPh sb="7" eb="8">
      <t>ク</t>
    </rPh>
    <rPh sb="9" eb="10">
      <t>ア</t>
    </rPh>
    <rPh sb="15" eb="17">
      <t>チョウフク</t>
    </rPh>
    <rPh sb="19" eb="21">
      <t>ガイトウ</t>
    </rPh>
    <rPh sb="23" eb="25">
      <t>ギャクタイ</t>
    </rPh>
    <rPh sb="26" eb="28">
      <t>ケンスウ</t>
    </rPh>
    <rPh sb="29" eb="31">
      <t>カイトウ</t>
    </rPh>
    <phoneticPr fontId="1"/>
  </si>
  <si>
    <t>虐待を受けたこどもが
複数名の案件</t>
    <rPh sb="0" eb="2">
      <t>ギャクタイ</t>
    </rPh>
    <rPh sb="3" eb="4">
      <t>ウ</t>
    </rPh>
    <rPh sb="11" eb="14">
      <t>フクスウメイ</t>
    </rPh>
    <rPh sb="15" eb="17">
      <t>アンケン</t>
    </rPh>
    <phoneticPr fontId="1"/>
  </si>
  <si>
    <t>こどもの性別ごとに虐待の件数を回答してください。複数のこどもが該当する場合もそれぞれ計上してください。</t>
    <rPh sb="4" eb="6">
      <t>セイベツ</t>
    </rPh>
    <rPh sb="24" eb="26">
      <t>フクスウ</t>
    </rPh>
    <phoneticPr fontId="1"/>
  </si>
  <si>
    <t>「1．虐待案件の状況」の虐待該当案件のうち、虐待を受けたこどもが複数名となっている案件の数を回答してください。</t>
    <rPh sb="16" eb="18">
      <t>アンケン</t>
    </rPh>
    <rPh sb="41" eb="43">
      <t>アンケン</t>
    </rPh>
    <rPh sb="44" eb="45">
      <t>カズ</t>
    </rPh>
    <rPh sb="46" eb="48">
      <t>カイトウ</t>
    </rPh>
    <phoneticPr fontId="1"/>
  </si>
  <si>
    <t>「1．虐待案件の状況」の虐待該当案件のうち、虐待を行った職員等が複数名となっている案件の数を回答してください。</t>
    <rPh sb="16" eb="18">
      <t>アンケン</t>
    </rPh>
    <rPh sb="41" eb="43">
      <t>アンケン</t>
    </rPh>
    <rPh sb="44" eb="45">
      <t>カズ</t>
    </rPh>
    <rPh sb="46" eb="48">
      <t>カイトウ</t>
    </rPh>
    <phoneticPr fontId="1"/>
  </si>
  <si>
    <t>虐待を行った職員等が
複数名の案件</t>
    <rPh sb="0" eb="2">
      <t>ギャクタイ</t>
    </rPh>
    <rPh sb="3" eb="4">
      <t>オコナ</t>
    </rPh>
    <rPh sb="6" eb="8">
      <t>ショクイン</t>
    </rPh>
    <rPh sb="8" eb="9">
      <t>トウ</t>
    </rPh>
    <rPh sb="11" eb="14">
      <t>フクスウメイ</t>
    </rPh>
    <rPh sb="15" eb="17">
      <t>アンケン</t>
    </rPh>
    <phoneticPr fontId="1"/>
  </si>
  <si>
    <t>都道府県または市町村が講じた措置等について、件数を回答してください。</t>
    <rPh sb="22" eb="24">
      <t>ケンスウ</t>
    </rPh>
    <rPh sb="25" eb="27">
      <t>カイトウ</t>
    </rPh>
    <phoneticPr fontId="1"/>
  </si>
  <si>
    <t>調査の結果、虐待と認められなかった事案についても、施設等に対する注意喚起、助言を実施している場合には含めてください。</t>
    <rPh sb="46" eb="48">
      <t>バアイ</t>
    </rPh>
    <rPh sb="50" eb="51">
      <t>フク</t>
    </rPh>
    <phoneticPr fontId="1"/>
  </si>
  <si>
    <t>令和７年10月１日～令和８年３月31日</t>
    <phoneticPr fontId="1"/>
  </si>
  <si>
    <t>記入様式</t>
    <rPh sb="0" eb="2">
      <t>キニュウ</t>
    </rPh>
    <rPh sb="2" eb="4">
      <t>ヨウシキ</t>
    </rPh>
    <phoneticPr fontId="1"/>
  </si>
  <si>
    <t>・回答内容は、本調査の目的の範囲内でのみ利用し、保育所や幼稚園等における虐待の状況を把握・分析すること以外の目的、例えば自治体の対応を評価・査定又は指導する目的で利用することはありません。回答は統計的に処理するとともに、個人が特定される形で公表することはありません。</t>
    <rPh sb="1" eb="3">
      <t>カイトウ</t>
    </rPh>
    <phoneticPr fontId="1"/>
  </si>
  <si>
    <t>児童福祉法第33条の16等に基づき、下記の期間に貴都道府県において対応した保育所等における虐待の状況について回答ください。</t>
    <rPh sb="0" eb="2">
      <t>ジドウ</t>
    </rPh>
    <rPh sb="2" eb="4">
      <t>フクシ</t>
    </rPh>
    <rPh sb="4" eb="5">
      <t>ホウ</t>
    </rPh>
    <rPh sb="5" eb="6">
      <t>ダイ</t>
    </rPh>
    <rPh sb="8" eb="9">
      <t>ジョウ</t>
    </rPh>
    <rPh sb="12" eb="13">
      <t>トウ</t>
    </rPh>
    <rPh sb="14" eb="15">
      <t>モト</t>
    </rPh>
    <rPh sb="18" eb="20">
      <t>カキ</t>
    </rPh>
    <rPh sb="21" eb="23">
      <t>キカン</t>
    </rPh>
    <rPh sb="24" eb="25">
      <t>キ</t>
    </rPh>
    <rPh sb="25" eb="29">
      <t>トドウフケン</t>
    </rPh>
    <rPh sb="33" eb="35">
      <t>タイオウ</t>
    </rPh>
    <rPh sb="37" eb="39">
      <t>ホイク</t>
    </rPh>
    <rPh sb="39" eb="40">
      <t>ジョ</t>
    </rPh>
    <rPh sb="40" eb="41">
      <t>トウ</t>
    </rPh>
    <rPh sb="45" eb="47">
      <t>ギャクタイ</t>
    </rPh>
    <rPh sb="48" eb="50">
      <t>ジョウキョウ</t>
    </rPh>
    <rPh sb="54" eb="56">
      <t>カイトウ</t>
    </rPh>
    <phoneticPr fontId="1"/>
  </si>
  <si>
    <t>記入様式：　下記の調査対象期間に対応した保育所や幼稚園等における虐待の状況を記入する様式</t>
    <rPh sb="0" eb="4">
      <t>キニュウヨウシキ</t>
    </rPh>
    <rPh sb="6" eb="8">
      <t>カキ</t>
    </rPh>
    <rPh sb="9" eb="11">
      <t>チョウサ</t>
    </rPh>
    <rPh sb="11" eb="15">
      <t>タイショウキカン</t>
    </rPh>
    <rPh sb="16" eb="18">
      <t>タイオウ</t>
    </rPh>
    <rPh sb="20" eb="22">
      <t>ホイク</t>
    </rPh>
    <rPh sb="22" eb="23">
      <t>ジョ</t>
    </rPh>
    <rPh sb="24" eb="27">
      <t>ヨウチエン</t>
    </rPh>
    <rPh sb="27" eb="28">
      <t>トウ</t>
    </rPh>
    <rPh sb="32" eb="34">
      <t>ギャクタイ</t>
    </rPh>
    <rPh sb="35" eb="37">
      <t>ジョウキョウ</t>
    </rPh>
    <rPh sb="38" eb="40">
      <t>キニュウ</t>
    </rPh>
    <rPh sb="42" eb="44">
      <t>ヨウシキ</t>
    </rPh>
    <phoneticPr fontId="1"/>
  </si>
  <si>
    <t>●回答の集計には「記入様式」に回答いただいた数字を採用します。</t>
    <phoneticPr fontId="1"/>
  </si>
  <si>
    <t>都道府県が公表する様式例</t>
    <rPh sb="11" eb="12">
      <t>レイ</t>
    </rPh>
    <phoneticPr fontId="1"/>
  </si>
  <si>
    <t>（参考）公表様式：　記入様式に入力された数値を参照して、都道府県が公表する様式の形に整えた様式</t>
    <rPh sb="1" eb="3">
      <t>サンコウ</t>
    </rPh>
    <rPh sb="4" eb="6">
      <t>コウヒョウ</t>
    </rPh>
    <rPh sb="6" eb="8">
      <t>ヨウシキ</t>
    </rPh>
    <rPh sb="10" eb="14">
      <t>キニュウヨウシキ</t>
    </rPh>
    <rPh sb="15" eb="17">
      <t>ニュウリョク</t>
    </rPh>
    <rPh sb="20" eb="22">
      <t>スウチ</t>
    </rPh>
    <rPh sb="23" eb="25">
      <t>サンショウ</t>
    </rPh>
    <rPh sb="28" eb="32">
      <t>トドウフケン</t>
    </rPh>
    <rPh sb="33" eb="35">
      <t>コウヒョウ</t>
    </rPh>
    <rPh sb="37" eb="39">
      <t>ヨウシキ</t>
    </rPh>
    <rPh sb="40" eb="41">
      <t>カタチ</t>
    </rPh>
    <rPh sb="42" eb="43">
      <t>トトノ</t>
    </rPh>
    <rPh sb="45" eb="47">
      <t>ヨウシキ</t>
    </rPh>
    <phoneticPr fontId="1"/>
  </si>
  <si>
    <t>（参考）公表様式</t>
    <rPh sb="1" eb="3">
      <t>サンコウ</t>
    </rPh>
    <rPh sb="4" eb="8">
      <t>コウヒョウヨウシキ</t>
    </rPh>
    <phoneticPr fontId="1"/>
  </si>
  <si>
    <t>●参考として提供する資料です。「都道府県が公表する様式例」に、記入様式に回答いただいた数字を反映しています。</t>
    <rPh sb="1" eb="3">
      <t>サンコウ</t>
    </rPh>
    <rPh sb="6" eb="8">
      <t>テイキョウ</t>
    </rPh>
    <rPh sb="10" eb="12">
      <t>シリョウ</t>
    </rPh>
    <phoneticPr fontId="1"/>
  </si>
  <si>
    <t>都道府県名</t>
  </si>
  <si>
    <t>部局課名</t>
  </si>
  <si>
    <t>電話番号</t>
  </si>
  <si>
    <t>担当者</t>
  </si>
  <si>
    <t>1-1_通報件数</t>
  </si>
  <si>
    <t>1-2_要対応件数</t>
  </si>
  <si>
    <t>1-3_継続件数</t>
  </si>
  <si>
    <t>1-4_新規件数</t>
  </si>
  <si>
    <t>1-5_虐待該当</t>
  </si>
  <si>
    <t>1-6_非該当</t>
  </si>
  <si>
    <t>1-7_判断不可</t>
  </si>
  <si>
    <t>1-8_事実確認継続中</t>
  </si>
  <si>
    <t>2ｰア-1_保育所</t>
  </si>
  <si>
    <t>2ｰア-2_幼稚園</t>
  </si>
  <si>
    <t>2ｰア-3_特別支援学校幼稚部</t>
  </si>
  <si>
    <t>2ｰア-4_認定
こども園</t>
  </si>
  <si>
    <t>2ｰア-5_小規模保育事業</t>
  </si>
  <si>
    <t>2ｰア-6_家庭的保育事業</t>
  </si>
  <si>
    <t>2ｰア-7_事業所内保育事業</t>
  </si>
  <si>
    <t>2ｰア-8_居宅訪問型保育事業</t>
  </si>
  <si>
    <t>2ｰア-9_一時預かり事業</t>
  </si>
  <si>
    <t>2ｰア-10_病児保育事業</t>
  </si>
  <si>
    <t>2ｰア-11_乳児等通園支援事業</t>
  </si>
  <si>
    <t>2ｰア-12_放課後児童健全育成事業</t>
  </si>
  <si>
    <t>2ｰア-13_児童館</t>
  </si>
  <si>
    <t>2ｰア-14_児童育成支援拠点事業</t>
  </si>
  <si>
    <t>2ｰア-15_子育て短期支援事業</t>
  </si>
  <si>
    <t>2ｰア-16_認可外保育施設</t>
  </si>
  <si>
    <t>2ｰア-17_施設種別別計</t>
  </si>
  <si>
    <t>2-イ-1_身体的虐待</t>
  </si>
  <si>
    <t>2-イ-2_性的虐待</t>
  </si>
  <si>
    <t>2-イ-3_ネグレクト</t>
  </si>
  <si>
    <t>2-イ-4_心理的虐待</t>
  </si>
  <si>
    <t>2-イ-5_類型別件数計</t>
  </si>
  <si>
    <t>2-イ-6_身体的・心理的重複</t>
  </si>
  <si>
    <t>2-イ-7_性的・心理重複</t>
  </si>
  <si>
    <t>2-イ-8_ネグレクト・心理重複</t>
  </si>
  <si>
    <t>2-イ-9_身体的・ネグレクト・心理重複</t>
  </si>
  <si>
    <t>2-ウ-1_男子人数</t>
  </si>
  <si>
    <t>2-ウ-2_女子人数</t>
  </si>
  <si>
    <t>2-ウ-3_性別別件数計</t>
  </si>
  <si>
    <t>2-ウ-4_こども複数名</t>
  </si>
  <si>
    <t>2-エ-1_0歳児</t>
  </si>
  <si>
    <t>2-エ-2_1歳児</t>
  </si>
  <si>
    <t>2-エ-3_2歳児</t>
  </si>
  <si>
    <t>2-エ-4_3歳児</t>
  </si>
  <si>
    <t>2-エ-5_4歳児</t>
  </si>
  <si>
    <t>2-エ-6_5歳児</t>
  </si>
  <si>
    <t>2-エ-7_小学生</t>
  </si>
  <si>
    <t>2-エ-8_中学生以上</t>
  </si>
  <si>
    <t>2-エ-9_年齢層計</t>
  </si>
  <si>
    <t>2-オ-1_管理者</t>
  </si>
  <si>
    <t>2-オ-2_保育士</t>
  </si>
  <si>
    <t>2-オ-3_幼稚園教諭</t>
  </si>
  <si>
    <t>3-1_改善勧告</t>
  </si>
  <si>
    <t>3-2_改善命令</t>
  </si>
  <si>
    <t>3-3_事業停止(制限)命令</t>
  </si>
  <si>
    <t>3-4_認可・認定取り消し</t>
  </si>
  <si>
    <t>3-5_変更命令</t>
  </si>
  <si>
    <t>3-6_閉鎖命令</t>
  </si>
  <si>
    <t>3-7_その他の行政指導</t>
  </si>
  <si>
    <t>計
（検証用）</t>
    <rPh sb="0" eb="1">
      <t>ケイ</t>
    </rPh>
    <rPh sb="3" eb="6">
      <t>ケンショウヨウ</t>
    </rPh>
    <phoneticPr fontId="1"/>
  </si>
  <si>
    <t>性的虐待と
心理的虐待の
重複</t>
    <phoneticPr fontId="1"/>
  </si>
  <si>
    <t>身体的虐待、
ネグレクト、
心理的虐待の
重複</t>
    <phoneticPr fontId="1"/>
  </si>
  <si>
    <t>身体的虐待と
心理的虐待の重複</t>
    <phoneticPr fontId="1"/>
  </si>
  <si>
    <t>ネグレクトと
心理的虐待の重複</t>
    <phoneticPr fontId="1"/>
  </si>
  <si>
    <t>令和●年度　保育所や幼稚園等における虐待事案の公表について</t>
    <phoneticPr fontId="1"/>
  </si>
  <si>
    <t>（令和●年●月●日現在）</t>
    <phoneticPr fontId="1"/>
  </si>
  <si>
    <r>
      <t>*　今年度は、</t>
    </r>
    <r>
      <rPr>
        <u/>
        <sz val="11"/>
        <color theme="1"/>
        <rFont val="ＭＳ 明朝"/>
        <family val="1"/>
        <charset val="128"/>
      </rPr>
      <t>令和７年10月１日から令和８年３月31日</t>
    </r>
    <r>
      <rPr>
        <sz val="11"/>
        <color theme="1"/>
        <rFont val="ＭＳ 明朝"/>
        <family val="1"/>
        <charset val="128"/>
      </rPr>
      <t>の期間を公表の対象とする</t>
    </r>
    <rPh sb="31" eb="33">
      <t>コウヒョウ</t>
    </rPh>
    <rPh sb="34" eb="36">
      <t>タイショウ</t>
    </rPh>
    <phoneticPr fontId="1"/>
  </si>
  <si>
    <r>
      <t>通報件数</t>
    </r>
    <r>
      <rPr>
        <vertAlign val="superscript"/>
        <sz val="11"/>
        <rFont val="ＭＳ 明朝"/>
        <family val="1"/>
        <charset val="128"/>
      </rPr>
      <t>*1</t>
    </r>
    <rPh sb="0" eb="2">
      <t>ツウホウ</t>
    </rPh>
    <rPh sb="2" eb="4">
      <t>ケンスウ</t>
    </rPh>
    <phoneticPr fontId="1"/>
  </si>
  <si>
    <t>*¹  監査等で所管行政庁が自ら虐待等の疑いを把握したものも含む。</t>
    <phoneticPr fontId="1"/>
  </si>
  <si>
    <r>
      <t>　児童福祉法第33条の16等に基づき、令和●年度</t>
    </r>
    <r>
      <rPr>
        <vertAlign val="superscript"/>
        <sz val="11"/>
        <rFont val="ＭＳ 明朝"/>
        <family val="1"/>
        <charset val="128"/>
      </rPr>
      <t>*</t>
    </r>
    <r>
      <rPr>
        <sz val="11"/>
        <rFont val="ＭＳ 明朝"/>
        <family val="1"/>
        <charset val="128"/>
      </rPr>
      <t>に●●（都道府県名）において対応した保育所や幼稚園等における虐待の状況について公表します。</t>
    </r>
    <rPh sb="1" eb="3">
      <t>ジドウ</t>
    </rPh>
    <rPh sb="3" eb="5">
      <t>フクシ</t>
    </rPh>
    <rPh sb="5" eb="6">
      <t>ホウ</t>
    </rPh>
    <rPh sb="6" eb="7">
      <t>ダイ</t>
    </rPh>
    <rPh sb="9" eb="10">
      <t>ジョウ</t>
    </rPh>
    <rPh sb="13" eb="14">
      <t>トウ</t>
    </rPh>
    <rPh sb="15" eb="16">
      <t>モト</t>
    </rPh>
    <rPh sb="19" eb="21">
      <t>レイワ</t>
    </rPh>
    <rPh sb="22" eb="24">
      <t>ネンド</t>
    </rPh>
    <rPh sb="29" eb="33">
      <t>トドウフケン</t>
    </rPh>
    <rPh sb="33" eb="34">
      <t>メイ</t>
    </rPh>
    <rPh sb="39" eb="41">
      <t>タイオウ</t>
    </rPh>
    <rPh sb="43" eb="45">
      <t>ホイク</t>
    </rPh>
    <rPh sb="45" eb="46">
      <t>ジョ</t>
    </rPh>
    <rPh sb="47" eb="50">
      <t>ヨウチエン</t>
    </rPh>
    <rPh sb="50" eb="51">
      <t>トウ</t>
    </rPh>
    <rPh sb="55" eb="57">
      <t>ギャクタイ</t>
    </rPh>
    <rPh sb="58" eb="60">
      <t>ジョウキョウ</t>
    </rPh>
    <rPh sb="64" eb="66">
      <t>コウヒョウ</t>
    </rPh>
    <phoneticPr fontId="1"/>
  </si>
  <si>
    <r>
      <t>令和●年度</t>
    </r>
    <r>
      <rPr>
        <vertAlign val="superscript"/>
        <sz val="11"/>
        <rFont val="ＭＳ 明朝"/>
        <family val="1"/>
        <charset val="128"/>
      </rPr>
      <t>*2</t>
    </r>
    <r>
      <rPr>
        <sz val="11"/>
        <rFont val="ＭＳ 明朝"/>
        <family val="1"/>
        <charset val="128"/>
      </rPr>
      <t xml:space="preserve">
要対応件数
（Ａ＋Ｂ）</t>
    </r>
    <phoneticPr fontId="1"/>
  </si>
  <si>
    <r>
      <t>前年度以前</t>
    </r>
    <r>
      <rPr>
        <vertAlign val="superscript"/>
        <sz val="11"/>
        <rFont val="ＭＳ 明朝"/>
        <family val="1"/>
        <charset val="128"/>
      </rPr>
      <t>*3</t>
    </r>
    <r>
      <rPr>
        <sz val="11"/>
        <rFont val="ＭＳ 明朝"/>
        <family val="1"/>
        <charset val="128"/>
      </rPr>
      <t xml:space="preserve">
継続件数
（Ａ）</t>
    </r>
    <rPh sb="0" eb="3">
      <t>ゼンネンド</t>
    </rPh>
    <rPh sb="3" eb="5">
      <t>イゼン</t>
    </rPh>
    <phoneticPr fontId="1"/>
  </si>
  <si>
    <r>
      <t>令和●年度</t>
    </r>
    <r>
      <rPr>
        <vertAlign val="superscript"/>
        <sz val="11"/>
        <rFont val="ＭＳ 明朝"/>
        <family val="1"/>
        <charset val="128"/>
      </rPr>
      <t>*2</t>
    </r>
    <r>
      <rPr>
        <sz val="11"/>
        <rFont val="ＭＳ 明朝"/>
        <family val="1"/>
        <charset val="128"/>
      </rPr>
      <t xml:space="preserve">
新規件数（Ｂ）</t>
    </r>
    <rPh sb="0" eb="2">
      <t>レイワ</t>
    </rPh>
    <rPh sb="3" eb="4">
      <t>ネン</t>
    </rPh>
    <phoneticPr fontId="1"/>
  </si>
  <si>
    <r>
      <rPr>
        <vertAlign val="superscript"/>
        <sz val="11"/>
        <color theme="1"/>
        <rFont val="ＭＳ 明朝"/>
        <family val="1"/>
        <charset val="128"/>
      </rPr>
      <t>*2</t>
    </r>
    <r>
      <rPr>
        <sz val="11"/>
        <color theme="1"/>
        <rFont val="ＭＳ 明朝"/>
        <family val="1"/>
        <charset val="128"/>
      </rPr>
      <t>　</t>
    </r>
    <r>
      <rPr>
        <u/>
        <sz val="11"/>
        <color theme="1"/>
        <rFont val="ＭＳ 明朝"/>
        <family val="1"/>
        <charset val="128"/>
      </rPr>
      <t>令和７年10月１日から令和８年３月31日</t>
    </r>
    <r>
      <rPr>
        <sz val="11"/>
        <color theme="1"/>
        <rFont val="ＭＳ 明朝"/>
        <family val="1"/>
        <charset val="128"/>
      </rPr>
      <t>の期間とする</t>
    </r>
    <phoneticPr fontId="1"/>
  </si>
  <si>
    <r>
      <t>令和7年度</t>
    </r>
    <r>
      <rPr>
        <vertAlign val="superscript"/>
        <sz val="11"/>
        <rFont val="ＭＳ 明朝"/>
        <family val="1"/>
        <charset val="128"/>
      </rPr>
      <t>*2</t>
    </r>
    <r>
      <rPr>
        <sz val="11"/>
        <rFont val="ＭＳ 明朝"/>
        <family val="1"/>
        <charset val="128"/>
      </rPr>
      <t xml:space="preserve">
要対応件数
（Ａ＋Ｂ）
</t>
    </r>
    <r>
      <rPr>
        <sz val="9"/>
        <color rgb="FFFF0000"/>
        <rFont val="Meiryo UI"/>
        <family val="3"/>
        <charset val="128"/>
      </rPr>
      <t>自動計算</t>
    </r>
    <rPh sb="0" eb="2">
      <t>レイワ</t>
    </rPh>
    <rPh sb="3" eb="5">
      <t>ネンド</t>
    </rPh>
    <rPh sb="8" eb="9">
      <t>ヨウ</t>
    </rPh>
    <rPh sb="9" eb="11">
      <t>タイオウ</t>
    </rPh>
    <rPh sb="11" eb="13">
      <t>ケンスウ</t>
    </rPh>
    <rPh sb="20" eb="22">
      <t>ジドウ</t>
    </rPh>
    <rPh sb="22" eb="24">
      <t>ケイサン</t>
    </rPh>
    <phoneticPr fontId="1"/>
  </si>
  <si>
    <r>
      <t>前年度以前
継続件数</t>
    </r>
    <r>
      <rPr>
        <vertAlign val="superscript"/>
        <sz val="11"/>
        <rFont val="ＭＳ 明朝"/>
        <family val="1"/>
        <charset val="128"/>
      </rPr>
      <t>*3</t>
    </r>
    <r>
      <rPr>
        <sz val="11"/>
        <rFont val="ＭＳ 明朝"/>
        <family val="1"/>
        <charset val="128"/>
      </rPr>
      <t xml:space="preserve">
（Ａ）</t>
    </r>
    <rPh sb="0" eb="3">
      <t>ゼンネンド</t>
    </rPh>
    <rPh sb="3" eb="5">
      <t>イゼン</t>
    </rPh>
    <phoneticPr fontId="1"/>
  </si>
  <si>
    <r>
      <t>令和7年度</t>
    </r>
    <r>
      <rPr>
        <vertAlign val="superscript"/>
        <sz val="11"/>
        <rFont val="ＭＳ 明朝"/>
        <family val="1"/>
        <charset val="128"/>
      </rPr>
      <t>*2</t>
    </r>
    <r>
      <rPr>
        <sz val="11"/>
        <rFont val="ＭＳ 明朝"/>
        <family val="1"/>
        <charset val="128"/>
      </rPr>
      <t xml:space="preserve">
新規件数（Ｂ）</t>
    </r>
    <rPh sb="0" eb="2">
      <t>レイワ</t>
    </rPh>
    <rPh sb="3" eb="4">
      <t>ネン</t>
    </rPh>
    <phoneticPr fontId="1"/>
  </si>
  <si>
    <r>
      <rPr>
        <vertAlign val="superscript"/>
        <sz val="11"/>
        <color theme="1"/>
        <rFont val="ＭＳ 明朝"/>
        <family val="1"/>
        <charset val="128"/>
      </rPr>
      <t>*2</t>
    </r>
    <r>
      <rPr>
        <sz val="11"/>
        <color theme="1"/>
        <rFont val="ＭＳ 明朝"/>
        <family val="1"/>
        <charset val="128"/>
      </rPr>
      <t>　今年度の調査においては、</t>
    </r>
    <r>
      <rPr>
        <b/>
        <u/>
        <sz val="11"/>
        <color rgb="FFFF0000"/>
        <rFont val="ＭＳ 明朝"/>
        <family val="1"/>
        <charset val="128"/>
      </rPr>
      <t>令和７年10月１日から令和８年３月31日</t>
    </r>
    <r>
      <rPr>
        <sz val="11"/>
        <color theme="1"/>
        <rFont val="ＭＳ 明朝"/>
        <family val="1"/>
        <charset val="128"/>
      </rPr>
      <t>の期間とする</t>
    </r>
    <phoneticPr fontId="1"/>
  </si>
  <si>
    <t>幼保連携型
認定こども園</t>
    <phoneticPr fontId="1"/>
  </si>
  <si>
    <t>こどもの年齢層別人数を回答してください。</t>
    <rPh sb="4" eb="7">
      <t>ネンレイソウ</t>
    </rPh>
    <rPh sb="7" eb="8">
      <t>ベツ</t>
    </rPh>
    <rPh sb="8" eb="10">
      <t>ニンズウ</t>
    </rPh>
    <rPh sb="11" eb="13">
      <t>カイトウ</t>
    </rPh>
    <phoneticPr fontId="1"/>
  </si>
  <si>
    <t>虐待を行った職員等の職種別人数を回答してください。</t>
    <rPh sb="0" eb="2">
      <t>ギャクタイ</t>
    </rPh>
    <rPh sb="3" eb="4">
      <t>オコナ</t>
    </rPh>
    <rPh sb="6" eb="8">
      <t>ショクイン</t>
    </rPh>
    <rPh sb="8" eb="9">
      <t>トウ</t>
    </rPh>
    <rPh sb="10" eb="12">
      <t>ショクシュ</t>
    </rPh>
    <rPh sb="12" eb="15">
      <t>ベツニンズウ</t>
    </rPh>
    <rPh sb="16" eb="18">
      <t>カイトウ</t>
    </rPh>
    <phoneticPr fontId="1"/>
  </si>
  <si>
    <t>特別支援学校
幼稚部教諭*²</t>
    <rPh sb="4" eb="6">
      <t>ガッコウ</t>
    </rPh>
    <rPh sb="7" eb="10">
      <t>ヨウチブ</t>
    </rPh>
    <rPh sb="10" eb="12">
      <t>キョウユ</t>
    </rPh>
    <phoneticPr fontId="1"/>
  </si>
  <si>
    <t>2-オ-4_特別支援学校幼稚部教諭</t>
    <phoneticPr fontId="1"/>
  </si>
  <si>
    <t>2ｰオｰ5_保育教諭</t>
  </si>
  <si>
    <t>2ｰオｰ6_放課後児童支援員</t>
  </si>
  <si>
    <t>2ｰオｰ7_児童厚生員</t>
  </si>
  <si>
    <t>2ｰオｰ8_児童指導員</t>
  </si>
  <si>
    <t>2ｰオｰ9_子育て支援員</t>
  </si>
  <si>
    <t>2ｰオｰ10_調理員・栄養教諭</t>
  </si>
  <si>
    <t>2ｰオｰ11_医師</t>
  </si>
  <si>
    <t>2ｰオｰ12_看護師・養護教諭</t>
  </si>
  <si>
    <t>2ｰオｰ13_保育補助者</t>
  </si>
  <si>
    <t>2ｰオｰ14_事務員</t>
  </si>
  <si>
    <t>2ｰオｰ15_用務員</t>
  </si>
  <si>
    <t>2ｰオｰ16_送迎バス等の運転手</t>
  </si>
  <si>
    <t>2ｰオｰ17_その他職員</t>
  </si>
  <si>
    <t>2-オ-18_不明</t>
    <phoneticPr fontId="1"/>
  </si>
  <si>
    <t>2-オ-19_職種計</t>
    <phoneticPr fontId="1"/>
  </si>
  <si>
    <t>2-オ-20_複数職員</t>
    <phoneticPr fontId="1"/>
  </si>
  <si>
    <t>調査票の更新について</t>
    <rPh sb="0" eb="3">
      <t>チョウサヒョウ</t>
    </rPh>
    <rPh sb="4" eb="6">
      <t>コウシン</t>
    </rPh>
    <phoneticPr fontId="1"/>
  </si>
  <si>
    <r>
      <t>※通知時点の様式で準備いただいていた自治体におかれましてはお手数をお掛けしますが、</t>
    </r>
    <r>
      <rPr>
        <b/>
        <u/>
        <sz val="11"/>
        <color rgb="FF000000"/>
        <rFont val="Meiryo UI"/>
        <family val="3"/>
        <charset val="128"/>
      </rPr>
      <t>本調査票に回答のうえ提出</t>
    </r>
    <r>
      <rPr>
        <sz val="11"/>
        <color rgb="FF000000"/>
        <rFont val="Meiryo UI"/>
        <family val="3"/>
        <charset val="128"/>
      </rPr>
      <t>いただくようお願いします。</t>
    </r>
  </si>
  <si>
    <t>＜主な更新点＞</t>
  </si>
  <si>
    <t>●記入様式については、令和7年9月30日以前の件数を回答不要としています。</t>
    <rPh sb="1" eb="5">
      <t>キニュウヨウシキ</t>
    </rPh>
    <rPh sb="11" eb="13">
      <t>レイワ</t>
    </rPh>
    <rPh sb="14" eb="15">
      <t>ネン</t>
    </rPh>
    <rPh sb="16" eb="17">
      <t>ガツ</t>
    </rPh>
    <rPh sb="19" eb="20">
      <t>ニチ</t>
    </rPh>
    <rPh sb="20" eb="22">
      <t>イゼン</t>
    </rPh>
    <rPh sb="23" eb="25">
      <t>ケンスウ</t>
    </rPh>
    <rPh sb="26" eb="30">
      <t>カイトウフヨウ</t>
    </rPh>
    <phoneticPr fontId="1"/>
  </si>
  <si>
    <t>●記入様式 「2 ア 施設等の種別」、「2 オ 職員の職種別人数」について、区分の追加、修正を行いました。</t>
    <rPh sb="1" eb="3">
      <t>キニュウ</t>
    </rPh>
    <rPh sb="3" eb="5">
      <t>ヨウシキ</t>
    </rPh>
    <rPh sb="11" eb="13">
      <t>シセツ</t>
    </rPh>
    <rPh sb="13" eb="14">
      <t>トウ</t>
    </rPh>
    <rPh sb="15" eb="17">
      <t>シュベツ</t>
    </rPh>
    <rPh sb="24" eb="26">
      <t>ショクイン</t>
    </rPh>
    <rPh sb="27" eb="32">
      <t>ショクシュベツニンズウ</t>
    </rPh>
    <rPh sb="38" eb="40">
      <t>クブン</t>
    </rPh>
    <rPh sb="41" eb="43">
      <t>ツイカ</t>
    </rPh>
    <rPh sb="44" eb="46">
      <t>シュウセイ</t>
    </rPh>
    <rPh sb="47" eb="48">
      <t>オコナ</t>
    </rPh>
    <phoneticPr fontId="1"/>
  </si>
  <si>
    <t>●記入様式 「2 ア 施設等の種別」の変更に伴い、回答方法を「記入の考え方」に追記しました。</t>
    <rPh sb="1" eb="3">
      <t>キニュウ</t>
    </rPh>
    <rPh sb="3" eb="5">
      <t>ヨウシキ</t>
    </rPh>
    <rPh sb="11" eb="13">
      <t>シセツ</t>
    </rPh>
    <rPh sb="13" eb="14">
      <t>トウ</t>
    </rPh>
    <rPh sb="15" eb="17">
      <t>シュベツ</t>
    </rPh>
    <rPh sb="19" eb="21">
      <t>ヘンコウ</t>
    </rPh>
    <rPh sb="22" eb="23">
      <t>トモナ</t>
    </rPh>
    <rPh sb="25" eb="29">
      <t>カイトウホウホウ</t>
    </rPh>
    <rPh sb="31" eb="33">
      <t>キニュウ</t>
    </rPh>
    <rPh sb="34" eb="35">
      <t>カンガ</t>
    </rPh>
    <rPh sb="36" eb="37">
      <t>カタ</t>
    </rPh>
    <rPh sb="39" eb="41">
      <t>ツイキ</t>
    </rPh>
    <phoneticPr fontId="1"/>
  </si>
  <si>
    <r>
      <t>児童福祉法第33条の16等に基づき、</t>
    </r>
    <r>
      <rPr>
        <b/>
        <u/>
        <sz val="11"/>
        <color rgb="FFFF0000"/>
        <rFont val="ＭＳ ゴシック"/>
        <family val="3"/>
        <charset val="128"/>
      </rPr>
      <t>令和7年10月1日から令和8年3月31日</t>
    </r>
    <r>
      <rPr>
        <sz val="11"/>
        <rFont val="ＭＳ ゴシック"/>
        <family val="3"/>
        <charset val="128"/>
      </rPr>
      <t>の期間に貴都道府県において対応した保育所や幼稚園等における虐待の状況について、回答してください。</t>
    </r>
    <rPh sb="24" eb="25">
      <t>ガツ</t>
    </rPh>
    <rPh sb="26" eb="27">
      <t>ニチ</t>
    </rPh>
    <rPh sb="29" eb="31">
      <t>レイワ</t>
    </rPh>
    <rPh sb="32" eb="33">
      <t>ネン</t>
    </rPh>
    <rPh sb="34" eb="35">
      <t>ガツ</t>
    </rPh>
    <rPh sb="37" eb="38">
      <t>ニチ</t>
    </rPh>
    <rPh sb="39" eb="41">
      <t>キカン</t>
    </rPh>
    <phoneticPr fontId="1"/>
  </si>
  <si>
    <t>留意事項</t>
    <rPh sb="0" eb="2">
      <t>リュウイ</t>
    </rPh>
    <rPh sb="2" eb="4">
      <t>ジコウ</t>
    </rPh>
    <phoneticPr fontId="1"/>
  </si>
  <si>
    <t>令和８年度 保育所や幼稚園等における虐待対応状況等調査</t>
    <phoneticPr fontId="1"/>
  </si>
  <si>
    <t>情報の取扱いについて</t>
    <rPh sb="0" eb="2">
      <t>ジョウホウ</t>
    </rPh>
    <rPh sb="3" eb="4">
      <t>ト</t>
    </rPh>
    <rPh sb="4" eb="5">
      <t>アツカ</t>
    </rPh>
    <phoneticPr fontId="1"/>
  </si>
  <si>
    <t>幼保連携型
認定こども園</t>
    <rPh sb="0" eb="2">
      <t>ヨウホ</t>
    </rPh>
    <rPh sb="2" eb="4">
      <t>レンケイ</t>
    </rPh>
    <rPh sb="4" eb="5">
      <t>ガタ</t>
    </rPh>
    <rPh sb="6" eb="8">
      <t>ニンテイ</t>
    </rPh>
    <phoneticPr fontId="1"/>
  </si>
  <si>
    <t>回答対象</t>
    <rPh sb="0" eb="2">
      <t>カイトウ</t>
    </rPh>
    <rPh sb="2" eb="4">
      <t>タイショウ</t>
    </rPh>
    <phoneticPr fontId="1"/>
  </si>
  <si>
    <t>全ての都道府県
ー原則として、１自治体（都道府県）あたり１ファイルでの回答としてください。</t>
    <rPh sb="16" eb="19">
      <t>ジチタイ</t>
    </rPh>
    <rPh sb="20" eb="24">
      <t>トドウフケン</t>
    </rPh>
    <phoneticPr fontId="1"/>
  </si>
  <si>
    <t>●県内の国立大学法人が設置する幼稚園、幼保連携型認定こども園及び特別支援学校幼稚部については、国立大学法人が別途報告するため、都道府県の報告対象外です。</t>
    <rPh sb="1" eb="3">
      <t>ケンナイ</t>
    </rPh>
    <rPh sb="4" eb="6">
      <t>コクリツ</t>
    </rPh>
    <rPh sb="6" eb="8">
      <t>ダイガク</t>
    </rPh>
    <rPh sb="8" eb="10">
      <t>ホウジン</t>
    </rPh>
    <rPh sb="11" eb="13">
      <t>セッチ</t>
    </rPh>
    <rPh sb="15" eb="18">
      <t>ヨウチエン</t>
    </rPh>
    <rPh sb="19" eb="21">
      <t>ヨウホ</t>
    </rPh>
    <rPh sb="21" eb="23">
      <t>レンケイ</t>
    </rPh>
    <rPh sb="23" eb="24">
      <t>カタ</t>
    </rPh>
    <rPh sb="24" eb="26">
      <t>ニンテイ</t>
    </rPh>
    <rPh sb="29" eb="30">
      <t>エン</t>
    </rPh>
    <rPh sb="30" eb="31">
      <t>オヨ</t>
    </rPh>
    <rPh sb="32" eb="34">
      <t>トクベツ</t>
    </rPh>
    <rPh sb="34" eb="36">
      <t>シエン</t>
    </rPh>
    <rPh sb="36" eb="38">
      <t>ガッコウ</t>
    </rPh>
    <rPh sb="38" eb="41">
      <t>ヨウチブ</t>
    </rPh>
    <rPh sb="47" eb="49">
      <t>コクリツ</t>
    </rPh>
    <rPh sb="49" eb="51">
      <t>ダイガク</t>
    </rPh>
    <rPh sb="51" eb="53">
      <t>ホウジン</t>
    </rPh>
    <rPh sb="54" eb="56">
      <t>ベット</t>
    </rPh>
    <rPh sb="56" eb="58">
      <t>ホウコク</t>
    </rPh>
    <rPh sb="63" eb="67">
      <t>トドウフケン</t>
    </rPh>
    <rPh sb="68" eb="70">
      <t>ホウコク</t>
    </rPh>
    <rPh sb="70" eb="72">
      <t>タイショウ</t>
    </rPh>
    <rPh sb="72" eb="73">
      <t>ガイ</t>
    </rPh>
    <phoneticPr fontId="1"/>
  </si>
  <si>
    <t>※調査票１において「虐待該当」に該当する事案であって、調査票３の提出が間に合わない事案がある場合や、施設等の廃止等により一部項目の把握が困難な場合等、補足事項がある場合は、アップロード画面上の連絡欄に記入ください。</t>
    <phoneticPr fontId="1"/>
  </si>
  <si>
    <t>調査票１（都道府県が公表する様式例に基づく調査）</t>
    <phoneticPr fontId="1"/>
  </si>
  <si>
    <t>児童福祉法第33条の16等に基づき、都道府県は前年度に対応した保育所等における虐待の状況を公表することとしています。
今般、その公表に際し必要な情報について調査・集計を行いますので、ご協力をお願いいたします。
なお、今回の調査実施にあたり、公表様式に基づく記入様式、及び、別紙「保育所や幼稚園等における虐待事案の公表について」記入の考え方（以下、記入の考え方という。）の一部を更新しております。</t>
    <rPh sb="18" eb="22">
      <t>トドウフケン</t>
    </rPh>
    <rPh sb="23" eb="26">
      <t>ゼンネンド</t>
    </rPh>
    <rPh sb="27" eb="29">
      <t>タイオウ</t>
    </rPh>
    <rPh sb="31" eb="35">
      <t>ホイクショトウ</t>
    </rPh>
    <rPh sb="39" eb="41">
      <t>ギャクタイ</t>
    </rPh>
    <rPh sb="42" eb="44">
      <t>ジョウキョウ</t>
    </rPh>
    <rPh sb="45" eb="47">
      <t>コウヒョウ</t>
    </rPh>
    <rPh sb="59" eb="61">
      <t>コンパン</t>
    </rPh>
    <rPh sb="64" eb="66">
      <t>コウヒョウ</t>
    </rPh>
    <rPh sb="67" eb="68">
      <t>サイ</t>
    </rPh>
    <rPh sb="69" eb="71">
      <t>ヒツヨウ</t>
    </rPh>
    <rPh sb="72" eb="74">
      <t>ジョウホウ</t>
    </rPh>
    <rPh sb="78" eb="80">
      <t>チョウサ</t>
    </rPh>
    <rPh sb="81" eb="83">
      <t>シュウケイ</t>
    </rPh>
    <rPh sb="84" eb="85">
      <t>オコナ</t>
    </rPh>
    <rPh sb="92" eb="94">
      <t>キョウリョク</t>
    </rPh>
    <rPh sb="96" eb="97">
      <t>ネガ</t>
    </rPh>
    <rPh sb="120" eb="124">
      <t>コウヒョウヨウシキ</t>
    </rPh>
    <rPh sb="125" eb="126">
      <t>モト</t>
    </rPh>
    <rPh sb="128" eb="132">
      <t>キニュウヨウシキ</t>
    </rPh>
    <rPh sb="133" eb="134">
      <t>オヨ</t>
    </rPh>
    <rPh sb="136" eb="138">
      <t>ベッシ</t>
    </rPh>
    <rPh sb="139" eb="141">
      <t>ホイク</t>
    </rPh>
    <rPh sb="141" eb="142">
      <t>ジョ</t>
    </rPh>
    <rPh sb="143" eb="146">
      <t>ヨウチエン</t>
    </rPh>
    <rPh sb="146" eb="147">
      <t>トウ</t>
    </rPh>
    <rPh sb="151" eb="153">
      <t>ギャクタイ</t>
    </rPh>
    <rPh sb="153" eb="155">
      <t>ジアン</t>
    </rPh>
    <rPh sb="156" eb="158">
      <t>コウヒョウ</t>
    </rPh>
    <rPh sb="163" eb="165">
      <t>キニュウ</t>
    </rPh>
    <rPh sb="166" eb="167">
      <t>カンガ</t>
    </rPh>
    <rPh sb="168" eb="169">
      <t>カタ</t>
    </rPh>
    <rPh sb="170" eb="172">
      <t>イカ</t>
    </rPh>
    <rPh sb="173" eb="175">
      <t>キニュウ</t>
    </rPh>
    <rPh sb="176" eb="177">
      <t>カンガ</t>
    </rPh>
    <rPh sb="178" eb="179">
      <t>カタ</t>
    </rPh>
    <rPh sb="185" eb="187">
      <t>イチブ</t>
    </rPh>
    <rPh sb="188" eb="190">
      <t>コウシン</t>
    </rPh>
    <phoneticPr fontId="1"/>
  </si>
  <si>
    <t>※令和７年９月30日以前に通報を受理した事案については回答不要です。</t>
    <rPh sb="13" eb="15">
      <t>ツウホウ</t>
    </rPh>
    <rPh sb="16" eb="18">
      <t>ジュリ</t>
    </rPh>
    <rPh sb="20" eb="22">
      <t>ジアン</t>
    </rPh>
    <phoneticPr fontId="1"/>
  </si>
  <si>
    <t>●当該公表様式は、必要に応じて、貴都道府県における公表用にご利用ください。</t>
    <rPh sb="1" eb="3">
      <t>トウガイ</t>
    </rPh>
    <rPh sb="3" eb="5">
      <t>コウヒョウ</t>
    </rPh>
    <rPh sb="5" eb="7">
      <t>ヨウシキ</t>
    </rPh>
    <rPh sb="9" eb="11">
      <t>ヒツヨウ</t>
    </rPh>
    <rPh sb="12" eb="13">
      <t>オウ</t>
    </rPh>
    <rPh sb="16" eb="17">
      <t>キ</t>
    </rPh>
    <rPh sb="17" eb="21">
      <t>トドウフケン</t>
    </rPh>
    <rPh sb="25" eb="27">
      <t>コウヒョウ</t>
    </rPh>
    <rPh sb="27" eb="28">
      <t>ヨウ</t>
    </rPh>
    <rPh sb="30" eb="32">
      <t>リヨウ</t>
    </rPh>
    <phoneticPr fontId="1"/>
  </si>
  <si>
    <r>
      <rPr>
        <vertAlign val="superscript"/>
        <sz val="11"/>
        <rFont val="ＭＳ 明朝"/>
        <family val="1"/>
        <charset val="128"/>
      </rPr>
      <t>*3</t>
    </r>
    <r>
      <rPr>
        <sz val="11"/>
        <rFont val="ＭＳ 明朝"/>
        <family val="1"/>
        <charset val="128"/>
      </rPr>
      <t>　</t>
    </r>
    <r>
      <rPr>
        <u/>
        <sz val="11"/>
        <rFont val="ＭＳ 明朝"/>
        <family val="1"/>
        <charset val="128"/>
      </rPr>
      <t>令和７年９月30日以前に通報を受理した事案は回答不要。</t>
    </r>
    <rPh sb="12" eb="14">
      <t>イゼン</t>
    </rPh>
    <rPh sb="15" eb="17">
      <t>ツウホウ</t>
    </rPh>
    <rPh sb="18" eb="20">
      <t>ジュリ</t>
    </rPh>
    <rPh sb="22" eb="24">
      <t>ジアン</t>
    </rPh>
    <rPh sb="25" eb="29">
      <t>カイトウフヨウ</t>
    </rPh>
    <phoneticPr fontId="1"/>
  </si>
  <si>
    <r>
      <rPr>
        <vertAlign val="superscript"/>
        <sz val="11"/>
        <color theme="1"/>
        <rFont val="ＭＳ 明朝"/>
        <family val="1"/>
        <charset val="128"/>
      </rPr>
      <t>*3</t>
    </r>
    <r>
      <rPr>
        <sz val="11"/>
        <color theme="1"/>
        <rFont val="ＭＳ 明朝"/>
        <family val="1"/>
        <charset val="128"/>
      </rPr>
      <t>　</t>
    </r>
    <r>
      <rPr>
        <b/>
        <u/>
        <sz val="11"/>
        <color rgb="FFFF0000"/>
        <rFont val="ＭＳ 明朝"/>
        <family val="1"/>
        <charset val="128"/>
      </rPr>
      <t>令和７年９月30日以前に通報を受理した事案は回答不要。</t>
    </r>
    <rPh sb="12" eb="14">
      <t>イゼン</t>
    </rPh>
    <rPh sb="15" eb="17">
      <t>ツウホウ</t>
    </rPh>
    <rPh sb="18" eb="20">
      <t>ジュリ</t>
    </rPh>
    <rPh sb="22" eb="24">
      <t>ジアン</t>
    </rPh>
    <rPh sb="25" eb="29">
      <t>カイトウフヨウ</t>
    </rPh>
    <phoneticPr fontId="1"/>
  </si>
  <si>
    <t>●所管の市区町村から報告があった、もしくは貴都道府県にて直接対応した全ての虐待の状況について報告してください。</t>
    <rPh sb="1" eb="3">
      <t>ショカン</t>
    </rPh>
    <rPh sb="4" eb="8">
      <t>シクチョウソン</t>
    </rPh>
    <rPh sb="10" eb="12">
      <t>ホウコク</t>
    </rPh>
    <rPh sb="21" eb="26">
      <t>キトドウフケン</t>
    </rPh>
    <rPh sb="28" eb="32">
      <t>チョクセツタイオウ</t>
    </rPh>
    <rPh sb="34" eb="35">
      <t>スベ</t>
    </rPh>
    <rPh sb="37" eb="39">
      <t>ギャクタイ</t>
    </rPh>
    <rPh sb="40" eb="42">
      <t>ジョウキョウ</t>
    </rPh>
    <rPh sb="46" eb="48">
      <t>ホウコク</t>
    </rPh>
    <phoneticPr fontId="1"/>
  </si>
  <si>
    <t>●記入に当たっては、別紙１（「保育所や幼稚園等における虐待事案の公表について」記入の考え方）を参照ください。</t>
    <rPh sb="4" eb="5">
      <t>ア</t>
    </rPh>
    <phoneticPr fontId="1"/>
  </si>
  <si>
    <t>・回答いただいた情報については、全国の集計値と都道府県ごとの回答を取りまとめ、今後、こども家庭庁のホームページ等にて公表することを予定しております。</t>
    <rPh sb="1" eb="3">
      <t>カイトウ</t>
    </rPh>
    <rPh sb="8" eb="10">
      <t>ジョウホウ</t>
    </rPh>
    <rPh sb="30" eb="32">
      <t>カイトウ</t>
    </rPh>
    <rPh sb="33" eb="34">
      <t>ト</t>
    </rPh>
    <rPh sb="39" eb="41">
      <t>コンゴ</t>
    </rPh>
    <phoneticPr fontId="1"/>
  </si>
  <si>
    <r>
      <t>・</t>
    </r>
    <r>
      <rPr>
        <b/>
        <u/>
        <sz val="11"/>
        <rFont val="Meiryo UI"/>
        <family val="3"/>
        <charset val="128"/>
      </rPr>
      <t>調査票１「１ 虐待案件の状況」の「虐待該当」に該当する事案については、調査票３を全てご提出ください</t>
    </r>
    <r>
      <rPr>
        <sz val="11"/>
        <rFont val="Meiryo UI"/>
        <family val="3"/>
        <charset val="128"/>
      </rPr>
      <t xml:space="preserve">（管内市区町村分も含めて調査票３を取りまとめてご提出ください。調査票１「１ 虐待案件の状況」の「虐待該当」の件数と、調査票３のうち「虐待と判断した」事案の提出数が一致しているか、事務局で確認を行います）。
</t>
    </r>
    <rPh sb="10" eb="12">
      <t>アンケン</t>
    </rPh>
    <rPh sb="36" eb="39">
      <t>チョウサヒョウ</t>
    </rPh>
    <rPh sb="41" eb="42">
      <t>スベ</t>
    </rPh>
    <rPh sb="57" eb="58">
      <t>ブン</t>
    </rPh>
    <rPh sb="62" eb="65">
      <t>チョウサヒョウ</t>
    </rPh>
    <rPh sb="67" eb="68">
      <t>ト</t>
    </rPh>
    <rPh sb="74" eb="76">
      <t>テイシュツ</t>
    </rPh>
    <rPh sb="90" eb="92">
      <t>アンケン</t>
    </rPh>
    <phoneticPr fontId="1"/>
  </si>
  <si>
    <t>認可・認定取消し（児童福祉法、認定こども園法）</t>
    <phoneticPr fontId="1"/>
  </si>
  <si>
    <t>認可・認定取消し：行政の命令や処分に違反した施設等に対し、都道府県や市町村の認可・認定を取り消す行政処分。</t>
    <phoneticPr fontId="1"/>
  </si>
  <si>
    <t>広島県</t>
    <rPh sb="0" eb="3">
      <t>ヒロシマケン</t>
    </rPh>
    <phoneticPr fontId="1"/>
  </si>
  <si>
    <t>健康福祉局こども家庭課</t>
    <rPh sb="0" eb="5">
      <t>ケンコウフクシキョク</t>
    </rPh>
    <rPh sb="8" eb="11">
      <t>カテイカ</t>
    </rPh>
    <phoneticPr fontId="1"/>
  </si>
  <si>
    <t>082-513-3167</t>
    <phoneticPr fontId="1"/>
  </si>
  <si>
    <t>三山</t>
    <rPh sb="0" eb="2">
      <t>ミヤマ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</si>
</sst>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件&quot;"/>
    <numFmt numFmtId="177" formatCode="0&quot;名&quot;"/>
  </numFmts>
  <fonts count="38">
    <font>
      <sz val="11"/>
      <color theme="1"/>
      <name val="Yu Gothic"/>
      <family val="2"/>
      <scheme val="minor"/>
    </font>
    <font>
      <sz val="6"/>
      <name val="Yu Gothic"/>
      <family val="3"/>
      <charset val="128"/>
      <scheme val="minor"/>
    </font>
    <font>
      <sz val="10"/>
      <name val="ＭＳ 明朝"/>
      <family val="1"/>
      <charset val="128"/>
    </font>
    <font>
      <b/>
      <sz val="11"/>
      <name val="ＭＳ 明朝"/>
      <family val="1"/>
      <charset val="128"/>
    </font>
    <font>
      <sz val="11"/>
      <name val="ＭＳ 明朝"/>
      <family val="1"/>
      <charset val="128"/>
    </font>
    <font>
      <sz val="11"/>
      <color theme="1"/>
      <name val="Yu Gothic"/>
      <family val="3"/>
      <charset val="128"/>
      <scheme val="minor"/>
    </font>
    <font>
      <b/>
      <sz val="10"/>
      <name val="ＭＳ 明朝"/>
      <family val="1"/>
      <charset val="128"/>
    </font>
    <font>
      <vertAlign val="superscript"/>
      <sz val="11"/>
      <name val="ＭＳ 明朝"/>
      <family val="1"/>
      <charset val="128"/>
    </font>
    <font>
      <sz val="9"/>
      <name val="ＭＳ 明朝"/>
      <family val="1"/>
      <charset val="128"/>
    </font>
    <font>
      <vertAlign val="superscript"/>
      <sz val="10"/>
      <name val="ＭＳ 明朝"/>
      <family val="1"/>
      <charset val="128"/>
    </font>
    <font>
      <sz val="11"/>
      <color theme="1"/>
      <name val="ＭＳ 明朝"/>
      <family val="1"/>
      <charset val="128"/>
    </font>
    <font>
      <b/>
      <sz val="11"/>
      <color theme="1"/>
      <name val="Meiryo UI"/>
      <family val="3"/>
      <charset val="128"/>
    </font>
    <font>
      <sz val="11"/>
      <color theme="1"/>
      <name val="Meiryo UI"/>
      <family val="3"/>
      <charset val="128"/>
    </font>
    <font>
      <b/>
      <sz val="14"/>
      <color theme="1"/>
      <name val="Meiryo UI"/>
      <family val="3"/>
      <charset val="128"/>
    </font>
    <font>
      <sz val="11"/>
      <color rgb="FFFF0000"/>
      <name val="ＭＳ 明朝"/>
      <family val="1"/>
      <charset val="128"/>
    </font>
    <font>
      <sz val="9"/>
      <color rgb="FFFF0000"/>
      <name val="Meiryo UI"/>
      <family val="3"/>
      <charset val="128"/>
    </font>
    <font>
      <sz val="11"/>
      <name val="ＭＳ ゴシック"/>
      <family val="3"/>
      <charset val="128"/>
    </font>
    <font>
      <sz val="11"/>
      <color theme="1"/>
      <name val="ＭＳ ゴシック"/>
      <family val="3"/>
      <charset val="128"/>
    </font>
    <font>
      <sz val="11"/>
      <color rgb="FF0070C0"/>
      <name val="ＭＳ ゴシック"/>
      <family val="3"/>
      <charset val="128"/>
    </font>
    <font>
      <sz val="11"/>
      <color rgb="FFC00000"/>
      <name val="ＭＳ ゴシック"/>
      <family val="3"/>
      <charset val="128"/>
    </font>
    <font>
      <b/>
      <sz val="11"/>
      <color theme="0"/>
      <name val="Meiryo UI"/>
      <family val="3"/>
      <charset val="128"/>
    </font>
    <font>
      <sz val="11"/>
      <name val="Meiryo UI"/>
      <family val="3"/>
      <charset val="128"/>
    </font>
    <font>
      <sz val="11"/>
      <color theme="0"/>
      <name val="ＭＳ 明朝"/>
      <family val="1"/>
      <charset val="128"/>
    </font>
    <font>
      <b/>
      <sz val="11"/>
      <color theme="1"/>
      <name val="ＭＳ 明朝"/>
      <family val="1"/>
      <charset val="128"/>
    </font>
    <font>
      <sz val="8"/>
      <color rgb="FFFF0000"/>
      <name val="ＭＳ 明朝"/>
      <family val="1"/>
      <charset val="128"/>
    </font>
    <font>
      <sz val="11"/>
      <color rgb="FFFF0000"/>
      <name val="Meiryo UI"/>
      <family val="3"/>
      <charset val="128"/>
    </font>
    <font>
      <sz val="10"/>
      <name val="Meiryo UI"/>
      <family val="3"/>
      <charset val="128"/>
    </font>
    <font>
      <sz val="9"/>
      <name val="Meiryo UI"/>
      <family val="3"/>
      <charset val="128"/>
    </font>
    <font>
      <b/>
      <sz val="12"/>
      <name val="ＭＳ 明朝"/>
      <family val="1"/>
      <charset val="128"/>
    </font>
    <font>
      <b/>
      <u/>
      <sz val="11"/>
      <name val="Meiryo UI"/>
      <family val="3"/>
      <charset val="128"/>
    </font>
    <font>
      <b/>
      <u/>
      <sz val="11"/>
      <color rgb="FFFF0000"/>
      <name val="ＭＳ ゴシック"/>
      <family val="3"/>
      <charset val="128"/>
    </font>
    <font>
      <b/>
      <u/>
      <sz val="11"/>
      <color rgb="FFFF0000"/>
      <name val="ＭＳ 明朝"/>
      <family val="1"/>
      <charset val="128"/>
    </font>
    <font>
      <u/>
      <sz val="11"/>
      <color theme="1"/>
      <name val="ＭＳ 明朝"/>
      <family val="1"/>
      <charset val="128"/>
    </font>
    <font>
      <vertAlign val="superscript"/>
      <sz val="11"/>
      <color theme="1"/>
      <name val="ＭＳ 明朝"/>
      <family val="1"/>
      <charset val="128"/>
    </font>
    <font>
      <u/>
      <sz val="11"/>
      <name val="ＭＳ 明朝"/>
      <family val="1"/>
      <charset val="128"/>
    </font>
    <font>
      <sz val="11"/>
      <color rgb="FF000000"/>
      <name val="Meiryo UI"/>
      <family val="3"/>
      <charset val="128"/>
    </font>
    <font>
      <b/>
      <u/>
      <sz val="11"/>
      <color rgb="FF000000"/>
      <name val="Meiryo UI"/>
      <family val="3"/>
      <charset val="128"/>
    </font>
    <font>
      <sz val="10"/>
      <color theme="1"/>
      <name val="Meiryo UI"/>
      <family val="3"/>
      <charset val="128"/>
    </font>
  </fonts>
  <fills count="10">
    <fill>
      <patternFill patternType="none"/>
    </fill>
    <fill>
      <patternFill patternType="gray125"/>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03F3ED"/>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2">
    <xf numFmtId="0" fontId="0" fillId="0" borderId="0"/>
    <xf numFmtId="0" fontId="5" fillId="0" borderId="0">
      <alignment vertical="center"/>
    </xf>
  </cellStyleXfs>
  <cellXfs count="126">
    <xf numFmtId="0" fontId="0" fillId="0" borderId="0" xfId="0"/>
    <xf numFmtId="0" fontId="3" fillId="0" borderId="0" xfId="0" applyFont="1" applyAlignment="1">
      <alignment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0" xfId="0" applyFont="1" applyAlignment="1">
      <alignment horizontal="left" vertical="center"/>
    </xf>
    <xf numFmtId="0" fontId="3" fillId="0" borderId="0" xfId="0" quotePrefix="1" applyFont="1" applyAlignment="1">
      <alignment vertical="center"/>
    </xf>
    <xf numFmtId="0" fontId="4" fillId="0" borderId="0" xfId="0" applyFont="1" applyAlignment="1">
      <alignment vertical="top" wrapText="1"/>
    </xf>
    <xf numFmtId="0" fontId="6" fillId="0" borderId="0" xfId="0" applyFont="1" applyAlignment="1">
      <alignment horizontal="left" vertical="top"/>
    </xf>
    <xf numFmtId="0" fontId="2" fillId="0" borderId="0" xfId="0" applyFont="1" applyAlignment="1">
      <alignment vertical="center"/>
    </xf>
    <xf numFmtId="0" fontId="6"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left" vertical="center"/>
    </xf>
    <xf numFmtId="0" fontId="2" fillId="0" borderId="0" xfId="0" applyFont="1" applyAlignment="1">
      <alignment horizontal="left" vertical="top"/>
    </xf>
    <xf numFmtId="0" fontId="10" fillId="0" borderId="0" xfId="0" applyFont="1" applyAlignment="1">
      <alignment vertical="center"/>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12" fillId="0" borderId="0" xfId="0" applyFont="1" applyAlignment="1">
      <alignment vertical="center"/>
    </xf>
    <xf numFmtId="0" fontId="11" fillId="2" borderId="0" xfId="0" applyFont="1" applyFill="1" applyAlignment="1">
      <alignment vertical="center"/>
    </xf>
    <xf numFmtId="0" fontId="4" fillId="0" borderId="0" xfId="0" applyFont="1" applyAlignment="1">
      <alignment horizontal="left" vertical="top" wrapText="1"/>
    </xf>
    <xf numFmtId="0" fontId="14" fillId="0" borderId="0" xfId="0" applyFont="1" applyAlignment="1">
      <alignment vertical="center"/>
    </xf>
    <xf numFmtId="0" fontId="16" fillId="0" borderId="0" xfId="0" applyFont="1" applyAlignment="1">
      <alignment vertical="center"/>
    </xf>
    <xf numFmtId="0" fontId="19" fillId="0" borderId="0" xfId="0" applyFont="1" applyAlignment="1">
      <alignment horizontal="center" vertical="center"/>
    </xf>
    <xf numFmtId="0" fontId="16" fillId="0" borderId="6" xfId="0" applyFont="1" applyBorder="1" applyAlignment="1">
      <alignment vertical="center"/>
    </xf>
    <xf numFmtId="0" fontId="16" fillId="0" borderId="9" xfId="0" applyFont="1" applyBorder="1" applyAlignment="1">
      <alignment vertical="center"/>
    </xf>
    <xf numFmtId="0" fontId="16" fillId="0" borderId="11" xfId="0" applyFont="1" applyBorder="1" applyAlignment="1">
      <alignment vertical="center"/>
    </xf>
    <xf numFmtId="0" fontId="16" fillId="0" borderId="12" xfId="0" applyFont="1" applyBorder="1" applyAlignment="1">
      <alignment vertical="center"/>
    </xf>
    <xf numFmtId="0" fontId="16" fillId="0" borderId="13" xfId="0" applyFont="1" applyBorder="1" applyAlignment="1">
      <alignment vertical="center"/>
    </xf>
    <xf numFmtId="0" fontId="16" fillId="0" borderId="7" xfId="0" applyFont="1" applyBorder="1" applyAlignment="1">
      <alignment vertical="center"/>
    </xf>
    <xf numFmtId="0" fontId="16" fillId="0" borderId="14" xfId="0" applyFont="1" applyBorder="1" applyAlignment="1">
      <alignment vertical="center"/>
    </xf>
    <xf numFmtId="0" fontId="16" fillId="0" borderId="8" xfId="0" applyFont="1" applyBorder="1" applyAlignment="1">
      <alignment vertical="center"/>
    </xf>
    <xf numFmtId="0" fontId="2" fillId="0" borderId="0" xfId="0" applyFont="1" applyAlignment="1">
      <alignment horizontal="right" vertical="center"/>
    </xf>
    <xf numFmtId="0" fontId="12" fillId="0" borderId="0" xfId="1" applyFont="1">
      <alignment vertical="center"/>
    </xf>
    <xf numFmtId="0" fontId="20" fillId="6" borderId="0" xfId="1" applyFont="1" applyFill="1">
      <alignment vertical="center"/>
    </xf>
    <xf numFmtId="0" fontId="12" fillId="4" borderId="0" xfId="1" applyFont="1" applyFill="1">
      <alignment vertical="center"/>
    </xf>
    <xf numFmtId="0" fontId="12" fillId="0" borderId="0" xfId="1" applyFont="1" applyAlignment="1">
      <alignment vertical="center" wrapText="1"/>
    </xf>
    <xf numFmtId="0" fontId="11" fillId="0" borderId="0" xfId="1" applyFont="1">
      <alignment vertical="center"/>
    </xf>
    <xf numFmtId="0" fontId="13" fillId="0" borderId="0" xfId="1" applyFont="1">
      <alignment vertical="center"/>
    </xf>
    <xf numFmtId="176" fontId="4" fillId="5" borderId="1" xfId="0" applyNumberFormat="1" applyFont="1" applyFill="1" applyBorder="1" applyAlignment="1">
      <alignment horizontal="center" vertical="center"/>
    </xf>
    <xf numFmtId="177" fontId="4" fillId="5" borderId="1" xfId="0" applyNumberFormat="1" applyFont="1" applyFill="1" applyBorder="1" applyAlignment="1">
      <alignment horizontal="center" vertical="center"/>
    </xf>
    <xf numFmtId="0" fontId="4" fillId="0" borderId="1" xfId="0" applyFont="1" applyBorder="1" applyAlignment="1">
      <alignment horizontal="left" vertical="center" wrapText="1"/>
    </xf>
    <xf numFmtId="0" fontId="23" fillId="0" borderId="0" xfId="0" applyFont="1" applyAlignment="1">
      <alignment vertical="center"/>
    </xf>
    <xf numFmtId="0" fontId="12" fillId="4" borderId="0" xfId="1" applyFont="1" applyFill="1" applyAlignment="1">
      <alignment vertical="center" wrapText="1"/>
    </xf>
    <xf numFmtId="0" fontId="24" fillId="0" borderId="0" xfId="0" applyFont="1" applyAlignment="1">
      <alignment vertical="center" wrapText="1"/>
    </xf>
    <xf numFmtId="0" fontId="2" fillId="0" borderId="0" xfId="0" applyFont="1" applyAlignment="1">
      <alignment vertical="top" wrapText="1"/>
    </xf>
    <xf numFmtId="0" fontId="12" fillId="0" borderId="0" xfId="0" applyFont="1" applyAlignment="1">
      <alignment wrapText="1"/>
    </xf>
    <xf numFmtId="0" fontId="12" fillId="8" borderId="0" xfId="0" applyFont="1" applyFill="1"/>
    <xf numFmtId="0" fontId="12" fillId="0" borderId="0" xfId="0" applyFont="1"/>
    <xf numFmtId="0" fontId="26" fillId="0" borderId="0" xfId="0" applyFont="1" applyAlignment="1">
      <alignment vertical="center"/>
    </xf>
    <xf numFmtId="0" fontId="21" fillId="0" borderId="0" xfId="0" applyFont="1" applyAlignment="1">
      <alignment vertical="center"/>
    </xf>
    <xf numFmtId="0" fontId="27" fillId="0" borderId="0" xfId="0" applyFont="1" applyAlignment="1">
      <alignment vertical="center"/>
    </xf>
    <xf numFmtId="176" fontId="10" fillId="3" borderId="1" xfId="0" applyNumberFormat="1" applyFont="1" applyFill="1" applyBorder="1" applyAlignment="1" applyProtection="1">
      <alignment horizontal="center" vertical="center"/>
      <protection locked="0"/>
    </xf>
    <xf numFmtId="177" fontId="4" fillId="3" borderId="1" xfId="0" applyNumberFormat="1" applyFont="1" applyFill="1" applyBorder="1" applyAlignment="1" applyProtection="1">
      <alignment horizontal="center" vertical="center"/>
      <protection locked="0"/>
    </xf>
    <xf numFmtId="0" fontId="22" fillId="7" borderId="1" xfId="0" applyFont="1" applyFill="1" applyBorder="1" applyAlignment="1">
      <alignment horizontal="center" vertical="center" wrapText="1"/>
    </xf>
    <xf numFmtId="0" fontId="11"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horizontal="right" vertical="center"/>
    </xf>
    <xf numFmtId="0" fontId="12" fillId="4" borderId="0" xfId="0" applyFont="1" applyFill="1" applyAlignment="1">
      <alignment vertical="center"/>
    </xf>
    <xf numFmtId="0" fontId="2" fillId="0" borderId="1" xfId="0" applyFont="1" applyBorder="1" applyAlignment="1">
      <alignment horizontal="center" vertical="center" wrapText="1"/>
    </xf>
    <xf numFmtId="0" fontId="4" fillId="9" borderId="1" xfId="0" applyFont="1" applyFill="1" applyBorder="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0" fontId="25" fillId="0" borderId="0" xfId="0" applyFont="1" applyAlignment="1">
      <alignment vertical="center"/>
    </xf>
    <xf numFmtId="176" fontId="10" fillId="9" borderId="1" xfId="0" applyNumberFormat="1" applyFont="1" applyFill="1" applyBorder="1" applyAlignment="1">
      <alignment horizontal="center" vertical="center"/>
    </xf>
    <xf numFmtId="176" fontId="10" fillId="5" borderId="1" xfId="0" applyNumberFormat="1" applyFont="1" applyFill="1" applyBorder="1" applyAlignment="1">
      <alignment horizontal="center" vertical="center"/>
    </xf>
    <xf numFmtId="0" fontId="21" fillId="0" borderId="0" xfId="1" applyFont="1" applyAlignment="1">
      <alignment horizontal="left" vertical="center" wrapText="1"/>
    </xf>
    <xf numFmtId="0" fontId="11" fillId="2" borderId="0" xfId="0" applyFont="1" applyFill="1" applyAlignment="1">
      <alignment horizontal="center" vertical="center"/>
    </xf>
    <xf numFmtId="0" fontId="11" fillId="2" borderId="0" xfId="1" applyFont="1" applyFill="1" applyAlignment="1">
      <alignment horizontal="center" vertical="center"/>
    </xf>
    <xf numFmtId="0" fontId="13" fillId="2" borderId="0" xfId="1" applyFont="1" applyFill="1" applyAlignment="1">
      <alignment horizontal="center" vertical="center"/>
    </xf>
    <xf numFmtId="0" fontId="12" fillId="0" borderId="0" xfId="1" applyFont="1" applyAlignment="1">
      <alignment horizontal="left" vertical="center" wrapText="1"/>
    </xf>
    <xf numFmtId="0" fontId="35" fillId="0" borderId="0" xfId="0" applyFont="1" applyAlignment="1">
      <alignment horizontal="left" vertical="center" wrapText="1"/>
    </xf>
    <xf numFmtId="0" fontId="35" fillId="0" borderId="0" xfId="0" applyFont="1" applyAlignment="1">
      <alignment vertical="center"/>
    </xf>
    <xf numFmtId="0" fontId="37" fillId="0" borderId="0" xfId="0" applyFont="1" applyAlignment="1">
      <alignment horizontal="left" vertical="center"/>
    </xf>
    <xf numFmtId="0" fontId="21" fillId="0" borderId="0" xfId="1" applyFont="1" applyAlignment="1">
      <alignment horizontal="left" vertical="center"/>
    </xf>
    <xf numFmtId="0" fontId="21" fillId="0" borderId="0" xfId="0" applyFont="1" applyAlignment="1">
      <alignment horizontal="left" vertical="top" wrapText="1"/>
    </xf>
    <xf numFmtId="0" fontId="12" fillId="0" borderId="0" xfId="0" applyFont="1" applyAlignment="1">
      <alignment horizontal="left" vertical="top" wrapText="1"/>
    </xf>
    <xf numFmtId="0" fontId="24" fillId="0" borderId="0" xfId="0" applyFont="1" applyAlignment="1">
      <alignment vertical="center" wrapText="1"/>
    </xf>
    <xf numFmtId="0" fontId="3" fillId="0" borderId="0" xfId="0" applyFont="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2" fillId="0" borderId="0" xfId="0" applyFont="1" applyAlignment="1">
      <alignment horizontal="left" vertical="center" wrapText="1"/>
    </xf>
    <xf numFmtId="0" fontId="13" fillId="2" borderId="0" xfId="0" applyFont="1" applyFill="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18" fillId="4" borderId="0" xfId="0" applyFont="1" applyFill="1" applyAlignment="1">
      <alignment horizontal="center" vertical="center"/>
    </xf>
    <xf numFmtId="0" fontId="17" fillId="3" borderId="0" xfId="0" applyFont="1" applyFill="1" applyAlignment="1">
      <alignment horizontal="center" vertical="center"/>
    </xf>
    <xf numFmtId="0" fontId="19" fillId="5" borderId="14" xfId="0" applyFont="1" applyFill="1" applyBorder="1" applyAlignment="1">
      <alignment horizontal="center" vertical="center"/>
    </xf>
    <xf numFmtId="0" fontId="16" fillId="0" borderId="0" xfId="0" applyFont="1" applyAlignment="1">
      <alignment horizontal="left" vertical="center" wrapText="1"/>
    </xf>
    <xf numFmtId="0" fontId="16" fillId="0" borderId="13" xfId="0" applyFont="1" applyBorder="1" applyAlignment="1">
      <alignment horizontal="left" vertical="center" wrapText="1"/>
    </xf>
    <xf numFmtId="0" fontId="16" fillId="0" borderId="12" xfId="0" applyFont="1" applyBorder="1" applyAlignment="1">
      <alignment horizontal="left" vertical="center" wrapText="1"/>
    </xf>
    <xf numFmtId="176" fontId="10" fillId="3" borderId="2" xfId="0" applyNumberFormat="1" applyFont="1" applyFill="1" applyBorder="1" applyAlignment="1" applyProtection="1">
      <alignment horizontal="center" vertical="center"/>
      <protection locked="0"/>
    </xf>
    <xf numFmtId="176" fontId="10" fillId="3" borderId="4" xfId="0" applyNumberFormat="1"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4" fillId="3" borderId="1" xfId="0" applyFont="1" applyFill="1" applyBorder="1" applyAlignment="1" applyProtection="1">
      <alignment horizontal="center" vertical="top" wrapText="1"/>
      <protection locked="0"/>
    </xf>
    <xf numFmtId="0" fontId="3" fillId="0" borderId="0" xfId="0" applyFont="1" applyAlignment="1">
      <alignment horizontal="left" vertical="top" wrapText="1"/>
    </xf>
    <xf numFmtId="0" fontId="16" fillId="4" borderId="2" xfId="0" applyFont="1" applyFill="1" applyBorder="1" applyAlignment="1" applyProtection="1">
      <alignment horizontal="left" vertical="center"/>
      <protection locked="0"/>
    </xf>
    <xf numFmtId="0" fontId="16" fillId="4" borderId="3" xfId="0" applyFont="1" applyFill="1" applyBorder="1" applyAlignment="1" applyProtection="1">
      <alignment horizontal="left" vertical="center"/>
      <protection locked="0"/>
    </xf>
    <xf numFmtId="0" fontId="16" fillId="4" borderId="4" xfId="0" applyFont="1" applyFill="1" applyBorder="1" applyAlignment="1" applyProtection="1">
      <alignment horizontal="left" vertical="center"/>
      <protection locked="0"/>
    </xf>
    <xf numFmtId="0" fontId="4" fillId="0" borderId="0" xfId="0" applyFont="1" applyAlignment="1">
      <alignment horizontal="left" vertical="top" wrapText="1"/>
    </xf>
    <xf numFmtId="0" fontId="4"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top" wrapText="1"/>
    </xf>
    <xf numFmtId="0" fontId="4" fillId="0" borderId="0" xfId="0" applyFont="1" applyAlignment="1">
      <alignment horizontal="left" vertical="center" wrapText="1"/>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8" fillId="0" borderId="0" xfId="0" applyFont="1" applyAlignment="1">
      <alignment horizontal="center" vertical="center"/>
    </xf>
  </cellXfs>
  <cellStyles count="2">
    <cellStyle name="標準" xfId="0" builtinId="0"/>
    <cellStyle name="標準 2" xfId="1" xr:uid="{C5BCA512-4142-4866-9A55-73CC18D39202}"/>
  </cellStyles>
  <dxfs count="2">
    <dxf>
      <font>
        <b/>
        <i val="0"/>
        <strike val="0"/>
        <color rgb="FFFF0000"/>
      </font>
      <fill>
        <patternFill>
          <bgColor rgb="FFFFFF00"/>
        </patternFill>
      </fill>
    </dxf>
    <dxf>
      <font>
        <b/>
        <i val="0"/>
        <strike val="0"/>
        <color rgb="FFFF0000"/>
      </font>
      <fill>
        <patternFill>
          <bgColor rgb="FFFFFF00"/>
        </patternFill>
      </fill>
    </dxf>
  </dxfs>
  <tableStyles count="0" defaultTableStyle="TableStyleMedium2" defaultPivotStyle="PivotStyleLight16"/>
  <colors>
    <mruColors>
      <color rgb="FF03F3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57150</xdr:rowOff>
    </xdr:from>
    <xdr:to>
      <xdr:col>4</xdr:col>
      <xdr:colOff>293370</xdr:colOff>
      <xdr:row>2</xdr:row>
      <xdr:rowOff>198120</xdr:rowOff>
    </xdr:to>
    <xdr:sp macro="" textlink="">
      <xdr:nvSpPr>
        <xdr:cNvPr id="3" name="正方形/長方形 1">
          <a:extLst>
            <a:ext uri="{FF2B5EF4-FFF2-40B4-BE49-F238E27FC236}">
              <a16:creationId xmlns:a16="http://schemas.microsoft.com/office/drawing/2014/main" id="{60D5204D-63CC-49F0-B06A-C19FA211FCB0}"/>
            </a:ext>
          </a:extLst>
        </xdr:cNvPr>
        <xdr:cNvSpPr/>
      </xdr:nvSpPr>
      <xdr:spPr>
        <a:xfrm>
          <a:off x="304800" y="57150"/>
          <a:ext cx="1922145" cy="560070"/>
        </a:xfrm>
        <a:prstGeom prst="rect">
          <a:avLst/>
        </a:prstGeom>
        <a:solidFill>
          <a:schemeClr val="accent4">
            <a:lumMod val="20000"/>
            <a:lumOff val="80000"/>
          </a:schemeClr>
        </a:solidFill>
        <a:ln>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Meiryo UI" panose="020B0604030504040204" pitchFamily="50" charset="-128"/>
              <a:ea typeface="Meiryo UI" panose="020B0604030504040204" pitchFamily="50" charset="-128"/>
            </a:rPr>
            <a:t>記入様式に回答した回答が</a:t>
          </a:r>
          <a:endParaRPr kumimoji="1" lang="en-US" altLang="ja-JP" sz="1100">
            <a:solidFill>
              <a:srgbClr val="FF0000"/>
            </a:solidFill>
            <a:latin typeface="Meiryo UI" panose="020B0604030504040204" pitchFamily="50" charset="-128"/>
            <a:ea typeface="Meiryo UI" panose="020B0604030504040204" pitchFamily="50" charset="-128"/>
          </a:endParaRPr>
        </a:p>
        <a:p>
          <a:pPr algn="l"/>
          <a:r>
            <a:rPr kumimoji="1" lang="ja-JP" altLang="en-US" sz="1100">
              <a:solidFill>
                <a:srgbClr val="FF0000"/>
              </a:solidFill>
              <a:latin typeface="Meiryo UI" panose="020B0604030504040204" pitchFamily="50" charset="-128"/>
              <a:ea typeface="Meiryo UI" panose="020B0604030504040204" pitchFamily="50" charset="-128"/>
            </a:rPr>
            <a:t>自動で反映されます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DEBE-27C3-44F9-B454-AE16D0834FFC}">
  <sheetPr>
    <pageSetUpPr fitToPage="1"/>
  </sheetPr>
  <dimension ref="A1:L51"/>
  <sheetViews>
    <sheetView showGridLines="0" topLeftCell="A16" zoomScale="70" zoomScaleNormal="70" workbookViewId="0">
      <selection activeCell="C10" sqref="C10"/>
    </sheetView>
  </sheetViews>
  <sheetFormatPr defaultColWidth="8.75" defaultRowHeight="15.75"/>
  <cols>
    <col min="1" max="1" width="2.75" style="46" customWidth="1"/>
    <col min="2" max="2" width="9.625" style="46" customWidth="1"/>
    <col min="3" max="3" width="99.25" style="46" customWidth="1"/>
    <col min="4" max="4" width="1.75" style="46" customWidth="1"/>
    <col min="5" max="16384" width="8.75" style="46"/>
  </cols>
  <sheetData>
    <row r="1" spans="1:12">
      <c r="A1" s="81" t="s">
        <v>243</v>
      </c>
      <c r="B1" s="81"/>
      <c r="C1" s="81"/>
      <c r="D1" s="50"/>
      <c r="E1" s="50"/>
      <c r="F1" s="50"/>
      <c r="G1" s="50"/>
      <c r="H1" s="50"/>
      <c r="I1" s="50"/>
      <c r="J1" s="50"/>
      <c r="K1" s="50"/>
      <c r="L1" s="50"/>
    </row>
    <row r="2" spans="1:12" s="31" customFormat="1" ht="5.45" customHeight="1">
      <c r="A2" s="80"/>
      <c r="B2" s="80"/>
      <c r="C2" s="80"/>
      <c r="D2" s="68"/>
      <c r="E2" s="68"/>
      <c r="F2" s="68"/>
      <c r="G2" s="68"/>
      <c r="H2" s="68"/>
      <c r="I2" s="68"/>
      <c r="J2" s="68"/>
      <c r="K2" s="68"/>
      <c r="L2" s="68"/>
    </row>
    <row r="3" spans="1:12" ht="19.5">
      <c r="A3" s="82" t="s">
        <v>250</v>
      </c>
      <c r="B3" s="82"/>
      <c r="C3" s="82"/>
      <c r="D3" s="51"/>
      <c r="E3" s="51"/>
      <c r="F3" s="51"/>
      <c r="G3" s="51"/>
      <c r="H3" s="51"/>
      <c r="I3" s="51"/>
      <c r="J3" s="51"/>
      <c r="K3" s="51"/>
      <c r="L3" s="51"/>
    </row>
    <row r="4" spans="1:12" ht="8.4499999999999993" customHeight="1"/>
    <row r="5" spans="1:12">
      <c r="A5" s="47" t="s">
        <v>106</v>
      </c>
      <c r="B5" s="47"/>
      <c r="C5" s="47"/>
    </row>
    <row r="6" spans="1:12" ht="14.45" customHeight="1"/>
    <row r="7" spans="1:12">
      <c r="A7" s="48" t="s">
        <v>235</v>
      </c>
      <c r="B7" s="48"/>
      <c r="C7" s="48"/>
    </row>
    <row r="8" spans="1:12" ht="66.599999999999994" customHeight="1">
      <c r="B8" s="83" t="s">
        <v>251</v>
      </c>
      <c r="C8" s="83"/>
    </row>
    <row r="9" spans="1:12" ht="15" customHeight="1">
      <c r="B9" s="84" t="s">
        <v>236</v>
      </c>
      <c r="C9" s="84"/>
    </row>
    <row r="11" spans="1:12">
      <c r="B11" s="85" t="s">
        <v>237</v>
      </c>
      <c r="C11" s="85"/>
    </row>
    <row r="12" spans="1:12">
      <c r="B12" s="74"/>
      <c r="C12" s="75" t="s">
        <v>238</v>
      </c>
    </row>
    <row r="13" spans="1:12">
      <c r="B13" s="74"/>
      <c r="C13" s="75" t="s">
        <v>239</v>
      </c>
    </row>
    <row r="14" spans="1:12">
      <c r="B14" s="74"/>
      <c r="C14" s="75" t="s">
        <v>240</v>
      </c>
    </row>
    <row r="15" spans="1:12">
      <c r="B15" s="74"/>
      <c r="C15" s="75"/>
    </row>
    <row r="16" spans="1:12">
      <c r="A16" s="48" t="s">
        <v>107</v>
      </c>
      <c r="B16" s="48"/>
      <c r="C16" s="48"/>
    </row>
    <row r="17" spans="1:3">
      <c r="B17" s="46" t="s">
        <v>112</v>
      </c>
    </row>
    <row r="18" spans="1:3" ht="8.4499999999999993" customHeight="1"/>
    <row r="19" spans="1:3">
      <c r="B19" s="46" t="s">
        <v>128</v>
      </c>
      <c r="C19" s="49"/>
    </row>
    <row r="20" spans="1:3">
      <c r="B20" s="46" t="s">
        <v>131</v>
      </c>
      <c r="C20" s="49"/>
    </row>
    <row r="21" spans="1:3">
      <c r="C21" s="49"/>
    </row>
    <row r="22" spans="1:3">
      <c r="A22" s="48" t="s">
        <v>246</v>
      </c>
      <c r="B22" s="48"/>
      <c r="C22" s="48"/>
    </row>
    <row r="23" spans="1:3" ht="37.15" customHeight="1">
      <c r="B23" s="79" t="s">
        <v>247</v>
      </c>
      <c r="C23" s="87"/>
    </row>
    <row r="24" spans="1:3">
      <c r="C24" s="49"/>
    </row>
    <row r="25" spans="1:3">
      <c r="A25" s="48" t="s">
        <v>108</v>
      </c>
      <c r="B25" s="48"/>
      <c r="C25" s="48"/>
    </row>
    <row r="26" spans="1:3">
      <c r="B26" s="83" t="s">
        <v>127</v>
      </c>
      <c r="C26" s="83"/>
    </row>
    <row r="27" spans="1:3" ht="8.4499999999999993" customHeight="1"/>
    <row r="28" spans="1:3">
      <c r="B28" s="46" t="s">
        <v>109</v>
      </c>
      <c r="C28" s="46" t="s">
        <v>124</v>
      </c>
    </row>
    <row r="29" spans="1:3" s="31" customFormat="1">
      <c r="B29" s="86" t="s">
        <v>252</v>
      </c>
      <c r="C29" s="86"/>
    </row>
    <row r="30" spans="1:3">
      <c r="C30" s="49"/>
    </row>
    <row r="31" spans="1:3">
      <c r="A31" s="48" t="s">
        <v>110</v>
      </c>
      <c r="B31" s="48"/>
      <c r="C31" s="48"/>
    </row>
    <row r="32" spans="1:3">
      <c r="B32" s="46" t="s">
        <v>125</v>
      </c>
    </row>
    <row r="33" spans="1:3">
      <c r="C33" s="49" t="s">
        <v>256</v>
      </c>
    </row>
    <row r="34" spans="1:3" ht="8.4499999999999993" customHeight="1"/>
    <row r="35" spans="1:3" ht="76.150000000000006" customHeight="1">
      <c r="C35" s="49" t="s">
        <v>111</v>
      </c>
    </row>
    <row r="36" spans="1:3" ht="8.4499999999999993" customHeight="1"/>
    <row r="37" spans="1:3">
      <c r="C37" s="49" t="s">
        <v>257</v>
      </c>
    </row>
    <row r="38" spans="1:3" ht="31.5">
      <c r="C38" s="49" t="s">
        <v>248</v>
      </c>
    </row>
    <row r="40" spans="1:3">
      <c r="B40" s="46" t="s">
        <v>132</v>
      </c>
      <c r="C40" s="49"/>
    </row>
    <row r="41" spans="1:3">
      <c r="C41" s="49" t="s">
        <v>133</v>
      </c>
    </row>
    <row r="42" spans="1:3">
      <c r="C42" s="49" t="s">
        <v>129</v>
      </c>
    </row>
    <row r="43" spans="1:3">
      <c r="C43" s="49" t="s">
        <v>253</v>
      </c>
    </row>
    <row r="44" spans="1:3" s="31" customFormat="1">
      <c r="A44" s="71" t="s">
        <v>242</v>
      </c>
      <c r="B44" s="71"/>
      <c r="C44" s="71"/>
    </row>
    <row r="45" spans="1:3" s="31" customFormat="1" ht="46.9" customHeight="1">
      <c r="B45" s="88" t="s">
        <v>259</v>
      </c>
      <c r="C45" s="89"/>
    </row>
    <row r="46" spans="1:3" s="31" customFormat="1" ht="31.9" customHeight="1">
      <c r="B46" s="88" t="s">
        <v>249</v>
      </c>
      <c r="C46" s="89"/>
    </row>
    <row r="47" spans="1:3" s="31" customFormat="1" ht="9.6" customHeight="1"/>
    <row r="48" spans="1:3">
      <c r="A48" s="48" t="s">
        <v>244</v>
      </c>
      <c r="B48" s="48"/>
      <c r="C48" s="56"/>
    </row>
    <row r="49" spans="2:3" ht="32.450000000000003" customHeight="1">
      <c r="B49" s="79" t="s">
        <v>258</v>
      </c>
      <c r="C49" s="79"/>
    </row>
    <row r="50" spans="2:3" ht="45" customHeight="1">
      <c r="B50" s="79" t="s">
        <v>126</v>
      </c>
      <c r="C50" s="79"/>
    </row>
    <row r="51" spans="2:3" ht="7.15" customHeight="1"/>
  </sheetData>
  <mergeCells count="13">
    <mergeCell ref="B49:C49"/>
    <mergeCell ref="A2:C2"/>
    <mergeCell ref="A1:C1"/>
    <mergeCell ref="A3:C3"/>
    <mergeCell ref="B50:C50"/>
    <mergeCell ref="B26:C26"/>
    <mergeCell ref="B8:C8"/>
    <mergeCell ref="B9:C9"/>
    <mergeCell ref="B11:C11"/>
    <mergeCell ref="B29:C29"/>
    <mergeCell ref="B23:C23"/>
    <mergeCell ref="B45:C45"/>
    <mergeCell ref="B46:C46"/>
  </mergeCells>
  <phoneticPr fontId="1"/>
  <printOptions horizontalCentered="1"/>
  <pageMargins left="0.70866141732283472" right="0.70866141732283472" top="0.55118110236220474" bottom="0.55118110236220474" header="0.31496062992125984" footer="0.31496062992125984"/>
  <pageSetup paperSize="9" scale="85" fitToHeight="0" orientation="portrait" r:id="rId1"/>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96774-9B2C-4E51-A264-5F19EFBD16A3}">
  <sheetPr>
    <tabColor theme="5"/>
  </sheetPr>
  <dimension ref="A1:X101"/>
  <sheetViews>
    <sheetView showGridLines="0" tabSelected="1" view="pageBreakPreview" zoomScale="80" zoomScaleNormal="80" zoomScaleSheetLayoutView="80" workbookViewId="0">
      <selection activeCell="I35" sqref="I35"/>
    </sheetView>
  </sheetViews>
  <sheetFormatPr defaultColWidth="8.625" defaultRowHeight="13.5"/>
  <cols>
    <col min="1" max="1" width="2.375" style="7" customWidth="1"/>
    <col min="2" max="3" width="4.125" style="7" customWidth="1"/>
    <col min="4" max="11" width="13.5" style="7" customWidth="1"/>
    <col min="12" max="12" width="2.375" style="7" customWidth="1"/>
    <col min="13" max="13" width="4.125" style="7" customWidth="1"/>
    <col min="14" max="14" width="12.25" style="15" customWidth="1"/>
    <col min="15" max="15" width="12" style="15" customWidth="1"/>
    <col min="16" max="16" width="12.75" style="15" customWidth="1"/>
    <col min="17" max="24" width="8.625" style="15"/>
    <col min="25" max="16384" width="8.625" style="7"/>
  </cols>
  <sheetData>
    <row r="1" spans="1:17" s="31" customFormat="1" ht="18" customHeight="1">
      <c r="A1" s="80" t="s">
        <v>91</v>
      </c>
      <c r="B1" s="80"/>
      <c r="C1" s="80"/>
      <c r="D1" s="80"/>
      <c r="E1" s="80"/>
      <c r="F1" s="80"/>
      <c r="G1" s="80"/>
      <c r="H1" s="80"/>
      <c r="I1" s="80"/>
      <c r="J1" s="80"/>
      <c r="K1" s="80"/>
      <c r="L1" s="80"/>
    </row>
    <row r="2" spans="1:17" s="31" customFormat="1" ht="6.6" customHeight="1">
      <c r="A2" s="80"/>
      <c r="B2" s="80"/>
      <c r="C2" s="80"/>
      <c r="D2" s="32"/>
      <c r="E2" s="32"/>
      <c r="F2" s="32"/>
      <c r="G2" s="32"/>
      <c r="H2" s="32"/>
      <c r="I2" s="32"/>
      <c r="J2" s="32"/>
      <c r="K2" s="32"/>
      <c r="L2" s="32"/>
    </row>
    <row r="3" spans="1:17" s="31" customFormat="1" ht="21.6" customHeight="1">
      <c r="A3" s="95" t="s">
        <v>250</v>
      </c>
      <c r="B3" s="95"/>
      <c r="C3" s="95"/>
      <c r="D3" s="95"/>
      <c r="E3" s="95"/>
      <c r="F3" s="95"/>
      <c r="G3" s="95"/>
      <c r="H3" s="95"/>
      <c r="I3" s="95"/>
      <c r="J3" s="95"/>
      <c r="K3" s="95"/>
      <c r="L3" s="95"/>
    </row>
    <row r="4" spans="1:17" ht="12.6" customHeight="1"/>
    <row r="5" spans="1:17" ht="7.5" customHeight="1"/>
    <row r="6" spans="1:17" ht="18.600000000000001" customHeight="1">
      <c r="B6" s="37" t="s">
        <v>95</v>
      </c>
      <c r="C6" s="38"/>
      <c r="D6" s="38"/>
      <c r="E6" s="38"/>
      <c r="F6" s="38"/>
      <c r="G6" s="38"/>
      <c r="H6" s="38"/>
      <c r="I6" s="38"/>
      <c r="J6" s="38"/>
      <c r="K6" s="39"/>
    </row>
    <row r="7" spans="1:17" ht="33" customHeight="1">
      <c r="B7" s="107" t="s">
        <v>241</v>
      </c>
      <c r="C7" s="105"/>
      <c r="D7" s="105"/>
      <c r="E7" s="105"/>
      <c r="F7" s="105"/>
      <c r="G7" s="105"/>
      <c r="H7" s="105"/>
      <c r="I7" s="105"/>
      <c r="J7" s="105"/>
      <c r="K7" s="106"/>
    </row>
    <row r="8" spans="1:17" ht="29.45" customHeight="1">
      <c r="B8" s="40"/>
      <c r="C8" s="102" t="s">
        <v>96</v>
      </c>
      <c r="D8" s="102"/>
      <c r="E8" s="35" t="s">
        <v>97</v>
      </c>
      <c r="F8" s="35"/>
      <c r="G8" s="35"/>
      <c r="H8" s="35"/>
      <c r="I8" s="35"/>
      <c r="J8" s="35"/>
      <c r="K8" s="41"/>
      <c r="Q8" s="7"/>
    </row>
    <row r="9" spans="1:17" ht="36.6" customHeight="1">
      <c r="B9" s="40"/>
      <c r="C9" s="103" t="s">
        <v>98</v>
      </c>
      <c r="D9" s="103"/>
      <c r="E9" s="105" t="s">
        <v>101</v>
      </c>
      <c r="F9" s="105"/>
      <c r="G9" s="105"/>
      <c r="H9" s="105"/>
      <c r="I9" s="105"/>
      <c r="J9" s="105"/>
      <c r="K9" s="106"/>
      <c r="Q9" s="7"/>
    </row>
    <row r="10" spans="1:17" ht="22.15" customHeight="1">
      <c r="B10" s="42"/>
      <c r="C10" s="104" t="s">
        <v>100</v>
      </c>
      <c r="D10" s="104"/>
      <c r="E10" s="43" t="s">
        <v>99</v>
      </c>
      <c r="F10" s="43"/>
      <c r="G10" s="43"/>
      <c r="H10" s="43"/>
      <c r="I10" s="43"/>
      <c r="J10" s="43"/>
      <c r="K10" s="44"/>
      <c r="Q10" s="7"/>
    </row>
    <row r="11" spans="1:17" ht="22.15" customHeight="1">
      <c r="B11" s="35"/>
      <c r="C11" s="36"/>
      <c r="D11" s="36"/>
      <c r="E11" s="35"/>
      <c r="F11" s="35"/>
      <c r="G11" s="35"/>
      <c r="H11" s="35"/>
      <c r="I11" s="35"/>
      <c r="J11" s="35"/>
      <c r="K11" s="35"/>
      <c r="Q11" s="7"/>
    </row>
    <row r="12" spans="1:17" ht="22.15" customHeight="1">
      <c r="B12" s="35"/>
      <c r="D12" s="45" t="s">
        <v>102</v>
      </c>
      <c r="E12" s="113" t="s">
        <v>262</v>
      </c>
      <c r="F12" s="114"/>
      <c r="G12" s="115"/>
      <c r="H12" s="35"/>
      <c r="I12" s="35"/>
      <c r="J12" s="35"/>
      <c r="K12" s="35"/>
      <c r="Q12" s="7"/>
    </row>
    <row r="13" spans="1:17" ht="22.15" customHeight="1">
      <c r="B13" s="35"/>
      <c r="D13" s="45" t="s">
        <v>103</v>
      </c>
      <c r="E13" s="113" t="s">
        <v>263</v>
      </c>
      <c r="F13" s="114"/>
      <c r="G13" s="115"/>
      <c r="H13" s="35"/>
      <c r="I13" s="35"/>
      <c r="J13" s="35"/>
      <c r="K13" s="35"/>
      <c r="Q13" s="7"/>
    </row>
    <row r="14" spans="1:17" ht="22.15" customHeight="1">
      <c r="B14" s="35"/>
      <c r="D14" s="45" t="s">
        <v>104</v>
      </c>
      <c r="E14" s="113" t="s">
        <v>264</v>
      </c>
      <c r="F14" s="114"/>
      <c r="G14" s="115"/>
      <c r="H14" s="35"/>
      <c r="I14" s="35"/>
      <c r="J14" s="35"/>
      <c r="K14" s="35"/>
    </row>
    <row r="15" spans="1:17" ht="22.15" customHeight="1">
      <c r="B15" s="35"/>
      <c r="D15" s="45" t="s">
        <v>105</v>
      </c>
      <c r="E15" s="113" t="s">
        <v>265</v>
      </c>
      <c r="F15" s="114"/>
      <c r="G15" s="115"/>
      <c r="H15" s="35"/>
      <c r="I15" s="35"/>
      <c r="J15" s="35"/>
      <c r="K15" s="35"/>
    </row>
    <row r="17" spans="2:24" ht="18.600000000000001" customHeight="1">
      <c r="B17" s="12" t="s">
        <v>0</v>
      </c>
      <c r="C17" s="1" t="s">
        <v>1</v>
      </c>
      <c r="I17" s="1"/>
      <c r="V17" s="7"/>
      <c r="W17" s="1"/>
      <c r="X17" s="1"/>
    </row>
    <row r="18" spans="2:24" ht="6.6" customHeight="1">
      <c r="B18" s="12"/>
      <c r="I18" s="1"/>
      <c r="V18" s="7"/>
      <c r="W18" s="1"/>
      <c r="X18" s="1"/>
    </row>
    <row r="19" spans="2:24" ht="20.100000000000001" customHeight="1">
      <c r="C19" s="96" t="s">
        <v>203</v>
      </c>
      <c r="D19" s="97"/>
      <c r="E19" s="96" t="s">
        <v>210</v>
      </c>
      <c r="F19" s="2"/>
      <c r="G19" s="3"/>
      <c r="H19" s="100" t="s">
        <v>2</v>
      </c>
      <c r="I19" s="100" t="s">
        <v>3</v>
      </c>
      <c r="J19" s="100" t="s">
        <v>4</v>
      </c>
      <c r="K19" s="100" t="s">
        <v>92</v>
      </c>
      <c r="V19" s="7"/>
      <c r="W19" s="1"/>
      <c r="X19" s="1"/>
    </row>
    <row r="20" spans="2:24" ht="42" customHeight="1">
      <c r="C20" s="98"/>
      <c r="D20" s="99"/>
      <c r="E20" s="98"/>
      <c r="F20" s="4" t="s">
        <v>211</v>
      </c>
      <c r="G20" s="26" t="s">
        <v>212</v>
      </c>
      <c r="H20" s="101"/>
      <c r="I20" s="101"/>
      <c r="J20" s="101"/>
      <c r="K20" s="101"/>
      <c r="P20" s="7"/>
      <c r="Q20" s="7"/>
      <c r="V20" s="7"/>
      <c r="W20" s="7"/>
      <c r="X20" s="7"/>
    </row>
    <row r="21" spans="2:24" ht="49.5" customHeight="1">
      <c r="C21" s="108">
        <v>25</v>
      </c>
      <c r="D21" s="109"/>
      <c r="E21" s="78">
        <f>$F$21+$G$21</f>
        <v>25</v>
      </c>
      <c r="F21" s="77"/>
      <c r="G21" s="65">
        <v>25</v>
      </c>
      <c r="H21" s="65">
        <v>3</v>
      </c>
      <c r="I21" s="65">
        <v>16</v>
      </c>
      <c r="J21" s="65">
        <v>5</v>
      </c>
      <c r="K21" s="65">
        <v>1</v>
      </c>
      <c r="L21" s="7" t="s">
        <v>93</v>
      </c>
      <c r="X21" s="7"/>
    </row>
    <row r="22" spans="2:24" ht="26.25" customHeight="1">
      <c r="C22" s="25" t="s">
        <v>204</v>
      </c>
    </row>
    <row r="23" spans="2:24" ht="26.25" customHeight="1">
      <c r="C23" s="25" t="s">
        <v>213</v>
      </c>
    </row>
    <row r="24" spans="2:24" ht="26.25" customHeight="1">
      <c r="C24" s="25" t="s">
        <v>255</v>
      </c>
    </row>
    <row r="25" spans="2:24" ht="22.9" customHeight="1">
      <c r="C25" s="25"/>
      <c r="E25" s="76" t="str">
        <f>IF($E$21&lt;SUM($H$21:$K$21),"虐待該当、非該当、判断不可、事実確認継続中の件数の計が要対応件数を超えています。確認してください。","")</f>
        <v/>
      </c>
    </row>
    <row r="26" spans="2:24" ht="22.9" customHeight="1">
      <c r="C26" s="25"/>
      <c r="E26" s="76" t="str">
        <f>IF($C$21&lt;$E$21,"要対応件数が通報件数を越えています。確認してください","")</f>
        <v/>
      </c>
      <c r="O26" s="7"/>
    </row>
    <row r="27" spans="2:24" ht="19.149999999999999" customHeight="1">
      <c r="C27" s="25"/>
    </row>
    <row r="28" spans="2:24" ht="16.350000000000001" customHeight="1">
      <c r="B28" s="12" t="s">
        <v>6</v>
      </c>
      <c r="C28" s="1" t="s">
        <v>7</v>
      </c>
      <c r="D28" s="1"/>
      <c r="E28" s="1"/>
      <c r="F28" s="1"/>
      <c r="G28" s="1"/>
      <c r="O28" s="19"/>
    </row>
    <row r="29" spans="2:24" ht="16.350000000000001" customHeight="1">
      <c r="B29" s="12"/>
      <c r="C29" s="55" t="s">
        <v>114</v>
      </c>
      <c r="D29" s="1"/>
      <c r="E29" s="1"/>
      <c r="F29" s="1"/>
      <c r="G29" s="1"/>
      <c r="O29" s="19"/>
    </row>
    <row r="30" spans="2:24" ht="19.350000000000001" customHeight="1">
      <c r="B30" s="12"/>
      <c r="C30" s="1" t="s">
        <v>8</v>
      </c>
      <c r="D30" s="1" t="s">
        <v>113</v>
      </c>
      <c r="E30" s="1"/>
      <c r="F30" s="1"/>
      <c r="G30" s="1"/>
      <c r="O30" s="6"/>
    </row>
    <row r="31" spans="2:24" ht="30" customHeight="1">
      <c r="B31" s="12"/>
      <c r="D31" s="28" t="s">
        <v>10</v>
      </c>
      <c r="E31" s="27" t="s">
        <v>11</v>
      </c>
      <c r="F31" s="27" t="s">
        <v>12</v>
      </c>
      <c r="G31" s="4" t="s">
        <v>214</v>
      </c>
    </row>
    <row r="32" spans="2:24" ht="26.25" customHeight="1">
      <c r="B32" s="12"/>
      <c r="D32" s="65">
        <v>2</v>
      </c>
      <c r="E32" s="65"/>
      <c r="F32" s="65"/>
      <c r="G32" s="65"/>
      <c r="H32" s="7" t="s">
        <v>93</v>
      </c>
    </row>
    <row r="33" spans="2:24" ht="7.5" customHeight="1">
      <c r="B33" s="12"/>
    </row>
    <row r="34" spans="2:24" ht="30" customHeight="1">
      <c r="B34" s="12"/>
      <c r="D34" s="27" t="s">
        <v>13</v>
      </c>
      <c r="E34" s="27" t="s">
        <v>14</v>
      </c>
      <c r="F34" s="4" t="s">
        <v>15</v>
      </c>
      <c r="G34" s="27" t="s">
        <v>16</v>
      </c>
      <c r="H34" s="27" t="s">
        <v>17</v>
      </c>
      <c r="I34" s="27" t="s">
        <v>18</v>
      </c>
      <c r="J34" s="27" t="s">
        <v>19</v>
      </c>
    </row>
    <row r="35" spans="2:24" ht="26.25" customHeight="1">
      <c r="B35" s="12"/>
      <c r="D35" s="65">
        <v>1</v>
      </c>
      <c r="E35" s="65"/>
      <c r="F35" s="65"/>
      <c r="G35" s="65"/>
      <c r="H35" s="65"/>
      <c r="I35" s="65"/>
      <c r="J35" s="65"/>
      <c r="K35" s="7" t="s">
        <v>93</v>
      </c>
    </row>
    <row r="36" spans="2:24" ht="7.5" customHeight="1">
      <c r="B36" s="12"/>
    </row>
    <row r="37" spans="2:24" ht="30" customHeight="1">
      <c r="B37" s="12"/>
      <c r="D37" s="27" t="s">
        <v>20</v>
      </c>
      <c r="E37" s="27" t="s">
        <v>21</v>
      </c>
      <c r="F37" s="27" t="s">
        <v>22</v>
      </c>
      <c r="G37" s="27" t="s">
        <v>23</v>
      </c>
      <c r="H37" s="27" t="s">
        <v>24</v>
      </c>
      <c r="J37" s="67" t="s">
        <v>195</v>
      </c>
    </row>
    <row r="38" spans="2:24" ht="26.25" customHeight="1">
      <c r="B38" s="12"/>
      <c r="D38" s="65"/>
      <c r="E38" s="65"/>
      <c r="F38" s="65"/>
      <c r="G38" s="65"/>
      <c r="H38" s="65"/>
      <c r="I38" s="7" t="s">
        <v>93</v>
      </c>
      <c r="J38" s="52">
        <f>SUM($D$32:$G$32,$D$35:$J$35,$D$38:$H$38)</f>
        <v>3</v>
      </c>
    </row>
    <row r="39" spans="2:24" ht="21" customHeight="1">
      <c r="B39" s="12"/>
      <c r="C39" s="1"/>
      <c r="D39" s="1"/>
      <c r="J39" s="90" t="str">
        <f>IF($J$38&lt;&gt;$H$21,"虐待該当の件数と合致しません","")</f>
        <v/>
      </c>
      <c r="K39" s="90"/>
      <c r="S39" s="20"/>
      <c r="T39" s="20"/>
      <c r="V39" s="20"/>
      <c r="W39" s="20"/>
      <c r="X39" s="20"/>
    </row>
    <row r="40" spans="2:24" ht="11.45" customHeight="1">
      <c r="B40" s="12"/>
      <c r="C40" s="1"/>
      <c r="D40" s="1"/>
      <c r="J40" s="57"/>
      <c r="K40" s="57"/>
      <c r="S40" s="20"/>
      <c r="T40" s="20"/>
      <c r="V40" s="20"/>
      <c r="W40" s="20"/>
      <c r="X40" s="20"/>
    </row>
    <row r="41" spans="2:24" ht="33" customHeight="1">
      <c r="B41" s="12"/>
      <c r="C41" s="1" t="s">
        <v>25</v>
      </c>
      <c r="D41" s="91" t="s">
        <v>115</v>
      </c>
      <c r="E41" s="91"/>
      <c r="F41" s="91"/>
      <c r="G41" s="91"/>
      <c r="H41" s="91"/>
      <c r="I41" s="91"/>
      <c r="J41" s="91"/>
      <c r="K41" s="91"/>
      <c r="S41" s="17"/>
      <c r="T41" s="17"/>
      <c r="V41" s="17"/>
      <c r="W41" s="17"/>
      <c r="X41" s="17"/>
    </row>
    <row r="42" spans="2:24" ht="30" customHeight="1">
      <c r="B42" s="12"/>
      <c r="D42" s="5" t="s">
        <v>28</v>
      </c>
      <c r="E42" s="5" t="s">
        <v>29</v>
      </c>
      <c r="F42" s="5" t="s">
        <v>30</v>
      </c>
      <c r="G42" s="5" t="s">
        <v>31</v>
      </c>
      <c r="J42" s="67" t="s">
        <v>195</v>
      </c>
    </row>
    <row r="43" spans="2:24" ht="26.25" customHeight="1">
      <c r="B43" s="12"/>
      <c r="D43" s="65">
        <v>3</v>
      </c>
      <c r="E43" s="65"/>
      <c r="F43" s="65">
        <v>2</v>
      </c>
      <c r="G43" s="65">
        <v>2</v>
      </c>
      <c r="H43" s="7" t="s">
        <v>93</v>
      </c>
      <c r="J43" s="52">
        <f>SUM($D$43:$G$43)</f>
        <v>7</v>
      </c>
      <c r="K43" s="34"/>
    </row>
    <row r="44" spans="2:24" ht="25.15" customHeight="1">
      <c r="B44" s="12"/>
      <c r="C44" s="1"/>
      <c r="D44" s="1"/>
      <c r="J44" s="90" t="str">
        <f>IF($J$43&lt;$H$21,"虐待該当の件数を下回っています。確認してください。","")</f>
        <v/>
      </c>
      <c r="K44" s="90"/>
    </row>
    <row r="45" spans="2:24" ht="16.899999999999999" customHeight="1">
      <c r="B45" s="13"/>
      <c r="C45" s="13"/>
      <c r="D45" s="1" t="s">
        <v>116</v>
      </c>
      <c r="E45" s="13"/>
      <c r="F45" s="13"/>
      <c r="G45" s="13"/>
      <c r="H45" s="13"/>
      <c r="I45" s="13"/>
      <c r="J45" s="13"/>
      <c r="K45" s="13"/>
    </row>
    <row r="46" spans="2:24" ht="57.6" customHeight="1">
      <c r="B46" s="13"/>
      <c r="C46" s="33"/>
      <c r="D46" s="54" t="s">
        <v>198</v>
      </c>
      <c r="E46" s="54" t="s">
        <v>196</v>
      </c>
      <c r="F46" s="54" t="s">
        <v>199</v>
      </c>
      <c r="G46" s="54" t="s">
        <v>197</v>
      </c>
      <c r="H46" s="33"/>
      <c r="I46" s="33"/>
      <c r="J46" s="33"/>
      <c r="K46" s="33"/>
    </row>
    <row r="47" spans="2:24" ht="27.75" customHeight="1">
      <c r="B47" s="13"/>
      <c r="C47" s="33"/>
      <c r="D47" s="65"/>
      <c r="E47" s="65"/>
      <c r="F47" s="65"/>
      <c r="G47" s="65"/>
      <c r="H47" s="7" t="s">
        <v>93</v>
      </c>
      <c r="I47" s="33"/>
      <c r="J47" s="33"/>
      <c r="K47" s="33"/>
    </row>
    <row r="48" spans="2:24" ht="15.6" customHeight="1">
      <c r="B48" s="13"/>
      <c r="C48" s="33"/>
      <c r="D48" s="33"/>
      <c r="E48" s="33"/>
      <c r="F48" s="33"/>
      <c r="G48" s="33"/>
      <c r="H48" s="33"/>
      <c r="I48" s="33"/>
      <c r="J48" s="33"/>
      <c r="K48" s="33"/>
    </row>
    <row r="49" spans="1:20" ht="30.6" customHeight="1">
      <c r="C49" s="1" t="s">
        <v>32</v>
      </c>
      <c r="D49" s="91" t="s">
        <v>118</v>
      </c>
      <c r="E49" s="91"/>
      <c r="F49" s="91"/>
      <c r="G49" s="91"/>
      <c r="H49" s="91"/>
      <c r="I49" s="91"/>
      <c r="J49" s="91"/>
      <c r="K49" s="91"/>
    </row>
    <row r="50" spans="1:20" ht="30" customHeight="1">
      <c r="D50" s="5" t="s">
        <v>35</v>
      </c>
      <c r="E50" s="5" t="s">
        <v>36</v>
      </c>
      <c r="J50" s="67" t="s">
        <v>195</v>
      </c>
    </row>
    <row r="51" spans="1:20" ht="26.25" customHeight="1">
      <c r="D51" s="66">
        <v>14</v>
      </c>
      <c r="E51" s="66">
        <v>4</v>
      </c>
      <c r="F51" s="7" t="s">
        <v>94</v>
      </c>
      <c r="J51" s="53">
        <f>SUM($D$51:$E$51)</f>
        <v>18</v>
      </c>
      <c r="K51" s="34"/>
      <c r="Q51" s="21"/>
      <c r="R51" s="22"/>
      <c r="S51" s="22"/>
      <c r="T51" s="22"/>
    </row>
    <row r="52" spans="1:20" ht="22.9" customHeight="1">
      <c r="D52" s="8"/>
      <c r="E52" s="8"/>
      <c r="F52" s="8"/>
      <c r="G52" s="8"/>
      <c r="H52" s="8"/>
      <c r="J52" s="90" t="str">
        <f>IF($J$51&lt;$H$21,"虐待該当の件数を下回っています。確認してください。","")</f>
        <v/>
      </c>
      <c r="K52" s="90"/>
      <c r="Q52" s="21"/>
      <c r="R52" s="22"/>
      <c r="S52" s="22"/>
      <c r="T52" s="22"/>
    </row>
    <row r="53" spans="1:20" ht="7.5" customHeight="1">
      <c r="D53" s="8"/>
      <c r="E53" s="8"/>
      <c r="F53" s="8"/>
      <c r="G53" s="8"/>
      <c r="H53" s="8"/>
      <c r="J53" s="57"/>
      <c r="K53" s="57"/>
      <c r="Q53" s="21"/>
      <c r="R53" s="22"/>
      <c r="S53" s="22"/>
      <c r="T53" s="22"/>
    </row>
    <row r="54" spans="1:20" ht="31.15" customHeight="1">
      <c r="B54" s="13"/>
      <c r="C54" s="13"/>
      <c r="D54" s="91" t="s">
        <v>119</v>
      </c>
      <c r="E54" s="91"/>
      <c r="F54" s="91"/>
      <c r="G54" s="91"/>
      <c r="H54" s="91"/>
      <c r="I54" s="91"/>
      <c r="J54" s="91"/>
      <c r="K54" s="91"/>
    </row>
    <row r="55" spans="1:20" ht="27.75" customHeight="1">
      <c r="B55" s="13"/>
      <c r="C55" s="33"/>
      <c r="D55" s="110" t="s">
        <v>117</v>
      </c>
      <c r="E55" s="110"/>
      <c r="F55" s="33"/>
      <c r="G55" s="33"/>
      <c r="H55" s="33"/>
      <c r="I55" s="33"/>
      <c r="J55" s="33"/>
      <c r="K55" s="33"/>
    </row>
    <row r="56" spans="1:20" ht="27.75" customHeight="1">
      <c r="B56" s="13"/>
      <c r="C56" s="33"/>
      <c r="D56" s="111">
        <v>3</v>
      </c>
      <c r="E56" s="111"/>
      <c r="F56" s="7" t="s">
        <v>93</v>
      </c>
      <c r="G56" s="33"/>
      <c r="H56" s="33"/>
      <c r="I56" s="33"/>
      <c r="J56" s="33"/>
      <c r="K56" s="33"/>
    </row>
    <row r="57" spans="1:20" ht="13.9" customHeight="1">
      <c r="B57" s="13"/>
      <c r="C57" s="33"/>
      <c r="D57" s="33"/>
      <c r="E57" s="33"/>
      <c r="F57" s="33"/>
      <c r="G57" s="33"/>
      <c r="H57" s="33"/>
      <c r="I57" s="33"/>
      <c r="J57" s="33"/>
      <c r="K57" s="33"/>
    </row>
    <row r="58" spans="1:20" ht="23.1" customHeight="1">
      <c r="C58" s="1" t="s">
        <v>37</v>
      </c>
      <c r="D58" s="23" t="s">
        <v>215</v>
      </c>
      <c r="E58" s="23"/>
      <c r="F58" s="23"/>
      <c r="G58" s="23"/>
      <c r="H58" s="8"/>
      <c r="Q58" s="21"/>
      <c r="R58" s="22"/>
      <c r="S58" s="22"/>
      <c r="T58" s="22"/>
    </row>
    <row r="59" spans="1:20" s="15" customFormat="1" ht="30" customHeight="1">
      <c r="A59" s="7"/>
      <c r="B59" s="7"/>
      <c r="C59" s="7"/>
      <c r="D59" s="4" t="s">
        <v>39</v>
      </c>
      <c r="E59" s="4" t="s">
        <v>40</v>
      </c>
      <c r="F59" s="4" t="s">
        <v>41</v>
      </c>
      <c r="G59" s="4" t="s">
        <v>42</v>
      </c>
      <c r="H59" s="4" t="s">
        <v>43</v>
      </c>
      <c r="I59" s="4" t="s">
        <v>44</v>
      </c>
      <c r="J59" s="7"/>
      <c r="K59" s="7"/>
      <c r="L59" s="7"/>
      <c r="M59" s="7"/>
      <c r="Q59" s="21"/>
      <c r="R59" s="22"/>
      <c r="S59" s="22"/>
      <c r="T59" s="22"/>
    </row>
    <row r="60" spans="1:20" s="15" customFormat="1" ht="26.25" customHeight="1">
      <c r="A60" s="7"/>
      <c r="B60" s="7"/>
      <c r="C60" s="7"/>
      <c r="D60" s="66">
        <v>4</v>
      </c>
      <c r="E60" s="66"/>
      <c r="F60" s="66"/>
      <c r="G60" s="66">
        <v>2</v>
      </c>
      <c r="H60" s="66">
        <v>4</v>
      </c>
      <c r="I60" s="66">
        <v>8</v>
      </c>
      <c r="J60" s="7" t="s">
        <v>94</v>
      </c>
      <c r="K60" s="7"/>
      <c r="L60" s="7"/>
      <c r="M60" s="7"/>
    </row>
    <row r="61" spans="1:20" s="15" customFormat="1" ht="7.5" customHeight="1">
      <c r="A61" s="7"/>
      <c r="B61" s="7"/>
      <c r="C61" s="7"/>
      <c r="D61" s="7"/>
      <c r="E61" s="7"/>
      <c r="F61" s="7"/>
      <c r="G61" s="7"/>
      <c r="H61" s="7"/>
      <c r="I61" s="7"/>
      <c r="J61" s="7"/>
      <c r="K61" s="7"/>
      <c r="L61" s="7"/>
      <c r="M61" s="7"/>
      <c r="Q61" s="21"/>
      <c r="R61" s="22"/>
      <c r="S61" s="22"/>
      <c r="T61" s="22"/>
    </row>
    <row r="62" spans="1:20" s="15" customFormat="1" ht="30" customHeight="1">
      <c r="A62" s="7"/>
      <c r="B62" s="7"/>
      <c r="C62" s="7"/>
      <c r="D62" s="4" t="s">
        <v>45</v>
      </c>
      <c r="E62" s="4" t="s">
        <v>46</v>
      </c>
      <c r="F62" s="7"/>
      <c r="G62" s="7"/>
      <c r="H62" s="7"/>
      <c r="I62" s="7"/>
      <c r="J62" s="67" t="s">
        <v>195</v>
      </c>
      <c r="K62" s="7"/>
      <c r="L62" s="7"/>
      <c r="M62" s="7"/>
      <c r="Q62" s="21"/>
      <c r="R62" s="22"/>
      <c r="S62" s="22"/>
      <c r="T62" s="22"/>
    </row>
    <row r="63" spans="1:20" s="15" customFormat="1" ht="26.25" customHeight="1">
      <c r="A63" s="7"/>
      <c r="B63" s="7"/>
      <c r="C63" s="7"/>
      <c r="D63" s="66"/>
      <c r="E63" s="66"/>
      <c r="F63" s="7" t="s">
        <v>94</v>
      </c>
      <c r="G63" s="7"/>
      <c r="H63" s="7"/>
      <c r="I63" s="7"/>
      <c r="J63" s="53">
        <f>SUM($D$60:$I$60,$D$63:$E$63)</f>
        <v>18</v>
      </c>
      <c r="K63" s="34"/>
      <c r="L63" s="7"/>
      <c r="M63" s="7"/>
    </row>
    <row r="64" spans="1:20" s="15" customFormat="1" ht="25.15" customHeight="1">
      <c r="A64" s="7"/>
      <c r="B64" s="7"/>
      <c r="C64" s="7"/>
      <c r="D64" s="7"/>
      <c r="E64" s="7"/>
      <c r="F64" s="7"/>
      <c r="G64" s="7"/>
      <c r="H64" s="7"/>
      <c r="I64" s="7"/>
      <c r="J64" s="90" t="str">
        <f>IF($J$63&lt;$H$21,"虐待該当の件数を下回っています。確認してください。","")</f>
        <v/>
      </c>
      <c r="K64" s="90"/>
      <c r="L64" s="7"/>
      <c r="M64" s="7"/>
      <c r="Q64" s="21"/>
      <c r="R64" s="22"/>
      <c r="S64" s="22"/>
      <c r="T64" s="22"/>
    </row>
    <row r="65" spans="1:24" s="15" customFormat="1" ht="7.5" customHeight="1">
      <c r="A65" s="7"/>
      <c r="B65" s="7"/>
      <c r="C65" s="7"/>
      <c r="D65" s="7"/>
      <c r="E65" s="7"/>
      <c r="F65" s="7"/>
      <c r="G65" s="7"/>
      <c r="H65" s="7"/>
      <c r="I65" s="7"/>
      <c r="J65" s="7"/>
      <c r="K65" s="7"/>
      <c r="L65" s="7"/>
      <c r="M65" s="7"/>
      <c r="Q65" s="21"/>
      <c r="R65" s="22"/>
      <c r="S65" s="22"/>
      <c r="T65" s="22"/>
    </row>
    <row r="66" spans="1:24" s="15" customFormat="1" ht="16.350000000000001" customHeight="1">
      <c r="A66" s="7"/>
      <c r="B66" s="7"/>
      <c r="C66" s="7"/>
      <c r="D66" s="7"/>
      <c r="E66" s="7"/>
      <c r="F66" s="7"/>
      <c r="G66" s="7"/>
      <c r="H66" s="7"/>
      <c r="I66" s="7"/>
      <c r="J66" s="7"/>
      <c r="K66" s="7"/>
      <c r="L66" s="7"/>
      <c r="M66" s="7"/>
      <c r="Q66" s="21"/>
      <c r="R66" s="22"/>
      <c r="S66" s="22"/>
      <c r="T66" s="22"/>
    </row>
    <row r="67" spans="1:24" s="15" customFormat="1" ht="15.6" customHeight="1">
      <c r="A67" s="7"/>
      <c r="B67" s="7"/>
      <c r="C67" s="1" t="s">
        <v>47</v>
      </c>
      <c r="D67" s="1" t="s">
        <v>216</v>
      </c>
      <c r="E67" s="7"/>
      <c r="F67" s="1"/>
      <c r="G67" s="7"/>
      <c r="H67" s="7"/>
      <c r="I67" s="7"/>
      <c r="J67" s="7"/>
      <c r="K67" s="7"/>
      <c r="L67" s="7"/>
      <c r="M67" s="7"/>
    </row>
    <row r="68" spans="1:24" s="15" customFormat="1" ht="30" customHeight="1">
      <c r="A68" s="7"/>
      <c r="B68" s="7"/>
      <c r="C68" s="7"/>
      <c r="D68" s="4" t="s">
        <v>50</v>
      </c>
      <c r="E68" s="5" t="s">
        <v>51</v>
      </c>
      <c r="F68" s="5" t="s">
        <v>52</v>
      </c>
      <c r="G68" s="72" t="s">
        <v>217</v>
      </c>
      <c r="H68" s="5" t="s">
        <v>53</v>
      </c>
      <c r="I68" s="7"/>
      <c r="J68" s="7"/>
      <c r="K68" s="7"/>
      <c r="L68" s="7"/>
      <c r="M68" s="7"/>
    </row>
    <row r="69" spans="1:24" s="15" customFormat="1" ht="26.25" customHeight="1">
      <c r="A69" s="7"/>
      <c r="B69" s="7"/>
      <c r="C69" s="7"/>
      <c r="D69" s="66"/>
      <c r="E69" s="66">
        <v>10</v>
      </c>
      <c r="F69" s="66"/>
      <c r="G69" s="66"/>
      <c r="H69" s="66"/>
      <c r="I69" s="7" t="s">
        <v>94</v>
      </c>
      <c r="J69" s="7"/>
      <c r="K69" s="7"/>
      <c r="L69" s="7"/>
      <c r="M69" s="7"/>
    </row>
    <row r="70" spans="1:24" s="15" customFormat="1" ht="7.5" customHeight="1">
      <c r="A70" s="7"/>
      <c r="B70" s="7"/>
      <c r="C70" s="7"/>
      <c r="D70" s="8"/>
      <c r="E70" s="8"/>
      <c r="F70" s="8"/>
      <c r="G70" s="8"/>
      <c r="H70" s="7"/>
      <c r="I70" s="7"/>
      <c r="J70" s="7"/>
      <c r="K70" s="7"/>
      <c r="L70" s="7"/>
      <c r="M70" s="7"/>
    </row>
    <row r="71" spans="1:24" s="15" customFormat="1" ht="30" customHeight="1">
      <c r="A71" s="7"/>
      <c r="B71" s="7"/>
      <c r="C71" s="7"/>
      <c r="D71" s="4" t="s">
        <v>54</v>
      </c>
      <c r="E71" s="5" t="s">
        <v>55</v>
      </c>
      <c r="F71" s="5" t="s">
        <v>56</v>
      </c>
      <c r="G71" s="4" t="s">
        <v>57</v>
      </c>
      <c r="H71" s="4" t="s">
        <v>58</v>
      </c>
      <c r="I71" s="4" t="s">
        <v>59</v>
      </c>
      <c r="J71" s="4" t="s">
        <v>60</v>
      </c>
      <c r="K71" s="7"/>
      <c r="L71" s="7"/>
      <c r="M71" s="7"/>
    </row>
    <row r="72" spans="1:24" s="15" customFormat="1" ht="26.25" customHeight="1">
      <c r="A72" s="7"/>
      <c r="B72" s="7"/>
      <c r="C72" s="7"/>
      <c r="D72" s="66"/>
      <c r="E72" s="66"/>
      <c r="F72" s="66"/>
      <c r="G72" s="66"/>
      <c r="H72" s="66"/>
      <c r="I72" s="66"/>
      <c r="J72" s="66"/>
      <c r="K72" s="7" t="s">
        <v>94</v>
      </c>
      <c r="L72" s="7"/>
      <c r="M72" s="7"/>
    </row>
    <row r="73" spans="1:24" s="15" customFormat="1" ht="7.5" customHeight="1">
      <c r="A73" s="7"/>
      <c r="B73" s="7"/>
      <c r="C73" s="7"/>
      <c r="D73" s="7"/>
      <c r="E73" s="7"/>
      <c r="F73" s="7"/>
      <c r="G73" s="7"/>
      <c r="H73" s="7"/>
      <c r="I73" s="7"/>
      <c r="J73" s="7"/>
      <c r="K73" s="7"/>
      <c r="L73" s="7"/>
      <c r="M73" s="7"/>
    </row>
    <row r="74" spans="1:24" s="15" customFormat="1" ht="30" customHeight="1">
      <c r="A74" s="7"/>
      <c r="B74" s="7"/>
      <c r="C74" s="7"/>
      <c r="D74" s="4" t="s">
        <v>61</v>
      </c>
      <c r="E74" s="4" t="s">
        <v>62</v>
      </c>
      <c r="F74" s="4" t="s">
        <v>63</v>
      </c>
      <c r="G74" s="4" t="s">
        <v>64</v>
      </c>
      <c r="H74" s="5" t="s">
        <v>65</v>
      </c>
      <c r="I74" s="5" t="s">
        <v>66</v>
      </c>
      <c r="J74" s="7"/>
      <c r="K74" s="7"/>
      <c r="L74" s="7"/>
      <c r="M74" s="7"/>
    </row>
    <row r="75" spans="1:24" s="15" customFormat="1" ht="26.25" customHeight="1">
      <c r="A75" s="7"/>
      <c r="B75" s="7"/>
      <c r="C75" s="7"/>
      <c r="D75" s="66"/>
      <c r="E75" s="66"/>
      <c r="F75" s="66"/>
      <c r="G75" s="66"/>
      <c r="H75" s="66"/>
      <c r="I75" s="66"/>
      <c r="J75" s="7" t="s">
        <v>94</v>
      </c>
      <c r="K75" s="7"/>
      <c r="L75" s="7"/>
      <c r="M75" s="7"/>
    </row>
    <row r="76" spans="1:24" ht="7.5" customHeight="1">
      <c r="D76" s="8"/>
      <c r="E76" s="8"/>
      <c r="F76" s="8"/>
      <c r="G76" s="8"/>
      <c r="H76" s="8"/>
      <c r="I76" s="8"/>
      <c r="J76" s="8"/>
    </row>
    <row r="77" spans="1:24" ht="26.1" customHeight="1">
      <c r="D77" s="94" t="s">
        <v>67</v>
      </c>
      <c r="E77" s="94"/>
      <c r="F77" s="94"/>
      <c r="G77" s="94"/>
      <c r="H77" s="94"/>
      <c r="I77" s="94"/>
      <c r="J77" s="94"/>
      <c r="K77" s="94"/>
      <c r="N77" s="58"/>
      <c r="P77" s="58"/>
      <c r="Q77" s="58"/>
      <c r="R77" s="58"/>
      <c r="S77" s="58"/>
      <c r="T77" s="58"/>
      <c r="U77" s="58"/>
      <c r="V77" s="58"/>
    </row>
    <row r="78" spans="1:24" s="1" customFormat="1" ht="26.45" customHeight="1">
      <c r="A78" s="7"/>
      <c r="B78" s="7"/>
      <c r="C78" s="7"/>
      <c r="D78" s="94" t="s">
        <v>68</v>
      </c>
      <c r="E78" s="94"/>
      <c r="F78" s="94"/>
      <c r="G78" s="94"/>
      <c r="H78" s="94"/>
      <c r="I78" s="94"/>
      <c r="J78" s="94"/>
      <c r="K78" s="94"/>
      <c r="L78" s="7"/>
      <c r="M78" s="7"/>
      <c r="N78" s="15"/>
      <c r="O78" s="15"/>
      <c r="P78" s="15"/>
      <c r="Q78" s="15"/>
      <c r="R78" s="15"/>
      <c r="S78" s="15"/>
      <c r="T78" s="15"/>
      <c r="U78" s="15"/>
      <c r="V78" s="15"/>
      <c r="W78" s="15"/>
      <c r="X78" s="15"/>
    </row>
    <row r="79" spans="1:24" s="1" customFormat="1" ht="26.45" customHeight="1">
      <c r="A79" s="7"/>
      <c r="B79" s="7"/>
      <c r="C79" s="7"/>
      <c r="D79" s="6" t="s">
        <v>69</v>
      </c>
      <c r="E79" s="29"/>
      <c r="F79" s="29"/>
      <c r="G79" s="29"/>
      <c r="H79" s="29"/>
      <c r="I79" s="29"/>
      <c r="J79" s="29"/>
      <c r="K79" s="29"/>
      <c r="L79" s="7"/>
      <c r="M79" s="7"/>
      <c r="N79" s="15"/>
      <c r="O79" s="15"/>
      <c r="P79" s="15"/>
      <c r="Q79" s="15"/>
      <c r="R79" s="15"/>
      <c r="S79" s="15"/>
      <c r="T79" s="15"/>
      <c r="U79" s="15"/>
      <c r="V79" s="15"/>
      <c r="W79" s="15"/>
      <c r="X79" s="15"/>
    </row>
    <row r="80" spans="1:24" s="1" customFormat="1" ht="26.45" customHeight="1">
      <c r="A80" s="7"/>
      <c r="B80" s="7"/>
      <c r="C80" s="7"/>
      <c r="D80" s="6"/>
      <c r="E80" s="29"/>
      <c r="F80" s="29"/>
      <c r="G80" s="29"/>
      <c r="H80" s="29"/>
      <c r="I80" s="29"/>
      <c r="J80" s="67" t="s">
        <v>195</v>
      </c>
      <c r="K80" s="7"/>
      <c r="L80" s="7"/>
      <c r="M80" s="7"/>
      <c r="N80" s="15"/>
      <c r="O80" s="15"/>
      <c r="P80" s="15"/>
      <c r="Q80" s="15"/>
      <c r="R80" s="15"/>
      <c r="S80" s="15"/>
      <c r="T80" s="15"/>
      <c r="V80" s="15"/>
      <c r="W80" s="15"/>
      <c r="X80" s="15"/>
    </row>
    <row r="81" spans="1:24" s="1" customFormat="1" ht="26.25" customHeight="1">
      <c r="A81" s="7"/>
      <c r="B81" s="7"/>
      <c r="C81" s="7"/>
      <c r="D81" s="7"/>
      <c r="E81" s="7"/>
      <c r="F81" s="7"/>
      <c r="G81" s="7"/>
      <c r="H81" s="7"/>
      <c r="I81" s="7"/>
      <c r="J81" s="53">
        <f>SUM($D$69:$H$69,$D$72:$J$72,$D$75:$I$75)</f>
        <v>10</v>
      </c>
      <c r="K81" s="34"/>
      <c r="L81" s="7"/>
      <c r="M81" s="7"/>
      <c r="N81" s="15"/>
      <c r="O81" s="15"/>
      <c r="P81" s="15"/>
      <c r="Q81" s="15"/>
      <c r="R81" s="15"/>
      <c r="S81" s="15"/>
      <c r="V81" s="15"/>
      <c r="W81" s="15"/>
      <c r="X81" s="15"/>
    </row>
    <row r="82" spans="1:24" s="1" customFormat="1" ht="26.25" customHeight="1">
      <c r="A82" s="7"/>
      <c r="B82" s="7"/>
      <c r="C82" s="7"/>
      <c r="D82" s="7"/>
      <c r="E82" s="7"/>
      <c r="F82" s="7"/>
      <c r="G82" s="7"/>
      <c r="H82" s="7"/>
      <c r="I82" s="7"/>
      <c r="J82" s="90" t="str">
        <f>IF($J$63&lt;$H$21,"虐待該当の件数を下回っています。確認してください。","")</f>
        <v/>
      </c>
      <c r="K82" s="90"/>
      <c r="L82" s="7"/>
      <c r="M82" s="7"/>
      <c r="N82" s="15"/>
      <c r="O82" s="15"/>
      <c r="P82" s="15"/>
      <c r="Q82" s="15"/>
      <c r="R82" s="15"/>
      <c r="S82" s="15"/>
      <c r="T82" s="15"/>
      <c r="U82" s="15"/>
      <c r="V82" s="15"/>
      <c r="W82" s="15"/>
      <c r="X82" s="15"/>
    </row>
    <row r="83" spans="1:24" s="1" customFormat="1" ht="9" customHeight="1">
      <c r="A83" s="7"/>
      <c r="B83" s="7"/>
      <c r="C83" s="7"/>
      <c r="D83" s="7"/>
      <c r="E83" s="7"/>
      <c r="F83" s="7"/>
      <c r="G83" s="7"/>
      <c r="H83" s="7"/>
      <c r="I83" s="7"/>
      <c r="J83"/>
      <c r="K83" s="34"/>
      <c r="L83" s="7"/>
      <c r="M83" s="7"/>
      <c r="N83" s="15"/>
      <c r="O83" s="15"/>
      <c r="P83" s="15"/>
      <c r="Q83" s="15"/>
      <c r="R83" s="15"/>
      <c r="S83" s="15"/>
      <c r="T83" s="15"/>
      <c r="U83" s="15"/>
      <c r="V83" s="15"/>
      <c r="W83" s="15"/>
      <c r="X83" s="15"/>
    </row>
    <row r="84" spans="1:24" ht="34.15" customHeight="1">
      <c r="B84" s="13"/>
      <c r="C84" s="13"/>
      <c r="D84" s="91" t="s">
        <v>120</v>
      </c>
      <c r="E84" s="91"/>
      <c r="F84" s="91"/>
      <c r="G84" s="91"/>
      <c r="H84" s="91"/>
      <c r="I84" s="91"/>
      <c r="J84" s="91"/>
      <c r="K84" s="91"/>
    </row>
    <row r="85" spans="1:24" ht="31.9" customHeight="1">
      <c r="B85" s="13"/>
      <c r="C85" s="33"/>
      <c r="D85" s="110" t="s">
        <v>121</v>
      </c>
      <c r="E85" s="110"/>
      <c r="F85" s="33"/>
      <c r="G85" s="33"/>
      <c r="H85" s="33"/>
      <c r="I85" s="33"/>
      <c r="J85" s="33"/>
      <c r="K85" s="33"/>
    </row>
    <row r="86" spans="1:24" ht="26.25" customHeight="1">
      <c r="B86" s="13"/>
      <c r="C86" s="33"/>
      <c r="D86" s="111">
        <v>2</v>
      </c>
      <c r="E86" s="111"/>
      <c r="F86" s="7" t="s">
        <v>93</v>
      </c>
      <c r="G86" s="33"/>
      <c r="H86" s="33"/>
      <c r="I86" s="33"/>
      <c r="J86" s="33"/>
      <c r="K86" s="33"/>
    </row>
    <row r="87" spans="1:24" ht="26.25" customHeight="1">
      <c r="B87" s="13"/>
      <c r="C87" s="33"/>
      <c r="D87" s="33"/>
      <c r="E87" s="33"/>
      <c r="F87" s="33"/>
      <c r="G87" s="33"/>
      <c r="H87" s="33"/>
      <c r="I87" s="33"/>
      <c r="J87" s="33"/>
      <c r="K87" s="33"/>
    </row>
    <row r="88" spans="1:24" ht="15" customHeight="1">
      <c r="B88" s="12" t="s">
        <v>70</v>
      </c>
      <c r="C88" s="1" t="s">
        <v>71</v>
      </c>
      <c r="D88" s="1"/>
      <c r="E88" s="1"/>
      <c r="F88" s="1"/>
      <c r="G88" s="1"/>
    </row>
    <row r="89" spans="1:24" ht="21.6" customHeight="1">
      <c r="B89" s="12"/>
      <c r="C89" s="1"/>
      <c r="D89" s="23" t="s">
        <v>122</v>
      </c>
      <c r="E89" s="1"/>
      <c r="F89" s="1"/>
      <c r="G89" s="1"/>
    </row>
    <row r="90" spans="1:24" ht="37.15" customHeight="1">
      <c r="C90" s="13"/>
      <c r="D90" s="112" t="s">
        <v>123</v>
      </c>
      <c r="E90" s="112"/>
      <c r="F90" s="112"/>
      <c r="G90" s="112"/>
      <c r="H90" s="112"/>
      <c r="I90" s="112"/>
      <c r="J90" s="112"/>
      <c r="K90" s="112"/>
      <c r="M90" s="15"/>
    </row>
    <row r="91" spans="1:24" ht="7.5" customHeight="1">
      <c r="D91" s="8"/>
      <c r="E91" s="8"/>
      <c r="F91" s="8"/>
      <c r="G91" s="8"/>
      <c r="H91" s="8"/>
      <c r="I91" s="8"/>
      <c r="J91" s="8"/>
    </row>
    <row r="92" spans="1:24" ht="26.25" customHeight="1">
      <c r="B92" s="12"/>
      <c r="C92" s="9" t="s">
        <v>73</v>
      </c>
      <c r="D92" s="9"/>
      <c r="E92" s="9"/>
      <c r="F92" s="10"/>
      <c r="G92" s="10"/>
      <c r="H92" s="65">
        <v>2</v>
      </c>
      <c r="M92" s="15"/>
    </row>
    <row r="93" spans="1:24" ht="26.25" customHeight="1">
      <c r="B93" s="12"/>
      <c r="C93" s="9" t="s">
        <v>74</v>
      </c>
      <c r="D93" s="9"/>
      <c r="E93" s="9"/>
      <c r="F93" s="10"/>
      <c r="G93" s="10"/>
      <c r="H93" s="65">
        <v>1</v>
      </c>
      <c r="M93" s="15"/>
    </row>
    <row r="94" spans="1:24" ht="26.25" customHeight="1">
      <c r="B94" s="12"/>
      <c r="C94" s="9" t="s">
        <v>75</v>
      </c>
      <c r="D94" s="9"/>
      <c r="E94" s="9"/>
      <c r="F94" s="10"/>
      <c r="G94" s="10"/>
      <c r="H94" s="65"/>
      <c r="M94" s="15"/>
    </row>
    <row r="95" spans="1:24" ht="26.25" customHeight="1">
      <c r="C95" s="9" t="s">
        <v>260</v>
      </c>
      <c r="D95" s="9"/>
      <c r="E95" s="9"/>
      <c r="F95" s="10"/>
      <c r="G95" s="10"/>
      <c r="H95" s="65"/>
      <c r="M95" s="15"/>
    </row>
    <row r="96" spans="1:24" ht="26.25" customHeight="1">
      <c r="C96" s="9" t="s">
        <v>76</v>
      </c>
      <c r="D96" s="9"/>
      <c r="E96" s="9"/>
      <c r="F96" s="10"/>
      <c r="G96" s="10"/>
      <c r="H96" s="65"/>
      <c r="M96" s="15"/>
    </row>
    <row r="97" spans="2:13" ht="26.25" customHeight="1">
      <c r="C97" s="9" t="s">
        <v>77</v>
      </c>
      <c r="D97" s="9"/>
      <c r="E97" s="9"/>
      <c r="F97" s="10"/>
      <c r="G97" s="10"/>
      <c r="H97" s="65"/>
      <c r="M97" s="15"/>
    </row>
    <row r="98" spans="2:13" ht="26.25" customHeight="1">
      <c r="C98" s="92" t="s">
        <v>78</v>
      </c>
      <c r="D98" s="93"/>
      <c r="E98" s="93"/>
      <c r="F98" s="10"/>
      <c r="G98" s="10"/>
      <c r="H98" s="65"/>
      <c r="M98" s="15"/>
    </row>
    <row r="99" spans="2:13" ht="19.149999999999999" customHeight="1">
      <c r="C99" s="11"/>
      <c r="D99" s="11"/>
      <c r="E99" s="11"/>
      <c r="F99" s="11"/>
      <c r="G99" s="11"/>
      <c r="H99" s="11"/>
      <c r="I99" s="11"/>
    </row>
    <row r="100" spans="2:13" ht="19.149999999999999" customHeight="1">
      <c r="B100" s="12"/>
      <c r="C100" s="11"/>
      <c r="D100" s="11"/>
      <c r="E100" s="11"/>
      <c r="F100" s="11"/>
      <c r="G100" s="11"/>
      <c r="H100" s="11"/>
      <c r="I100" s="11"/>
    </row>
    <row r="101" spans="2:13">
      <c r="B101" s="30"/>
      <c r="C101" s="30"/>
      <c r="D101" s="30"/>
      <c r="E101" s="30"/>
      <c r="F101" s="30"/>
      <c r="G101" s="30"/>
      <c r="H101" s="30"/>
      <c r="I101" s="30"/>
    </row>
  </sheetData>
  <sheetProtection algorithmName="SHA-512" hashValue="kc1hurOr3txXlffdQALsqb+HBC7fpcPrfh55skQ3aMZiidwfFd7mFVgCxH8QSTVzGZnBhpy0kHf3ASJAdL9hwQ==" saltValue="sRfGf7c5TD46bmI7f4xZ+Q==" spinCount="100000" sheet="1" selectLockedCells="1"/>
  <mergeCells count="36">
    <mergeCell ref="C21:D21"/>
    <mergeCell ref="D85:E85"/>
    <mergeCell ref="D86:E86"/>
    <mergeCell ref="D90:K90"/>
    <mergeCell ref="E12:G12"/>
    <mergeCell ref="E13:G13"/>
    <mergeCell ref="E14:G14"/>
    <mergeCell ref="E15:G15"/>
    <mergeCell ref="D55:E55"/>
    <mergeCell ref="J39:K39"/>
    <mergeCell ref="J82:K82"/>
    <mergeCell ref="D84:K84"/>
    <mergeCell ref="D41:K41"/>
    <mergeCell ref="D78:K78"/>
    <mergeCell ref="D56:E56"/>
    <mergeCell ref="J44:K44"/>
    <mergeCell ref="A1:L1"/>
    <mergeCell ref="A2:C2"/>
    <mergeCell ref="A3:L3"/>
    <mergeCell ref="C19:D20"/>
    <mergeCell ref="E19:E20"/>
    <mergeCell ref="H19:H20"/>
    <mergeCell ref="I19:I20"/>
    <mergeCell ref="J19:J20"/>
    <mergeCell ref="K19:K20"/>
    <mergeCell ref="C8:D8"/>
    <mergeCell ref="C9:D9"/>
    <mergeCell ref="C10:D10"/>
    <mergeCell ref="E9:K9"/>
    <mergeCell ref="B7:K7"/>
    <mergeCell ref="J52:K52"/>
    <mergeCell ref="J64:K64"/>
    <mergeCell ref="D54:K54"/>
    <mergeCell ref="D49:K49"/>
    <mergeCell ref="C98:E98"/>
    <mergeCell ref="D77:K77"/>
  </mergeCells>
  <phoneticPr fontId="1"/>
  <conditionalFormatting sqref="E26:H26">
    <cfRule type="expression" dxfId="1" priority="1">
      <formula>"$C$21&lt;$E$21"</formula>
    </cfRule>
  </conditionalFormatting>
  <conditionalFormatting sqref="E25:K25">
    <cfRule type="expression" dxfId="0" priority="2">
      <formula>"$E$21&lt;SUM($H$21:$K$21)"</formula>
    </cfRule>
  </conditionalFormatting>
  <dataValidations count="1">
    <dataValidation type="whole" operator="greaterThanOrEqual" allowBlank="1" showInputMessage="1" showErrorMessage="1" sqref="H92:H98 D32:G32 D35:J35 D38:H38 D43:G43 D47:G47 C21:K22" xr:uid="{9E064F50-97C4-47C6-B406-B2BEE6463157}">
      <formula1>0</formula1>
    </dataValidation>
  </dataValidations>
  <printOptions horizontalCentered="1"/>
  <pageMargins left="0.59055118110236227" right="0.47244094488188981" top="0.74803149606299213" bottom="0.74803149606299213" header="0.31496062992125984" footer="0.31496062992125984"/>
  <pageSetup paperSize="9" scale="64" orientation="portrait" r:id="rId1"/>
  <headerFooter>
    <oddFooter>&amp;C記入様式　&amp;P / &amp;Nページ</oddFooter>
  </headerFooter>
  <rowBreaks count="2" manualBreakCount="2">
    <brk id="48" max="11" man="1"/>
    <brk id="87"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610F1-22BA-4669-BA98-C47E48D03BDC}">
  <sheetPr>
    <tabColor theme="5"/>
  </sheetPr>
  <dimension ref="A1:X86"/>
  <sheetViews>
    <sheetView showGridLines="0" zoomScale="83" zoomScaleNormal="70" workbookViewId="0">
      <selection activeCell="K14" sqref="K14"/>
    </sheetView>
  </sheetViews>
  <sheetFormatPr defaultColWidth="8.625" defaultRowHeight="13.5"/>
  <cols>
    <col min="1" max="1" width="2.375" style="7" customWidth="1"/>
    <col min="2" max="3" width="4.125" style="7" customWidth="1"/>
    <col min="4" max="4" width="14.75" style="7" customWidth="1"/>
    <col min="5" max="5" width="12.625" style="7" customWidth="1"/>
    <col min="6" max="6" width="14" style="7" customWidth="1"/>
    <col min="7" max="10" width="12.625" style="7" customWidth="1"/>
    <col min="11" max="11" width="12.875" style="7" customWidth="1"/>
    <col min="12" max="12" width="2.375" style="7" customWidth="1"/>
    <col min="13" max="13" width="4.125" style="7" customWidth="1"/>
    <col min="14" max="14" width="3.125" style="15" customWidth="1"/>
    <col min="15" max="15" width="6" style="15" customWidth="1"/>
    <col min="16" max="16" width="5.625" style="15" customWidth="1"/>
    <col min="17" max="24" width="8.625" style="15"/>
    <col min="25" max="16384" width="8.625" style="7"/>
  </cols>
  <sheetData>
    <row r="1" spans="1:24" s="31" customFormat="1" ht="18" customHeight="1">
      <c r="A1" s="80" t="s">
        <v>91</v>
      </c>
      <c r="B1" s="80"/>
      <c r="C1" s="80"/>
      <c r="D1" s="80"/>
      <c r="E1" s="80"/>
      <c r="F1" s="80"/>
      <c r="G1" s="80"/>
      <c r="H1" s="80"/>
      <c r="I1" s="80"/>
      <c r="J1" s="80"/>
      <c r="K1" s="80"/>
      <c r="L1" s="80"/>
    </row>
    <row r="2" spans="1:24" s="31" customFormat="1" ht="15.75">
      <c r="A2" s="80"/>
      <c r="B2" s="80"/>
      <c r="C2" s="80"/>
      <c r="D2" s="32"/>
      <c r="E2" s="32"/>
      <c r="F2" s="32"/>
      <c r="G2" s="32"/>
      <c r="H2" s="32"/>
      <c r="I2" s="32"/>
      <c r="J2" s="32"/>
      <c r="K2" s="32"/>
      <c r="L2" s="32"/>
    </row>
    <row r="3" spans="1:24" s="31" customFormat="1" ht="19.5">
      <c r="A3" s="95" t="s">
        <v>130</v>
      </c>
      <c r="B3" s="95"/>
      <c r="C3" s="95"/>
      <c r="D3" s="95"/>
      <c r="E3" s="95"/>
      <c r="F3" s="95"/>
      <c r="G3" s="95"/>
      <c r="H3" s="95"/>
      <c r="I3" s="95"/>
      <c r="J3" s="95"/>
      <c r="K3" s="95"/>
      <c r="L3" s="95"/>
    </row>
    <row r="4" spans="1:24" s="31" customFormat="1" ht="19.5">
      <c r="A4" s="69"/>
      <c r="B4" s="69"/>
      <c r="C4" s="69"/>
      <c r="D4" s="69"/>
      <c r="E4" s="69"/>
      <c r="F4" s="69"/>
      <c r="G4" s="69"/>
      <c r="H4" s="69"/>
      <c r="I4" s="69"/>
      <c r="J4" s="69"/>
      <c r="K4" s="69"/>
      <c r="L4" s="69"/>
    </row>
    <row r="5" spans="1:24" s="31" customFormat="1" ht="18.600000000000001" customHeight="1">
      <c r="A5" s="125" t="s">
        <v>200</v>
      </c>
      <c r="B5" s="125"/>
      <c r="C5" s="125"/>
      <c r="D5" s="125"/>
      <c r="E5" s="125"/>
      <c r="F5" s="125"/>
      <c r="G5" s="125"/>
      <c r="H5" s="125"/>
      <c r="I5" s="125"/>
      <c r="J5" s="125"/>
      <c r="K5" s="125"/>
      <c r="L5" s="125"/>
    </row>
    <row r="6" spans="1:24" s="31" customFormat="1" ht="19.5">
      <c r="A6" s="69"/>
      <c r="B6" s="69"/>
      <c r="C6" s="69"/>
      <c r="D6" s="69"/>
      <c r="E6" s="69"/>
      <c r="F6" s="69"/>
      <c r="G6" s="69"/>
      <c r="H6" s="69"/>
      <c r="I6" s="69"/>
      <c r="J6" s="69"/>
      <c r="K6" s="70" t="s">
        <v>201</v>
      </c>
      <c r="L6" s="69"/>
    </row>
    <row r="7" spans="1:24" s="31" customFormat="1" ht="9" customHeight="1">
      <c r="A7" s="69"/>
      <c r="B7" s="69"/>
      <c r="C7" s="69"/>
      <c r="D7" s="69"/>
      <c r="E7" s="69"/>
      <c r="F7" s="69"/>
      <c r="G7" s="69"/>
      <c r="H7" s="69"/>
      <c r="I7" s="69"/>
      <c r="J7" s="69"/>
      <c r="K7" s="69"/>
      <c r="L7" s="69"/>
    </row>
    <row r="8" spans="1:24" ht="31.9" customHeight="1">
      <c r="B8" s="120" t="s">
        <v>205</v>
      </c>
      <c r="C8" s="120"/>
      <c r="D8" s="120"/>
      <c r="E8" s="120"/>
      <c r="F8" s="120"/>
      <c r="G8" s="120"/>
      <c r="H8" s="120"/>
      <c r="I8" s="120"/>
      <c r="J8" s="120"/>
      <c r="K8" s="120"/>
      <c r="P8" s="17"/>
    </row>
    <row r="9" spans="1:24" ht="16.149999999999999" customHeight="1">
      <c r="C9" s="25" t="s">
        <v>202</v>
      </c>
      <c r="D9" s="25"/>
      <c r="E9" s="25"/>
      <c r="F9" s="25"/>
      <c r="G9" s="25"/>
      <c r="H9" s="25"/>
    </row>
    <row r="11" spans="1:24" ht="18.600000000000001" customHeight="1">
      <c r="B11" s="12" t="s">
        <v>0</v>
      </c>
      <c r="C11" s="1" t="s">
        <v>1</v>
      </c>
      <c r="I11" s="1"/>
      <c r="V11" s="7"/>
      <c r="W11" s="1"/>
      <c r="X11" s="1"/>
    </row>
    <row r="12" spans="1:24" ht="20.100000000000001" customHeight="1">
      <c r="C12" s="96" t="s">
        <v>203</v>
      </c>
      <c r="D12" s="97"/>
      <c r="E12" s="96" t="s">
        <v>206</v>
      </c>
      <c r="F12" s="2"/>
      <c r="G12" s="3"/>
      <c r="H12" s="100" t="s">
        <v>2</v>
      </c>
      <c r="I12" s="100" t="s">
        <v>3</v>
      </c>
      <c r="J12" s="100" t="s">
        <v>4</v>
      </c>
      <c r="K12" s="121" t="s">
        <v>5</v>
      </c>
      <c r="V12" s="7"/>
      <c r="W12" s="1"/>
      <c r="X12" s="1"/>
    </row>
    <row r="13" spans="1:24" ht="42" customHeight="1">
      <c r="C13" s="98"/>
      <c r="D13" s="99"/>
      <c r="E13" s="98"/>
      <c r="F13" s="4" t="s">
        <v>207</v>
      </c>
      <c r="G13" s="26" t="s">
        <v>208</v>
      </c>
      <c r="H13" s="101"/>
      <c r="I13" s="101"/>
      <c r="J13" s="101"/>
      <c r="K13" s="122"/>
      <c r="N13" s="7"/>
      <c r="O13" s="7"/>
      <c r="P13" s="7"/>
      <c r="Q13" s="7"/>
      <c r="R13" s="7"/>
      <c r="S13" s="7"/>
      <c r="T13" s="7"/>
      <c r="U13" s="7"/>
      <c r="V13" s="7"/>
      <c r="W13" s="7"/>
      <c r="X13" s="7"/>
    </row>
    <row r="14" spans="1:24" ht="49.5" customHeight="1">
      <c r="C14" s="123" t="str">
        <f>IF(記入様式!$C$21="","",記入様式!$C$21&amp;"件")</f>
        <v>25件</v>
      </c>
      <c r="D14" s="124"/>
      <c r="E14" s="5" t="str">
        <f>IF(記入様式!$E$21="","",記入様式!$E$21&amp;"件")</f>
        <v>25件</v>
      </c>
      <c r="F14" s="73" t="str">
        <f>IF(記入様式!$F$21="","",記入様式!$F$21&amp;"件")</f>
        <v/>
      </c>
      <c r="G14" s="5" t="str">
        <f>IF(記入様式!$G$21="","",記入様式!$G$21&amp;"件")</f>
        <v>25件</v>
      </c>
      <c r="H14" s="5" t="str">
        <f>IF(記入様式!$H$21="","",記入様式!$H$21&amp;"件")</f>
        <v>3件</v>
      </c>
      <c r="I14" s="5" t="str">
        <f>IF(記入様式!$I$21="","",記入様式!$I$21&amp;"件")</f>
        <v>16件</v>
      </c>
      <c r="J14" s="5" t="str">
        <f>IF(記入様式!$J21="","",記入様式!$J21&amp;"件")</f>
        <v>5件</v>
      </c>
      <c r="K14" s="18" t="str">
        <f>IF($K$19="","","要対応件数のうち"&amp;記入様式!$K$21&amp;"件は事実確認を継続中である。")</f>
        <v/>
      </c>
      <c r="N14" s="7"/>
      <c r="O14" s="7"/>
      <c r="P14" s="7"/>
      <c r="Q14" s="7"/>
      <c r="R14" s="7"/>
      <c r="S14" s="7"/>
      <c r="T14" s="7"/>
      <c r="U14" s="7"/>
      <c r="V14" s="7"/>
      <c r="W14" s="7"/>
      <c r="X14" s="7"/>
    </row>
    <row r="15" spans="1:24" ht="26.25" customHeight="1">
      <c r="C15" s="25" t="s">
        <v>204</v>
      </c>
    </row>
    <row r="16" spans="1:24" ht="25.9" customHeight="1">
      <c r="C16" s="25" t="s">
        <v>209</v>
      </c>
      <c r="D16" s="25"/>
      <c r="E16" s="25"/>
      <c r="F16" s="25"/>
      <c r="G16" s="25"/>
      <c r="H16" s="25"/>
      <c r="I16" s="25"/>
      <c r="J16" s="25"/>
    </row>
    <row r="17" spans="2:24" ht="26.25" customHeight="1">
      <c r="C17" s="7" t="s">
        <v>254</v>
      </c>
      <c r="E17" s="25"/>
      <c r="F17" s="25"/>
      <c r="G17" s="25"/>
      <c r="H17" s="25"/>
      <c r="I17" s="25"/>
      <c r="J17" s="25"/>
    </row>
    <row r="18" spans="2:24" customFormat="1" ht="16.149999999999999" customHeight="1"/>
    <row r="19" spans="2:24" ht="16.350000000000001" customHeight="1">
      <c r="B19" s="12" t="s">
        <v>6</v>
      </c>
      <c r="C19" s="1" t="s">
        <v>7</v>
      </c>
      <c r="D19" s="1"/>
      <c r="E19" s="1"/>
      <c r="F19" s="1"/>
      <c r="G19" s="1"/>
      <c r="O19" s="19"/>
    </row>
    <row r="20" spans="2:24" ht="19.350000000000001" customHeight="1">
      <c r="B20" s="12"/>
      <c r="C20" s="1" t="s">
        <v>8</v>
      </c>
      <c r="D20" s="1" t="s">
        <v>9</v>
      </c>
      <c r="E20" s="1"/>
      <c r="F20" s="1"/>
      <c r="G20" s="1"/>
      <c r="O20" s="6"/>
    </row>
    <row r="21" spans="2:24" ht="30" customHeight="1">
      <c r="B21" s="12"/>
      <c r="D21" s="28" t="s">
        <v>10</v>
      </c>
      <c r="E21" s="27" t="s">
        <v>11</v>
      </c>
      <c r="F21" s="27" t="s">
        <v>12</v>
      </c>
      <c r="G21" s="4" t="s">
        <v>245</v>
      </c>
    </row>
    <row r="22" spans="2:24" ht="26.25" customHeight="1">
      <c r="B22" s="12"/>
      <c r="D22" s="5" t="str">
        <f>IF(記入様式!$D$32="","",記入様式!$D$32&amp;"件")</f>
        <v>2件</v>
      </c>
      <c r="E22" s="5" t="str">
        <f>IF(記入様式!$E$32="","",記入様式!$E$32&amp;"件")</f>
        <v/>
      </c>
      <c r="F22" s="5" t="str">
        <f>IF(記入様式!$F$32="","",記入様式!$F$32&amp;"件")</f>
        <v/>
      </c>
      <c r="G22" s="5" t="str">
        <f>IF(記入様式!$G$32="","",記入様式!$G$32&amp;"件")</f>
        <v/>
      </c>
    </row>
    <row r="23" spans="2:24" ht="7.5" customHeight="1">
      <c r="B23" s="12"/>
    </row>
    <row r="24" spans="2:24" ht="30" customHeight="1">
      <c r="B24" s="12"/>
      <c r="D24" s="27" t="s">
        <v>13</v>
      </c>
      <c r="E24" s="27" t="s">
        <v>14</v>
      </c>
      <c r="F24" s="4" t="s">
        <v>15</v>
      </c>
      <c r="G24" s="27" t="s">
        <v>16</v>
      </c>
      <c r="H24" s="27" t="s">
        <v>17</v>
      </c>
      <c r="I24" s="27" t="s">
        <v>18</v>
      </c>
      <c r="J24" s="27" t="s">
        <v>19</v>
      </c>
    </row>
    <row r="25" spans="2:24" ht="26.25" customHeight="1">
      <c r="B25" s="12"/>
      <c r="D25" s="5" t="str">
        <f>IF(記入様式!$D$35="","",記入様式!$D$35&amp;"件")</f>
        <v>1件</v>
      </c>
      <c r="E25" s="5" t="str">
        <f>IF(記入様式!$E$35="","",記入様式!$E$35&amp;"件")</f>
        <v/>
      </c>
      <c r="F25" s="5" t="str">
        <f>IF(記入様式!$F$35="","",記入様式!$F$35&amp;"件")</f>
        <v/>
      </c>
      <c r="G25" s="5" t="str">
        <f>IF(記入様式!$G$35="","",記入様式!$G$35&amp;"件")</f>
        <v/>
      </c>
      <c r="H25" s="5" t="str">
        <f>IF(記入様式!$H$35="","",記入様式!$H$35&amp;"件")</f>
        <v/>
      </c>
      <c r="I25" s="5" t="str">
        <f>IF(記入様式!$I$35="","",記入様式!$I$35&amp;"件")</f>
        <v/>
      </c>
      <c r="J25" s="5" t="str">
        <f>IF(記入様式!$J$35="","",記入様式!$J$35&amp;"件")</f>
        <v/>
      </c>
    </row>
    <row r="26" spans="2:24" ht="7.5" customHeight="1">
      <c r="B26" s="12"/>
      <c r="O26" s="19"/>
    </row>
    <row r="27" spans="2:24" ht="30" customHeight="1">
      <c r="B27" s="12"/>
      <c r="D27" s="27" t="s">
        <v>20</v>
      </c>
      <c r="E27" s="27" t="s">
        <v>21</v>
      </c>
      <c r="F27" s="27" t="s">
        <v>22</v>
      </c>
      <c r="G27" s="27" t="s">
        <v>23</v>
      </c>
      <c r="H27" s="27" t="s">
        <v>24</v>
      </c>
    </row>
    <row r="28" spans="2:24" ht="26.25" customHeight="1">
      <c r="B28" s="12"/>
      <c r="D28" s="5" t="str">
        <f>IF(記入様式!$D$38="","",記入様式!$D$38&amp;"件")</f>
        <v/>
      </c>
      <c r="E28" s="5" t="str">
        <f>IF(記入様式!$E$38="","",記入様式!$E$38&amp;"件")</f>
        <v/>
      </c>
      <c r="F28" s="5" t="str">
        <f>IF(記入様式!$F$38="","",記入様式!$F$38&amp;"件")</f>
        <v/>
      </c>
      <c r="G28" s="5" t="str">
        <f>IF(記入様式!$G$38="","",記入様式!$G$38&amp;"件")</f>
        <v/>
      </c>
      <c r="H28" s="5" t="str">
        <f>IF(記入様式!$H$38="","",記入様式!$H$38&amp;"件")</f>
        <v/>
      </c>
    </row>
    <row r="29" spans="2:24" ht="7.5" customHeight="1">
      <c r="B29" s="12"/>
      <c r="C29" s="1"/>
      <c r="D29" s="1"/>
      <c r="O29" s="16"/>
      <c r="P29" s="20"/>
      <c r="Q29" s="20"/>
      <c r="R29" s="20"/>
      <c r="S29" s="20"/>
      <c r="T29" s="20"/>
      <c r="U29" s="20"/>
      <c r="V29" s="20"/>
      <c r="W29" s="20"/>
      <c r="X29" s="20"/>
    </row>
    <row r="30" spans="2:24" ht="21.6" customHeight="1">
      <c r="B30" s="12"/>
      <c r="C30" s="1" t="s">
        <v>25</v>
      </c>
      <c r="D30" s="1" t="s">
        <v>26</v>
      </c>
      <c r="F30" s="1" t="s">
        <v>27</v>
      </c>
      <c r="O30" s="20"/>
      <c r="P30" s="118"/>
      <c r="Q30" s="118"/>
      <c r="R30" s="118"/>
      <c r="S30" s="118"/>
      <c r="T30" s="118"/>
      <c r="U30" s="118"/>
      <c r="V30" s="118"/>
      <c r="W30" s="118"/>
      <c r="X30" s="118"/>
    </row>
    <row r="31" spans="2:24" ht="30" customHeight="1">
      <c r="B31" s="12"/>
      <c r="D31" s="5" t="s">
        <v>28</v>
      </c>
      <c r="E31" s="5" t="s">
        <v>29</v>
      </c>
      <c r="F31" s="5" t="s">
        <v>30</v>
      </c>
      <c r="G31" s="5" t="s">
        <v>31</v>
      </c>
    </row>
    <row r="32" spans="2:24" ht="26.25" customHeight="1">
      <c r="B32" s="12"/>
      <c r="D32" s="5" t="str">
        <f>IF(記入様式!$D$43="","",記入様式!$D$43&amp;"件")</f>
        <v>3件</v>
      </c>
      <c r="E32" s="5" t="str">
        <f>IF(記入様式!$E$43="","",記入様式!$E$43&amp;"件")</f>
        <v/>
      </c>
      <c r="F32" s="5" t="str">
        <f>IF(記入様式!$F$43="","",記入様式!$F$43&amp;"件")</f>
        <v>2件</v>
      </c>
      <c r="G32" s="5" t="str">
        <f>IF(記入様式!$G$43="","",記入様式!$G$43&amp;"件")</f>
        <v>2件</v>
      </c>
    </row>
    <row r="33" spans="2:20" ht="7.5" customHeight="1">
      <c r="B33" s="12"/>
      <c r="C33" s="1"/>
      <c r="D33" s="1"/>
    </row>
    <row r="34" spans="2:20" ht="18" customHeight="1">
      <c r="C34" s="1" t="s">
        <v>32</v>
      </c>
      <c r="D34" s="1" t="s">
        <v>33</v>
      </c>
      <c r="F34" s="1" t="s">
        <v>34</v>
      </c>
    </row>
    <row r="35" spans="2:20" ht="30" customHeight="1">
      <c r="D35" s="5" t="s">
        <v>35</v>
      </c>
      <c r="E35" s="5" t="s">
        <v>36</v>
      </c>
    </row>
    <row r="36" spans="2:20" ht="26.25" customHeight="1">
      <c r="D36" s="5" t="str">
        <f>IF(記入様式!$D$51="","",記入様式!$D$51&amp;"名")</f>
        <v>14名</v>
      </c>
      <c r="E36" s="5" t="str">
        <f>IF(記入様式!$E$51="","",記入様式!$E$51&amp;"名")</f>
        <v>4名</v>
      </c>
      <c r="Q36" s="21"/>
      <c r="R36" s="22"/>
      <c r="S36" s="22"/>
      <c r="T36" s="22"/>
    </row>
    <row r="37" spans="2:20" ht="7.5" customHeight="1">
      <c r="D37" s="8"/>
      <c r="E37" s="8"/>
      <c r="F37" s="8"/>
      <c r="G37" s="8"/>
      <c r="H37" s="8"/>
      <c r="Q37" s="21"/>
      <c r="R37" s="22"/>
      <c r="S37" s="22"/>
      <c r="T37" s="22"/>
    </row>
    <row r="38" spans="2:20" ht="23.1" customHeight="1">
      <c r="C38" s="1" t="s">
        <v>37</v>
      </c>
      <c r="D38" s="23" t="s">
        <v>38</v>
      </c>
      <c r="E38" s="23"/>
      <c r="F38" s="23"/>
      <c r="G38" s="23"/>
      <c r="H38" s="8"/>
      <c r="Q38" s="21"/>
      <c r="R38" s="22"/>
      <c r="S38" s="22"/>
      <c r="T38" s="22"/>
    </row>
    <row r="39" spans="2:20" ht="30" customHeight="1">
      <c r="D39" s="4" t="s">
        <v>39</v>
      </c>
      <c r="E39" s="4" t="s">
        <v>40</v>
      </c>
      <c r="F39" s="4" t="s">
        <v>41</v>
      </c>
      <c r="G39" s="4" t="s">
        <v>42</v>
      </c>
      <c r="H39" s="4" t="s">
        <v>43</v>
      </c>
      <c r="I39" s="4" t="s">
        <v>44</v>
      </c>
      <c r="Q39" s="21"/>
      <c r="R39" s="22"/>
      <c r="S39" s="22"/>
      <c r="T39" s="22"/>
    </row>
    <row r="40" spans="2:20" ht="26.25" customHeight="1">
      <c r="D40" s="5" t="str">
        <f>IF(記入様式!$D$60="","",記入様式!$D$60&amp;"名")</f>
        <v>4名</v>
      </c>
      <c r="E40" s="5" t="str">
        <f>IF(記入様式!$E$60="","",記入様式!$E$60&amp;"名")</f>
        <v/>
      </c>
      <c r="F40" s="5" t="str">
        <f>IF(記入様式!$F$60="","",記入様式!$F$60&amp;"名")</f>
        <v/>
      </c>
      <c r="G40" s="5" t="str">
        <f>IF(記入様式!$G$60="","",記入様式!$G$60&amp;"名")</f>
        <v>2名</v>
      </c>
      <c r="H40" s="5" t="str">
        <f>IF(記入様式!$H$60="","",記入様式!$H$60&amp;"名")</f>
        <v>4名</v>
      </c>
      <c r="I40" s="5" t="str">
        <f>IF(記入様式!$I$60="","",記入様式!$I$60&amp;"名")</f>
        <v>8名</v>
      </c>
      <c r="Q40" s="21"/>
      <c r="R40" s="22"/>
      <c r="S40" s="22"/>
      <c r="T40" s="22"/>
    </row>
    <row r="41" spans="2:20" ht="7.5" customHeight="1">
      <c r="Q41" s="21"/>
      <c r="R41" s="22"/>
      <c r="S41" s="22"/>
      <c r="T41" s="22"/>
    </row>
    <row r="42" spans="2:20" ht="30" customHeight="1">
      <c r="D42" s="4" t="s">
        <v>45</v>
      </c>
      <c r="E42" s="4" t="s">
        <v>46</v>
      </c>
      <c r="Q42" s="21"/>
      <c r="R42" s="22"/>
      <c r="S42" s="22"/>
      <c r="T42" s="22"/>
    </row>
    <row r="43" spans="2:20" ht="26.25" customHeight="1">
      <c r="D43" s="5" t="str">
        <f>IF(記入様式!$D$63="","",記入様式!$D$63&amp;"名")</f>
        <v/>
      </c>
      <c r="E43" s="5" t="str">
        <f>IF(記入様式!$E$63="","",記入様式!$E$63&amp;"名")</f>
        <v/>
      </c>
      <c r="Q43" s="21"/>
      <c r="R43" s="22"/>
      <c r="S43" s="22"/>
      <c r="T43" s="22"/>
    </row>
    <row r="44" spans="2:20" ht="7.5" customHeight="1">
      <c r="Q44" s="21"/>
      <c r="R44" s="22"/>
      <c r="S44" s="22"/>
      <c r="T44" s="22"/>
    </row>
    <row r="45" spans="2:20" ht="16.350000000000001" customHeight="1">
      <c r="Q45" s="21"/>
      <c r="R45" s="22"/>
      <c r="S45" s="22"/>
      <c r="T45" s="22"/>
    </row>
    <row r="46" spans="2:20" ht="15.6" customHeight="1">
      <c r="C46" s="1" t="s">
        <v>47</v>
      </c>
      <c r="D46" s="1" t="s">
        <v>48</v>
      </c>
      <c r="F46" s="1" t="s">
        <v>49</v>
      </c>
      <c r="O46" s="16"/>
    </row>
    <row r="47" spans="2:20" ht="30" customHeight="1">
      <c r="D47" s="4" t="s">
        <v>50</v>
      </c>
      <c r="E47" s="5" t="s">
        <v>51</v>
      </c>
      <c r="F47" s="5" t="s">
        <v>52</v>
      </c>
      <c r="G47" s="72" t="s">
        <v>217</v>
      </c>
      <c r="H47" s="5" t="s">
        <v>53</v>
      </c>
    </row>
    <row r="48" spans="2:20" ht="26.25" customHeight="1">
      <c r="D48" s="5" t="str">
        <f>IF(記入様式!$D$69="","",記入様式!$D$69&amp;"名")</f>
        <v/>
      </c>
      <c r="E48" s="5" t="str">
        <f>IF(記入様式!$E$69="","",記入様式!$E$69&amp;"名")</f>
        <v>10名</v>
      </c>
      <c r="F48" s="5" t="str">
        <f>IF(記入様式!$F$69="","",記入様式!$F$69&amp;"名")</f>
        <v/>
      </c>
      <c r="G48" s="5" t="str">
        <f>IF(記入様式!$G$69="","",記入様式!$G$69&amp;"名")</f>
        <v/>
      </c>
      <c r="H48" s="5" t="str">
        <f>IF(記入様式!$H$69="","",記入様式!$H$69&amp;"名")</f>
        <v/>
      </c>
      <c r="O48" s="19"/>
    </row>
    <row r="49" spans="1:24" ht="7.5" customHeight="1">
      <c r="D49" s="8"/>
      <c r="E49" s="8"/>
      <c r="F49" s="8"/>
      <c r="G49" s="8"/>
    </row>
    <row r="50" spans="1:24" ht="30" customHeight="1">
      <c r="D50" s="4" t="s">
        <v>54</v>
      </c>
      <c r="E50" s="5" t="s">
        <v>55</v>
      </c>
      <c r="F50" s="5" t="s">
        <v>56</v>
      </c>
      <c r="G50" s="4" t="s">
        <v>57</v>
      </c>
      <c r="H50" s="4" t="s">
        <v>58</v>
      </c>
      <c r="I50" s="4" t="s">
        <v>59</v>
      </c>
      <c r="J50" s="4" t="s">
        <v>60</v>
      </c>
    </row>
    <row r="51" spans="1:24" ht="26.25" customHeight="1">
      <c r="D51" s="5" t="str">
        <f>IF(記入様式!$D$72="","",記入様式!$D$72&amp;"名")</f>
        <v/>
      </c>
      <c r="E51" s="5" t="str">
        <f>IF(記入様式!$E$72="","",記入様式!$E$72&amp;"名")</f>
        <v/>
      </c>
      <c r="F51" s="5" t="str">
        <f>IF(記入様式!$F$72="","",記入様式!$F$72&amp;"名")</f>
        <v/>
      </c>
      <c r="G51" s="5" t="str">
        <f>IF(記入様式!$G$72="","",記入様式!$G$72&amp;"名")</f>
        <v/>
      </c>
      <c r="H51" s="5" t="str">
        <f>IF(記入様式!$H$72="","",記入様式!$H$72&amp;"名")</f>
        <v/>
      </c>
      <c r="I51" s="5" t="str">
        <f>IF(記入様式!$I$72="","",記入様式!$I$72&amp;"名")</f>
        <v/>
      </c>
      <c r="J51" s="5" t="str">
        <f>IF(記入様式!$J$72="","",記入様式!$J$72&amp;"名")</f>
        <v/>
      </c>
    </row>
    <row r="52" spans="1:24" ht="7.5" customHeight="1"/>
    <row r="53" spans="1:24" ht="30" customHeight="1">
      <c r="D53" s="4" t="s">
        <v>61</v>
      </c>
      <c r="E53" s="4" t="s">
        <v>62</v>
      </c>
      <c r="F53" s="4" t="s">
        <v>63</v>
      </c>
      <c r="G53" s="4" t="s">
        <v>64</v>
      </c>
      <c r="H53" s="5" t="s">
        <v>65</v>
      </c>
      <c r="I53" s="5" t="s">
        <v>66</v>
      </c>
    </row>
    <row r="54" spans="1:24" ht="26.25" customHeight="1">
      <c r="D54" s="5" t="str">
        <f>IF(記入様式!$D$75="","",記入様式!$D$75&amp;"名")</f>
        <v/>
      </c>
      <c r="E54" s="5" t="str">
        <f>IF(記入様式!$E$75="","",記入様式!$E$75&amp;"名")</f>
        <v/>
      </c>
      <c r="F54" s="5" t="str">
        <f>IF(記入様式!$F$75="","",記入様式!$F$75&amp;"名")</f>
        <v/>
      </c>
      <c r="G54" s="5" t="str">
        <f>IF(記入様式!$G$75="","",記入様式!$G$75&amp;"名")</f>
        <v/>
      </c>
      <c r="H54" s="5" t="str">
        <f>IF(記入様式!$H$75="","",記入様式!$H$75&amp;"名")</f>
        <v/>
      </c>
      <c r="I54" s="5" t="str">
        <f>IF(記入様式!$I$75="","",記入様式!$I$75&amp;"名")</f>
        <v/>
      </c>
    </row>
    <row r="55" spans="1:24" ht="7.5" customHeight="1">
      <c r="D55" s="8"/>
      <c r="E55" s="8"/>
      <c r="F55" s="8"/>
      <c r="G55" s="8"/>
      <c r="H55" s="8"/>
      <c r="I55" s="8"/>
      <c r="J55" s="8"/>
    </row>
    <row r="56" spans="1:24" ht="26.1" customHeight="1">
      <c r="D56" s="94" t="s">
        <v>67</v>
      </c>
      <c r="E56" s="94"/>
      <c r="F56" s="94"/>
      <c r="G56" s="94"/>
      <c r="H56" s="94"/>
      <c r="I56" s="94"/>
      <c r="J56" s="94"/>
      <c r="K56" s="94"/>
      <c r="N56" s="119"/>
      <c r="O56" s="119"/>
      <c r="P56" s="119"/>
      <c r="Q56" s="119"/>
      <c r="R56" s="119"/>
      <c r="S56" s="119"/>
      <c r="T56" s="119"/>
      <c r="U56" s="119"/>
      <c r="V56" s="119"/>
    </row>
    <row r="57" spans="1:24" s="1" customFormat="1" ht="26.45" customHeight="1">
      <c r="A57" s="7"/>
      <c r="B57" s="7"/>
      <c r="C57" s="7"/>
      <c r="D57" s="94" t="s">
        <v>68</v>
      </c>
      <c r="E57" s="94"/>
      <c r="F57" s="94"/>
      <c r="G57" s="94"/>
      <c r="H57" s="94"/>
      <c r="I57" s="94"/>
      <c r="J57" s="94"/>
      <c r="K57" s="94"/>
      <c r="L57" s="7"/>
      <c r="M57" s="7"/>
      <c r="N57" s="15"/>
      <c r="O57" s="15"/>
      <c r="P57" s="15"/>
      <c r="Q57" s="15"/>
      <c r="R57" s="15"/>
      <c r="S57" s="15"/>
      <c r="T57" s="15"/>
      <c r="U57" s="15"/>
      <c r="V57" s="15"/>
      <c r="W57" s="15"/>
      <c r="X57" s="15"/>
    </row>
    <row r="58" spans="1:24" s="1" customFormat="1" ht="26.45" customHeight="1">
      <c r="A58" s="7"/>
      <c r="B58" s="7"/>
      <c r="C58" s="7"/>
      <c r="D58" s="6" t="s">
        <v>69</v>
      </c>
      <c r="E58" s="29"/>
      <c r="F58" s="29"/>
      <c r="G58" s="29"/>
      <c r="H58" s="29"/>
      <c r="I58" s="29"/>
      <c r="J58" s="29"/>
      <c r="K58" s="29"/>
      <c r="L58" s="7"/>
      <c r="M58" s="7"/>
      <c r="N58" s="15"/>
      <c r="O58" s="15"/>
      <c r="P58" s="15"/>
      <c r="Q58" s="15"/>
      <c r="R58" s="15"/>
      <c r="S58" s="15"/>
      <c r="T58" s="15"/>
      <c r="U58" s="15"/>
      <c r="V58" s="15"/>
      <c r="W58" s="15"/>
      <c r="X58" s="15"/>
    </row>
    <row r="59" spans="1:24" s="1" customFormat="1" ht="26.25" customHeight="1">
      <c r="A59" s="7"/>
      <c r="B59" s="7"/>
      <c r="C59" s="7"/>
      <c r="D59" s="7"/>
      <c r="E59" s="7"/>
      <c r="F59" s="7"/>
      <c r="G59" s="7"/>
      <c r="H59" s="7"/>
      <c r="I59" s="7"/>
      <c r="J59" s="7"/>
      <c r="K59" s="7"/>
      <c r="L59" s="7"/>
      <c r="M59" s="7"/>
      <c r="N59" s="15"/>
      <c r="O59" s="6"/>
      <c r="P59" s="15"/>
      <c r="Q59" s="15"/>
      <c r="R59" s="15"/>
      <c r="S59" s="15"/>
      <c r="T59" s="15"/>
      <c r="U59" s="15"/>
      <c r="V59" s="15"/>
      <c r="W59" s="15"/>
      <c r="X59" s="15"/>
    </row>
    <row r="60" spans="1:24" ht="15" customHeight="1">
      <c r="B60" s="12" t="s">
        <v>70</v>
      </c>
      <c r="C60" s="1" t="s">
        <v>71</v>
      </c>
      <c r="D60" s="1"/>
      <c r="E60" s="1"/>
      <c r="F60" s="1"/>
      <c r="G60" s="1" t="s">
        <v>72</v>
      </c>
    </row>
    <row r="61" spans="1:24" ht="7.5" customHeight="1">
      <c r="D61" s="8"/>
      <c r="E61" s="8"/>
      <c r="F61" s="8"/>
      <c r="G61" s="8"/>
      <c r="H61" s="8"/>
      <c r="I61" s="8"/>
      <c r="J61" s="8"/>
    </row>
    <row r="62" spans="1:24" ht="26.25" customHeight="1">
      <c r="B62" s="12"/>
      <c r="C62" s="9" t="s">
        <v>73</v>
      </c>
      <c r="D62" s="9"/>
      <c r="E62" s="9"/>
      <c r="F62" s="10"/>
      <c r="G62" s="10"/>
      <c r="H62" s="5" t="str">
        <f>IF(記入様式!$H$92="","",記入様式!$H$92&amp;"件")</f>
        <v>2件</v>
      </c>
      <c r="M62" s="15"/>
    </row>
    <row r="63" spans="1:24" ht="26.25" customHeight="1">
      <c r="B63" s="12"/>
      <c r="C63" s="9" t="s">
        <v>74</v>
      </c>
      <c r="D63" s="9"/>
      <c r="E63" s="9"/>
      <c r="F63" s="10"/>
      <c r="G63" s="10"/>
      <c r="H63" s="5" t="str">
        <f>IF(記入様式!$H$93="","",記入様式!$H$93&amp;"件")</f>
        <v>1件</v>
      </c>
      <c r="M63" s="15"/>
    </row>
    <row r="64" spans="1:24" ht="26.25" customHeight="1">
      <c r="B64" s="12"/>
      <c r="C64" s="9" t="s">
        <v>75</v>
      </c>
      <c r="D64" s="9"/>
      <c r="E64" s="9"/>
      <c r="F64" s="10"/>
      <c r="G64" s="10"/>
      <c r="H64" s="5" t="str">
        <f>IF(記入様式!$H$94="","",記入様式!$H$94&amp;"件")</f>
        <v/>
      </c>
      <c r="M64" s="15"/>
    </row>
    <row r="65" spans="2:13" ht="26.25" customHeight="1">
      <c r="C65" s="9" t="s">
        <v>260</v>
      </c>
      <c r="D65" s="9"/>
      <c r="E65" s="9"/>
      <c r="F65" s="10"/>
      <c r="G65" s="10"/>
      <c r="H65" s="5" t="str">
        <f>IF(記入様式!$H$95="","",記入様式!$H$95&amp;"件")</f>
        <v/>
      </c>
      <c r="M65" s="15"/>
    </row>
    <row r="66" spans="2:13" ht="26.25" customHeight="1">
      <c r="C66" s="9" t="s">
        <v>76</v>
      </c>
      <c r="D66" s="9"/>
      <c r="E66" s="9"/>
      <c r="F66" s="10"/>
      <c r="G66" s="10"/>
      <c r="H66" s="5" t="str">
        <f>IF(記入様式!$H$96="","",記入様式!$H$96&amp;"件")</f>
        <v/>
      </c>
      <c r="M66" s="15"/>
    </row>
    <row r="67" spans="2:13" ht="26.25" customHeight="1">
      <c r="C67" s="9" t="s">
        <v>77</v>
      </c>
      <c r="D67" s="9"/>
      <c r="E67" s="9"/>
      <c r="F67" s="10"/>
      <c r="G67" s="10"/>
      <c r="H67" s="5" t="str">
        <f>IF(記入様式!$H$97="","",記入様式!$H$97&amp;"件")</f>
        <v/>
      </c>
      <c r="M67" s="15"/>
    </row>
    <row r="68" spans="2:13" ht="26.25" customHeight="1">
      <c r="C68" s="92" t="s">
        <v>78</v>
      </c>
      <c r="D68" s="93"/>
      <c r="E68" s="93"/>
      <c r="F68" s="10"/>
      <c r="G68" s="10"/>
      <c r="H68" s="5" t="str">
        <f>IF(記入様式!$H$98="","",記入様式!$H$98&amp;"件")</f>
        <v/>
      </c>
      <c r="M68" s="15"/>
    </row>
    <row r="69" spans="2:13" ht="26.25" customHeight="1">
      <c r="C69" s="11"/>
      <c r="D69" s="11"/>
      <c r="E69" s="11"/>
      <c r="F69" s="11"/>
      <c r="G69" s="11"/>
      <c r="H69" s="11"/>
      <c r="I69" s="11"/>
      <c r="J69" s="11"/>
      <c r="K69" s="8"/>
    </row>
    <row r="70" spans="2:13" ht="15" customHeight="1">
      <c r="B70" s="12" t="s">
        <v>79</v>
      </c>
      <c r="C70" s="11"/>
      <c r="D70" s="11"/>
      <c r="E70" s="11"/>
      <c r="F70" s="11"/>
      <c r="G70" s="11"/>
      <c r="H70" s="11"/>
      <c r="I70" s="11"/>
      <c r="J70" s="11"/>
      <c r="K70" s="8"/>
    </row>
    <row r="71" spans="2:13" ht="27.75" customHeight="1">
      <c r="B71" s="13" t="s">
        <v>27</v>
      </c>
      <c r="C71" s="116" t="str">
        <f>"「1．虐待案件の状況」の虐待該当"&amp;記入様式!$H$21&amp;"件のうち、"&amp;記入様式!$D$47&amp;"件で身体的虐待と心理的虐待の重複、"&amp;記入様式!$E$47&amp;"件で心理的虐待と性的虐待の重複、"&amp;記入様式!$F$47&amp;"件で心理的虐待とネグレクトの重複、"&amp;記入様式!$G$47&amp;"件で身体的虐待、心理的虐待、ネグレクトの重複があった。"</f>
        <v>「1．虐待案件の状況」の虐待該当3件のうち、件で身体的虐待と心理的虐待の重複、件で心理的虐待と性的虐待の重複、件で心理的虐待とネグレクトの重複、件で身体的虐待、心理的虐待、ネグレクトの重複があった。</v>
      </c>
      <c r="D71" s="116"/>
      <c r="E71" s="116"/>
      <c r="F71" s="116"/>
      <c r="G71" s="116"/>
      <c r="H71" s="116"/>
      <c r="I71" s="116"/>
      <c r="J71" s="116"/>
      <c r="K71" s="116"/>
    </row>
    <row r="72" spans="2:13" ht="27.75" customHeight="1">
      <c r="B72" s="13" t="s">
        <v>80</v>
      </c>
      <c r="C72" s="116" t="str">
        <f>"「1．虐待案件の状況」の虐待該当"&amp;記入様式!$H$21&amp;"件のうち、"&amp;記入様式!$D$56&amp;"件で虐待を受けたこどもが複数名となっている。"</f>
        <v>「1．虐待案件の状況」の虐待該当3件のうち、3件で虐待を受けたこどもが複数名となっている。</v>
      </c>
      <c r="D72" s="116"/>
      <c r="E72" s="116"/>
      <c r="F72" s="116"/>
      <c r="G72" s="116"/>
      <c r="H72" s="116"/>
      <c r="I72" s="116"/>
      <c r="J72" s="116"/>
      <c r="K72" s="116"/>
    </row>
    <row r="73" spans="2:13" ht="27.75" customHeight="1">
      <c r="B73" s="13" t="s">
        <v>81</v>
      </c>
      <c r="C73" s="116" t="str">
        <f>"「1．虐待案件の状況」の虐待該当"&amp;記入様式!$H$21&amp;"件のうち、"&amp;記入様式!$D$86&amp;"件で虐待を行った職員等が複数名となっている。"</f>
        <v>「1．虐待案件の状況」の虐待該当3件のうち、2件で虐待を行った職員等が複数名となっている。</v>
      </c>
      <c r="D73" s="116"/>
      <c r="E73" s="116"/>
      <c r="F73" s="116"/>
      <c r="G73" s="116"/>
      <c r="H73" s="116"/>
      <c r="I73" s="116"/>
      <c r="J73" s="116"/>
      <c r="K73" s="116"/>
    </row>
    <row r="74" spans="2:13" ht="27.75" customHeight="1">
      <c r="B74" s="13" t="s">
        <v>82</v>
      </c>
      <c r="C74" s="116" t="s">
        <v>83</v>
      </c>
      <c r="D74" s="116"/>
      <c r="E74" s="116"/>
      <c r="F74" s="116"/>
      <c r="G74" s="116"/>
      <c r="H74" s="116"/>
      <c r="I74" s="116"/>
      <c r="J74" s="116"/>
      <c r="K74" s="116"/>
    </row>
    <row r="75" spans="2:13">
      <c r="B75" s="30"/>
      <c r="C75" s="30"/>
      <c r="D75" s="30"/>
      <c r="E75" s="30"/>
      <c r="F75" s="30"/>
      <c r="G75" s="30"/>
      <c r="H75" s="30"/>
      <c r="I75" s="30"/>
      <c r="J75" s="30"/>
      <c r="K75" s="30"/>
    </row>
    <row r="76" spans="2:13" ht="15" customHeight="1">
      <c r="B76" s="14" t="s">
        <v>84</v>
      </c>
      <c r="C76" s="30"/>
      <c r="D76" s="30"/>
      <c r="E76" s="30"/>
      <c r="F76" s="30"/>
      <c r="G76" s="30"/>
      <c r="H76" s="30"/>
      <c r="I76" s="30"/>
      <c r="J76" s="30"/>
      <c r="K76" s="30"/>
    </row>
    <row r="77" spans="2:13" ht="20.45" customHeight="1">
      <c r="B77" s="117" t="s">
        <v>85</v>
      </c>
      <c r="C77" s="117"/>
      <c r="D77" s="117"/>
      <c r="E77" s="117"/>
      <c r="F77" s="117"/>
      <c r="G77" s="117"/>
      <c r="H77" s="117"/>
      <c r="I77" s="117"/>
      <c r="J77" s="117"/>
      <c r="K77" s="117"/>
    </row>
    <row r="78" spans="2:13" ht="20.45" customHeight="1">
      <c r="B78" s="117" t="s">
        <v>86</v>
      </c>
      <c r="C78" s="117"/>
      <c r="D78" s="117"/>
      <c r="E78" s="117"/>
      <c r="F78" s="117"/>
      <c r="G78" s="117"/>
      <c r="H78" s="117"/>
      <c r="I78" s="117"/>
      <c r="J78" s="117"/>
      <c r="K78" s="117"/>
    </row>
    <row r="79" spans="2:13" ht="28.5" customHeight="1">
      <c r="B79" s="117" t="s">
        <v>87</v>
      </c>
      <c r="C79" s="117"/>
      <c r="D79" s="117"/>
      <c r="E79" s="117"/>
      <c r="F79" s="117"/>
      <c r="G79" s="117"/>
      <c r="H79" s="117"/>
      <c r="I79" s="117"/>
      <c r="J79" s="117"/>
      <c r="K79" s="117"/>
    </row>
    <row r="80" spans="2:13" ht="19.899999999999999" customHeight="1">
      <c r="B80" s="117" t="s">
        <v>261</v>
      </c>
      <c r="C80" s="117"/>
      <c r="D80" s="117"/>
      <c r="E80" s="117"/>
      <c r="F80" s="117"/>
      <c r="G80" s="117"/>
      <c r="H80" s="117"/>
      <c r="I80" s="117"/>
      <c r="J80" s="117"/>
      <c r="K80" s="117"/>
    </row>
    <row r="81" spans="2:11" ht="19.899999999999999" customHeight="1">
      <c r="B81" s="117" t="s">
        <v>88</v>
      </c>
      <c r="C81" s="117"/>
      <c r="D81" s="117"/>
      <c r="E81" s="117"/>
      <c r="F81" s="117"/>
      <c r="G81" s="117"/>
      <c r="H81" s="117"/>
      <c r="I81" s="117"/>
      <c r="J81" s="117"/>
      <c r="K81" s="117"/>
    </row>
    <row r="82" spans="2:11" ht="28.5" customHeight="1">
      <c r="B82" s="117" t="s">
        <v>89</v>
      </c>
      <c r="C82" s="117"/>
      <c r="D82" s="117"/>
      <c r="E82" s="117"/>
      <c r="F82" s="117"/>
      <c r="G82" s="117"/>
      <c r="H82" s="117"/>
      <c r="I82" s="117"/>
      <c r="J82" s="117"/>
      <c r="K82" s="117"/>
    </row>
    <row r="83" spans="2:11" ht="16.899999999999999" customHeight="1">
      <c r="B83" s="117" t="s">
        <v>90</v>
      </c>
      <c r="C83" s="117"/>
      <c r="D83" s="117"/>
      <c r="E83" s="117"/>
      <c r="F83" s="117"/>
      <c r="G83" s="117"/>
      <c r="H83" s="117"/>
      <c r="I83" s="117"/>
      <c r="J83" s="117"/>
      <c r="K83" s="117"/>
    </row>
    <row r="84" spans="2:11">
      <c r="B84" s="116"/>
      <c r="C84" s="116"/>
      <c r="D84" s="116"/>
      <c r="E84" s="116"/>
      <c r="F84" s="116"/>
      <c r="G84" s="116"/>
      <c r="H84" s="116"/>
      <c r="I84" s="116"/>
      <c r="J84" s="116"/>
      <c r="K84" s="116"/>
    </row>
    <row r="86" spans="2:11">
      <c r="B86" s="24"/>
      <c r="C86" s="24"/>
      <c r="D86" s="24"/>
      <c r="E86" s="24"/>
      <c r="F86" s="24"/>
      <c r="G86" s="24"/>
      <c r="H86" s="24"/>
      <c r="I86" s="24"/>
      <c r="J86" s="24"/>
      <c r="K86" s="24"/>
    </row>
  </sheetData>
  <mergeCells count="29">
    <mergeCell ref="A2:C2"/>
    <mergeCell ref="A1:L1"/>
    <mergeCell ref="A3:L3"/>
    <mergeCell ref="P30:X30"/>
    <mergeCell ref="D56:K56"/>
    <mergeCell ref="N56:V56"/>
    <mergeCell ref="B8:K8"/>
    <mergeCell ref="C12:D13"/>
    <mergeCell ref="E12:E13"/>
    <mergeCell ref="H12:H13"/>
    <mergeCell ref="I12:I13"/>
    <mergeCell ref="J12:J13"/>
    <mergeCell ref="K12:K13"/>
    <mergeCell ref="C14:D14"/>
    <mergeCell ref="A5:L5"/>
    <mergeCell ref="D57:K57"/>
    <mergeCell ref="B84:K84"/>
    <mergeCell ref="C71:K71"/>
    <mergeCell ref="C72:K72"/>
    <mergeCell ref="C73:K73"/>
    <mergeCell ref="C74:K74"/>
    <mergeCell ref="B77:K77"/>
    <mergeCell ref="B78:K78"/>
    <mergeCell ref="B79:K79"/>
    <mergeCell ref="B80:K80"/>
    <mergeCell ref="B81:K81"/>
    <mergeCell ref="B82:K82"/>
    <mergeCell ref="B83:K83"/>
    <mergeCell ref="C68:E68"/>
  </mergeCells>
  <phoneticPr fontId="1"/>
  <pageMargins left="0.70866141732283472" right="0.70866141732283472" top="0.74803149606299213" bottom="0.74803149606299213" header="0.31496062992125984" footer="0.31496062992125984"/>
  <pageSetup paperSize="9" scale="64" orientation="portrait" r:id="rId1"/>
  <rowBreaks count="1" manualBreakCount="1">
    <brk id="45"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5CEE-BF09-4822-B770-50911C37714D}">
  <dimension ref="A1:BZ47"/>
  <sheetViews>
    <sheetView workbookViewId="0">
      <selection activeCell="J22" sqref="J22"/>
    </sheetView>
  </sheetViews>
  <sheetFormatPr defaultColWidth="8.75" defaultRowHeight="15.75"/>
  <cols>
    <col min="1" max="16384" width="8.75" style="61"/>
  </cols>
  <sheetData>
    <row r="1" spans="1:78" s="59" customFormat="1" ht="78.75">
      <c r="A1" s="59" t="s">
        <v>134</v>
      </c>
      <c r="B1" s="59" t="s">
        <v>135</v>
      </c>
      <c r="C1" s="59" t="s">
        <v>136</v>
      </c>
      <c r="D1" s="59" t="s">
        <v>137</v>
      </c>
      <c r="E1" s="59" t="s">
        <v>138</v>
      </c>
      <c r="F1" s="59" t="s">
        <v>139</v>
      </c>
      <c r="G1" s="59" t="s">
        <v>140</v>
      </c>
      <c r="H1" s="59" t="s">
        <v>141</v>
      </c>
      <c r="I1" s="59" t="s">
        <v>142</v>
      </c>
      <c r="J1" s="59" t="s">
        <v>143</v>
      </c>
      <c r="K1" s="59" t="s">
        <v>144</v>
      </c>
      <c r="L1" s="59" t="s">
        <v>145</v>
      </c>
      <c r="M1" s="59" t="s">
        <v>146</v>
      </c>
      <c r="N1" s="59" t="s">
        <v>147</v>
      </c>
      <c r="O1" s="59" t="s">
        <v>148</v>
      </c>
      <c r="P1" s="59" t="s">
        <v>149</v>
      </c>
      <c r="Q1" s="59" t="s">
        <v>150</v>
      </c>
      <c r="R1" s="59" t="s">
        <v>151</v>
      </c>
      <c r="S1" s="59" t="s">
        <v>152</v>
      </c>
      <c r="T1" s="59" t="s">
        <v>153</v>
      </c>
      <c r="U1" s="59" t="s">
        <v>154</v>
      </c>
      <c r="V1" s="59" t="s">
        <v>155</v>
      </c>
      <c r="W1" s="59" t="s">
        <v>156</v>
      </c>
      <c r="X1" s="59" t="s">
        <v>157</v>
      </c>
      <c r="Y1" s="59" t="s">
        <v>158</v>
      </c>
      <c r="Z1" s="59" t="s">
        <v>159</v>
      </c>
      <c r="AA1" s="59" t="s">
        <v>160</v>
      </c>
      <c r="AB1" s="59" t="s">
        <v>161</v>
      </c>
      <c r="AC1" s="59" t="s">
        <v>162</v>
      </c>
      <c r="AD1" s="59" t="s">
        <v>163</v>
      </c>
      <c r="AE1" s="59" t="s">
        <v>164</v>
      </c>
      <c r="AF1" s="59" t="s">
        <v>165</v>
      </c>
      <c r="AG1" s="59" t="s">
        <v>166</v>
      </c>
      <c r="AH1" s="59" t="s">
        <v>167</v>
      </c>
      <c r="AI1" s="59" t="s">
        <v>168</v>
      </c>
      <c r="AJ1" s="59" t="s">
        <v>169</v>
      </c>
      <c r="AK1" s="59" t="s">
        <v>170</v>
      </c>
      <c r="AL1" s="59" t="s">
        <v>171</v>
      </c>
      <c r="AM1" s="59" t="s">
        <v>172</v>
      </c>
      <c r="AN1" s="59" t="s">
        <v>173</v>
      </c>
      <c r="AO1" s="59" t="s">
        <v>174</v>
      </c>
      <c r="AP1" s="59" t="s">
        <v>175</v>
      </c>
      <c r="AQ1" s="59" t="s">
        <v>176</v>
      </c>
      <c r="AR1" s="59" t="s">
        <v>177</v>
      </c>
      <c r="AS1" s="59" t="s">
        <v>178</v>
      </c>
      <c r="AT1" s="59" t="s">
        <v>179</v>
      </c>
      <c r="AU1" s="59" t="s">
        <v>180</v>
      </c>
      <c r="AV1" s="59" t="s">
        <v>181</v>
      </c>
      <c r="AW1" s="59" t="s">
        <v>182</v>
      </c>
      <c r="AX1" s="59" t="s">
        <v>183</v>
      </c>
      <c r="AY1" s="59" t="s">
        <v>184</v>
      </c>
      <c r="AZ1" s="59" t="s">
        <v>185</v>
      </c>
      <c r="BA1" s="59" t="s">
        <v>186</v>
      </c>
      <c r="BB1" s="59" t="s">
        <v>187</v>
      </c>
      <c r="BC1" s="59" t="s">
        <v>218</v>
      </c>
      <c r="BD1" s="59" t="s">
        <v>219</v>
      </c>
      <c r="BE1" s="59" t="s">
        <v>220</v>
      </c>
      <c r="BF1" s="59" t="s">
        <v>221</v>
      </c>
      <c r="BG1" s="59" t="s">
        <v>222</v>
      </c>
      <c r="BH1" s="59" t="s">
        <v>223</v>
      </c>
      <c r="BI1" s="59" t="s">
        <v>224</v>
      </c>
      <c r="BJ1" s="59" t="s">
        <v>225</v>
      </c>
      <c r="BK1" s="59" t="s">
        <v>226</v>
      </c>
      <c r="BL1" s="59" t="s">
        <v>227</v>
      </c>
      <c r="BM1" s="59" t="s">
        <v>228</v>
      </c>
      <c r="BN1" s="59" t="s">
        <v>229</v>
      </c>
      <c r="BO1" s="59" t="s">
        <v>230</v>
      </c>
      <c r="BP1" s="59" t="s">
        <v>231</v>
      </c>
      <c r="BQ1" s="59" t="s">
        <v>232</v>
      </c>
      <c r="BR1" s="59" t="s">
        <v>233</v>
      </c>
      <c r="BS1" s="59" t="s">
        <v>234</v>
      </c>
      <c r="BT1" s="59" t="s">
        <v>188</v>
      </c>
      <c r="BU1" s="59" t="s">
        <v>189</v>
      </c>
      <c r="BV1" s="59" t="s">
        <v>190</v>
      </c>
      <c r="BW1" s="59" t="s">
        <v>191</v>
      </c>
      <c r="BX1" s="59" t="s">
        <v>192</v>
      </c>
      <c r="BY1" s="59" t="s">
        <v>193</v>
      </c>
      <c r="BZ1" s="59" t="s">
        <v>194</v>
      </c>
    </row>
    <row r="2" spans="1:78">
      <c r="A2" s="60" t="str">
        <f>記入様式!$E$12</f>
        <v>広島県</v>
      </c>
      <c r="B2" s="60" t="str">
        <f>記入様式!$E$13</f>
        <v>健康福祉局こども家庭課</v>
      </c>
      <c r="C2" s="60" t="str">
        <f>記入様式!$E$14</f>
        <v>082-513-3167</v>
      </c>
      <c r="D2" s="60" t="str">
        <f>記入様式!$E$15</f>
        <v>三山</v>
      </c>
      <c r="E2" s="60">
        <f>記入様式!$C$21</f>
        <v>25</v>
      </c>
      <c r="F2" s="60">
        <f>記入様式!$E$21</f>
        <v>25</v>
      </c>
      <c r="G2" s="60">
        <f>記入様式!$F$21</f>
        <v>0</v>
      </c>
      <c r="H2" s="60">
        <f>記入様式!$G$21</f>
        <v>25</v>
      </c>
      <c r="I2" s="60">
        <f>記入様式!$H$21</f>
        <v>3</v>
      </c>
      <c r="J2" s="60">
        <f>記入様式!$I$21</f>
        <v>16</v>
      </c>
      <c r="K2" s="60">
        <f>記入様式!$J$21</f>
        <v>5</v>
      </c>
      <c r="L2" s="60">
        <f>記入様式!$K$21</f>
        <v>1</v>
      </c>
      <c r="M2" s="60">
        <f>記入様式!$D$32</f>
        <v>2</v>
      </c>
      <c r="N2" s="60">
        <f>記入様式!$E$32</f>
        <v>0</v>
      </c>
      <c r="O2" s="60">
        <f>記入様式!$F$32</f>
        <v>0</v>
      </c>
      <c r="P2" s="60">
        <f>記入様式!$G$32</f>
        <v>0</v>
      </c>
      <c r="Q2" s="60">
        <f>記入様式!$D$35</f>
        <v>1</v>
      </c>
      <c r="R2" s="60">
        <f>記入様式!$E$35</f>
        <v>0</v>
      </c>
      <c r="S2" s="60">
        <f>記入様式!$F$35</f>
        <v>0</v>
      </c>
      <c r="T2" s="60">
        <f>記入様式!$G$35</f>
        <v>0</v>
      </c>
      <c r="U2" s="60">
        <f>記入様式!$H$35</f>
        <v>0</v>
      </c>
      <c r="V2" s="60">
        <f>記入様式!$I$35</f>
        <v>0</v>
      </c>
      <c r="W2" s="60">
        <f>記入様式!$J$35</f>
        <v>0</v>
      </c>
      <c r="X2" s="60">
        <f>記入様式!$D$38</f>
        <v>0</v>
      </c>
      <c r="Y2" s="60">
        <f>記入様式!$E$38</f>
        <v>0</v>
      </c>
      <c r="Z2" s="60">
        <f>記入様式!$F$38</f>
        <v>0</v>
      </c>
      <c r="AA2" s="60">
        <f>記入様式!$G$38</f>
        <v>0</v>
      </c>
      <c r="AB2" s="60">
        <f>記入様式!$H$38</f>
        <v>0</v>
      </c>
      <c r="AC2" s="60">
        <f>記入様式!$J$38</f>
        <v>3</v>
      </c>
      <c r="AD2" s="60">
        <f>記入様式!$D$43</f>
        <v>3</v>
      </c>
      <c r="AE2" s="60">
        <f>記入様式!$E$43</f>
        <v>0</v>
      </c>
      <c r="AF2" s="60">
        <f>記入様式!$F$43</f>
        <v>2</v>
      </c>
      <c r="AG2" s="60">
        <f>記入様式!$G$43</f>
        <v>2</v>
      </c>
      <c r="AH2" s="60">
        <f>記入様式!$J$43</f>
        <v>7</v>
      </c>
      <c r="AI2" s="60">
        <f>記入様式!$D$47</f>
        <v>0</v>
      </c>
      <c r="AJ2" s="60">
        <f>記入様式!$E$47</f>
        <v>0</v>
      </c>
      <c r="AK2" s="60">
        <f>記入様式!$F$47</f>
        <v>0</v>
      </c>
      <c r="AL2" s="60">
        <f>記入様式!$G$47</f>
        <v>0</v>
      </c>
      <c r="AM2" s="60">
        <f>記入様式!$D$51</f>
        <v>14</v>
      </c>
      <c r="AN2" s="60">
        <f>記入様式!$E$51</f>
        <v>4</v>
      </c>
      <c r="AO2" s="60">
        <f>記入様式!$J$51</f>
        <v>18</v>
      </c>
      <c r="AP2" s="60">
        <f>記入様式!$D$56</f>
        <v>3</v>
      </c>
      <c r="AQ2" s="60">
        <f>記入様式!$D$60</f>
        <v>4</v>
      </c>
      <c r="AR2" s="60">
        <f>記入様式!$E$60</f>
        <v>0</v>
      </c>
      <c r="AS2" s="60">
        <f>記入様式!$F$60</f>
        <v>0</v>
      </c>
      <c r="AT2" s="60">
        <f>記入様式!$G$60</f>
        <v>2</v>
      </c>
      <c r="AU2" s="60">
        <f>記入様式!$H$60</f>
        <v>4</v>
      </c>
      <c r="AV2" s="60">
        <f>記入様式!$I$60</f>
        <v>8</v>
      </c>
      <c r="AW2" s="60">
        <f>記入様式!$D$63</f>
        <v>0</v>
      </c>
      <c r="AX2" s="60">
        <f>記入様式!$E$63</f>
        <v>0</v>
      </c>
      <c r="AY2" s="60">
        <f>記入様式!$J$63</f>
        <v>18</v>
      </c>
      <c r="AZ2" s="60">
        <f>記入様式!$D$69</f>
        <v>0</v>
      </c>
      <c r="BA2" s="60">
        <f>記入様式!$E$69</f>
        <v>10</v>
      </c>
      <c r="BB2" s="60">
        <f>記入様式!$F$69</f>
        <v>0</v>
      </c>
      <c r="BC2" s="60">
        <f>記入様式!$G$69</f>
        <v>0</v>
      </c>
      <c r="BD2" s="60">
        <f>記入様式!$H$69</f>
        <v>0</v>
      </c>
      <c r="BE2" s="60">
        <f>記入様式!$D$72</f>
        <v>0</v>
      </c>
      <c r="BF2" s="60">
        <f>記入様式!$E$72</f>
        <v>0</v>
      </c>
      <c r="BG2" s="60">
        <f>記入様式!$F$72</f>
        <v>0</v>
      </c>
      <c r="BH2" s="60">
        <f>記入様式!$G$72</f>
        <v>0</v>
      </c>
      <c r="BI2" s="60">
        <f>記入様式!$H$72</f>
        <v>0</v>
      </c>
      <c r="BJ2" s="60">
        <f>記入様式!$I$72</f>
        <v>0</v>
      </c>
      <c r="BK2" s="60">
        <f>記入様式!$J$72</f>
        <v>0</v>
      </c>
      <c r="BL2" s="60">
        <f>記入様式!$D$75</f>
        <v>0</v>
      </c>
      <c r="BM2" s="60">
        <f>記入様式!$E$75</f>
        <v>0</v>
      </c>
      <c r="BN2" s="60">
        <f>記入様式!$F$75</f>
        <v>0</v>
      </c>
      <c r="BO2" s="60">
        <f>記入様式!$G$75</f>
        <v>0</v>
      </c>
      <c r="BP2" s="60">
        <f>記入様式!$H$75</f>
        <v>0</v>
      </c>
      <c r="BQ2" s="60">
        <f>記入様式!$I$75</f>
        <v>0</v>
      </c>
      <c r="BR2" s="60">
        <f>記入様式!$J$81</f>
        <v>10</v>
      </c>
      <c r="BS2" s="60">
        <f>記入様式!$D$86</f>
        <v>2</v>
      </c>
      <c r="BT2" s="60">
        <f>記入様式!$H$92</f>
        <v>2</v>
      </c>
      <c r="BU2" s="60">
        <f>記入様式!$H$93</f>
        <v>1</v>
      </c>
      <c r="BV2" s="60">
        <f>記入様式!$H$94</f>
        <v>0</v>
      </c>
      <c r="BW2" s="60">
        <f>記入様式!$H$95</f>
        <v>0</v>
      </c>
      <c r="BX2" s="60">
        <f>記入様式!$H$96</f>
        <v>0</v>
      </c>
      <c r="BY2" s="60">
        <f>記入様式!$H$97</f>
        <v>0</v>
      </c>
      <c r="BZ2" s="60">
        <f>記入様式!$H$98</f>
        <v>0</v>
      </c>
    </row>
    <row r="8" spans="1:78">
      <c r="B8" s="62"/>
      <c r="E8" s="62"/>
    </row>
    <row r="9" spans="1:78">
      <c r="B9" s="62"/>
      <c r="E9" s="62"/>
    </row>
    <row r="10" spans="1:78">
      <c r="B10" s="63"/>
      <c r="E10" s="62"/>
    </row>
    <row r="11" spans="1:78">
      <c r="B11" s="63"/>
      <c r="E11" s="62"/>
    </row>
    <row r="12" spans="1:78">
      <c r="B12" s="62"/>
      <c r="E12" s="62"/>
    </row>
    <row r="13" spans="1:78">
      <c r="B13" s="62"/>
      <c r="E13" s="62"/>
    </row>
    <row r="14" spans="1:78">
      <c r="B14" s="62"/>
      <c r="E14" s="62"/>
    </row>
    <row r="15" spans="1:78">
      <c r="B15" s="62"/>
      <c r="E15" s="62"/>
    </row>
    <row r="16" spans="1:78">
      <c r="B16" s="62"/>
      <c r="E16" s="62"/>
    </row>
    <row r="17" spans="2:10">
      <c r="B17" s="62"/>
      <c r="E17" s="62"/>
      <c r="H17" s="62"/>
    </row>
    <row r="18" spans="2:10">
      <c r="B18" s="62"/>
      <c r="E18" s="62"/>
      <c r="H18" s="62"/>
    </row>
    <row r="19" spans="2:10">
      <c r="B19" s="62"/>
      <c r="E19" s="62"/>
      <c r="H19" s="62"/>
    </row>
    <row r="20" spans="2:10">
      <c r="B20" s="62"/>
      <c r="E20" s="62"/>
      <c r="H20" s="62"/>
    </row>
    <row r="21" spans="2:10">
      <c r="B21" s="62"/>
      <c r="E21" s="62"/>
      <c r="H21" s="62"/>
    </row>
    <row r="22" spans="2:10">
      <c r="B22" s="62"/>
      <c r="E22" s="62"/>
      <c r="H22" s="62"/>
    </row>
    <row r="23" spans="2:10">
      <c r="B23" s="62"/>
      <c r="E23" s="62"/>
      <c r="H23" s="62"/>
    </row>
    <row r="24" spans="2:10">
      <c r="B24" s="62"/>
      <c r="E24" s="62"/>
      <c r="G24" s="62"/>
      <c r="H24" s="62"/>
      <c r="I24" s="62"/>
      <c r="J24" s="62"/>
    </row>
    <row r="25" spans="2:10">
      <c r="B25" s="62"/>
      <c r="E25" s="62"/>
    </row>
    <row r="26" spans="2:10">
      <c r="B26" s="62"/>
      <c r="E26" s="62"/>
    </row>
    <row r="27" spans="2:10">
      <c r="B27" s="62"/>
      <c r="E27" s="62"/>
    </row>
    <row r="28" spans="2:10">
      <c r="B28" s="62"/>
      <c r="E28" s="62"/>
    </row>
    <row r="29" spans="2:10">
      <c r="B29" s="62"/>
      <c r="E29" s="62"/>
    </row>
    <row r="30" spans="2:10">
      <c r="B30" s="62"/>
      <c r="E30" s="62"/>
    </row>
    <row r="31" spans="2:10">
      <c r="B31" s="62"/>
      <c r="E31" s="62"/>
    </row>
    <row r="32" spans="2:10">
      <c r="B32" s="62"/>
      <c r="E32" s="62"/>
    </row>
    <row r="33" spans="2:5">
      <c r="B33" s="62"/>
      <c r="E33" s="62"/>
    </row>
    <row r="34" spans="2:5">
      <c r="B34" s="62"/>
      <c r="E34" s="62"/>
    </row>
    <row r="35" spans="2:5">
      <c r="B35" s="62"/>
      <c r="E35" s="62"/>
    </row>
    <row r="36" spans="2:5">
      <c r="B36" s="62"/>
      <c r="E36" s="62"/>
    </row>
    <row r="37" spans="2:5">
      <c r="B37" s="62"/>
      <c r="E37" s="62"/>
    </row>
    <row r="38" spans="2:5">
      <c r="B38" s="62"/>
      <c r="E38" s="62"/>
    </row>
    <row r="39" spans="2:5">
      <c r="B39" s="62"/>
      <c r="E39" s="62"/>
    </row>
    <row r="40" spans="2:5">
      <c r="B40" s="62"/>
      <c r="E40" s="62"/>
    </row>
    <row r="41" spans="2:5">
      <c r="B41" s="62"/>
      <c r="E41" s="62"/>
    </row>
    <row r="42" spans="2:5">
      <c r="B42" s="62"/>
      <c r="E42" s="62"/>
    </row>
    <row r="43" spans="2:5">
      <c r="B43" s="62"/>
      <c r="E43" s="62"/>
    </row>
    <row r="44" spans="2:5">
      <c r="B44" s="62"/>
      <c r="E44" s="62"/>
    </row>
    <row r="45" spans="2:5">
      <c r="B45" s="62"/>
      <c r="E45" s="62"/>
    </row>
    <row r="46" spans="2:5">
      <c r="B46" s="62"/>
      <c r="E46" s="64"/>
    </row>
    <row r="47" spans="2:5">
      <c r="B47" s="62"/>
      <c r="E47" s="64"/>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6C2DA25294AFA49BA68E47D6017573A" ma:contentTypeVersion="3" ma:contentTypeDescription="新しいドキュメントを作成します。" ma:contentTypeScope="" ma:versionID="8131dea7000f3378117543bd37244bec">
  <xsd:schema xmlns:xsd="http://www.w3.org/2001/XMLSchema" xmlns:xs="http://www.w3.org/2001/XMLSchema" xmlns:p="http://schemas.microsoft.com/office/2006/metadata/properties" xmlns:ns2="4f8652d2-f584-4be5-9943-b997893d4e0c" targetNamespace="http://schemas.microsoft.com/office/2006/metadata/properties" ma:root="true" ma:fieldsID="9e40e217a66f08a6a9cd948b292e63eb" ns2:_="">
    <xsd:import namespace="4f8652d2-f584-4be5-9943-b997893d4e0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652d2-f584-4be5-9943-b997893d4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D0664-EA99-4FA4-9748-1CC7C930860D}">
  <ds:schemaRefs>
    <ds:schemaRef ds:uri="http://schemas.microsoft.com/sharepoint/v3/contenttype/forms"/>
  </ds:schemaRefs>
</ds:datastoreItem>
</file>

<file path=customXml/itemProps2.xml><?xml version="1.0" encoding="utf-8"?>
<ds:datastoreItem xmlns:ds="http://schemas.openxmlformats.org/officeDocument/2006/customXml" ds:itemID="{33FECC2A-BF5B-43F4-9C6B-7A66B9FE93C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 ds:uri="4f8652d2-f584-4be5-9943-b997893d4e0c"/>
    <ds:schemaRef ds:uri="http://purl.org/dc/dcmitype/"/>
  </ds:schemaRefs>
</ds:datastoreItem>
</file>

<file path=customXml/itemProps3.xml><?xml version="1.0" encoding="utf-8"?>
<ds:datastoreItem xmlns:ds="http://schemas.openxmlformats.org/officeDocument/2006/customXml" ds:itemID="{C0780E22-F3DC-48C0-90EB-0215E86612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652d2-f584-4be5-9943-b997893d4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ご連絡</vt:lpstr>
      <vt:lpstr>記入様式</vt:lpstr>
      <vt:lpstr>（参考）公表様式 </vt:lpstr>
      <vt:lpstr>data_chosa1</vt:lpstr>
      <vt:lpstr>'（参考）公表様式 '!Print_Area</vt:lpstr>
      <vt:lpstr>ご連絡!Print_Area</vt:lpstr>
      <vt:lpstr>記入様式!Print_Area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2026-04-10T10:19:24Z</dcterms:created>
  <dcterms:modified xsi:type="dcterms:W3CDTF">2026-09-28T01:38:03Z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0x01010076C2DA25294AFA49BA68E47D6017573A</vt:lpwstr>
  </property>
  <property fmtid="{D5CDD505-2E9C-101B-9397-08002B2CF9AE}" pid="3" name="MediaServiceImageTags">
    <vt:lpwstr/>
  </property>
</Properties>
</file>