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79D11545-D93F-45AA-807F-4694AF821DE7}"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CO34" i="10"/>
</calcChain>
</file>

<file path=xl/sharedStrings.xml><?xml version="1.0" encoding="utf-8"?>
<sst xmlns="http://schemas.openxmlformats.org/spreadsheetml/2006/main" count="1093" uniqueCount="563">
  <si>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</si>
  <si>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</si>
  <si>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</si>
  <si>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</si>
  <si>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</si>
  <si>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</si>
  <si>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</si>
  <si>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</si>
  <si>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</si>
  <si>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</si>
  <si>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</si>
  <si>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</si>
  <si>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</si>
  <si>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</si>
  <si>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</si>
  <si>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</si>
  <si>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</si>
  <si>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</si>
  <si>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</si>
  <si>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</si>
  <si>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</si>
  <si>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</si>
  <si>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</si>
  <si>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</si>
  <si>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</si>
  <si>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</si>
  <si>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</si>
  <si>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</si>
  <si>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</si>
  <si>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</si>
  <si>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</si>
  <si>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</si>
  <si>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</si>
  <si>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</si>
  <si>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</si>
  <si>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</si>
  <si>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</si>
  <si>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</si>
  <si>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</si>
  <si>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</si>
  <si>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</si>
  <si>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</si>
  <si>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</si>
  <si>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</si>
  <si>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</si>
  <si>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</si>
  <si>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</si>
  <si>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</si>
  <si>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</si>
  <si>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</si>
  <si>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</si>
  <si>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</si>
  <si>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</si>
  <si>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</si>
  <si>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</si>
  <si>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</si>
  <si>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</si>
  <si>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</si>
  <si>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</si>
  <si>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</si>
  <si>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</si>
  <si>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</si>
  <si>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</si>
  <si>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</si>
  <si>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</si>
  <si>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</si>
  <si>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</si>
  <si>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</si>
  <si>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</si>
  <si>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</si>
  <si>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</si>
  <si>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</si>
  <si>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</si>
  <si>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</si>
  <si>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</si>
  <si>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</si>
  <si>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</si>
  <si>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</si>
  <si>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</si>
  <si>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</si>
  <si>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</si>
  <si>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</si>
  <si>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</si>
  <si>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</si>
  <si>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</si>
  <si>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</si>
  <si>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</si>
  <si>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</si>
  <si>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</si>
  <si>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</si>
  <si>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</si>
  <si>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</si>
  <si>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</si>
  <si>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</si>
  <si>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府中町</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</si>
  <si>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</si>
  <si>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</si>
  <si>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</si>
  <si>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</si>
  <si>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</si>
  <si>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</si>
  <si>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</si>
  <si>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</si>
  <si>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</si>
  <si>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</si>
  <si>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</si>
  <si>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</si>
  <si>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</si>
  <si>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</si>
  <si>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</si>
  <si>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</si>
  <si>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</si>
  <si>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</si>
  <si>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</si>
  <si>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</si>
  <si>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</si>
  <si>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</si>
  <si>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</si>
  <si>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</si>
  <si>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</si>
  <si>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</si>
  <si>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</si>
  <si>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</si>
  <si>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</si>
  <si>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</si>
  <si>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</si>
  <si>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</si>
  <si>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</si>
  <si>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</si>
  <si>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</si>
  <si>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</si>
  <si>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</si>
  <si>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</si>
  <si>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</si>
  <si>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</si>
  <si>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</si>
  <si>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</si>
  <si>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</si>
  <si>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</si>
  <si>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</si>
  <si>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</si>
  <si>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</si>
  <si>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</si>
  <si>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</si>
  <si>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</si>
  <si>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</si>
  <si>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</si>
  <si>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</si>
  <si>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</si>
  <si>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</si>
  <si>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</si>
  <si>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</si>
  <si>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</si>
  <si>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</si>
  <si>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</si>
  <si>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</si>
  <si>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</si>
  <si>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</si>
  <si>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</si>
  <si>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</si>
  <si>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</si>
  <si>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</si>
  <si>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</si>
  <si>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</si>
  <si>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</si>
  <si>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</si>
  <si>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</si>
  <si>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</si>
  <si>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</si>
  <si>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</si>
  <si>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</si>
  <si>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</si>
  <si>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</si>
  <si>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</si>
  <si>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</si>
  <si>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</si>
  <si>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</si>
  <si>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</si>
  <si>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</si>
  <si>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</si>
  <si>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</si>
  <si>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</si>
  <si>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</si>
  <si>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</si>
  <si>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</si>
  <si>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</si>
  <si>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</si>
  <si>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</si>
  <si>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</si>
  <si>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</si>
  <si>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</si>
  <si>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</si>
  <si>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</si>
  <si>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</si>
  <si>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</si>
  <si>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</si>
  <si>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</si>
  <si>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</si>
  <si>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</si>
  <si>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</si>
  <si>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</si>
  <si>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</si>
  <si>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広島県府中町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</si>
  <si>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</si>
  <si>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</si>
  <si>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</si>
  <si>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</si>
  <si>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</si>
  <si>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</si>
  <si>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</si>
  <si>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</si>
  <si>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</si>
  <si>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</si>
  <si>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</si>
  <si>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</si>
  <si>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</si>
  <si>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</si>
  <si>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</si>
  <si>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</si>
  <si>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</si>
  <si>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</si>
  <si>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</si>
  <si>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</si>
  <si>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</si>
  <si>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</si>
  <si>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</si>
  <si>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</si>
  <si>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</si>
  <si>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</si>
  <si>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</si>
  <si>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</si>
  <si>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</si>
  <si>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</si>
  <si>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</si>
  <si>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</si>
  <si>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</si>
  <si>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</si>
  <si>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</si>
  <si>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</si>
  <si>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</si>
  <si>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</si>
  <si>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</si>
  <si>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</si>
  <si>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</si>
  <si>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</si>
  <si>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</si>
  <si>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</si>
  <si>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</si>
  <si>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</si>
  <si>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</si>
  <si>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</si>
  <si>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</si>
  <si>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</si>
  <si>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</si>
  <si>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</si>
  <si>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</si>
  <si>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</si>
  <si>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</si>
  <si>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</si>
  <si>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</si>
  <si>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</si>
  <si>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</si>
  <si>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</si>
  <si>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</si>
  <si>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</si>
  <si>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</si>
  <si>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</si>
  <si>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</si>
  <si>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</si>
  <si>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</si>
  <si>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</si>
  <si>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</si>
  <si>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</si>
  <si>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</si>
  <si>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</si>
  <si>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</si>
  <si>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</si>
  <si>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</si>
  <si>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</si>
  <si>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</si>
  <si>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</si>
  <si>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</si>
  <si>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</si>
  <si>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</si>
  <si>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</si>
  <si>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</si>
  <si>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</si>
  <si>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</si>
  <si>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</si>
  <si>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</si>
  <si>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</si>
  <si>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</si>
  <si>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</si>
  <si>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</si>
  <si>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</si>
  <si>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</si>
  <si>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</si>
  <si>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</si>
  <si>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</si>
  <si>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</si>
  <si>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</si>
  <si>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</si>
  <si>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</si>
  <si>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</si>
  <si>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</si>
  <si>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</si>
  <si>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</si>
  <si>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</si>
  <si>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</si>
  <si>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</si>
  <si>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</si>
  <si>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</si>
  <si>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</si>
  <si>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</si>
  <si>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</si>
  <si>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</si>
  <si>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</si>
  <si>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</si>
  <si>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</si>
  <si>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</si>
  <si>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</si>
  <si>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</si>
  <si>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</si>
  <si>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</si>
  <si>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</si>
  <si>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</si>
  <si>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</si>
  <si>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</si>
  <si>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</si>
  <si>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</si>
  <si>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</si>
  <si>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</si>
  <si>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</si>
  <si>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</si>
  <si>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</si>
  <si>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</si>
  <si>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</si>
  <si>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</si>
  <si>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</si>
  <si>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</si>
  <si>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</si>
  <si>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</si>
  <si>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</si>
  <si>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</si>
  <si>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</si>
  <si>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</si>
  <si>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</si>
  <si>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</si>
  <si>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</si>
  <si>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</si>
  <si>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</si>
  <si>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</si>
  <si>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</si>
  <si>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広島県府中町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</si>
  <si>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</si>
  <si>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</si>
  <si>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</si>
  <si>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</si>
  <si>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</si>
  <si>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</si>
  <si>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</si>
  <si>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</si>
  <si>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</si>
  <si>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</si>
  <si>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</si>
  <si>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</si>
  <si>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</si>
  <si>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</si>
  <si>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</si>
  <si>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</si>
  <si>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</si>
  <si>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</si>
  <si>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</si>
  <si>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</si>
  <si>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</si>
  <si>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</si>
  <si>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</si>
  <si>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</si>
  <si>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</si>
  <si>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</si>
  <si>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</si>
  <si>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</si>
  <si>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</si>
  <si>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</si>
  <si>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</si>
  <si>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</si>
  <si>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</si>
  <si>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</si>
  <si>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</si>
  <si>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</si>
  <si>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</si>
  <si>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</si>
  <si>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</si>
  <si>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</si>
  <si>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</si>
  <si>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</si>
  <si>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</si>
  <si>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</si>
  <si>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</si>
  <si>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</si>
  <si>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</si>
  <si>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</si>
  <si>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</si>
  <si>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</si>
  <si>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</si>
  <si>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</si>
  <si>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</si>
  <si>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</si>
  <si>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</si>
  <si>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</si>
  <si>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</si>
  <si>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</si>
  <si>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</si>
  <si>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</si>
  <si>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</si>
  <si>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</si>
  <si>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</si>
  <si>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</si>
  <si>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</si>
  <si>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</si>
  <si>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</si>
  <si>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</si>
  <si>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</si>
  <si>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</si>
  <si>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</si>
  <si>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</si>
  <si>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</si>
  <si>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</si>
  <si>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</si>
  <si>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</si>
  <si>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</si>
  <si>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</si>
  <si>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</si>
  <si>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</si>
  <si>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</si>
  <si>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</si>
  <si>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</si>
  <si>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</si>
  <si>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</si>
  <si>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</si>
  <si>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</si>
  <si>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</si>
  <si>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</si>
  <si>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</si>
  <si>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</si>
  <si>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</si>
  <si>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</si>
  <si>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</si>
  <si>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</si>
  <si>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</si>
  <si>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</si>
  <si>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</si>
  <si>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</si>
  <si>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</si>
  <si>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</si>
  <si>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</si>
  <si>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</si>
  <si>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</si>
  <si>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</si>
  <si>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</si>
  <si>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</si>
  <si>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</si>
  <si>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</si>
  <si>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</si>
  <si>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</si>
  <si>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</si>
  <si>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</si>
  <si>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</si>
  <si>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</si>
  <si>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</si>
  <si>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</si>
  <si>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</si>
  <si>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</si>
  <si>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</si>
  <si>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</si>
  <si>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</si>
  <si>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</si>
  <si>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</si>
  <si>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</si>
  <si>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</si>
  <si>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</si>
  <si>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</si>
  <si>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</si>
  <si>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</si>
  <si>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</si>
  <si>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</si>
  <si>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</si>
  <si>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</si>
  <si>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</si>
  <si>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</si>
  <si>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</si>
  <si>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</si>
  <si>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</si>
  <si>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</si>
  <si>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</si>
  <si>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</si>
  <si>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</si>
  <si>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</si>
  <si>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</si>
  <si>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</si>
  <si>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</si>
  <si>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</si>
  <si>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</si>
  <si>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</si>
  <si>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</si>
  <si>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</si>
  <si>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</si>
  <si>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</si>
  <si>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</si>
  <si>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</si>
  <si>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</si>
  <si>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</si>
  <si>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</si>
  <si>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</si>
  <si>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</si>
  <si>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</si>
  <si>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</si>
  <si>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</si>
  <si>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</si>
  <si>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</si>
  <si>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</si>
  <si>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</si>
  <si>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</si>
  <si>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</si>
  <si>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</si>
  <si>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</si>
  <si>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</si>
  <si>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</si>
  <si>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0.84</t>
  </si>
  <si>
    <t>一般会計</t>
  </si>
  <si>
    <t>介護保険特別会計</t>
  </si>
  <si>
    <t>国民健康保険特別会計</t>
  </si>
  <si>
    <t>下水道事業会計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</si>
  <si>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</si>
  <si>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</si>
  <si>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</si>
  <si>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</si>
  <si>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</si>
  <si>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</si>
  <si>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</si>
  <si>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</si>
  <si>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</si>
  <si>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</si>
  <si>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広島県市町総合事務組合</t>
    <rPh sb="0" eb="3">
      <t>ヒロシマケン</t>
    </rPh>
    <rPh sb="3" eb="7">
      <t>シチョウソウゴウ</t>
    </rPh>
    <rPh sb="7" eb="11">
      <t>ジムクミアイ</t>
    </rPh>
    <phoneticPr fontId="2"/>
  </si>
  <si>
    <t>広島県後期高齢者医療広域連合（一般会計）</t>
    <rPh sb="0" eb="5">
      <t>ヒロシマケンコウキ</t>
    </rPh>
    <rPh sb="5" eb="8">
      <t>コウレイシャ</t>
    </rPh>
    <rPh sb="8" eb="14">
      <t>イリョウコウイキレンゴウ</t>
    </rPh>
    <rPh sb="15" eb="19">
      <t>イッパンカイケイ</t>
    </rPh>
    <phoneticPr fontId="2"/>
  </si>
  <si>
    <t>広島県後期高齢者医療広域連合（特別会計）</t>
    <rPh sb="0" eb="5">
      <t>ヒロシマケンコウキ</t>
    </rPh>
    <rPh sb="5" eb="8">
      <t>コウレイシャ</t>
    </rPh>
    <rPh sb="8" eb="14">
      <t>イリョウコウイキレンゴウ</t>
    </rPh>
    <rPh sb="15" eb="17">
      <t>トクベツ</t>
    </rPh>
    <rPh sb="17" eb="19">
      <t>カイケイ</t>
    </rPh>
    <phoneticPr fontId="2"/>
  </si>
  <si>
    <t>安芸地区衛生施設管理組合（一般会計）</t>
    <rPh sb="0" eb="4">
      <t>アキチク</t>
    </rPh>
    <rPh sb="4" eb="12">
      <t>エイセイシセツカンリクミアイ</t>
    </rPh>
    <rPh sb="13" eb="17">
      <t>イッパンカイケイ</t>
    </rPh>
    <phoneticPr fontId="2"/>
  </si>
  <si>
    <t>安芸地区衛生施設管理組合（特別会計）</t>
    <rPh sb="0" eb="4">
      <t>アキチク</t>
    </rPh>
    <rPh sb="4" eb="12">
      <t>エイセイシセツカンリクミアイ</t>
    </rPh>
    <rPh sb="13" eb="15">
      <t>トクベツ</t>
    </rPh>
    <rPh sb="15" eb="17">
      <t>カイケイ</t>
    </rPh>
    <phoneticPr fontId="2"/>
  </si>
  <si>
    <t>府中町土地開発公社</t>
    <rPh sb="0" eb="3">
      <t>フチュウチョウ</t>
    </rPh>
    <rPh sb="3" eb="9">
      <t>トチカイハツコウシャ</t>
    </rPh>
    <phoneticPr fontId="2"/>
  </si>
  <si>
    <t>府中町まちづくり振興基金</t>
    <rPh sb="0" eb="3">
      <t>フチュウチョウ</t>
    </rPh>
    <rPh sb="8" eb="10">
      <t>シンコウ</t>
    </rPh>
    <rPh sb="10" eb="12">
      <t>キキン</t>
    </rPh>
    <phoneticPr fontId="5"/>
  </si>
  <si>
    <t>安芸府中森づくり基金</t>
    <rPh sb="0" eb="2">
      <t>アキ</t>
    </rPh>
    <rPh sb="2" eb="4">
      <t>フチュウ</t>
    </rPh>
    <rPh sb="4" eb="5">
      <t>モリ</t>
    </rPh>
    <rPh sb="8" eb="10">
      <t>キキン</t>
    </rPh>
    <phoneticPr fontId="5"/>
  </si>
  <si>
    <t>府中村永世守屋奨学基金</t>
    <rPh sb="0" eb="2">
      <t>フチュウ</t>
    </rPh>
    <rPh sb="2" eb="4">
      <t>ムラナガ</t>
    </rPh>
    <rPh sb="3" eb="5">
      <t>エイセイ</t>
    </rPh>
    <rPh sb="5" eb="7">
      <t>モリヤ</t>
    </rPh>
    <rPh sb="7" eb="9">
      <t>ショウガク</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</si>
  <si>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</si>
  <si>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</si>
  <si>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</si>
  <si>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</si>
  <si>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</si>
  <si>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</si>
  <si>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</si>
  <si>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</si>
  <si>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</si>
  <si>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有形固定資産減価償却率は類似団体内の平均値より低い数値となっていますが、将来負担比率については類似団体内の平均値を大きく上回っています。
　今後資産の老朽化が進行した場合、類似他団体と比べ将来負担額を多く保有していることから、資産の修繕・更新に係る費用を調達できない可能性があるため、引き続き財政の健全化に努めます。
　【R5年度分整備中】</t>
    <phoneticPr fontId="5"/>
  </si>
  <si>
    <t>　実質公債費比率は向洋駅周辺土地区画整備事業の元金償還金の開始などにより、前年度から増加しています。
  将来負担比率は令和元年度以降減少していますが、類似団体内平均値を上回っているため、地方債の借入を抑えることで財政の健全化に努めます。
　また、今後は中長期的な財政見通しを踏まえた計画的な事業執行に努めます。</t>
    <rPh sb="60" eb="62">
      <t>レイワ</t>
    </rPh>
    <rPh sb="62" eb="64">
      <t>ガンネン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</si>
</sst>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BB7-4E25-B13C-7F234C79B7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33525</c:v>
                </c:pt>
                <c:pt idx="1">
                  <c:v>22822</c:v>
                </c:pt>
                <c:pt idx="2">
                  <c:v>43805</c:v>
                </c:pt>
                <c:pt idx="3">
                  <c:v>17507</c:v>
                </c:pt>
                <c:pt idx="4">
                  <c:v>35847</c:v>
                </c:pt>
              </c:numCache>
            </c:numRef>
          </c:val>
          <c:smooth val="0"/>
          <c:extLst>
            <c:ext xmlns:c16="http://schemas.microsoft.com/office/drawing/2014/chart" uri="{C3380CC4-5D6E-409C-BE32-E72D297353CC}">
              <c16:uniqueId val="{00000001-6BB7-4E25-B13C-7F234C79B7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7.0000000000000007E-2</c:v>
                </c:pt>
                <c:pt idx="1">
                  <c:v>3.05</c:v>
                </c:pt>
                <c:pt idx="2">
                  <c:v>2.7</c:v>
                </c:pt>
                <c:pt idx="3">
                  <c:v>3.27</c:v>
                </c:pt>
                <c:pt idx="4">
                  <c:v>2.27</c:v>
                </c:pt>
              </c:numCache>
            </c:numRef>
          </c:val>
          <c:extLst>
            <c:ext xmlns:c16="http://schemas.microsoft.com/office/drawing/2014/chart" uri="{C3380CC4-5D6E-409C-BE32-E72D297353CC}">
              <c16:uniqueId val="{00000000-6DA3-4CBF-B59E-8E0BDB6D32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13.16</c:v>
                </c:pt>
                <c:pt idx="1">
                  <c:v>12.94</c:v>
                </c:pt>
                <c:pt idx="2">
                  <c:v>13.48</c:v>
                </c:pt>
                <c:pt idx="3">
                  <c:v>15.08</c:v>
                </c:pt>
                <c:pt idx="4">
                  <c:v>16.22</c:v>
                </c:pt>
              </c:numCache>
            </c:numRef>
          </c:val>
          <c:extLst>
            <c:ext xmlns:c16="http://schemas.microsoft.com/office/drawing/2014/chart" uri="{C3380CC4-5D6E-409C-BE32-E72D297353CC}">
              <c16:uniqueId val="{00000001-6DA3-4CBF-B59E-8E0BDB6D32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-0.84</c:v>
                </c:pt>
                <c:pt idx="1">
                  <c:v>3.02</c:v>
                </c:pt>
                <c:pt idx="2">
                  <c:v>1.3</c:v>
                </c:pt>
                <c:pt idx="3">
                  <c:v>1.93</c:v>
                </c:pt>
                <c:pt idx="4">
                  <c:v>0.7</c:v>
                </c:pt>
              </c:numCache>
            </c:numRef>
          </c:val>
          <c:smooth val="0"/>
          <c:extLst>
            <c:ext xmlns:c16="http://schemas.microsoft.com/office/drawing/2014/chart" uri="{C3380CC4-5D6E-409C-BE32-E72D297353CC}">
              <c16:uniqueId val="{00000002-6DA3-4CBF-B59E-8E0BDB6D32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035-4C47-B402-D4C6436488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35-4C47-B402-D4C6436488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035-4C47-B402-D4C6436488E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035-4C47-B402-D4C6436488E5}"/>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035-4C47-B402-D4C6436488E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0.03</c:v>
                </c:pt>
                <c:pt idx="4">
                  <c:v>#N/A</c:v>
                </c:pt>
                <c:pt idx="5">
                  <c:v>0.06</c:v>
                </c:pt>
                <c:pt idx="6">
                  <c:v>#N/A</c:v>
                </c:pt>
                <c:pt idx="7">
                  <c:v>0</c:v>
                </c:pt>
                <c:pt idx="8">
                  <c:v>#N/A</c:v>
                </c:pt>
                <c:pt idx="9">
                  <c:v>0.01</c:v>
                </c:pt>
              </c:numCache>
            </c:numRef>
          </c:val>
          <c:extLst>
            <c:ext xmlns:c16="http://schemas.microsoft.com/office/drawing/2014/chart" uri="{C3380CC4-5D6E-409C-BE32-E72D297353CC}">
              <c16:uniqueId val="{00000005-A035-4C47-B402-D4C6436488E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0.05</c:v>
                </c:pt>
                <c:pt idx="4">
                  <c:v>#N/A</c:v>
                </c:pt>
                <c:pt idx="5">
                  <c:v>0</c:v>
                </c:pt>
                <c:pt idx="6">
                  <c:v>#N/A</c:v>
                </c:pt>
                <c:pt idx="7">
                  <c:v>0.02</c:v>
                </c:pt>
                <c:pt idx="8">
                  <c:v>#N/A</c:v>
                </c:pt>
                <c:pt idx="9">
                  <c:v>0.06</c:v>
                </c:pt>
              </c:numCache>
            </c:numRef>
          </c:val>
          <c:extLst>
            <c:ext xmlns:c16="http://schemas.microsoft.com/office/drawing/2014/chart" uri="{C3380CC4-5D6E-409C-BE32-E72D297353CC}">
              <c16:uniqueId val="{00000006-A035-4C47-B402-D4C6436488E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0.09</c:v>
                </c:pt>
                <c:pt idx="2">
                  <c:v>#N/A</c:v>
                </c:pt>
                <c:pt idx="3">
                  <c:v>0.53</c:v>
                </c:pt>
                <c:pt idx="4">
                  <c:v>#N/A</c:v>
                </c:pt>
                <c:pt idx="5">
                  <c:v>0.4</c:v>
                </c:pt>
                <c:pt idx="6">
                  <c:v>#N/A</c:v>
                </c:pt>
                <c:pt idx="7">
                  <c:v>0.38</c:v>
                </c:pt>
                <c:pt idx="8">
                  <c:v>#N/A</c:v>
                </c:pt>
                <c:pt idx="9">
                  <c:v>0.1</c:v>
                </c:pt>
              </c:numCache>
            </c:numRef>
          </c:val>
          <c:extLst>
            <c:ext xmlns:c16="http://schemas.microsoft.com/office/drawing/2014/chart" uri="{C3380CC4-5D6E-409C-BE32-E72D297353CC}">
              <c16:uniqueId val="{00000007-A035-4C47-B402-D4C6436488E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0.78</c:v>
                </c:pt>
                <c:pt idx="2">
                  <c:v>#N/A</c:v>
                </c:pt>
                <c:pt idx="3">
                  <c:v>1.42</c:v>
                </c:pt>
                <c:pt idx="4">
                  <c:v>#N/A</c:v>
                </c:pt>
                <c:pt idx="5">
                  <c:v>1.56</c:v>
                </c:pt>
                <c:pt idx="6">
                  <c:v>#N/A</c:v>
                </c:pt>
                <c:pt idx="7">
                  <c:v>1.3</c:v>
                </c:pt>
                <c:pt idx="8">
                  <c:v>#N/A</c:v>
                </c:pt>
                <c:pt idx="9">
                  <c:v>1.0900000000000001</c:v>
                </c:pt>
              </c:numCache>
            </c:numRef>
          </c:val>
          <c:extLst>
            <c:ext xmlns:c16="http://schemas.microsoft.com/office/drawing/2014/chart" uri="{C3380CC4-5D6E-409C-BE32-E72D297353CC}">
              <c16:uniqueId val="{00000008-A035-4C47-B402-D4C6436488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7.0000000000000007E-2</c:v>
                </c:pt>
                <c:pt idx="2">
                  <c:v>#N/A</c:v>
                </c:pt>
                <c:pt idx="3">
                  <c:v>3.04</c:v>
                </c:pt>
                <c:pt idx="4">
                  <c:v>#N/A</c:v>
                </c:pt>
                <c:pt idx="5">
                  <c:v>2.7</c:v>
                </c:pt>
                <c:pt idx="6">
                  <c:v>#N/A</c:v>
                </c:pt>
                <c:pt idx="7">
                  <c:v>3.27</c:v>
                </c:pt>
                <c:pt idx="8">
                  <c:v>#N/A</c:v>
                </c:pt>
                <c:pt idx="9">
                  <c:v>2.27</c:v>
                </c:pt>
              </c:numCache>
            </c:numRef>
          </c:val>
          <c:extLst>
            <c:ext xmlns:c16="http://schemas.microsoft.com/office/drawing/2014/chart" uri="{C3380CC4-5D6E-409C-BE32-E72D297353CC}">
              <c16:uniqueId val="{00000009-A035-4C47-B402-D4C6436488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1612</c:v>
                </c:pt>
                <c:pt idx="5">
                  <c:v>1640</c:v>
                </c:pt>
                <c:pt idx="8">
                  <c:v>1678</c:v>
                </c:pt>
                <c:pt idx="11">
                  <c:v>1715</c:v>
                </c:pt>
                <c:pt idx="14">
                  <c:v>1727</c:v>
                </c:pt>
              </c:numCache>
            </c:numRef>
          </c:val>
          <c:extLst>
            <c:ext xmlns:c16="http://schemas.microsoft.com/office/drawing/2014/chart" uri="{C3380CC4-5D6E-409C-BE32-E72D297353CC}">
              <c16:uniqueId val="{00000000-EA7F-41F1-A647-99F3912C90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7F-41F1-A647-99F3912C90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47</c:v>
                </c:pt>
                <c:pt idx="6">
                  <c:v>237</c:v>
                </c:pt>
                <c:pt idx="9">
                  <c:v>32</c:v>
                </c:pt>
                <c:pt idx="12">
                  <c:v>29</c:v>
                </c:pt>
              </c:numCache>
            </c:numRef>
          </c:val>
          <c:extLst>
            <c:ext xmlns:c16="http://schemas.microsoft.com/office/drawing/2014/chart" uri="{C3380CC4-5D6E-409C-BE32-E72D297353CC}">
              <c16:uniqueId val="{00000002-EA7F-41F1-A647-99F3912C90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48</c:v>
                </c:pt>
                <c:pt idx="6">
                  <c:v>69</c:v>
                </c:pt>
                <c:pt idx="9">
                  <c:v>70</c:v>
                </c:pt>
                <c:pt idx="12">
                  <c:v>70</c:v>
                </c:pt>
              </c:numCache>
            </c:numRef>
          </c:val>
          <c:extLst>
            <c:ext xmlns:c16="http://schemas.microsoft.com/office/drawing/2014/chart" uri="{C3380CC4-5D6E-409C-BE32-E72D297353CC}">
              <c16:uniqueId val="{00000003-EA7F-41F1-A647-99F3912C90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277</c:v>
                </c:pt>
                <c:pt idx="3">
                  <c:v>272</c:v>
                </c:pt>
                <c:pt idx="6">
                  <c:v>273</c:v>
                </c:pt>
                <c:pt idx="9">
                  <c:v>271</c:v>
                </c:pt>
                <c:pt idx="12">
                  <c:v>268</c:v>
                </c:pt>
              </c:numCache>
            </c:numRef>
          </c:val>
          <c:extLst>
            <c:ext xmlns:c16="http://schemas.microsoft.com/office/drawing/2014/chart" uri="{C3380CC4-5D6E-409C-BE32-E72D297353CC}">
              <c16:uniqueId val="{00000004-EA7F-41F1-A647-99F3912C90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7F-41F1-A647-99F3912C90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7F-41F1-A647-99F3912C90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1681</c:v>
                </c:pt>
                <c:pt idx="3">
                  <c:v>1838</c:v>
                </c:pt>
                <c:pt idx="6">
                  <c:v>2006</c:v>
                </c:pt>
                <c:pt idx="9">
                  <c:v>2103</c:v>
                </c:pt>
                <c:pt idx="12">
                  <c:v>2129</c:v>
                </c:pt>
              </c:numCache>
            </c:numRef>
          </c:val>
          <c:extLst>
            <c:ext xmlns:c16="http://schemas.microsoft.com/office/drawing/2014/chart" uri="{C3380CC4-5D6E-409C-BE32-E72D297353CC}">
              <c16:uniqueId val="{00000007-EA7F-41F1-A647-99F3912C90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394</c:v>
                </c:pt>
                <c:pt idx="2">
                  <c:v>#N/A</c:v>
                </c:pt>
                <c:pt idx="3">
                  <c:v>#N/A</c:v>
                </c:pt>
                <c:pt idx="4">
                  <c:v>565</c:v>
                </c:pt>
                <c:pt idx="5">
                  <c:v>#N/A</c:v>
                </c:pt>
                <c:pt idx="6">
                  <c:v>#N/A</c:v>
                </c:pt>
                <c:pt idx="7">
                  <c:v>907</c:v>
                </c:pt>
                <c:pt idx="8">
                  <c:v>#N/A</c:v>
                </c:pt>
                <c:pt idx="9">
                  <c:v>#N/A</c:v>
                </c:pt>
                <c:pt idx="10">
                  <c:v>761</c:v>
                </c:pt>
                <c:pt idx="11">
                  <c:v>#N/A</c:v>
                </c:pt>
                <c:pt idx="12">
                  <c:v>#N/A</c:v>
                </c:pt>
                <c:pt idx="13">
                  <c:v>769</c:v>
                </c:pt>
                <c:pt idx="14">
                  <c:v>#N/A</c:v>
                </c:pt>
              </c:numCache>
            </c:numRef>
          </c:val>
          <c:smooth val="0"/>
          <c:extLst>
            <c:ext xmlns:c16="http://schemas.microsoft.com/office/drawing/2014/chart" uri="{C3380CC4-5D6E-409C-BE32-E72D297353CC}">
              <c16:uniqueId val="{00000008-EA7F-41F1-A647-99F3912C90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18403</c:v>
                </c:pt>
                <c:pt idx="5">
                  <c:v>18359</c:v>
                </c:pt>
                <c:pt idx="8">
                  <c:v>18693</c:v>
                </c:pt>
                <c:pt idx="11">
                  <c:v>17937</c:v>
                </c:pt>
                <c:pt idx="14">
                  <c:v>17054</c:v>
                </c:pt>
              </c:numCache>
            </c:numRef>
          </c:val>
          <c:extLst>
            <c:ext xmlns:c16="http://schemas.microsoft.com/office/drawing/2014/chart" uri="{C3380CC4-5D6E-409C-BE32-E72D297353CC}">
              <c16:uniqueId val="{00000000-1581-4809-A2A4-EF4CE95364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4035</c:v>
                </c:pt>
                <c:pt idx="5">
                  <c:v>3917</c:v>
                </c:pt>
                <c:pt idx="8">
                  <c:v>3879</c:v>
                </c:pt>
                <c:pt idx="11">
                  <c:v>3502</c:v>
                </c:pt>
                <c:pt idx="14">
                  <c:v>3289</c:v>
                </c:pt>
              </c:numCache>
            </c:numRef>
          </c:val>
          <c:extLst>
            <c:ext xmlns:c16="http://schemas.microsoft.com/office/drawing/2014/chart" uri="{C3380CC4-5D6E-409C-BE32-E72D297353CC}">
              <c16:uniqueId val="{00000001-1581-4809-A2A4-EF4CE95364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1786</c:v>
                </c:pt>
                <c:pt idx="5">
                  <c:v>1838</c:v>
                </c:pt>
                <c:pt idx="8">
                  <c:v>2124</c:v>
                </c:pt>
                <c:pt idx="11">
                  <c:v>2416</c:v>
                </c:pt>
                <c:pt idx="14">
                  <c:v>2703</c:v>
                </c:pt>
              </c:numCache>
            </c:numRef>
          </c:val>
          <c:extLst>
            <c:ext xmlns:c16="http://schemas.microsoft.com/office/drawing/2014/chart" uri="{C3380CC4-5D6E-409C-BE32-E72D297353CC}">
              <c16:uniqueId val="{00000002-1581-4809-A2A4-EF4CE95364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81-4809-A2A4-EF4CE95364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81-4809-A2A4-EF4CE95364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81-4809-A2A4-EF4CE95364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2415</c:v>
                </c:pt>
                <c:pt idx="3">
                  <c:v>2418</c:v>
                </c:pt>
                <c:pt idx="6">
                  <c:v>2549</c:v>
                </c:pt>
                <c:pt idx="9">
                  <c:v>2479</c:v>
                </c:pt>
                <c:pt idx="12">
                  <c:v>2469</c:v>
                </c:pt>
              </c:numCache>
            </c:numRef>
          </c:val>
          <c:extLst>
            <c:ext xmlns:c16="http://schemas.microsoft.com/office/drawing/2014/chart" uri="{C3380CC4-5D6E-409C-BE32-E72D297353CC}">
              <c16:uniqueId val="{00000006-1581-4809-A2A4-EF4CE95364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819</c:v>
                </c:pt>
                <c:pt idx="3">
                  <c:v>773</c:v>
                </c:pt>
                <c:pt idx="6">
                  <c:v>774</c:v>
                </c:pt>
                <c:pt idx="9">
                  <c:v>706</c:v>
                </c:pt>
                <c:pt idx="12">
                  <c:v>638</c:v>
                </c:pt>
              </c:numCache>
            </c:numRef>
          </c:val>
          <c:extLst>
            <c:ext xmlns:c16="http://schemas.microsoft.com/office/drawing/2014/chart" uri="{C3380CC4-5D6E-409C-BE32-E72D297353CC}">
              <c16:uniqueId val="{00000007-1581-4809-A2A4-EF4CE95364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4131</c:v>
                </c:pt>
                <c:pt idx="3">
                  <c:v>4088</c:v>
                </c:pt>
                <c:pt idx="6">
                  <c:v>3897</c:v>
                </c:pt>
                <c:pt idx="9">
                  <c:v>3574</c:v>
                </c:pt>
                <c:pt idx="12">
                  <c:v>3250</c:v>
                </c:pt>
              </c:numCache>
            </c:numRef>
          </c:val>
          <c:extLst>
            <c:ext xmlns:c16="http://schemas.microsoft.com/office/drawing/2014/chart" uri="{C3380CC4-5D6E-409C-BE32-E72D297353CC}">
              <c16:uniqueId val="{00000008-1581-4809-A2A4-EF4CE95364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1148</c:v>
                </c:pt>
                <c:pt idx="3">
                  <c:v>1105</c:v>
                </c:pt>
                <c:pt idx="6">
                  <c:v>1023</c:v>
                </c:pt>
                <c:pt idx="9">
                  <c:v>988</c:v>
                </c:pt>
                <c:pt idx="12">
                  <c:v>948</c:v>
                </c:pt>
              </c:numCache>
            </c:numRef>
          </c:val>
          <c:extLst>
            <c:ext xmlns:c16="http://schemas.microsoft.com/office/drawing/2014/chart" uri="{C3380CC4-5D6E-409C-BE32-E72D297353CC}">
              <c16:uniqueId val="{00000009-1581-4809-A2A4-EF4CE95364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25123</c:v>
                </c:pt>
                <c:pt idx="3">
                  <c:v>24841</c:v>
                </c:pt>
                <c:pt idx="6">
                  <c:v>25880</c:v>
                </c:pt>
                <c:pt idx="9">
                  <c:v>24705</c:v>
                </c:pt>
                <c:pt idx="12">
                  <c:v>23722</c:v>
                </c:pt>
              </c:numCache>
            </c:numRef>
          </c:val>
          <c:extLst>
            <c:ext xmlns:c16="http://schemas.microsoft.com/office/drawing/2014/chart" uri="{C3380CC4-5D6E-409C-BE32-E72D297353CC}">
              <c16:uniqueId val="{0000000A-1581-4809-A2A4-EF4CE953644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9412</c:v>
                </c:pt>
                <c:pt idx="2">
                  <c:v>#N/A</c:v>
                </c:pt>
                <c:pt idx="3">
                  <c:v>#N/A</c:v>
                </c:pt>
                <c:pt idx="4">
                  <c:v>9111</c:v>
                </c:pt>
                <c:pt idx="5">
                  <c:v>#N/A</c:v>
                </c:pt>
                <c:pt idx="6">
                  <c:v>#N/A</c:v>
                </c:pt>
                <c:pt idx="7">
                  <c:v>9427</c:v>
                </c:pt>
                <c:pt idx="8">
                  <c:v>#N/A</c:v>
                </c:pt>
                <c:pt idx="9">
                  <c:v>#N/A</c:v>
                </c:pt>
                <c:pt idx="10">
                  <c:v>8597</c:v>
                </c:pt>
                <c:pt idx="11">
                  <c:v>#N/A</c:v>
                </c:pt>
                <c:pt idx="12">
                  <c:v>#N/A</c:v>
                </c:pt>
                <c:pt idx="13">
                  <c:v>7980</c:v>
                </c:pt>
                <c:pt idx="14">
                  <c:v>#N/A</c:v>
                </c:pt>
              </c:numCache>
            </c:numRef>
          </c:val>
          <c:smooth val="0"/>
          <c:extLst>
            <c:ext xmlns:c16="http://schemas.microsoft.com/office/drawing/2014/chart" uri="{C3380CC4-5D6E-409C-BE32-E72D297353CC}">
              <c16:uniqueId val="{0000000B-1581-4809-A2A4-EF4CE953644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1467</c:v>
                </c:pt>
                <c:pt idx="1">
                  <c:v>1617</c:v>
                </c:pt>
                <c:pt idx="2">
                  <c:v>1793</c:v>
                </c:pt>
              </c:numCache>
            </c:numRef>
          </c:val>
          <c:extLst>
            <c:ext xmlns:c16="http://schemas.microsoft.com/office/drawing/2014/chart" uri="{C3380CC4-5D6E-409C-BE32-E72D297353CC}">
              <c16:uniqueId val="{00000000-7C44-4E1C-A68D-CD328A7BD3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C44-4E1C-A68D-CD328A7BD3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c:v>
                </c:pt>
                <c:pt idx="1">
                  <c:v>56</c:v>
                </c:pt>
                <c:pt idx="2">
                  <c:v>58</c:v>
                </c:pt>
              </c:numCache>
            </c:numRef>
          </c:val>
          <c:extLst>
            <c:ext xmlns:c16="http://schemas.microsoft.com/office/drawing/2014/chart" uri="{C3380CC4-5D6E-409C-BE32-E72D297353CC}">
              <c16:uniqueId val="{00000002-7C44-4E1C-A68D-CD328A7BD3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500001310515607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{9B822BEF-EAEE-4528-B0E4-815898FC4BA4}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17F-4BB5-A14E-2F8F9B9D18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{D3CA9405-6EF9-4067-B17F-057D1EE3B5FD}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17F-4BB5-A14E-2F8F9B9D18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{9C0FA86C-1406-4213-888D-4F2E307BFBC1}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17F-4BB5-A14E-2F8F9B9D18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{2C3293A4-76F4-441D-86EF-E9BF7BCA939C}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17F-4BB5-A14E-2F8F9B9D18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{A95FACC0-2637-4236-BF69-6B46F14DFD3F}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17F-4BB5-A14E-2F8F9B9D18A6}"/>
                </c:ext>
              </c:extLst>
            </c:dLbl>
            <c:dLbl>
              <c:idx val="8"/>
              <c:layout>
                <c:manualLayout>
                  <c:x val="-3.553149998995285E-2"/>
                  <c:y val="-5.6807803426627605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{A6B100A4-289F-44FE-9B82-2EB6369839FA}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17F-4BB5-A14E-2F8F9B9D18A6}"/>
                </c:ext>
              </c:extLst>
            </c:dLbl>
            <c:dLbl>
              <c:idx val="16"/>
              <c:layout>
                <c:manualLayout>
                  <c:x val="-3.2015750650234161E-2"/>
                  <c:y val="-7.26702807851027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{CC4DAF7B-0077-49B3-A09B-8650C7549F6A}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17F-4BB5-A14E-2F8F9B9D18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{52EB8302-3943-4FCC-91B3-BC12C2EC8719}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17F-4BB5-A14E-2F8F9B9D18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{87CE7DF5-B0B6-4831-89D6-145850888DF5}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17F-4BB5-A14E-2F8F9B9D18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50.3</c:v>
                </c:pt>
                <c:pt idx="8">
                  <c:v>51</c:v>
                </c:pt>
                <c:pt idx="16">
                  <c:v>50.8</c:v>
                </c:pt>
                <c:pt idx="24">
                  <c:v>52.8</c:v>
                </c:pt>
              </c:numCache>
            </c:numRef>
          </c:xVal>
          <c:yVal>
            <c:numRef>
              <c:f>公会計指標分析・財政指標組合せ分析表!$BP$51:$DC$51</c:f>
              <c:numCache>
                <c:formatCode>#,##0.0;"▲ "#,##0.0</c:formatCode>
                <c:ptCount val="40"/>
                <c:pt idx="0">
                  <c:v>109.6</c:v>
                </c:pt>
                <c:pt idx="8">
                  <c:v>104.1</c:v>
                </c:pt>
                <c:pt idx="16">
                  <c:v>99.3</c:v>
                </c:pt>
                <c:pt idx="24">
                  <c:v>92.5</c:v>
                </c:pt>
              </c:numCache>
            </c:numRef>
          </c:yVal>
          <c:smooth val="0"/>
          <c:extLst>
            <c:ext xmlns:c16="http://schemas.microsoft.com/office/drawing/2014/chart" uri="{C3380CC4-5D6E-409C-BE32-E72D297353CC}">
              <c16:uniqueId val="{00000009-617F-4BB5-A14E-2F8F9B9D18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{40BFA014-E3F3-44F3-957D-56EE103FDC42}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17F-4BB5-A14E-2F8F9B9D18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{C40AFE47-ECA3-49F4-814C-A105F3911CB6}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17F-4BB5-A14E-2F8F9B9D18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{0C713CB1-A9AF-472F-9F76-80CD24EE8399}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17F-4BB5-A14E-2F8F9B9D18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{B3479E64-2C2D-4FED-A827-ACEFA9018C80}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17F-4BB5-A14E-2F8F9B9D18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{81BE0036-8DD9-479C-8B0A-9FE526BB8927}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17F-4BB5-A14E-2F8F9B9D18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{1E012337-2BA1-4847-8706-00F97A746A3F}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17F-4BB5-A14E-2F8F9B9D18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{D608F7CB-E025-401C-8D34-32700560BE06}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17F-4BB5-A14E-2F8F9B9D18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{57301726-ECC5-49AB-AE98-C92A11BE51D7}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17F-4BB5-A14E-2F8F9B9D18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{2FA57F06-3040-415D-9A60-BD41D7C69A61}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17F-4BB5-A14E-2F8F9B9D18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numCache>
            </c:numRef>
          </c:xVal>
          <c:yVal>
            <c:numRef>
              <c:f>公会計指標分析・財政指標組合せ分析表!$BP$55:$DC$55</c:f>
              <c:numCache>
                <c:formatCode>#,##0.0;"▲ "#,##0.0</c:formatCode>
                <c:ptCount val="40"/>
                <c:pt idx="0">
                  <c:v>20.3</c:v>
                </c:pt>
                <c:pt idx="8">
                  <c:v>15.5</c:v>
                </c:pt>
                <c:pt idx="16">
                  <c:v>4.5999999999999996</c:v>
                </c:pt>
                <c:pt idx="24">
                  <c:v>1.6</c:v>
                </c:pt>
              </c:numCache>
            </c:numRef>
          </c:yVal>
          <c:smooth val="0"/>
          <c:extLst>
            <c:ext xmlns:c16="http://schemas.microsoft.com/office/drawing/2014/chart" uri="{C3380CC4-5D6E-409C-BE32-E72D297353CC}">
              <c16:uniqueId val="{00000013-617F-4BB5-A14E-2F8F9B9D18A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8829840147400865E-2"/>
                  <c:y val="-5.6887356523395063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{11DD4DDB-4CEB-46DC-A251-EFEDCCECF60B}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BB-44F6-90D8-5B853206CC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{8E547B40-728F-4166-ACD4-482A151D10E3}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BB-44F6-90D8-5B853206CC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{617E3FC8-1492-459F-AEB8-F370858710F0}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BB-44F6-90D8-5B853206CC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{EC77A53D-204D-4AED-AF72-7C4DF253CBF7}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BB-44F6-90D8-5B853206CC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{B2AC15A8-8017-4E02-A297-2EC1737A80FD}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BB-44F6-90D8-5B853206CC90}"/>
                </c:ext>
              </c:extLst>
            </c:dLbl>
            <c:dLbl>
              <c:idx val="8"/>
              <c:layout>
                <c:manualLayout>
                  <c:x val="-3.4310845302750435E-2"/>
                  <c:y val="-6.794593765219299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{C85257B8-D3F1-4D53-BB6F-FE216D002258}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BB-44F6-90D8-5B853206CC9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{117C9CE9-5B59-4337-8F2C-BDAF478F21A0}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BB-44F6-90D8-5B853206CC9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{69F80748-042F-435C-8F46-93998222F51D}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BB-44F6-90D8-5B853206CC9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{409055F3-4499-4CCD-8CFB-9E6B750F589C}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BB-44F6-90D8-5B853206CC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5.7</c:v>
                </c:pt>
                <c:pt idx="16">
                  <c:v>6.8</c:v>
                </c:pt>
                <c:pt idx="24">
                  <c:v>8</c:v>
                </c:pt>
                <c:pt idx="32">
                  <c:v>8.5</c:v>
                </c:pt>
              </c:numCache>
            </c:numRef>
          </c:xVal>
          <c:yVal>
            <c:numRef>
              <c:f>公会計指標分析・財政指標組合せ分析表!$BP$73:$DC$73</c:f>
              <c:numCache>
                <c:formatCode>#,##0.0;"▲ "#,##0.0</c:formatCode>
                <c:ptCount val="40"/>
                <c:pt idx="0">
                  <c:v>109.6</c:v>
                </c:pt>
                <c:pt idx="8">
                  <c:v>104.1</c:v>
                </c:pt>
                <c:pt idx="16">
                  <c:v>99.3</c:v>
                </c:pt>
                <c:pt idx="24">
                  <c:v>92.5</c:v>
                </c:pt>
                <c:pt idx="32">
                  <c:v>83</c:v>
                </c:pt>
              </c:numCache>
            </c:numRef>
          </c:yVal>
          <c:smooth val="0"/>
          <c:extLst>
            <c:ext xmlns:c16="http://schemas.microsoft.com/office/drawing/2014/chart" uri="{C3380CC4-5D6E-409C-BE32-E72D297353CC}">
              <c16:uniqueId val="{00000009-46BB-44F6-90D8-5B853206CC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{A76E3A8D-A203-4ADF-B803-6D35DA3742FC}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BB-44F6-90D8-5B853206CC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{9BFAEBDD-8BB1-4A72-9986-03D1AA4F08E0}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BB-44F6-90D8-5B853206CC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{C14B1121-1FA6-4F08-A87B-1794A678CEAA}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BB-44F6-90D8-5B853206CC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{7EFA4D80-F172-4341-B887-E9A9657492D2}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BB-44F6-90D8-5B853206CC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{53F6D440-A52F-431D-AE80-39581166A13F}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BB-44F6-90D8-5B853206CC9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{E5DEE0F2-1DEE-4108-8EAE-E8FB4758DF0A}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BB-44F6-90D8-5B853206CC9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{486CC2E8-36D7-4C8D-B4D5-3EA0296A5342}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BB-44F6-90D8-5B853206CC9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{AE7966B2-59B3-4018-B6EE-E3E9CEDA62AB}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BB-44F6-90D8-5B853206CC9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{B185C955-7584-4C8D-A0DF-7A87D8D87C4E}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BB-44F6-90D8-5B853206CC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6BB-44F6-90D8-5B853206CC90}"/>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年度は、元利償還金の額が</a:t>
          </a:r>
          <a:r>
            <a:rPr kumimoji="1" lang="en-US" altLang="ja-JP" sz="1100">
              <a:solidFill>
                <a:schemeClr val="dk1"/>
              </a:solidFill>
              <a:effectLst/>
              <a:latin typeface="+mn-lt"/>
              <a:ea typeface="+mn-ea"/>
              <a:cs typeface="+mn-cs"/>
            </a:rPr>
            <a:t>291</a:t>
          </a:r>
          <a:r>
            <a:rPr kumimoji="1" lang="ja-JP" altLang="ja-JP" sz="1100">
              <a:solidFill>
                <a:schemeClr val="dk1"/>
              </a:solidFill>
              <a:effectLst/>
              <a:latin typeface="+mn-lt"/>
              <a:ea typeface="+mn-ea"/>
              <a:cs typeface="+mn-cs"/>
            </a:rPr>
            <a:t>百万円増加するとともに、一部事務組合で起こした地方債に充てたと認められる補助金又は負担金が</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百万円増加しています。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これにより、実質公債費比率（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年平均）は前年度と比較し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当町において該当はありません。</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前年度と比較し、地方債の現在高の減により、将来負担比率は</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83.0%</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広島県府中町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財政調整基金について、取崩しがなく余剰金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百万円の積立てをしたため、基金全体で前年度と比較し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安定的で弾力性のある財政運営を目指すため、基金を一定額確保する必要があり、財政調整基金を始め各基金の使途に応じて、引き続き必要な額を確保できるよう努めます。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まちづくりの振興に要する事業の財源に充てるための基金です。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・安芸府中森づくり基金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森林の公益的機能を維持増進し、緑豊かな町を形成するための施策に充てる基金です。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・府中村永世守屋奨学基金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教育奨励事業に充てるための基金です。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・府中町まちづくり振興基金については、ふるさと応援寄附金を次年度以降に有効活用するため、当該基金に積立てを行ったことなどにより増加しました。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・安芸府中森づくり基金については、林道維持管理の年間委託等の森林整備事業を実施するため、取崩しを行ったことにより減少しました。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・府中村永世守屋奨学基金の増減は百万円未満となっています。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・府中町まちづくり振興基金については、公共施設の老朽化等を見据え、令和元年度に一般財源による積増しを行っており、引き続き今後も可能な範囲での積立てを検討します。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・その他の特定目的基金については、基金の使途に応じて必要な額を確保できるよう努めます。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取崩しがなく余剰金で積立てをしたため、残高は前年度末と比較して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安定的な財政運営を目指すため、引き続き基金の積立てに努めます。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52,642
51,948
10.41
20,197,629
19,912,524
251,493
11,055,396
23,721,641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学校施設や公民館の改築工事を実施したことにより、類似団体や全国市町村の平均より低率となっています。</a:t>
          </a:r>
        </a:p>
        <a:p>
          <a:r>
            <a:rPr kumimoji="1" lang="ja-JP" altLang="en-US" sz="1100">
              <a:latin typeface="ＭＳ Ｐゴシック" panose="020B0600070205080204" pitchFamily="50" charset="-128"/>
              <a:ea typeface="ＭＳ Ｐゴシック" panose="020B0600070205080204" pitchFamily="50" charset="-128"/>
            </a:rPr>
            <a:t>　上記以外の施設は平均的な資産老朽化であると考えますが、今後も公共施設等総合管理計画等に基づき、公共施設の適正管理に努めます。</a:t>
          </a:r>
        </a:p>
        <a:p>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年度分整備中</a:t>
          </a:r>
          <a:r>
            <a:rPr kumimoji="1" lang="en-US" altLang="ja-JP" sz="1100">
              <a:latin typeface="ＭＳ Ｐゴシック" panose="020B0600070205080204" pitchFamily="50" charset="-128"/>
              <a:ea typeface="ＭＳ Ｐゴシック" panose="020B0600070205080204" pitchFamily="50" charset="-128"/>
            </a:rPr>
            <a:t>】</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78528</xdr:rowOff>
    </xdr:from>
    <xdr:to>
      <xdr:col>15</xdr:col>
      <xdr:colOff>187325</xdr:colOff>
      <xdr:row>29</xdr:row>
      <xdr:rowOff>8678</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3238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129328</xdr:rowOff>
    </xdr:from>
    <xdr:to>
      <xdr:col>19</xdr:col>
      <xdr:colOff>136525</xdr:colOff>
      <xdr:row>29</xdr:row>
      <xdr:rowOff>29845</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3289300" y="570145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85725</xdr:rowOff>
    </xdr:from>
    <xdr:to>
      <xdr:col>11</xdr:col>
      <xdr:colOff>187325</xdr:colOff>
      <xdr:row>29</xdr:row>
      <xdr:rowOff>15875</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2476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129328</xdr:rowOff>
    </xdr:from>
    <xdr:to>
      <xdr:col>15</xdr:col>
      <xdr:colOff>136525</xdr:colOff>
      <xdr:row>28</xdr:row>
      <xdr:rowOff>136525</xdr:rowOff>
    </xdr:to>
    <xdr:cxnSp macro="">
      <xdr:nvCxnSpPr>
        <xdr:cNvPr id="85" name="直線コネクタ 84">
          <a:extLst>
            <a:ext uri="{FF2B5EF4-FFF2-40B4-BE49-F238E27FC236}">
              <a16:creationId xmlns:a16="http://schemas.microsoft.com/office/drawing/2014/main" id="{00000000-0008-0000-0D00-000055000000}"/>
            </a:ext>
          </a:extLst>
        </xdr:cNvPr>
        <xdr:cNvCxnSpPr/>
      </xdr:nvCxnSpPr>
      <xdr:spPr>
        <a:xfrm flipV="1">
          <a:off x="2527300" y="570145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1714500" y="56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28</xdr:row>
      <xdr:rowOff>136525</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a:off x="1765300" y="568346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88" name="n_1aveValue有形固定資産減価償却率">
          <a:extLst>
            <a:ext uri="{FF2B5EF4-FFF2-40B4-BE49-F238E27FC236}">
              <a16:creationId xmlns:a16="http://schemas.microsoft.com/office/drawing/2014/main" id="{00000000-0008-0000-0D00-000058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89" name="n_2aveValue有形固定資産減価償却率">
          <a:extLst>
            <a:ext uri="{FF2B5EF4-FFF2-40B4-BE49-F238E27FC236}">
              <a16:creationId xmlns:a16="http://schemas.microsoft.com/office/drawing/2014/main" id="{00000000-0008-0000-0D00-000059000000}"/>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0" name="n_3aveValue有形固定資産減価償却率">
          <a:extLst>
            <a:ext uri="{FF2B5EF4-FFF2-40B4-BE49-F238E27FC236}">
              <a16:creationId xmlns:a16="http://schemas.microsoft.com/office/drawing/2014/main" id="{00000000-0008-0000-0D00-00005A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1" name="n_4aveValue有形固定資産減価償却率">
          <a:extLst>
            <a:ext uri="{FF2B5EF4-FFF2-40B4-BE49-F238E27FC236}">
              <a16:creationId xmlns:a16="http://schemas.microsoft.com/office/drawing/2014/main" id="{00000000-0008-0000-0D00-00005B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92" name="n_1mainValue有形固定資産減価償却率">
          <a:extLst>
            <a:ext uri="{FF2B5EF4-FFF2-40B4-BE49-F238E27FC236}">
              <a16:creationId xmlns:a16="http://schemas.microsoft.com/office/drawing/2014/main" id="{00000000-0008-0000-0D00-00005C000000}"/>
            </a:ext>
          </a:extLst>
        </xdr:cNvPr>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25205</xdr:rowOff>
    </xdr:from>
    <xdr:ext cx="405111" cy="259045"/>
    <xdr:sp macro="" textlink="">
      <xdr:nvSpPr>
        <xdr:cNvPr id="93" name="n_2mainValue有形固定資産減価償却率">
          <a:extLst>
            <a:ext uri="{FF2B5EF4-FFF2-40B4-BE49-F238E27FC236}">
              <a16:creationId xmlns:a16="http://schemas.microsoft.com/office/drawing/2014/main" id="{00000000-0008-0000-0D00-00005D000000}"/>
            </a:ext>
          </a:extLst>
        </xdr:cNvPr>
        <xdr:cNvSpPr txBox="1"/>
      </xdr:nvSpPr>
      <xdr:spPr>
        <a:xfrm>
          <a:off x="30867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32402</xdr:rowOff>
    </xdr:from>
    <xdr:ext cx="405111" cy="259045"/>
    <xdr:sp macro="" textlink="">
      <xdr:nvSpPr>
        <xdr:cNvPr id="94" name="n_3mainValue有形固定資産減価償却率">
          <a:extLst>
            <a:ext uri="{FF2B5EF4-FFF2-40B4-BE49-F238E27FC236}">
              <a16:creationId xmlns:a16="http://schemas.microsoft.com/office/drawing/2014/main" id="{00000000-0008-0000-0D00-00005E000000}"/>
            </a:ext>
          </a:extLst>
        </xdr:cNvPr>
        <xdr:cNvSpPr txBox="1"/>
      </xdr:nvSpPr>
      <xdr:spPr>
        <a:xfrm>
          <a:off x="2324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macro="" textlink="">
      <xdr:nvSpPr>
        <xdr:cNvPr id="95" name="n_4mainValue有形固定資産減価償却率">
          <a:extLst>
            <a:ext uri="{FF2B5EF4-FFF2-40B4-BE49-F238E27FC236}">
              <a16:creationId xmlns:a16="http://schemas.microsoft.com/office/drawing/2014/main" id="{00000000-0008-0000-0D00-00005F000000}"/>
            </a:ext>
          </a:extLst>
        </xdr:cNvPr>
        <xdr:cNvSpPr txBox="1"/>
      </xdr:nvSpPr>
      <xdr:spPr>
        <a:xfrm>
          <a:off x="1562744" y="54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全国市町村や広島県市町の平均を大きく上回り、類似団体内の順位も下位となっています。</a:t>
          </a:r>
        </a:p>
        <a:p>
          <a:r>
            <a:rPr kumimoji="1" lang="ja-JP" altLang="en-US" sz="1100">
              <a:latin typeface="ＭＳ Ｐゴシック" panose="020B0600070205080204" pitchFamily="50" charset="-128"/>
              <a:ea typeface="ＭＳ Ｐゴシック" panose="020B0600070205080204" pitchFamily="50" charset="-128"/>
            </a:rPr>
            <a:t>　経常収支比率と将来負担比率がどちらも高率であることを要因として、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年間で計上可能な償還原資が少ないうえ、多額な債務を抱えた状態となっているため、長期的スパンにより、歳出削減・歳入確保を検討する必要があります。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123650</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261428"/>
          <a:ext cx="1269" cy="129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127477</xdr:rowOff>
    </xdr:from>
    <xdr:ext cx="560923"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556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123650</xdr:rowOff>
    </xdr:from>
    <xdr:to>
      <xdr:col>76</xdr:col>
      <xdr:colOff>111125</xdr:colOff>
      <xdr:row>33</xdr:row>
      <xdr:rowOff>123650</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553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122687</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552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99810</xdr:rowOff>
    </xdr:from>
    <xdr:to>
      <xdr:col>76</xdr:col>
      <xdr:colOff>73025</xdr:colOff>
      <xdr:row>29</xdr:row>
      <xdr:rowOff>29960</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567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103717</xdr:rowOff>
    </xdr:from>
    <xdr:to>
      <xdr:col>72</xdr:col>
      <xdr:colOff>123825</xdr:colOff>
      <xdr:row>29</xdr:row>
      <xdr:rowOff>33867</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567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57658</xdr:rowOff>
    </xdr:from>
    <xdr:to>
      <xdr:col>68</xdr:col>
      <xdr:colOff>123825</xdr:colOff>
      <xdr:row>28</xdr:row>
      <xdr:rowOff>159258</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3271500" y="562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38366</xdr:rowOff>
    </xdr:from>
    <xdr:to>
      <xdr:col>64</xdr:col>
      <xdr:colOff>123825</xdr:colOff>
      <xdr:row>29</xdr:row>
      <xdr:rowOff>139966</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509500" y="578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89668</xdr:rowOff>
    </xdr:from>
    <xdr:to>
      <xdr:col>60</xdr:col>
      <xdr:colOff>123825</xdr:colOff>
      <xdr:row>30</xdr:row>
      <xdr:rowOff>19818</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747500" y="583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24251</xdr:rowOff>
    </xdr:from>
    <xdr:to>
      <xdr:col>76</xdr:col>
      <xdr:colOff>73025</xdr:colOff>
      <xdr:row>31</xdr:row>
      <xdr:rowOff>125851</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744700" y="61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2678</xdr:rowOff>
    </xdr:from>
    <xdr:ext cx="469744" cy="259045"/>
    <xdr:sp macro="" textlink="">
      <xdr:nvSpPr>
        <xdr:cNvPr id="143" name="債務償還比率該当値テキスト">
          <a:extLst>
            <a:ext uri="{FF2B5EF4-FFF2-40B4-BE49-F238E27FC236}">
              <a16:creationId xmlns:a16="http://schemas.microsoft.com/office/drawing/2014/main" id="{00000000-0008-0000-0D00-00008F000000}"/>
            </a:ext>
          </a:extLst>
        </xdr:cNvPr>
        <xdr:cNvSpPr txBox="1"/>
      </xdr:nvSpPr>
      <xdr:spPr>
        <a:xfrm>
          <a:off x="14846300" y="608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71749</xdr:rowOff>
    </xdr:from>
    <xdr:to>
      <xdr:col>72</xdr:col>
      <xdr:colOff>123825</xdr:colOff>
      <xdr:row>32</xdr:row>
      <xdr:rowOff>1899</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033500" y="615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75051</xdr:rowOff>
    </xdr:from>
    <xdr:to>
      <xdr:col>76</xdr:col>
      <xdr:colOff>22225</xdr:colOff>
      <xdr:row>31</xdr:row>
      <xdr:rowOff>122549</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flipV="1">
          <a:off x="14084300" y="6161526"/>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155708</xdr:rowOff>
    </xdr:from>
    <xdr:to>
      <xdr:col>68</xdr:col>
      <xdr:colOff>123825</xdr:colOff>
      <xdr:row>31</xdr:row>
      <xdr:rowOff>85858</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3271500" y="60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35058</xdr:rowOff>
    </xdr:from>
    <xdr:to>
      <xdr:col>72</xdr:col>
      <xdr:colOff>73025</xdr:colOff>
      <xdr:row>31</xdr:row>
      <xdr:rowOff>122549</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3322300" y="6121533"/>
          <a:ext cx="762000" cy="8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146631</xdr:rowOff>
    </xdr:from>
    <xdr:to>
      <xdr:col>64</xdr:col>
      <xdr:colOff>123825</xdr:colOff>
      <xdr:row>33</xdr:row>
      <xdr:rowOff>76781</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2509500" y="64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35058</xdr:rowOff>
    </xdr:from>
    <xdr:to>
      <xdr:col>68</xdr:col>
      <xdr:colOff>73025</xdr:colOff>
      <xdr:row>33</xdr:row>
      <xdr:rowOff>25981</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2560300" y="6121533"/>
          <a:ext cx="762000" cy="3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24360</xdr:rowOff>
    </xdr:from>
    <xdr:to>
      <xdr:col>60</xdr:col>
      <xdr:colOff>123825</xdr:colOff>
      <xdr:row>34</xdr:row>
      <xdr:rowOff>125960</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1747500" y="66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25981</xdr:rowOff>
    </xdr:from>
    <xdr:to>
      <xdr:col>64</xdr:col>
      <xdr:colOff>73025</xdr:colOff>
      <xdr:row>34</xdr:row>
      <xdr:rowOff>75160</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1798300" y="6455356"/>
          <a:ext cx="762000" cy="2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50394</xdr:rowOff>
    </xdr:from>
    <xdr:ext cx="469744" cy="259045"/>
    <xdr:sp macro="" textlink="">
      <xdr:nvSpPr>
        <xdr:cNvPr id="152" name="n_1aveValue債務償還比率">
          <a:extLst>
            <a:ext uri="{FF2B5EF4-FFF2-40B4-BE49-F238E27FC236}">
              <a16:creationId xmlns:a16="http://schemas.microsoft.com/office/drawing/2014/main" id="{00000000-0008-0000-0D00-000098000000}"/>
            </a:ext>
          </a:extLst>
        </xdr:cNvPr>
        <xdr:cNvSpPr txBox="1"/>
      </xdr:nvSpPr>
      <xdr:spPr>
        <a:xfrm>
          <a:off x="13836727" y="545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4335</xdr:rowOff>
    </xdr:from>
    <xdr:ext cx="469744" cy="259045"/>
    <xdr:sp macro="" textlink="">
      <xdr:nvSpPr>
        <xdr:cNvPr id="153" name="n_2aveValue債務償還比率">
          <a:extLst>
            <a:ext uri="{FF2B5EF4-FFF2-40B4-BE49-F238E27FC236}">
              <a16:creationId xmlns:a16="http://schemas.microsoft.com/office/drawing/2014/main" id="{00000000-0008-0000-0D00-000099000000}"/>
            </a:ext>
          </a:extLst>
        </xdr:cNvPr>
        <xdr:cNvSpPr txBox="1"/>
      </xdr:nvSpPr>
      <xdr:spPr>
        <a:xfrm>
          <a:off x="13087427" y="540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156493</xdr:rowOff>
    </xdr:from>
    <xdr:ext cx="469744" cy="259045"/>
    <xdr:sp macro="" textlink="">
      <xdr:nvSpPr>
        <xdr:cNvPr id="154" name="n_3aveValue債務償還比率">
          <a:extLst>
            <a:ext uri="{FF2B5EF4-FFF2-40B4-BE49-F238E27FC236}">
              <a16:creationId xmlns:a16="http://schemas.microsoft.com/office/drawing/2014/main" id="{00000000-0008-0000-0D00-00009A000000}"/>
            </a:ext>
          </a:extLst>
        </xdr:cNvPr>
        <xdr:cNvSpPr txBox="1"/>
      </xdr:nvSpPr>
      <xdr:spPr>
        <a:xfrm>
          <a:off x="12325427" y="555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36345</xdr:rowOff>
    </xdr:from>
    <xdr:ext cx="469744" cy="259045"/>
    <xdr:sp macro="" textlink="">
      <xdr:nvSpPr>
        <xdr:cNvPr id="155" name="n_4aveValue債務償還比率">
          <a:extLst>
            <a:ext uri="{FF2B5EF4-FFF2-40B4-BE49-F238E27FC236}">
              <a16:creationId xmlns:a16="http://schemas.microsoft.com/office/drawing/2014/main" id="{00000000-0008-0000-0D00-00009B000000}"/>
            </a:ext>
          </a:extLst>
        </xdr:cNvPr>
        <xdr:cNvSpPr txBox="1"/>
      </xdr:nvSpPr>
      <xdr:spPr>
        <a:xfrm>
          <a:off x="11563427" y="560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164476</xdr:rowOff>
    </xdr:from>
    <xdr:ext cx="469744" cy="259045"/>
    <xdr:sp macro="" textlink="">
      <xdr:nvSpPr>
        <xdr:cNvPr id="156" name="n_1mainValue債務償還比率">
          <a:extLst>
            <a:ext uri="{FF2B5EF4-FFF2-40B4-BE49-F238E27FC236}">
              <a16:creationId xmlns:a16="http://schemas.microsoft.com/office/drawing/2014/main" id="{00000000-0008-0000-0D00-00009C000000}"/>
            </a:ext>
          </a:extLst>
        </xdr:cNvPr>
        <xdr:cNvSpPr txBox="1"/>
      </xdr:nvSpPr>
      <xdr:spPr>
        <a:xfrm>
          <a:off x="13836727" y="625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76985</xdr:rowOff>
    </xdr:from>
    <xdr:ext cx="469744" cy="259045"/>
    <xdr:sp macro="" textlink="">
      <xdr:nvSpPr>
        <xdr:cNvPr id="157" name="n_2mainValue債務償還比率">
          <a:extLst>
            <a:ext uri="{FF2B5EF4-FFF2-40B4-BE49-F238E27FC236}">
              <a16:creationId xmlns:a16="http://schemas.microsoft.com/office/drawing/2014/main" id="{00000000-0008-0000-0D00-00009D000000}"/>
            </a:ext>
          </a:extLst>
        </xdr:cNvPr>
        <xdr:cNvSpPr txBox="1"/>
      </xdr:nvSpPr>
      <xdr:spPr>
        <a:xfrm>
          <a:off x="13087427" y="616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67908</xdr:rowOff>
    </xdr:from>
    <xdr:ext cx="560923" cy="259045"/>
    <xdr:sp macro="" textlink="">
      <xdr:nvSpPr>
        <xdr:cNvPr id="158" name="n_3mainValue債務償還比率">
          <a:extLst>
            <a:ext uri="{FF2B5EF4-FFF2-40B4-BE49-F238E27FC236}">
              <a16:creationId xmlns:a16="http://schemas.microsoft.com/office/drawing/2014/main" id="{00000000-0008-0000-0D00-00009E000000}"/>
            </a:ext>
          </a:extLst>
        </xdr:cNvPr>
        <xdr:cNvSpPr txBox="1"/>
      </xdr:nvSpPr>
      <xdr:spPr>
        <a:xfrm>
          <a:off x="12279838" y="64972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117087</xdr:rowOff>
    </xdr:from>
    <xdr:ext cx="560923" cy="259045"/>
    <xdr:sp macro="" textlink="">
      <xdr:nvSpPr>
        <xdr:cNvPr id="159" name="n_4mainValue債務償還比率">
          <a:extLst>
            <a:ext uri="{FF2B5EF4-FFF2-40B4-BE49-F238E27FC236}">
              <a16:creationId xmlns:a16="http://schemas.microsoft.com/office/drawing/2014/main" id="{00000000-0008-0000-0D00-00009F000000}"/>
            </a:ext>
          </a:extLst>
        </xdr:cNvPr>
        <xdr:cNvSpPr txBox="1"/>
      </xdr:nvSpPr>
      <xdr:spPr>
        <a:xfrm>
          <a:off x="11517838" y="67179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52,642
51,948
10.41
20,197,629
19,912,524
251,493
11,055,396
23,721,641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41402</xdr:rowOff>
    </xdr:from>
    <xdr:to>
      <xdr:col>20</xdr:col>
      <xdr:colOff>38100</xdr:colOff>
      <xdr:row>36</xdr:row>
      <xdr:rowOff>143002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3746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92202</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2908300" y="621411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109982</xdr:rowOff>
    </xdr:from>
    <xdr:to>
      <xdr:col>10</xdr:col>
      <xdr:colOff>165100</xdr:colOff>
      <xdr:row>36</xdr:row>
      <xdr:rowOff>40132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1968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160782</xdr:rowOff>
    </xdr:from>
    <xdr:to>
      <xdr:col>15</xdr:col>
      <xdr:colOff>50800</xdr:colOff>
      <xdr:row>36</xdr:row>
      <xdr:rowOff>41910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2019300" y="616153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71120</xdr:rowOff>
    </xdr:from>
    <xdr:to>
      <xdr:col>6</xdr:col>
      <xdr:colOff>38100</xdr:colOff>
      <xdr:row>36</xdr:row>
      <xdr:rowOff>1270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1079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121920</xdr:rowOff>
    </xdr:from>
    <xdr:to>
      <xdr:col>10</xdr:col>
      <xdr:colOff>114300</xdr:colOff>
      <xdr:row>35</xdr:row>
      <xdr:rowOff>160782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1130300" y="61226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E00-00004E000000}"/>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E00-00004F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E00-00005000000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1" name="n_4aveValue【道路】&#10;有形固定資産減価償却率">
          <a:extLst>
            <a:ext uri="{FF2B5EF4-FFF2-40B4-BE49-F238E27FC236}">
              <a16:creationId xmlns:a16="http://schemas.microsoft.com/office/drawing/2014/main" id="{00000000-0008-0000-0E00-000051000000}"/>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159529</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E00-000052000000}"/>
            </a:ext>
          </a:extLst>
        </xdr:cNvPr>
        <xdr:cNvSpPr txBox="1"/>
      </xdr:nvSpPr>
      <xdr:spPr>
        <a:xfrm>
          <a:off x="3582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E00-000053000000}"/>
            </a:ext>
          </a:extLst>
        </xdr:cNvPr>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56659</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E00-000054000000}"/>
            </a:ext>
          </a:extLst>
        </xdr:cNvPr>
        <xdr:cNvSpPr txBox="1"/>
      </xdr:nvSpPr>
      <xdr:spPr>
        <a:xfrm>
          <a:off x="18167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17797</xdr:rowOff>
    </xdr:from>
    <xdr:ext cx="405111" cy="259045"/>
    <xdr:sp macro="" textlink="">
      <xdr:nvSpPr>
        <xdr:cNvPr id="85" name="n_4mainValue【道路】&#10;有形固定資産減価償却率">
          <a:extLst>
            <a:ext uri="{FF2B5EF4-FFF2-40B4-BE49-F238E27FC236}">
              <a16:creationId xmlns:a16="http://schemas.microsoft.com/office/drawing/2014/main" id="{00000000-0008-0000-0E00-000055000000}"/>
            </a:ext>
          </a:extLst>
        </xdr:cNvPr>
        <xdr:cNvSpPr txBox="1"/>
      </xdr:nvSpPr>
      <xdr:spPr>
        <a:xfrm>
          <a:off x="927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00000000-0008-0000-0E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0" name="【道路】&#10;一人当たり延長最小値テキスト">
          <a:extLst>
            <a:ext uri="{FF2B5EF4-FFF2-40B4-BE49-F238E27FC236}">
              <a16:creationId xmlns:a16="http://schemas.microsoft.com/office/drawing/2014/main" id="{00000000-0008-0000-0E00-00006E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2" name="【道路】&#10;一人当たり延長最大値テキスト">
          <a:extLst>
            <a:ext uri="{FF2B5EF4-FFF2-40B4-BE49-F238E27FC236}">
              <a16:creationId xmlns:a16="http://schemas.microsoft.com/office/drawing/2014/main" id="{00000000-0008-0000-0E00-000070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4" name="【道路】&#10;一人当たり延長平均値テキスト">
          <a:extLst>
            <a:ext uri="{FF2B5EF4-FFF2-40B4-BE49-F238E27FC236}">
              <a16:creationId xmlns:a16="http://schemas.microsoft.com/office/drawing/2014/main" id="{00000000-0008-0000-0E00-000072000000}"/>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78245</xdr:rowOff>
    </xdr:from>
    <xdr:to>
      <xdr:col>50</xdr:col>
      <xdr:colOff>165100</xdr:colOff>
      <xdr:row>42</xdr:row>
      <xdr:rowOff>8395</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9588500" y="71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78321</xdr:rowOff>
    </xdr:from>
    <xdr:to>
      <xdr:col>46</xdr:col>
      <xdr:colOff>38100</xdr:colOff>
      <xdr:row>42</xdr:row>
      <xdr:rowOff>8471</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8699500" y="71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129045</xdr:rowOff>
    </xdr:from>
    <xdr:to>
      <xdr:col>50</xdr:col>
      <xdr:colOff>114300</xdr:colOff>
      <xdr:row>41</xdr:row>
      <xdr:rowOff>129121</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flipV="1">
          <a:off x="8750300" y="715849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77139</xdr:rowOff>
    </xdr:from>
    <xdr:to>
      <xdr:col>41</xdr:col>
      <xdr:colOff>101600</xdr:colOff>
      <xdr:row>42</xdr:row>
      <xdr:rowOff>7289</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7810500" y="710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127939</xdr:rowOff>
    </xdr:from>
    <xdr:to>
      <xdr:col>45</xdr:col>
      <xdr:colOff>177800</xdr:colOff>
      <xdr:row>41</xdr:row>
      <xdr:rowOff>129121</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7861300" y="7157389"/>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77292</xdr:rowOff>
    </xdr:from>
    <xdr:to>
      <xdr:col>36</xdr:col>
      <xdr:colOff>165100</xdr:colOff>
      <xdr:row>42</xdr:row>
      <xdr:rowOff>7442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6921500" y="71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127939</xdr:rowOff>
    </xdr:from>
    <xdr:to>
      <xdr:col>41</xdr:col>
      <xdr:colOff>50800</xdr:colOff>
      <xdr:row>41</xdr:row>
      <xdr:rowOff>128092</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6972300" y="715738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2" name="n_1aveValue【道路】&#10;一人当たり延長">
          <a:extLst>
            <a:ext uri="{FF2B5EF4-FFF2-40B4-BE49-F238E27FC236}">
              <a16:creationId xmlns:a16="http://schemas.microsoft.com/office/drawing/2014/main" id="{00000000-0008-0000-0E00-00008400000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3" name="n_2aveValue【道路】&#10;一人当たり延長">
          <a:extLst>
            <a:ext uri="{FF2B5EF4-FFF2-40B4-BE49-F238E27FC236}">
              <a16:creationId xmlns:a16="http://schemas.microsoft.com/office/drawing/2014/main" id="{00000000-0008-0000-0E00-0000850000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34" name="n_3aveValue【道路】&#10;一人当たり延長">
          <a:extLst>
            <a:ext uri="{FF2B5EF4-FFF2-40B4-BE49-F238E27FC236}">
              <a16:creationId xmlns:a16="http://schemas.microsoft.com/office/drawing/2014/main" id="{00000000-0008-0000-0E00-00008600000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35" name="n_4aveValue【道路】&#10;一人当たり延長">
          <a:extLst>
            <a:ext uri="{FF2B5EF4-FFF2-40B4-BE49-F238E27FC236}">
              <a16:creationId xmlns:a16="http://schemas.microsoft.com/office/drawing/2014/main" id="{00000000-0008-0000-0E00-00008700000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170972</xdr:rowOff>
    </xdr:from>
    <xdr:ext cx="469744" cy="259045"/>
    <xdr:sp macro="" textlink="">
      <xdr:nvSpPr>
        <xdr:cNvPr id="136" name="n_1mainValue【道路】&#10;一人当たり延長">
          <a:extLst>
            <a:ext uri="{FF2B5EF4-FFF2-40B4-BE49-F238E27FC236}">
              <a16:creationId xmlns:a16="http://schemas.microsoft.com/office/drawing/2014/main" id="{00000000-0008-0000-0E00-000088000000}"/>
            </a:ext>
          </a:extLst>
        </xdr:cNvPr>
        <xdr:cNvSpPr txBox="1"/>
      </xdr:nvSpPr>
      <xdr:spPr>
        <a:xfrm>
          <a:off x="9391727" y="720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171048</xdr:rowOff>
    </xdr:from>
    <xdr:ext cx="469744" cy="259045"/>
    <xdr:sp macro="" textlink="">
      <xdr:nvSpPr>
        <xdr:cNvPr id="137" name="n_2mainValue【道路】&#10;一人当たり延長">
          <a:extLst>
            <a:ext uri="{FF2B5EF4-FFF2-40B4-BE49-F238E27FC236}">
              <a16:creationId xmlns:a16="http://schemas.microsoft.com/office/drawing/2014/main" id="{00000000-0008-0000-0E00-000089000000}"/>
            </a:ext>
          </a:extLst>
        </xdr:cNvPr>
        <xdr:cNvSpPr txBox="1"/>
      </xdr:nvSpPr>
      <xdr:spPr>
        <a:xfrm>
          <a:off x="8515427" y="72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169866</xdr:rowOff>
    </xdr:from>
    <xdr:ext cx="469744" cy="259045"/>
    <xdr:sp macro="" textlink="">
      <xdr:nvSpPr>
        <xdr:cNvPr id="138" name="n_3mainValue【道路】&#10;一人当たり延長">
          <a:extLst>
            <a:ext uri="{FF2B5EF4-FFF2-40B4-BE49-F238E27FC236}">
              <a16:creationId xmlns:a16="http://schemas.microsoft.com/office/drawing/2014/main" id="{00000000-0008-0000-0E00-00008A000000}"/>
            </a:ext>
          </a:extLst>
        </xdr:cNvPr>
        <xdr:cNvSpPr txBox="1"/>
      </xdr:nvSpPr>
      <xdr:spPr>
        <a:xfrm>
          <a:off x="7626427" y="719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170019</xdr:rowOff>
    </xdr:from>
    <xdr:ext cx="469744" cy="259045"/>
    <xdr:sp macro="" textlink="">
      <xdr:nvSpPr>
        <xdr:cNvPr id="139" name="n_4mainValue【道路】&#10;一人当たり延長">
          <a:extLst>
            <a:ext uri="{FF2B5EF4-FFF2-40B4-BE49-F238E27FC236}">
              <a16:creationId xmlns:a16="http://schemas.microsoft.com/office/drawing/2014/main" id="{00000000-0008-0000-0E00-00008B000000}"/>
            </a:ext>
          </a:extLst>
        </xdr:cNvPr>
        <xdr:cNvSpPr txBox="1"/>
      </xdr:nvSpPr>
      <xdr:spPr>
        <a:xfrm>
          <a:off x="6737427" y="719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E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E00-0000A6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00000000-0008-0000-0E00-0000A8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E00-0000AA000000}"/>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1" name="フローチャート: 判断 170">
          <a:extLst>
            <a:ext uri="{FF2B5EF4-FFF2-40B4-BE49-F238E27FC236}">
              <a16:creationId xmlns:a16="http://schemas.microsoft.com/office/drawing/2014/main" id="{00000000-0008-0000-0E00-0000AB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2" name="フローチャート: 判断 171">
          <a:extLst>
            <a:ext uri="{FF2B5EF4-FFF2-40B4-BE49-F238E27FC236}">
              <a16:creationId xmlns:a16="http://schemas.microsoft.com/office/drawing/2014/main" id="{00000000-0008-0000-0E00-0000AC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122283</xdr:rowOff>
    </xdr:from>
    <xdr:to>
      <xdr:col>20</xdr:col>
      <xdr:colOff>38100</xdr:colOff>
      <xdr:row>56</xdr:row>
      <xdr:rowOff>52433</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3746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48804</xdr:rowOff>
    </xdr:from>
    <xdr:to>
      <xdr:col>15</xdr:col>
      <xdr:colOff>101600</xdr:colOff>
      <xdr:row>55</xdr:row>
      <xdr:rowOff>150404</xdr:rowOff>
    </xdr:to>
    <xdr:sp macro="" textlink="">
      <xdr:nvSpPr>
        <xdr:cNvPr id="182" name="楕円 181">
          <a:extLst>
            <a:ext uri="{FF2B5EF4-FFF2-40B4-BE49-F238E27FC236}">
              <a16:creationId xmlns:a16="http://schemas.microsoft.com/office/drawing/2014/main" id="{00000000-0008-0000-0E00-0000B6000000}"/>
            </a:ext>
          </a:extLst>
        </xdr:cNvPr>
        <xdr:cNvSpPr/>
      </xdr:nvSpPr>
      <xdr:spPr>
        <a:xfrm>
          <a:off x="2857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99604</xdr:rowOff>
    </xdr:from>
    <xdr:to>
      <xdr:col>19</xdr:col>
      <xdr:colOff>177800</xdr:colOff>
      <xdr:row>56</xdr:row>
      <xdr:rowOff>1633</xdr:rowOff>
    </xdr:to>
    <xdr:cxnSp macro="">
      <xdr:nvCxnSpPr>
        <xdr:cNvPr id="183" name="直線コネクタ 182">
          <a:extLst>
            <a:ext uri="{FF2B5EF4-FFF2-40B4-BE49-F238E27FC236}">
              <a16:creationId xmlns:a16="http://schemas.microsoft.com/office/drawing/2014/main" id="{00000000-0008-0000-0E00-0000B7000000}"/>
            </a:ext>
          </a:extLst>
        </xdr:cNvPr>
        <xdr:cNvCxnSpPr/>
      </xdr:nvCxnSpPr>
      <xdr:spPr>
        <a:xfrm>
          <a:off x="2908300" y="9529354"/>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39007</xdr:rowOff>
    </xdr:from>
    <xdr:to>
      <xdr:col>10</xdr:col>
      <xdr:colOff>165100</xdr:colOff>
      <xdr:row>55</xdr:row>
      <xdr:rowOff>140607</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1968500" y="94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89807</xdr:rowOff>
    </xdr:from>
    <xdr:to>
      <xdr:col>15</xdr:col>
      <xdr:colOff>50800</xdr:colOff>
      <xdr:row>55</xdr:row>
      <xdr:rowOff>99604</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019300" y="9519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21046</xdr:rowOff>
    </xdr:from>
    <xdr:to>
      <xdr:col>6</xdr:col>
      <xdr:colOff>38100</xdr:colOff>
      <xdr:row>55</xdr:row>
      <xdr:rowOff>122646</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079500" y="94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71846</xdr:rowOff>
    </xdr:from>
    <xdr:to>
      <xdr:col>10</xdr:col>
      <xdr:colOff>114300</xdr:colOff>
      <xdr:row>55</xdr:row>
      <xdr:rowOff>89807</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1130300" y="95015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E00-0000BD000000}"/>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68960</xdr:rowOff>
    </xdr:from>
    <xdr:ext cx="340478" cy="259045"/>
    <xdr:sp macro="" textlink="">
      <xdr:nvSpPr>
        <xdr:cNvPr id="192" name="n_1main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614361" y="932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166931</xdr:rowOff>
    </xdr:from>
    <xdr:ext cx="340478" cy="259045"/>
    <xdr:sp macro="" textlink="">
      <xdr:nvSpPr>
        <xdr:cNvPr id="193" name="n_2main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38061" y="92537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157134</xdr:rowOff>
    </xdr:from>
    <xdr:ext cx="340478" cy="259045"/>
    <xdr:sp macro="" textlink="">
      <xdr:nvSpPr>
        <xdr:cNvPr id="194" name="n_3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49061" y="92439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139173</xdr:rowOff>
    </xdr:from>
    <xdr:ext cx="340478" cy="259045"/>
    <xdr:sp macro="" textlink="">
      <xdr:nvSpPr>
        <xdr:cNvPr id="195" name="n_4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960061" y="922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E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E00-0000DC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E00-0000DE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E00-0000E0000000}"/>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22085</xdr:rowOff>
    </xdr:from>
    <xdr:to>
      <xdr:col>50</xdr:col>
      <xdr:colOff>165100</xdr:colOff>
      <xdr:row>64</xdr:row>
      <xdr:rowOff>123685</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9588500" y="1099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22088</xdr:rowOff>
    </xdr:from>
    <xdr:to>
      <xdr:col>46</xdr:col>
      <xdr:colOff>38100</xdr:colOff>
      <xdr:row>64</xdr:row>
      <xdr:rowOff>123688</xdr:rowOff>
    </xdr:to>
    <xdr:sp macro="" textlink="">
      <xdr:nvSpPr>
        <xdr:cNvPr id="236" name="楕円 235">
          <a:extLst>
            <a:ext uri="{FF2B5EF4-FFF2-40B4-BE49-F238E27FC236}">
              <a16:creationId xmlns:a16="http://schemas.microsoft.com/office/drawing/2014/main" id="{00000000-0008-0000-0E00-0000EC000000}"/>
            </a:ext>
          </a:extLst>
        </xdr:cNvPr>
        <xdr:cNvSpPr/>
      </xdr:nvSpPr>
      <xdr:spPr>
        <a:xfrm>
          <a:off x="8699500" y="109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72885</xdr:rowOff>
    </xdr:from>
    <xdr:to>
      <xdr:col>50</xdr:col>
      <xdr:colOff>114300</xdr:colOff>
      <xdr:row>64</xdr:row>
      <xdr:rowOff>72888</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8750300" y="11045685"/>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23061</xdr:rowOff>
    </xdr:from>
    <xdr:to>
      <xdr:col>41</xdr:col>
      <xdr:colOff>101600</xdr:colOff>
      <xdr:row>64</xdr:row>
      <xdr:rowOff>124661</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810500" y="109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72888</xdr:rowOff>
    </xdr:from>
    <xdr:to>
      <xdr:col>45</xdr:col>
      <xdr:colOff>177800</xdr:colOff>
      <xdr:row>64</xdr:row>
      <xdr:rowOff>73861</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861300" y="11045688"/>
          <a:ext cx="889000" cy="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23699</xdr:rowOff>
    </xdr:from>
    <xdr:to>
      <xdr:col>36</xdr:col>
      <xdr:colOff>165100</xdr:colOff>
      <xdr:row>64</xdr:row>
      <xdr:rowOff>125299</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6921500" y="1099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73861</xdr:rowOff>
    </xdr:from>
    <xdr:to>
      <xdr:col>41</xdr:col>
      <xdr:colOff>50800</xdr:colOff>
      <xdr:row>64</xdr:row>
      <xdr:rowOff>74499</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6972300" y="11046661"/>
          <a:ext cx="889000" cy="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42" name="n_1aveValue【橋りょう・トンネル】&#10;一人当たり有形固定資産（償却資産）額">
          <a:extLst>
            <a:ext uri="{FF2B5EF4-FFF2-40B4-BE49-F238E27FC236}">
              <a16:creationId xmlns:a16="http://schemas.microsoft.com/office/drawing/2014/main" id="{00000000-0008-0000-0E00-0000F2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43" name="n_2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44" name="n_3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45" name="n_4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114812</xdr:rowOff>
    </xdr:from>
    <xdr:ext cx="469744" cy="259045"/>
    <xdr:sp macro="" textlink="">
      <xdr:nvSpPr>
        <xdr:cNvPr id="246" name="n_1main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9391728" y="1108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114815</xdr:rowOff>
    </xdr:from>
    <xdr:ext cx="469744" cy="259045"/>
    <xdr:sp macro="" textlink="">
      <xdr:nvSpPr>
        <xdr:cNvPr id="247" name="n_2main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515428" y="1108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115788</xdr:rowOff>
    </xdr:from>
    <xdr:ext cx="469744" cy="259045"/>
    <xdr:sp macro="" textlink="">
      <xdr:nvSpPr>
        <xdr:cNvPr id="248" name="n_3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626428" y="1108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116426</xdr:rowOff>
    </xdr:from>
    <xdr:ext cx="469744" cy="259045"/>
    <xdr:sp macro="" textlink="">
      <xdr:nvSpPr>
        <xdr:cNvPr id="249" name="n_4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737428" y="1108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00000000-0008-0000-0E00-00001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a:extLst>
            <a:ext uri="{FF2B5EF4-FFF2-40B4-BE49-F238E27FC236}">
              <a16:creationId xmlns:a16="http://schemas.microsoft.com/office/drawing/2014/main" id="{00000000-0008-0000-0E00-000014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78" name="【公営住宅】&#10;有形固定資産減価償却率最大値テキスト">
          <a:extLst>
            <a:ext uri="{FF2B5EF4-FFF2-40B4-BE49-F238E27FC236}">
              <a16:creationId xmlns:a16="http://schemas.microsoft.com/office/drawing/2014/main" id="{00000000-0008-0000-0E00-00001601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00000000-0008-0000-0E00-000018010000}"/>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81" name="フローチャート: 判断 280">
          <a:extLst>
            <a:ext uri="{FF2B5EF4-FFF2-40B4-BE49-F238E27FC236}">
              <a16:creationId xmlns:a16="http://schemas.microsoft.com/office/drawing/2014/main" id="{00000000-0008-0000-0E00-00001901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291" name="楕円 290">
          <a:extLst>
            <a:ext uri="{FF2B5EF4-FFF2-40B4-BE49-F238E27FC236}">
              <a16:creationId xmlns:a16="http://schemas.microsoft.com/office/drawing/2014/main" id="{00000000-0008-0000-0E00-000023010000}"/>
            </a:ext>
          </a:extLst>
        </xdr:cNvPr>
        <xdr:cNvSpPr/>
      </xdr:nvSpPr>
      <xdr:spPr>
        <a:xfrm>
          <a:off x="3746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109764</xdr:rowOff>
    </xdr:from>
    <xdr:to>
      <xdr:col>15</xdr:col>
      <xdr:colOff>101600</xdr:colOff>
      <xdr:row>83</xdr:row>
      <xdr:rowOff>39914</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2857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82</xdr:row>
      <xdr:rowOff>160564</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flipV="1">
          <a:off x="2908300" y="142015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1968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85452</xdr:rowOff>
    </xdr:from>
    <xdr:to>
      <xdr:col>15</xdr:col>
      <xdr:colOff>50800</xdr:colOff>
      <xdr:row>82</xdr:row>
      <xdr:rowOff>160564</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2019300" y="14144352"/>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5262</xdr:rowOff>
    </xdr:from>
    <xdr:to>
      <xdr:col>6</xdr:col>
      <xdr:colOff>38100</xdr:colOff>
      <xdr:row>82</xdr:row>
      <xdr:rowOff>106862</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1079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56062</xdr:rowOff>
    </xdr:from>
    <xdr:to>
      <xdr:col>10</xdr:col>
      <xdr:colOff>114300</xdr:colOff>
      <xdr:row>82</xdr:row>
      <xdr:rowOff>85452</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1130300" y="141149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298" name="n_1aveValue【公営住宅】&#10;有形固定資産減価償却率">
          <a:extLst>
            <a:ext uri="{FF2B5EF4-FFF2-40B4-BE49-F238E27FC236}">
              <a16:creationId xmlns:a16="http://schemas.microsoft.com/office/drawing/2014/main" id="{00000000-0008-0000-0E00-00002A01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299" name="n_2aveValue【公営住宅】&#10;有形固定資産減価償却率">
          <a:extLst>
            <a:ext uri="{FF2B5EF4-FFF2-40B4-BE49-F238E27FC236}">
              <a16:creationId xmlns:a16="http://schemas.microsoft.com/office/drawing/2014/main" id="{00000000-0008-0000-0E00-00002B010000}"/>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00" name="n_3aveValue【公営住宅】&#10;有形固定資産減価償却率">
          <a:extLst>
            <a:ext uri="{FF2B5EF4-FFF2-40B4-BE49-F238E27FC236}">
              <a16:creationId xmlns:a16="http://schemas.microsoft.com/office/drawing/2014/main" id="{00000000-0008-0000-0E00-00002C010000}"/>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01" name="n_4aveValue【公営住宅】&#10;有形固定資産減価償却率">
          <a:extLst>
            <a:ext uri="{FF2B5EF4-FFF2-40B4-BE49-F238E27FC236}">
              <a16:creationId xmlns:a16="http://schemas.microsoft.com/office/drawing/2014/main" id="{00000000-0008-0000-0E00-00002D01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38479</xdr:rowOff>
    </xdr:from>
    <xdr:ext cx="405111" cy="259045"/>
    <xdr:sp macro="" textlink="">
      <xdr:nvSpPr>
        <xdr:cNvPr id="302" name="n_1mainValue【公営住宅】&#10;有形固定資産減価償却率">
          <a:extLst>
            <a:ext uri="{FF2B5EF4-FFF2-40B4-BE49-F238E27FC236}">
              <a16:creationId xmlns:a16="http://schemas.microsoft.com/office/drawing/2014/main" id="{00000000-0008-0000-0E00-00002E010000}"/>
            </a:ext>
          </a:extLst>
        </xdr:cNvPr>
        <xdr:cNvSpPr txBox="1"/>
      </xdr:nvSpPr>
      <xdr:spPr>
        <a:xfrm>
          <a:off x="35820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56441</xdr:rowOff>
    </xdr:from>
    <xdr:ext cx="405111" cy="259045"/>
    <xdr:sp macro="" textlink="">
      <xdr:nvSpPr>
        <xdr:cNvPr id="303" name="n_2mainValue【公営住宅】&#10;有形固定資産減価償却率">
          <a:extLst>
            <a:ext uri="{FF2B5EF4-FFF2-40B4-BE49-F238E27FC236}">
              <a16:creationId xmlns:a16="http://schemas.microsoft.com/office/drawing/2014/main" id="{00000000-0008-0000-0E00-00002F010000}"/>
            </a:ext>
          </a:extLst>
        </xdr:cNvPr>
        <xdr:cNvSpPr txBox="1"/>
      </xdr:nvSpPr>
      <xdr:spPr>
        <a:xfrm>
          <a:off x="2705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04" name="n_3mainValue【公営住宅】&#10;有形固定資産減価償却率">
          <a:extLst>
            <a:ext uri="{FF2B5EF4-FFF2-40B4-BE49-F238E27FC236}">
              <a16:creationId xmlns:a16="http://schemas.microsoft.com/office/drawing/2014/main" id="{00000000-0008-0000-0E00-000030010000}"/>
            </a:ext>
          </a:extLst>
        </xdr:cNvPr>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123389</xdr:rowOff>
    </xdr:from>
    <xdr:ext cx="405111" cy="259045"/>
    <xdr:sp macro="" textlink="">
      <xdr:nvSpPr>
        <xdr:cNvPr id="305" name="n_4mainValue【公営住宅】&#10;有形固定資産減価償却率">
          <a:extLst>
            <a:ext uri="{FF2B5EF4-FFF2-40B4-BE49-F238E27FC236}">
              <a16:creationId xmlns:a16="http://schemas.microsoft.com/office/drawing/2014/main" id="{00000000-0008-0000-0E00-000031010000}"/>
            </a:ext>
          </a:extLst>
        </xdr:cNvPr>
        <xdr:cNvSpPr txBox="1"/>
      </xdr:nvSpPr>
      <xdr:spPr>
        <a:xfrm>
          <a:off x="927744" y="1383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a:extLst>
            <a:ext uri="{FF2B5EF4-FFF2-40B4-BE49-F238E27FC236}">
              <a16:creationId xmlns:a16="http://schemas.microsoft.com/office/drawing/2014/main" id="{00000000-0008-0000-0E00-00004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8" name="【公営住宅】&#10;一人当たり面積最小値テキスト">
          <a:extLst>
            <a:ext uri="{FF2B5EF4-FFF2-40B4-BE49-F238E27FC236}">
              <a16:creationId xmlns:a16="http://schemas.microsoft.com/office/drawing/2014/main" id="{00000000-0008-0000-0E00-00004801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30" name="【公営住宅】&#10;一人当たり面積最大値テキスト">
          <a:extLst>
            <a:ext uri="{FF2B5EF4-FFF2-40B4-BE49-F238E27FC236}">
              <a16:creationId xmlns:a16="http://schemas.microsoft.com/office/drawing/2014/main" id="{00000000-0008-0000-0E00-00004A01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32" name="【公営住宅】&#10;一人当たり面積平均値テキスト">
          <a:extLst>
            <a:ext uri="{FF2B5EF4-FFF2-40B4-BE49-F238E27FC236}">
              <a16:creationId xmlns:a16="http://schemas.microsoft.com/office/drawing/2014/main" id="{00000000-0008-0000-0E00-00004C010000}"/>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35" name="フローチャート: 判断 334">
          <a:extLst>
            <a:ext uri="{FF2B5EF4-FFF2-40B4-BE49-F238E27FC236}">
              <a16:creationId xmlns:a16="http://schemas.microsoft.com/office/drawing/2014/main" id="{00000000-0008-0000-0E00-00004F01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130860</xdr:rowOff>
    </xdr:from>
    <xdr:to>
      <xdr:col>50</xdr:col>
      <xdr:colOff>165100</xdr:colOff>
      <xdr:row>86</xdr:row>
      <xdr:rowOff>61010</xdr:rowOff>
    </xdr:to>
    <xdr:sp macro="" textlink="">
      <xdr:nvSpPr>
        <xdr:cNvPr id="343" name="楕円 342">
          <a:extLst>
            <a:ext uri="{FF2B5EF4-FFF2-40B4-BE49-F238E27FC236}">
              <a16:creationId xmlns:a16="http://schemas.microsoft.com/office/drawing/2014/main" id="{00000000-0008-0000-0E00-000057010000}"/>
            </a:ext>
          </a:extLst>
        </xdr:cNvPr>
        <xdr:cNvSpPr/>
      </xdr:nvSpPr>
      <xdr:spPr>
        <a:xfrm>
          <a:off x="9588500" y="14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130860</xdr:rowOff>
    </xdr:from>
    <xdr:to>
      <xdr:col>46</xdr:col>
      <xdr:colOff>38100</xdr:colOff>
      <xdr:row>86</xdr:row>
      <xdr:rowOff>61010</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8699500" y="147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10210</xdr:rowOff>
    </xdr:from>
    <xdr:to>
      <xdr:col>50</xdr:col>
      <xdr:colOff>114300</xdr:colOff>
      <xdr:row>86</xdr:row>
      <xdr:rowOff>10210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8750300" y="1475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130403</xdr:rowOff>
    </xdr:from>
    <xdr:to>
      <xdr:col>41</xdr:col>
      <xdr:colOff>101600</xdr:colOff>
      <xdr:row>86</xdr:row>
      <xdr:rowOff>60553</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7810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9753</xdr:rowOff>
    </xdr:from>
    <xdr:to>
      <xdr:col>45</xdr:col>
      <xdr:colOff>177800</xdr:colOff>
      <xdr:row>86</xdr:row>
      <xdr:rowOff>10210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7861300" y="147544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130403</xdr:rowOff>
    </xdr:from>
    <xdr:to>
      <xdr:col>36</xdr:col>
      <xdr:colOff>165100</xdr:colOff>
      <xdr:row>86</xdr:row>
      <xdr:rowOff>60553</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6921500" y="147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9753</xdr:rowOff>
    </xdr:from>
    <xdr:to>
      <xdr:col>41</xdr:col>
      <xdr:colOff>50800</xdr:colOff>
      <xdr:row>86</xdr:row>
      <xdr:rowOff>9753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6972300" y="147544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50" name="n_1aveValue【公営住宅】&#10;一人当たり面積">
          <a:extLst>
            <a:ext uri="{FF2B5EF4-FFF2-40B4-BE49-F238E27FC236}">
              <a16:creationId xmlns:a16="http://schemas.microsoft.com/office/drawing/2014/main" id="{00000000-0008-0000-0E00-00005E010000}"/>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51" name="n_2aveValue【公営住宅】&#10;一人当たり面積">
          <a:extLst>
            <a:ext uri="{FF2B5EF4-FFF2-40B4-BE49-F238E27FC236}">
              <a16:creationId xmlns:a16="http://schemas.microsoft.com/office/drawing/2014/main" id="{00000000-0008-0000-0E00-00005F010000}"/>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52" name="n_3aveValue【公営住宅】&#10;一人当たり面積">
          <a:extLst>
            <a:ext uri="{FF2B5EF4-FFF2-40B4-BE49-F238E27FC236}">
              <a16:creationId xmlns:a16="http://schemas.microsoft.com/office/drawing/2014/main" id="{00000000-0008-0000-0E00-000060010000}"/>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53" name="n_4aveValue【公営住宅】&#10;一人当たり面積">
          <a:extLst>
            <a:ext uri="{FF2B5EF4-FFF2-40B4-BE49-F238E27FC236}">
              <a16:creationId xmlns:a16="http://schemas.microsoft.com/office/drawing/2014/main" id="{00000000-0008-0000-0E00-00006101000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52137</xdr:rowOff>
    </xdr:from>
    <xdr:ext cx="469744" cy="259045"/>
    <xdr:sp macro="" textlink="">
      <xdr:nvSpPr>
        <xdr:cNvPr id="354" name="n_1mainValue【公営住宅】&#10;一人当たり面積">
          <a:extLst>
            <a:ext uri="{FF2B5EF4-FFF2-40B4-BE49-F238E27FC236}">
              <a16:creationId xmlns:a16="http://schemas.microsoft.com/office/drawing/2014/main" id="{00000000-0008-0000-0E00-000062010000}"/>
            </a:ext>
          </a:extLst>
        </xdr:cNvPr>
        <xdr:cNvSpPr txBox="1"/>
      </xdr:nvSpPr>
      <xdr:spPr>
        <a:xfrm>
          <a:off x="9391727" y="147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52137</xdr:rowOff>
    </xdr:from>
    <xdr:ext cx="469744" cy="259045"/>
    <xdr:sp macro="" textlink="">
      <xdr:nvSpPr>
        <xdr:cNvPr id="355" name="n_2mainValue【公営住宅】&#10;一人当たり面積">
          <a:extLst>
            <a:ext uri="{FF2B5EF4-FFF2-40B4-BE49-F238E27FC236}">
              <a16:creationId xmlns:a16="http://schemas.microsoft.com/office/drawing/2014/main" id="{00000000-0008-0000-0E00-000063010000}"/>
            </a:ext>
          </a:extLst>
        </xdr:cNvPr>
        <xdr:cNvSpPr txBox="1"/>
      </xdr:nvSpPr>
      <xdr:spPr>
        <a:xfrm>
          <a:off x="8515427" y="1479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51680</xdr:rowOff>
    </xdr:from>
    <xdr:ext cx="469744" cy="259045"/>
    <xdr:sp macro="" textlink="">
      <xdr:nvSpPr>
        <xdr:cNvPr id="356" name="n_3mainValue【公営住宅】&#10;一人当たり面積">
          <a:extLst>
            <a:ext uri="{FF2B5EF4-FFF2-40B4-BE49-F238E27FC236}">
              <a16:creationId xmlns:a16="http://schemas.microsoft.com/office/drawing/2014/main" id="{00000000-0008-0000-0E00-000064010000}"/>
            </a:ext>
          </a:extLst>
        </xdr:cNvPr>
        <xdr:cNvSpPr txBox="1"/>
      </xdr:nvSpPr>
      <xdr:spPr>
        <a:xfrm>
          <a:off x="76264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51680</xdr:rowOff>
    </xdr:from>
    <xdr:ext cx="469744" cy="259045"/>
    <xdr:sp macro="" textlink="">
      <xdr:nvSpPr>
        <xdr:cNvPr id="357" name="n_4mainValue【公営住宅】&#10;一人当たり面積">
          <a:extLst>
            <a:ext uri="{FF2B5EF4-FFF2-40B4-BE49-F238E27FC236}">
              <a16:creationId xmlns:a16="http://schemas.microsoft.com/office/drawing/2014/main" id="{00000000-0008-0000-0E00-000065010000}"/>
            </a:ext>
          </a:extLst>
        </xdr:cNvPr>
        <xdr:cNvSpPr txBox="1"/>
      </xdr:nvSpPr>
      <xdr:spPr>
        <a:xfrm>
          <a:off x="6737427" y="1479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学校施設】&#10;有形固定資産減価償却率グラフ枠">
          <a:extLst>
            <a:ext uri="{FF2B5EF4-FFF2-40B4-BE49-F238E27FC236}">
              <a16:creationId xmlns:a16="http://schemas.microsoft.com/office/drawing/2014/main" id="{00000000-0008-0000-0E00-00009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13" name="【学校施設】&#10;有形固定資産減価償却率最小値テキスト">
          <a:extLst>
            <a:ext uri="{FF2B5EF4-FFF2-40B4-BE49-F238E27FC236}">
              <a16:creationId xmlns:a16="http://schemas.microsoft.com/office/drawing/2014/main" id="{00000000-0008-0000-0E00-00009D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15" name="【学校施設】&#10;有形固定資産減価償却率最大値テキスト">
          <a:extLst>
            <a:ext uri="{FF2B5EF4-FFF2-40B4-BE49-F238E27FC236}">
              <a16:creationId xmlns:a16="http://schemas.microsoft.com/office/drawing/2014/main" id="{00000000-0008-0000-0E00-00009F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17" name="【学校施設】&#10;有形固定資産減価償却率平均値テキスト">
          <a:extLst>
            <a:ext uri="{FF2B5EF4-FFF2-40B4-BE49-F238E27FC236}">
              <a16:creationId xmlns:a16="http://schemas.microsoft.com/office/drawing/2014/main" id="{00000000-0008-0000-0E00-0000A1010000}"/>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159512</xdr:rowOff>
    </xdr:from>
    <xdr:to>
      <xdr:col>81</xdr:col>
      <xdr:colOff>101600</xdr:colOff>
      <xdr:row>57</xdr:row>
      <xdr:rowOff>89662</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54305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127508</xdr:rowOff>
    </xdr:from>
    <xdr:to>
      <xdr:col>76</xdr:col>
      <xdr:colOff>165100</xdr:colOff>
      <xdr:row>57</xdr:row>
      <xdr:rowOff>57658</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4541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xdr:rowOff>
    </xdr:from>
    <xdr:to>
      <xdr:col>81</xdr:col>
      <xdr:colOff>50800</xdr:colOff>
      <xdr:row>57</xdr:row>
      <xdr:rowOff>38862</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4592300" y="97795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90932</xdr:rowOff>
    </xdr:from>
    <xdr:to>
      <xdr:col>72</xdr:col>
      <xdr:colOff>38100</xdr:colOff>
      <xdr:row>57</xdr:row>
      <xdr:rowOff>21082</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36525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141732</xdr:rowOff>
    </xdr:from>
    <xdr:to>
      <xdr:col>76</xdr:col>
      <xdr:colOff>114300</xdr:colOff>
      <xdr:row>57</xdr:row>
      <xdr:rowOff>6858</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3703300" y="9742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74930</xdr:rowOff>
    </xdr:from>
    <xdr:to>
      <xdr:col>67</xdr:col>
      <xdr:colOff>101600</xdr:colOff>
      <xdr:row>57</xdr:row>
      <xdr:rowOff>5080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2763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125730</xdr:rowOff>
    </xdr:from>
    <xdr:to>
      <xdr:col>71</xdr:col>
      <xdr:colOff>177800</xdr:colOff>
      <xdr:row>56</xdr:row>
      <xdr:rowOff>141732</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2814300" y="97269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35" name="n_1aveValue【学校施設】&#10;有形固定資産減価償却率">
          <a:extLst>
            <a:ext uri="{FF2B5EF4-FFF2-40B4-BE49-F238E27FC236}">
              <a16:creationId xmlns:a16="http://schemas.microsoft.com/office/drawing/2014/main" id="{00000000-0008-0000-0E00-0000B3010000}"/>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36" name="n_2aveValue【学校施設】&#10;有形固定資産減価償却率">
          <a:extLst>
            <a:ext uri="{FF2B5EF4-FFF2-40B4-BE49-F238E27FC236}">
              <a16:creationId xmlns:a16="http://schemas.microsoft.com/office/drawing/2014/main" id="{00000000-0008-0000-0E00-0000B4010000}"/>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37" name="n_3aveValue【学校施設】&#10;有形固定資産減価償却率">
          <a:extLst>
            <a:ext uri="{FF2B5EF4-FFF2-40B4-BE49-F238E27FC236}">
              <a16:creationId xmlns:a16="http://schemas.microsoft.com/office/drawing/2014/main" id="{00000000-0008-0000-0E00-0000B5010000}"/>
            </a:ext>
          </a:extLst>
        </xdr:cNvPr>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438" name="n_4aveValue【学校施設】&#10;有形固定資産減価償却率">
          <a:extLst>
            <a:ext uri="{FF2B5EF4-FFF2-40B4-BE49-F238E27FC236}">
              <a16:creationId xmlns:a16="http://schemas.microsoft.com/office/drawing/2014/main" id="{00000000-0008-0000-0E00-0000B6010000}"/>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106189</xdr:rowOff>
    </xdr:from>
    <xdr:ext cx="405111" cy="259045"/>
    <xdr:sp macro="" textlink="">
      <xdr:nvSpPr>
        <xdr:cNvPr id="439" name="n_1mainValue【学校施設】&#10;有形固定資産減価償却率">
          <a:extLst>
            <a:ext uri="{FF2B5EF4-FFF2-40B4-BE49-F238E27FC236}">
              <a16:creationId xmlns:a16="http://schemas.microsoft.com/office/drawing/2014/main" id="{00000000-0008-0000-0E00-0000B7010000}"/>
            </a:ext>
          </a:extLst>
        </xdr:cNvPr>
        <xdr:cNvSpPr txBox="1"/>
      </xdr:nvSpPr>
      <xdr:spPr>
        <a:xfrm>
          <a:off x="152660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74185</xdr:rowOff>
    </xdr:from>
    <xdr:ext cx="405111" cy="259045"/>
    <xdr:sp macro="" textlink="">
      <xdr:nvSpPr>
        <xdr:cNvPr id="440" name="n_2mainValue【学校施設】&#10;有形固定資産減価償却率">
          <a:extLst>
            <a:ext uri="{FF2B5EF4-FFF2-40B4-BE49-F238E27FC236}">
              <a16:creationId xmlns:a16="http://schemas.microsoft.com/office/drawing/2014/main" id="{00000000-0008-0000-0E00-0000B8010000}"/>
            </a:ext>
          </a:extLst>
        </xdr:cNvPr>
        <xdr:cNvSpPr txBox="1"/>
      </xdr:nvSpPr>
      <xdr:spPr>
        <a:xfrm>
          <a:off x="143897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37609</xdr:rowOff>
    </xdr:from>
    <xdr:ext cx="405111" cy="259045"/>
    <xdr:sp macro="" textlink="">
      <xdr:nvSpPr>
        <xdr:cNvPr id="441" name="n_3mainValue【学校施設】&#10;有形固定資産減価償却率">
          <a:extLst>
            <a:ext uri="{FF2B5EF4-FFF2-40B4-BE49-F238E27FC236}">
              <a16:creationId xmlns:a16="http://schemas.microsoft.com/office/drawing/2014/main" id="{00000000-0008-0000-0E00-0000B9010000}"/>
            </a:ext>
          </a:extLst>
        </xdr:cNvPr>
        <xdr:cNvSpPr txBox="1"/>
      </xdr:nvSpPr>
      <xdr:spPr>
        <a:xfrm>
          <a:off x="13500744" y="946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21607</xdr:rowOff>
    </xdr:from>
    <xdr:ext cx="405111" cy="259045"/>
    <xdr:sp macro="" textlink="">
      <xdr:nvSpPr>
        <xdr:cNvPr id="442" name="n_4mainValue【学校施設】&#10;有形固定資産減価償却率">
          <a:extLst>
            <a:ext uri="{FF2B5EF4-FFF2-40B4-BE49-F238E27FC236}">
              <a16:creationId xmlns:a16="http://schemas.microsoft.com/office/drawing/2014/main" id="{00000000-0008-0000-0E00-0000BA010000}"/>
            </a:ext>
          </a:extLst>
        </xdr:cNvPr>
        <xdr:cNvSpPr txBox="1"/>
      </xdr:nvSpPr>
      <xdr:spPr>
        <a:xfrm>
          <a:off x="126117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3" name="【学校施設】&#10;一人当たり面積グラフ枠">
          <a:extLst>
            <a:ext uri="{FF2B5EF4-FFF2-40B4-BE49-F238E27FC236}">
              <a16:creationId xmlns:a16="http://schemas.microsoft.com/office/drawing/2014/main" id="{00000000-0008-0000-0E00-0000C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65" name="【学校施設】&#10;一人当たり面積最小値テキスト">
          <a:extLst>
            <a:ext uri="{FF2B5EF4-FFF2-40B4-BE49-F238E27FC236}">
              <a16:creationId xmlns:a16="http://schemas.microsoft.com/office/drawing/2014/main" id="{00000000-0008-0000-0E00-0000D1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67" name="【学校施設】&#10;一人当たり面積最大値テキスト">
          <a:extLst>
            <a:ext uri="{FF2B5EF4-FFF2-40B4-BE49-F238E27FC236}">
              <a16:creationId xmlns:a16="http://schemas.microsoft.com/office/drawing/2014/main" id="{00000000-0008-0000-0E00-0000D3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469" name="【学校施設】&#10;一人当たり面積平均値テキスト">
          <a:extLst>
            <a:ext uri="{FF2B5EF4-FFF2-40B4-BE49-F238E27FC236}">
              <a16:creationId xmlns:a16="http://schemas.microsoft.com/office/drawing/2014/main" id="{00000000-0008-0000-0E00-0000D5010000}"/>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93675</xdr:rowOff>
    </xdr:from>
    <xdr:to>
      <xdr:col>112</xdr:col>
      <xdr:colOff>38100</xdr:colOff>
      <xdr:row>61</xdr:row>
      <xdr:rowOff>23825</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21272500" y="103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20383500" y="103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144475</xdr:rowOff>
    </xdr:from>
    <xdr:to>
      <xdr:col>111</xdr:col>
      <xdr:colOff>177800</xdr:colOff>
      <xdr:row>60</xdr:row>
      <xdr:rowOff>144932</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20434300" y="1043147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85903</xdr:rowOff>
    </xdr:from>
    <xdr:to>
      <xdr:col>102</xdr:col>
      <xdr:colOff>165100</xdr:colOff>
      <xdr:row>61</xdr:row>
      <xdr:rowOff>16053</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9494500" y="1037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136703</xdr:rowOff>
    </xdr:from>
    <xdr:to>
      <xdr:col>107</xdr:col>
      <xdr:colOff>50800</xdr:colOff>
      <xdr:row>60</xdr:row>
      <xdr:rowOff>144932</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9545300" y="1042370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86817</xdr:rowOff>
    </xdr:from>
    <xdr:to>
      <xdr:col>98</xdr:col>
      <xdr:colOff>38100</xdr:colOff>
      <xdr:row>61</xdr:row>
      <xdr:rowOff>16967</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8605500" y="1037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136703</xdr:rowOff>
    </xdr:from>
    <xdr:to>
      <xdr:col>102</xdr:col>
      <xdr:colOff>114300</xdr:colOff>
      <xdr:row>60</xdr:row>
      <xdr:rowOff>137617</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18656300" y="1042370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87" name="n_1aveValue【学校施設】&#10;一人当たり面積">
          <a:extLst>
            <a:ext uri="{FF2B5EF4-FFF2-40B4-BE49-F238E27FC236}">
              <a16:creationId xmlns:a16="http://schemas.microsoft.com/office/drawing/2014/main" id="{00000000-0008-0000-0E00-0000E701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88" name="n_2aveValue【学校施設】&#10;一人当たり面積">
          <a:extLst>
            <a:ext uri="{FF2B5EF4-FFF2-40B4-BE49-F238E27FC236}">
              <a16:creationId xmlns:a16="http://schemas.microsoft.com/office/drawing/2014/main" id="{00000000-0008-0000-0E00-0000E801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89" name="n_3aveValue【学校施設】&#10;一人当たり面積">
          <a:extLst>
            <a:ext uri="{FF2B5EF4-FFF2-40B4-BE49-F238E27FC236}">
              <a16:creationId xmlns:a16="http://schemas.microsoft.com/office/drawing/2014/main" id="{00000000-0008-0000-0E00-0000E901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90" name="n_4aveValue【学校施設】&#10;一人当たり面積">
          <a:extLst>
            <a:ext uri="{FF2B5EF4-FFF2-40B4-BE49-F238E27FC236}">
              <a16:creationId xmlns:a16="http://schemas.microsoft.com/office/drawing/2014/main" id="{00000000-0008-0000-0E00-0000EA01000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14952</xdr:rowOff>
    </xdr:from>
    <xdr:ext cx="469744" cy="259045"/>
    <xdr:sp macro="" textlink="">
      <xdr:nvSpPr>
        <xdr:cNvPr id="491" name="n_1mainValue【学校施設】&#10;一人当たり面積">
          <a:extLst>
            <a:ext uri="{FF2B5EF4-FFF2-40B4-BE49-F238E27FC236}">
              <a16:creationId xmlns:a16="http://schemas.microsoft.com/office/drawing/2014/main" id="{00000000-0008-0000-0E00-0000EB010000}"/>
            </a:ext>
          </a:extLst>
        </xdr:cNvPr>
        <xdr:cNvSpPr txBox="1"/>
      </xdr:nvSpPr>
      <xdr:spPr>
        <a:xfrm>
          <a:off x="21075727" y="1047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492" name="n_2mainValue【学校施設】&#10;一人当たり面積">
          <a:extLst>
            <a:ext uri="{FF2B5EF4-FFF2-40B4-BE49-F238E27FC236}">
              <a16:creationId xmlns:a16="http://schemas.microsoft.com/office/drawing/2014/main" id="{00000000-0008-0000-0E00-0000EC010000}"/>
            </a:ext>
          </a:extLst>
        </xdr:cNvPr>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7180</xdr:rowOff>
    </xdr:from>
    <xdr:ext cx="469744" cy="259045"/>
    <xdr:sp macro="" textlink="">
      <xdr:nvSpPr>
        <xdr:cNvPr id="493" name="n_3mainValue【学校施設】&#10;一人当たり面積">
          <a:extLst>
            <a:ext uri="{FF2B5EF4-FFF2-40B4-BE49-F238E27FC236}">
              <a16:creationId xmlns:a16="http://schemas.microsoft.com/office/drawing/2014/main" id="{00000000-0008-0000-0E00-0000ED010000}"/>
            </a:ext>
          </a:extLst>
        </xdr:cNvPr>
        <xdr:cNvSpPr txBox="1"/>
      </xdr:nvSpPr>
      <xdr:spPr>
        <a:xfrm>
          <a:off x="19310427" y="1046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8094</xdr:rowOff>
    </xdr:from>
    <xdr:ext cx="469744" cy="259045"/>
    <xdr:sp macro="" textlink="">
      <xdr:nvSpPr>
        <xdr:cNvPr id="494" name="n_4mainValue【学校施設】&#10;一人当たり面積">
          <a:extLst>
            <a:ext uri="{FF2B5EF4-FFF2-40B4-BE49-F238E27FC236}">
              <a16:creationId xmlns:a16="http://schemas.microsoft.com/office/drawing/2014/main" id="{00000000-0008-0000-0E00-0000EE010000}"/>
            </a:ext>
          </a:extLst>
        </xdr:cNvPr>
        <xdr:cNvSpPr txBox="1"/>
      </xdr:nvSpPr>
      <xdr:spPr>
        <a:xfrm>
          <a:off x="18421427" y="104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a:extLst>
            <a:ext uri="{FF2B5EF4-FFF2-40B4-BE49-F238E27FC236}">
              <a16:creationId xmlns:a16="http://schemas.microsoft.com/office/drawing/2014/main" id="{00000000-0008-0000-0E00-00000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1" name="【児童館】&#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23" name="【児童館】&#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525" name="【児童館】&#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166914</xdr:rowOff>
    </xdr:from>
    <xdr:to>
      <xdr:col>81</xdr:col>
      <xdr:colOff>101600</xdr:colOff>
      <xdr:row>79</xdr:row>
      <xdr:rowOff>97064</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5430500" y="13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132624</xdr:rowOff>
    </xdr:from>
    <xdr:to>
      <xdr:col>76</xdr:col>
      <xdr:colOff>165100</xdr:colOff>
      <xdr:row>79</xdr:row>
      <xdr:rowOff>62774</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541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11974</xdr:rowOff>
    </xdr:from>
    <xdr:to>
      <xdr:col>81</xdr:col>
      <xdr:colOff>50800</xdr:colOff>
      <xdr:row>79</xdr:row>
      <xdr:rowOff>46264</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592300" y="135565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98334</xdr:rowOff>
    </xdr:from>
    <xdr:to>
      <xdr:col>72</xdr:col>
      <xdr:colOff>38100</xdr:colOff>
      <xdr:row>79</xdr:row>
      <xdr:rowOff>28484</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652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149134</xdr:rowOff>
    </xdr:from>
    <xdr:to>
      <xdr:col>76</xdr:col>
      <xdr:colOff>114300</xdr:colOff>
      <xdr:row>79</xdr:row>
      <xdr:rowOff>11974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703300" y="135222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64044</xdr:rowOff>
    </xdr:from>
    <xdr:to>
      <xdr:col>67</xdr:col>
      <xdr:colOff>101600</xdr:colOff>
      <xdr:row>78</xdr:row>
      <xdr:rowOff>165644</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763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114844</xdr:rowOff>
    </xdr:from>
    <xdr:to>
      <xdr:col>71</xdr:col>
      <xdr:colOff>177800</xdr:colOff>
      <xdr:row>78</xdr:row>
      <xdr:rowOff>149134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814300" y="134879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543" name="n_1aveValue【児童館】&#10;有形固定資産減価償却率">
          <a:extLst>
            <a:ext uri="{FF2B5EF4-FFF2-40B4-BE49-F238E27FC236}">
              <a16:creationId xmlns:a16="http://schemas.microsoft.com/office/drawing/2014/main" id="{00000000-0008-0000-0E00-00001F020000}"/>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544" name="n_2aveValue【児童館】&#10;有形固定資産減価償却率">
          <a:extLst>
            <a:ext uri="{FF2B5EF4-FFF2-40B4-BE49-F238E27FC236}">
              <a16:creationId xmlns:a16="http://schemas.microsoft.com/office/drawing/2014/main" id="{00000000-0008-0000-0E00-000020020000}"/>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545" name="n_3aveValue【児童館】&#10;有形固定資産減価償却率">
          <a:extLst>
            <a:ext uri="{FF2B5EF4-FFF2-40B4-BE49-F238E27FC236}">
              <a16:creationId xmlns:a16="http://schemas.microsoft.com/office/drawing/2014/main" id="{00000000-0008-0000-0E00-000021020000}"/>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46" name="n_4aveValue【児童館】&#10;有形固定資産減価償却率">
          <a:extLst>
            <a:ext uri="{FF2B5EF4-FFF2-40B4-BE49-F238E27FC236}">
              <a16:creationId xmlns:a16="http://schemas.microsoft.com/office/drawing/2014/main" id="{00000000-0008-0000-0E00-000022020000}"/>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113591</xdr:rowOff>
    </xdr:from>
    <xdr:ext cx="405111" cy="259045"/>
    <xdr:sp macro="" textlink="">
      <xdr:nvSpPr>
        <xdr:cNvPr id="547" name="n_1mainValue【児童館】&#10;有形固定資産減価償却率">
          <a:extLst>
            <a:ext uri="{FF2B5EF4-FFF2-40B4-BE49-F238E27FC236}">
              <a16:creationId xmlns:a16="http://schemas.microsoft.com/office/drawing/2014/main" id="{00000000-0008-0000-0E00-000023020000}"/>
            </a:ext>
          </a:extLst>
        </xdr:cNvPr>
        <xdr:cNvSpPr txBox="1"/>
      </xdr:nvSpPr>
      <xdr:spPr>
        <a:xfrm>
          <a:off x="15266044" y="1331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79301</xdr:rowOff>
    </xdr:from>
    <xdr:ext cx="405111" cy="259045"/>
    <xdr:sp macro="" textlink="">
      <xdr:nvSpPr>
        <xdr:cNvPr id="548" name="n_2mainValue【児童館】&#10;有形固定資産減価償却率">
          <a:extLst>
            <a:ext uri="{FF2B5EF4-FFF2-40B4-BE49-F238E27FC236}">
              <a16:creationId xmlns:a16="http://schemas.microsoft.com/office/drawing/2014/main" id="{00000000-0008-0000-0E00-000024020000}"/>
            </a:ext>
          </a:extLst>
        </xdr:cNvPr>
        <xdr:cNvSpPr txBox="1"/>
      </xdr:nvSpPr>
      <xdr:spPr>
        <a:xfrm>
          <a:off x="143897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45011</xdr:rowOff>
    </xdr:from>
    <xdr:ext cx="405111" cy="259045"/>
    <xdr:sp macro="" textlink="">
      <xdr:nvSpPr>
        <xdr:cNvPr id="549" name="n_3mainValue【児童館】&#10;有形固定資産減価償却率">
          <a:extLst>
            <a:ext uri="{FF2B5EF4-FFF2-40B4-BE49-F238E27FC236}">
              <a16:creationId xmlns:a16="http://schemas.microsoft.com/office/drawing/2014/main" id="{00000000-0008-0000-0E00-000025020000}"/>
            </a:ext>
          </a:extLst>
        </xdr:cNvPr>
        <xdr:cNvSpPr txBox="1"/>
      </xdr:nvSpPr>
      <xdr:spPr>
        <a:xfrm>
          <a:off x="13500744" y="1324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10721</xdr:rowOff>
    </xdr:from>
    <xdr:ext cx="405111" cy="259045"/>
    <xdr:sp macro="" textlink="">
      <xdr:nvSpPr>
        <xdr:cNvPr id="550" name="n_4mainValue【児童館】&#10;有形固定資産減価償却率">
          <a:extLst>
            <a:ext uri="{FF2B5EF4-FFF2-40B4-BE49-F238E27FC236}">
              <a16:creationId xmlns:a16="http://schemas.microsoft.com/office/drawing/2014/main" id="{00000000-0008-0000-0E00-000026020000}"/>
            </a:ext>
          </a:extLst>
        </xdr:cNvPr>
        <xdr:cNvSpPr txBox="1"/>
      </xdr:nvSpPr>
      <xdr:spPr>
        <a:xfrm>
          <a:off x="126117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児童館】&#10;一人当たり面積グラフ枠">
          <a:extLst>
            <a:ext uri="{FF2B5EF4-FFF2-40B4-BE49-F238E27FC236}">
              <a16:creationId xmlns:a16="http://schemas.microsoft.com/office/drawing/2014/main" id="{00000000-0008-0000-0E00-00003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75" name="【児童館】&#10;一人当たり面積最小値テキスト">
          <a:extLst>
            <a:ext uri="{FF2B5EF4-FFF2-40B4-BE49-F238E27FC236}">
              <a16:creationId xmlns:a16="http://schemas.microsoft.com/office/drawing/2014/main" id="{00000000-0008-0000-0E00-00003F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577" name="【児童館】&#10;一人当たり面積最大値テキスト">
          <a:extLst>
            <a:ext uri="{FF2B5EF4-FFF2-40B4-BE49-F238E27FC236}">
              <a16:creationId xmlns:a16="http://schemas.microsoft.com/office/drawing/2014/main" id="{00000000-0008-0000-0E00-000041020000}"/>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79" name="【児童館】&#10;一人当たり面積平均値テキスト">
          <a:extLst>
            <a:ext uri="{FF2B5EF4-FFF2-40B4-BE49-F238E27FC236}">
              <a16:creationId xmlns:a16="http://schemas.microsoft.com/office/drawing/2014/main" id="{00000000-0008-0000-0E00-000043020000}"/>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597" name="n_1aveValue【児童館】&#10;一人当たり面積">
          <a:extLst>
            <a:ext uri="{FF2B5EF4-FFF2-40B4-BE49-F238E27FC236}">
              <a16:creationId xmlns:a16="http://schemas.microsoft.com/office/drawing/2014/main" id="{00000000-0008-0000-0E00-000055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598" name="n_2aveValue【児童館】&#10;一人当たり面積">
          <a:extLst>
            <a:ext uri="{FF2B5EF4-FFF2-40B4-BE49-F238E27FC236}">
              <a16:creationId xmlns:a16="http://schemas.microsoft.com/office/drawing/2014/main" id="{00000000-0008-0000-0E00-000056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599" name="n_3aveValue【児童館】&#10;一人当たり面積">
          <a:extLst>
            <a:ext uri="{FF2B5EF4-FFF2-40B4-BE49-F238E27FC236}">
              <a16:creationId xmlns:a16="http://schemas.microsoft.com/office/drawing/2014/main" id="{00000000-0008-0000-0E00-000057020000}"/>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600" name="n_4aveValue【児童館】&#10;一人当たり面積">
          <a:extLst>
            <a:ext uri="{FF2B5EF4-FFF2-40B4-BE49-F238E27FC236}">
              <a16:creationId xmlns:a16="http://schemas.microsoft.com/office/drawing/2014/main" id="{00000000-0008-0000-0E00-000058020000}"/>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01" name="n_1mainValue【児童館】&#10;一人当たり面積">
          <a:extLst>
            <a:ext uri="{FF2B5EF4-FFF2-40B4-BE49-F238E27FC236}">
              <a16:creationId xmlns:a16="http://schemas.microsoft.com/office/drawing/2014/main" id="{00000000-0008-0000-0E00-00005902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02" name="n_2mainValue【児童館】&#10;一人当たり面積">
          <a:extLst>
            <a:ext uri="{FF2B5EF4-FFF2-40B4-BE49-F238E27FC236}">
              <a16:creationId xmlns:a16="http://schemas.microsoft.com/office/drawing/2014/main" id="{00000000-0008-0000-0E00-00005A02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03" name="n_3mainValue【児童館】&#10;一人当たり面積">
          <a:extLst>
            <a:ext uri="{FF2B5EF4-FFF2-40B4-BE49-F238E27FC236}">
              <a16:creationId xmlns:a16="http://schemas.microsoft.com/office/drawing/2014/main" id="{00000000-0008-0000-0E00-00005B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04" name="n_4mainValue【児童館】&#10;一人当たり面積">
          <a:extLst>
            <a:ext uri="{FF2B5EF4-FFF2-40B4-BE49-F238E27FC236}">
              <a16:creationId xmlns:a16="http://schemas.microsoft.com/office/drawing/2014/main" id="{00000000-0008-0000-0E00-00005C02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公民館】&#10;有形固定資産減価償却率グラフ枠">
          <a:extLst>
            <a:ext uri="{FF2B5EF4-FFF2-40B4-BE49-F238E27FC236}">
              <a16:creationId xmlns:a16="http://schemas.microsoft.com/office/drawing/2014/main" id="{00000000-0008-0000-0E00-00007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31" name="【公民館】&#10;有形固定資産減価償却率最小値テキスト">
          <a:extLst>
            <a:ext uri="{FF2B5EF4-FFF2-40B4-BE49-F238E27FC236}">
              <a16:creationId xmlns:a16="http://schemas.microsoft.com/office/drawing/2014/main" id="{00000000-0008-0000-0E00-000077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33" name="【公民館】&#10;有形固定資産減価償却率最大値テキスト">
          <a:extLst>
            <a:ext uri="{FF2B5EF4-FFF2-40B4-BE49-F238E27FC236}">
              <a16:creationId xmlns:a16="http://schemas.microsoft.com/office/drawing/2014/main" id="{00000000-0008-0000-0E00-000079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35" name="【公民館】&#10;有形固定資産減価償却率平均値テキスト">
          <a:extLst>
            <a:ext uri="{FF2B5EF4-FFF2-40B4-BE49-F238E27FC236}">
              <a16:creationId xmlns:a16="http://schemas.microsoft.com/office/drawing/2014/main" id="{00000000-0008-0000-0E00-00007B020000}"/>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125005</xdr:rowOff>
    </xdr:from>
    <xdr:to>
      <xdr:col>81</xdr:col>
      <xdr:colOff>101600</xdr:colOff>
      <xdr:row>102</xdr:row>
      <xdr:rowOff>55155</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543050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138068</xdr:rowOff>
    </xdr:from>
    <xdr:to>
      <xdr:col>76</xdr:col>
      <xdr:colOff>165100</xdr:colOff>
      <xdr:row>101</xdr:row>
      <xdr:rowOff>68218</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4541500" y="17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17418</xdr:rowOff>
    </xdr:from>
    <xdr:to>
      <xdr:col>81</xdr:col>
      <xdr:colOff>50800</xdr:colOff>
      <xdr:row>102</xdr:row>
      <xdr:rowOff>4355</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4592300" y="17333868"/>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40095</xdr:rowOff>
    </xdr:from>
    <xdr:to>
      <xdr:col>72</xdr:col>
      <xdr:colOff>38100</xdr:colOff>
      <xdr:row>108</xdr:row>
      <xdr:rowOff>141695</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365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17418</xdr:rowOff>
    </xdr:from>
    <xdr:to>
      <xdr:col>76</xdr:col>
      <xdr:colOff>114300</xdr:colOff>
      <xdr:row>108</xdr:row>
      <xdr:rowOff>90895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3703300" y="17333868"/>
          <a:ext cx="889000" cy="12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100512</xdr:rowOff>
    </xdr:from>
    <xdr:to>
      <xdr:col>67</xdr:col>
      <xdr:colOff>101600</xdr:colOff>
      <xdr:row>109</xdr:row>
      <xdr:rowOff>30662</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276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90895</xdr:rowOff>
    </xdr:from>
    <xdr:to>
      <xdr:col>71</xdr:col>
      <xdr:colOff>177800</xdr:colOff>
      <xdr:row>108</xdr:row>
      <xdr:rowOff>151312</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2814300" y="18607495"/>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53" name="n_1aveValue【公民館】&#10;有形固定資産減価償却率">
          <a:extLst>
            <a:ext uri="{FF2B5EF4-FFF2-40B4-BE49-F238E27FC236}">
              <a16:creationId xmlns:a16="http://schemas.microsoft.com/office/drawing/2014/main" id="{00000000-0008-0000-0E00-00008D02000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54" name="n_2aveValue【公民館】&#10;有形固定資産減価償却率">
          <a:extLst>
            <a:ext uri="{FF2B5EF4-FFF2-40B4-BE49-F238E27FC236}">
              <a16:creationId xmlns:a16="http://schemas.microsoft.com/office/drawing/2014/main" id="{00000000-0008-0000-0E00-00008E020000}"/>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55" name="n_3aveValue【公民館】&#10;有形固定資産減価償却率">
          <a:extLst>
            <a:ext uri="{FF2B5EF4-FFF2-40B4-BE49-F238E27FC236}">
              <a16:creationId xmlns:a16="http://schemas.microsoft.com/office/drawing/2014/main" id="{00000000-0008-0000-0E00-00008F020000}"/>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56" name="n_4aveValue【公民館】&#10;有形固定資産減価償却率">
          <a:extLst>
            <a:ext uri="{FF2B5EF4-FFF2-40B4-BE49-F238E27FC236}">
              <a16:creationId xmlns:a16="http://schemas.microsoft.com/office/drawing/2014/main" id="{00000000-0008-0000-0E00-000090020000}"/>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71682</xdr:rowOff>
    </xdr:from>
    <xdr:ext cx="405111" cy="259045"/>
    <xdr:sp macro="" textlink="">
      <xdr:nvSpPr>
        <xdr:cNvPr id="657" name="n_1mainValue【公民館】&#10;有形固定資産減価償却率">
          <a:extLst>
            <a:ext uri="{FF2B5EF4-FFF2-40B4-BE49-F238E27FC236}">
              <a16:creationId xmlns:a16="http://schemas.microsoft.com/office/drawing/2014/main" id="{00000000-0008-0000-0E00-000091020000}"/>
            </a:ext>
          </a:extLst>
        </xdr:cNvPr>
        <xdr:cNvSpPr txBox="1"/>
      </xdr:nvSpPr>
      <xdr:spPr>
        <a:xfrm>
          <a:off x="15266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84745</xdr:rowOff>
    </xdr:from>
    <xdr:ext cx="405111" cy="259045"/>
    <xdr:sp macro="" textlink="">
      <xdr:nvSpPr>
        <xdr:cNvPr id="658" name="n_2mainValue【公民館】&#10;有形固定資産減価償却率">
          <a:extLst>
            <a:ext uri="{FF2B5EF4-FFF2-40B4-BE49-F238E27FC236}">
              <a16:creationId xmlns:a16="http://schemas.microsoft.com/office/drawing/2014/main" id="{00000000-0008-0000-0E00-000092020000}"/>
            </a:ext>
          </a:extLst>
        </xdr:cNvPr>
        <xdr:cNvSpPr txBox="1"/>
      </xdr:nvSpPr>
      <xdr:spPr>
        <a:xfrm>
          <a:off x="143897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132822</xdr:rowOff>
    </xdr:from>
    <xdr:ext cx="405111" cy="259045"/>
    <xdr:sp macro="" textlink="">
      <xdr:nvSpPr>
        <xdr:cNvPr id="659" name="n_3mainValue【公民館】&#10;有形固定資産減価償却率">
          <a:extLst>
            <a:ext uri="{FF2B5EF4-FFF2-40B4-BE49-F238E27FC236}">
              <a16:creationId xmlns:a16="http://schemas.microsoft.com/office/drawing/2014/main" id="{00000000-0008-0000-0E00-000093020000}"/>
            </a:ext>
          </a:extLst>
        </xdr:cNvPr>
        <xdr:cNvSpPr txBox="1"/>
      </xdr:nvSpPr>
      <xdr:spPr>
        <a:xfrm>
          <a:off x="13500744" y="1864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21789</xdr:rowOff>
    </xdr:from>
    <xdr:ext cx="405111" cy="259045"/>
    <xdr:sp macro="" textlink="">
      <xdr:nvSpPr>
        <xdr:cNvPr id="660" name="n_4mainValue【公民館】&#10;有形固定資産減価償却率">
          <a:extLst>
            <a:ext uri="{FF2B5EF4-FFF2-40B4-BE49-F238E27FC236}">
              <a16:creationId xmlns:a16="http://schemas.microsoft.com/office/drawing/2014/main" id="{00000000-0008-0000-0E00-000094020000}"/>
            </a:ext>
          </a:extLst>
        </xdr:cNvPr>
        <xdr:cNvSpPr txBox="1"/>
      </xdr:nvSpPr>
      <xdr:spPr>
        <a:xfrm>
          <a:off x="12611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a:extLst>
            <a:ext uri="{FF2B5EF4-FFF2-40B4-BE49-F238E27FC236}">
              <a16:creationId xmlns:a16="http://schemas.microsoft.com/office/drawing/2014/main" id="{00000000-0008-0000-0E00-0000A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87" name="【公民館】&#10;一人当たり面積最小値テキスト">
          <a:extLst>
            <a:ext uri="{FF2B5EF4-FFF2-40B4-BE49-F238E27FC236}">
              <a16:creationId xmlns:a16="http://schemas.microsoft.com/office/drawing/2014/main" id="{00000000-0008-0000-0E00-0000AF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689" name="【公民館】&#10;一人当たり面積最大値テキスト">
          <a:extLst>
            <a:ext uri="{FF2B5EF4-FFF2-40B4-BE49-F238E27FC236}">
              <a16:creationId xmlns:a16="http://schemas.microsoft.com/office/drawing/2014/main" id="{00000000-0008-0000-0E00-0000B1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691" name="【公民館】&#10;一人当たり面積平均値テキスト">
          <a:extLst>
            <a:ext uri="{FF2B5EF4-FFF2-40B4-BE49-F238E27FC236}">
              <a16:creationId xmlns:a16="http://schemas.microsoft.com/office/drawing/2014/main" id="{00000000-0008-0000-0E00-0000B3020000}"/>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95613</xdr:rowOff>
    </xdr:from>
    <xdr:to>
      <xdr:col>112</xdr:col>
      <xdr:colOff>38100</xdr:colOff>
      <xdr:row>108</xdr:row>
      <xdr:rowOff>25763</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2127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54792</xdr:rowOff>
    </xdr:from>
    <xdr:to>
      <xdr:col>107</xdr:col>
      <xdr:colOff>101600</xdr:colOff>
      <xdr:row>108</xdr:row>
      <xdr:rowOff>156392</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0383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146413</xdr:rowOff>
    </xdr:from>
    <xdr:to>
      <xdr:col>111</xdr:col>
      <xdr:colOff>177800</xdr:colOff>
      <xdr:row>108</xdr:row>
      <xdr:rowOff>105592</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0434300" y="184915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54792</xdr:rowOff>
    </xdr:from>
    <xdr:to>
      <xdr:col>102</xdr:col>
      <xdr:colOff>165100</xdr:colOff>
      <xdr:row>108</xdr:row>
      <xdr:rowOff>156392</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9494500"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105592</xdr:rowOff>
    </xdr:from>
    <xdr:to>
      <xdr:col>107</xdr:col>
      <xdr:colOff>50800</xdr:colOff>
      <xdr:row>108</xdr:row>
      <xdr:rowOff>105592</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9545300" y="1862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146413</xdr:rowOff>
    </xdr:from>
    <xdr:to>
      <xdr:col>102</xdr:col>
      <xdr:colOff>114300</xdr:colOff>
      <xdr:row>108</xdr:row>
      <xdr:rowOff>105592</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656300" y="184915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09" name="n_1aveValue【公民館】&#10;一人当たり面積">
          <a:extLst>
            <a:ext uri="{FF2B5EF4-FFF2-40B4-BE49-F238E27FC236}">
              <a16:creationId xmlns:a16="http://schemas.microsoft.com/office/drawing/2014/main" id="{00000000-0008-0000-0E00-0000C502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10" name="n_2aveValue【公民館】&#10;一人当たり面積">
          <a:extLst>
            <a:ext uri="{FF2B5EF4-FFF2-40B4-BE49-F238E27FC236}">
              <a16:creationId xmlns:a16="http://schemas.microsoft.com/office/drawing/2014/main" id="{00000000-0008-0000-0E00-0000C6020000}"/>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11" name="n_3aveValue【公民館】&#10;一人当たり面積">
          <a:extLst>
            <a:ext uri="{FF2B5EF4-FFF2-40B4-BE49-F238E27FC236}">
              <a16:creationId xmlns:a16="http://schemas.microsoft.com/office/drawing/2014/main" id="{00000000-0008-0000-0E00-0000C7020000}"/>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12" name="n_4aveValue【公民館】&#10;一人当たり面積">
          <a:extLst>
            <a:ext uri="{FF2B5EF4-FFF2-40B4-BE49-F238E27FC236}">
              <a16:creationId xmlns:a16="http://schemas.microsoft.com/office/drawing/2014/main" id="{00000000-0008-0000-0E00-0000C802000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16890</xdr:rowOff>
    </xdr:from>
    <xdr:ext cx="469744" cy="259045"/>
    <xdr:sp macro="" textlink="">
      <xdr:nvSpPr>
        <xdr:cNvPr id="713" name="n_1mainValue【公民館】&#10;一人当たり面積">
          <a:extLst>
            <a:ext uri="{FF2B5EF4-FFF2-40B4-BE49-F238E27FC236}">
              <a16:creationId xmlns:a16="http://schemas.microsoft.com/office/drawing/2014/main" id="{00000000-0008-0000-0E00-0000C9020000}"/>
            </a:ext>
          </a:extLst>
        </xdr:cNvPr>
        <xdr:cNvSpPr txBox="1"/>
      </xdr:nvSpPr>
      <xdr:spPr>
        <a:xfrm>
          <a:off x="210757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147519</xdr:rowOff>
    </xdr:from>
    <xdr:ext cx="469744" cy="259045"/>
    <xdr:sp macro="" textlink="">
      <xdr:nvSpPr>
        <xdr:cNvPr id="714" name="n_2mainValue【公民館】&#10;一人当たり面積">
          <a:extLst>
            <a:ext uri="{FF2B5EF4-FFF2-40B4-BE49-F238E27FC236}">
              <a16:creationId xmlns:a16="http://schemas.microsoft.com/office/drawing/2014/main" id="{00000000-0008-0000-0E00-0000CA020000}"/>
            </a:ext>
          </a:extLst>
        </xdr:cNvPr>
        <xdr:cNvSpPr txBox="1"/>
      </xdr:nvSpPr>
      <xdr:spPr>
        <a:xfrm>
          <a:off x="201994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147519</xdr:rowOff>
    </xdr:from>
    <xdr:ext cx="469744" cy="259045"/>
    <xdr:sp macro="" textlink="">
      <xdr:nvSpPr>
        <xdr:cNvPr id="715" name="n_3mainValue【公民館】&#10;一人当たり面積">
          <a:extLst>
            <a:ext uri="{FF2B5EF4-FFF2-40B4-BE49-F238E27FC236}">
              <a16:creationId xmlns:a16="http://schemas.microsoft.com/office/drawing/2014/main" id="{00000000-0008-0000-0E00-0000CB020000}"/>
            </a:ext>
          </a:extLst>
        </xdr:cNvPr>
        <xdr:cNvSpPr txBox="1"/>
      </xdr:nvSpPr>
      <xdr:spPr>
        <a:xfrm>
          <a:off x="19310427" y="186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716" name="n_4mainValue【公民館】&#10;一人当たり面積">
          <a:extLst>
            <a:ext uri="{FF2B5EF4-FFF2-40B4-BE49-F238E27FC236}">
              <a16:creationId xmlns:a16="http://schemas.microsoft.com/office/drawing/2014/main" id="{00000000-0008-0000-0E00-0000CC020000}"/>
            </a:ext>
          </a:extLst>
        </xdr:cNvPr>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有形固定資産減価償却率において類似団体と比較して低率となった主な要因は学校施設は公民館です。</a:t>
          </a:r>
        </a:p>
        <a:p>
          <a:r>
            <a:rPr kumimoji="1" lang="ja-JP" altLang="en-US" sz="1300">
              <a:latin typeface="ＭＳ Ｐゴシック" panose="020B0600070205080204" pitchFamily="50" charset="-128"/>
              <a:ea typeface="ＭＳ Ｐゴシック" panose="020B0600070205080204" pitchFamily="50" charset="-128"/>
            </a:rPr>
            <a:t>　学校施設は、平成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年度にかけて改築工事を実施したことによるものです。ただし、老朽化が進んでいる学校施設もあり、維持保全計画に基づく維持管理により長寿命化を図ることとしています。　</a:t>
          </a:r>
        </a:p>
        <a:p>
          <a:r>
            <a:rPr kumimoji="1" lang="ja-JP" altLang="en-US" sz="1300">
              <a:latin typeface="ＭＳ Ｐゴシック" panose="020B0600070205080204" pitchFamily="50" charset="-128"/>
              <a:ea typeface="ＭＳ Ｐゴシック" panose="020B0600070205080204" pitchFamily="50" charset="-128"/>
            </a:rPr>
            <a:t>　公民館については、２施設保有している中、そのうち１施設は耐震化を含め今後のあり方を検討中ですが、もう１施設は消防団詰所等との複合化による改築工事を既に実施しており、令和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年度に開館しています。</a:t>
          </a:r>
        </a:p>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年度分整備中</a:t>
          </a:r>
          <a:r>
            <a:rPr kumimoji="1" lang="en-US" altLang="ja-JP"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52,642
51,948
10.41
20,197,629
19,912,524
251,493
11,055,396
23,721,641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98878</xdr:rowOff>
    </xdr:from>
    <xdr:to>
      <xdr:col>15</xdr:col>
      <xdr:colOff>101600</xdr:colOff>
      <xdr:row>36</xdr:row>
      <xdr:rowOff>29028</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10886</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149678</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33564</xdr:rowOff>
    </xdr:from>
    <xdr:to>
      <xdr:col>6</xdr:col>
      <xdr:colOff>38100</xdr:colOff>
      <xdr:row>35</xdr:row>
      <xdr:rowOff>135164</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84364</xdr:rowOff>
    </xdr:from>
    <xdr:to>
      <xdr:col>10</xdr:col>
      <xdr:colOff>114300</xdr:colOff>
      <xdr:row>35</xdr:row>
      <xdr:rowOff>117022</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151691</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40640</xdr:rowOff>
    </xdr:from>
    <xdr:to>
      <xdr:col>41</xdr:col>
      <xdr:colOff>101600</xdr:colOff>
      <xdr:row>41</xdr:row>
      <xdr:rowOff>142240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810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91440</xdr:rowOff>
    </xdr:from>
    <xdr:to>
      <xdr:col>45</xdr:col>
      <xdr:colOff>177800</xdr:colOff>
      <xdr:row>41</xdr:row>
      <xdr:rowOff>95250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861300" y="712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40640</xdr:rowOff>
    </xdr:from>
    <xdr:to>
      <xdr:col>36</xdr:col>
      <xdr:colOff>165100</xdr:colOff>
      <xdr:row>41</xdr:row>
      <xdr:rowOff>142240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9215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91440</xdr:rowOff>
    </xdr:from>
    <xdr:to>
      <xdr:col>41</xdr:col>
      <xdr:colOff>50800</xdr:colOff>
      <xdr:row>41</xdr:row>
      <xdr:rowOff>91440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6972300" y="7120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35" name="n_1aveValue【図書館】&#10;一人当たり面積">
          <a:extLst>
            <a:ext uri="{FF2B5EF4-FFF2-40B4-BE49-F238E27FC236}">
              <a16:creationId xmlns:a16="http://schemas.microsoft.com/office/drawing/2014/main" id="{00000000-0008-0000-0F00-000087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36" name="n_2aveValue【図書館】&#10;一人当たり面積">
          <a:extLst>
            <a:ext uri="{FF2B5EF4-FFF2-40B4-BE49-F238E27FC236}">
              <a16:creationId xmlns:a16="http://schemas.microsoft.com/office/drawing/2014/main" id="{00000000-0008-0000-0F00-000088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37" name="n_3aveValue【図書館】&#10;一人当たり面積">
          <a:extLst>
            <a:ext uri="{FF2B5EF4-FFF2-40B4-BE49-F238E27FC236}">
              <a16:creationId xmlns:a16="http://schemas.microsoft.com/office/drawing/2014/main" id="{00000000-0008-0000-0F00-000089000000}"/>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38" name="n_4aveValue【図書館】&#10;一人当たり面積">
          <a:extLst>
            <a:ext uri="{FF2B5EF4-FFF2-40B4-BE49-F238E27FC236}">
              <a16:creationId xmlns:a16="http://schemas.microsoft.com/office/drawing/2014/main" id="{00000000-0008-0000-0F00-00008A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39" name="n_1mainValue【図書館】&#10;一人当たり面積">
          <a:extLst>
            <a:ext uri="{FF2B5EF4-FFF2-40B4-BE49-F238E27FC236}">
              <a16:creationId xmlns:a16="http://schemas.microsoft.com/office/drawing/2014/main" id="{00000000-0008-0000-0F00-00008B000000}"/>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0" name="n_2mainValue【図書館】&#10;一人当たり面積">
          <a:extLst>
            <a:ext uri="{FF2B5EF4-FFF2-40B4-BE49-F238E27FC236}">
              <a16:creationId xmlns:a16="http://schemas.microsoft.com/office/drawing/2014/main" id="{00000000-0008-0000-0F00-00008C000000}"/>
            </a:ext>
          </a:extLst>
        </xdr:cNvPr>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133367</xdr:rowOff>
    </xdr:from>
    <xdr:ext cx="469744" cy="259045"/>
    <xdr:sp macro="" textlink="">
      <xdr:nvSpPr>
        <xdr:cNvPr id="141" name="n_3mainValue【図書館】&#10;一人当たり面積">
          <a:extLst>
            <a:ext uri="{FF2B5EF4-FFF2-40B4-BE49-F238E27FC236}">
              <a16:creationId xmlns:a16="http://schemas.microsoft.com/office/drawing/2014/main" id="{00000000-0008-0000-0F00-00008D000000}"/>
            </a:ext>
          </a:extLst>
        </xdr:cNvPr>
        <xdr:cNvSpPr txBox="1"/>
      </xdr:nvSpPr>
      <xdr:spPr>
        <a:xfrm>
          <a:off x="7626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133367</xdr:rowOff>
    </xdr:from>
    <xdr:ext cx="469744" cy="259045"/>
    <xdr:sp macro="" textlink="">
      <xdr:nvSpPr>
        <xdr:cNvPr id="142" name="n_4mainValue【図書館】&#10;一人当たり面積">
          <a:extLst>
            <a:ext uri="{FF2B5EF4-FFF2-40B4-BE49-F238E27FC236}">
              <a16:creationId xmlns:a16="http://schemas.microsoft.com/office/drawing/2014/main" id="{00000000-0008-0000-0F00-00008E000000}"/>
            </a:ext>
          </a:extLst>
        </xdr:cNvPr>
        <xdr:cNvSpPr txBox="1"/>
      </xdr:nvSpPr>
      <xdr:spPr>
        <a:xfrm>
          <a:off x="6737427" y="716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3746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75112</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908300" y="1048784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146776</xdr:rowOff>
    </xdr:from>
    <xdr:to>
      <xdr:col>10</xdr:col>
      <xdr:colOff>165100</xdr:colOff>
      <xdr:row>63</xdr:row>
      <xdr:rowOff>76926</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968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63</xdr:row>
      <xdr:rowOff>26126</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flipV="1">
          <a:off x="2019300" y="10487841"/>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123916</xdr:rowOff>
    </xdr:from>
    <xdr:to>
      <xdr:col>6</xdr:col>
      <xdr:colOff>38100</xdr:colOff>
      <xdr:row>63</xdr:row>
      <xdr:rowOff>54066</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079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3266</xdr:rowOff>
    </xdr:from>
    <xdr:to>
      <xdr:col>10</xdr:col>
      <xdr:colOff>114300</xdr:colOff>
      <xdr:row>63</xdr:row>
      <xdr:rowOff>26126</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130300" y="108046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142439</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68053</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45193</xdr:rowOff>
    </xdr:from>
    <xdr:ext cx="405111" cy="259045"/>
    <xdr:sp macro="" textlink="">
      <xdr:nvSpPr>
        <xdr:cNvPr id="198" name="n_4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00000000-0008-0000-0F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3" name="【体育館・プール】&#10;一人当たり面積最小値テキスト">
          <a:extLst>
            <a:ext uri="{FF2B5EF4-FFF2-40B4-BE49-F238E27FC236}">
              <a16:creationId xmlns:a16="http://schemas.microsoft.com/office/drawing/2014/main" id="{00000000-0008-0000-0F00-0000DF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25" name="【体育館・プール】&#10;一人当たり面積最大値テキスト">
          <a:extLst>
            <a:ext uri="{FF2B5EF4-FFF2-40B4-BE49-F238E27FC236}">
              <a16:creationId xmlns:a16="http://schemas.microsoft.com/office/drawing/2014/main" id="{00000000-0008-0000-0F00-0000E1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27" name="【体育館・プール】&#10;一人当たり面積平均値テキスト">
          <a:extLst>
            <a:ext uri="{FF2B5EF4-FFF2-40B4-BE49-F238E27FC236}">
              <a16:creationId xmlns:a16="http://schemas.microsoft.com/office/drawing/2014/main" id="{00000000-0008-0000-0F00-0000E3000000}"/>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128270</xdr:rowOff>
    </xdr:from>
    <xdr:to>
      <xdr:col>50</xdr:col>
      <xdr:colOff>165100</xdr:colOff>
      <xdr:row>64</xdr:row>
      <xdr:rowOff>58420</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9588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128270</xdr:rowOff>
    </xdr:from>
    <xdr:to>
      <xdr:col>46</xdr:col>
      <xdr:colOff>38100</xdr:colOff>
      <xdr:row>64</xdr:row>
      <xdr:rowOff>58420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8699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7620</xdr:rowOff>
    </xdr:from>
    <xdr:to>
      <xdr:col>50</xdr:col>
      <xdr:colOff>114300</xdr:colOff>
      <xdr:row>64</xdr:row>
      <xdr:rowOff>7620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8750300" y="1098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126365</xdr:rowOff>
    </xdr:from>
    <xdr:to>
      <xdr:col>41</xdr:col>
      <xdr:colOff>101600</xdr:colOff>
      <xdr:row>64</xdr:row>
      <xdr:rowOff>56515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7810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5715</xdr:rowOff>
    </xdr:from>
    <xdr:to>
      <xdr:col>45</xdr:col>
      <xdr:colOff>177800</xdr:colOff>
      <xdr:row>64</xdr:row>
      <xdr:rowOff>7620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7861300" y="109785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126365</xdr:rowOff>
    </xdr:from>
    <xdr:to>
      <xdr:col>36</xdr:col>
      <xdr:colOff>165100</xdr:colOff>
      <xdr:row>64</xdr:row>
      <xdr:rowOff>56515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6921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5715</xdr:rowOff>
    </xdr:from>
    <xdr:to>
      <xdr:col>41</xdr:col>
      <xdr:colOff>50800</xdr:colOff>
      <xdr:row>64</xdr:row>
      <xdr:rowOff>5715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6972300" y="1097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45" name="n_1aveValue【体育館・プール】&#10;一人当たり面積">
          <a:extLst>
            <a:ext uri="{FF2B5EF4-FFF2-40B4-BE49-F238E27FC236}">
              <a16:creationId xmlns:a16="http://schemas.microsoft.com/office/drawing/2014/main" id="{00000000-0008-0000-0F00-0000F500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46" name="n_2aveValue【体育館・プール】&#10;一人当たり面積">
          <a:extLst>
            <a:ext uri="{FF2B5EF4-FFF2-40B4-BE49-F238E27FC236}">
              <a16:creationId xmlns:a16="http://schemas.microsoft.com/office/drawing/2014/main" id="{00000000-0008-0000-0F00-0000F600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47" name="n_3aveValue【体育館・プール】&#10;一人当たり面積">
          <a:extLst>
            <a:ext uri="{FF2B5EF4-FFF2-40B4-BE49-F238E27FC236}">
              <a16:creationId xmlns:a16="http://schemas.microsoft.com/office/drawing/2014/main" id="{00000000-0008-0000-0F00-0000F700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48" name="n_4aveValue【体育館・プール】&#10;一人当たり面積">
          <a:extLst>
            <a:ext uri="{FF2B5EF4-FFF2-40B4-BE49-F238E27FC236}">
              <a16:creationId xmlns:a16="http://schemas.microsoft.com/office/drawing/2014/main" id="{00000000-0008-0000-0F00-0000F800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49547</xdr:rowOff>
    </xdr:from>
    <xdr:ext cx="469744" cy="259045"/>
    <xdr:sp macro="" textlink="">
      <xdr:nvSpPr>
        <xdr:cNvPr id="249" name="n_1mainValue【体育館・プール】&#10;一人当たり面積">
          <a:extLst>
            <a:ext uri="{FF2B5EF4-FFF2-40B4-BE49-F238E27FC236}">
              <a16:creationId xmlns:a16="http://schemas.microsoft.com/office/drawing/2014/main" id="{00000000-0008-0000-0F00-0000F9000000}"/>
            </a:ext>
          </a:extLst>
        </xdr:cNvPr>
        <xdr:cNvSpPr txBox="1"/>
      </xdr:nvSpPr>
      <xdr:spPr>
        <a:xfrm>
          <a:off x="93917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49547</xdr:rowOff>
    </xdr:from>
    <xdr:ext cx="469744" cy="259045"/>
    <xdr:sp macro="" textlink="">
      <xdr:nvSpPr>
        <xdr:cNvPr id="250" name="n_2mainValue【体育館・プール】&#10;一人当たり面積">
          <a:extLst>
            <a:ext uri="{FF2B5EF4-FFF2-40B4-BE49-F238E27FC236}">
              <a16:creationId xmlns:a16="http://schemas.microsoft.com/office/drawing/2014/main" id="{00000000-0008-0000-0F00-0000FA000000}"/>
            </a:ext>
          </a:extLst>
        </xdr:cNvPr>
        <xdr:cNvSpPr txBox="1"/>
      </xdr:nvSpPr>
      <xdr:spPr>
        <a:xfrm>
          <a:off x="8515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47642</xdr:rowOff>
    </xdr:from>
    <xdr:ext cx="469744" cy="259045"/>
    <xdr:sp macro="" textlink="">
      <xdr:nvSpPr>
        <xdr:cNvPr id="251" name="n_3mainValue【体育館・プール】&#10;一人当たり面積">
          <a:extLst>
            <a:ext uri="{FF2B5EF4-FFF2-40B4-BE49-F238E27FC236}">
              <a16:creationId xmlns:a16="http://schemas.microsoft.com/office/drawing/2014/main" id="{00000000-0008-0000-0F00-0000FB000000}"/>
            </a:ext>
          </a:extLst>
        </xdr:cNvPr>
        <xdr:cNvSpPr txBox="1"/>
      </xdr:nvSpPr>
      <xdr:spPr>
        <a:xfrm>
          <a:off x="7626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47642</xdr:rowOff>
    </xdr:from>
    <xdr:ext cx="469744" cy="259045"/>
    <xdr:sp macro="" textlink="">
      <xdr:nvSpPr>
        <xdr:cNvPr id="252" name="n_4mainValue【体育館・プール】&#10;一人当たり面積">
          <a:extLst>
            <a:ext uri="{FF2B5EF4-FFF2-40B4-BE49-F238E27FC236}">
              <a16:creationId xmlns:a16="http://schemas.microsoft.com/office/drawing/2014/main" id="{00000000-0008-0000-0F00-0000FC000000}"/>
            </a:ext>
          </a:extLst>
        </xdr:cNvPr>
        <xdr:cNvSpPr txBox="1"/>
      </xdr:nvSpPr>
      <xdr:spPr>
        <a:xfrm>
          <a:off x="6737427"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00000000-0008-0000-0F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00000000-0008-0000-0F00-000016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00000000-0008-0000-0F00-000018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00000000-0008-0000-0F00-00001A010000}"/>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84" name="フローチャート: 判断 283">
          <a:extLst>
            <a:ext uri="{FF2B5EF4-FFF2-40B4-BE49-F238E27FC236}">
              <a16:creationId xmlns:a16="http://schemas.microsoft.com/office/drawing/2014/main" id="{00000000-0008-0000-0F00-00001C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85" name="フローチャート: 判断 284">
          <a:extLst>
            <a:ext uri="{FF2B5EF4-FFF2-40B4-BE49-F238E27FC236}">
              <a16:creationId xmlns:a16="http://schemas.microsoft.com/office/drawing/2014/main" id="{00000000-0008-0000-0F00-00001D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86" name="フローチャート: 判断 285">
          <a:extLst>
            <a:ext uri="{FF2B5EF4-FFF2-40B4-BE49-F238E27FC236}">
              <a16:creationId xmlns:a16="http://schemas.microsoft.com/office/drawing/2014/main" id="{00000000-0008-0000-0F00-00001E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130175</xdr:rowOff>
    </xdr:from>
    <xdr:to>
      <xdr:col>20</xdr:col>
      <xdr:colOff>38100</xdr:colOff>
      <xdr:row>83</xdr:row>
      <xdr:rowOff>60325</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3746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83</xdr:row>
      <xdr:rowOff>9525</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908300" y="141884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27305</xdr:rowOff>
    </xdr:from>
    <xdr:to>
      <xdr:col>10</xdr:col>
      <xdr:colOff>165100</xdr:colOff>
      <xdr:row>82</xdr:row>
      <xdr:rowOff>128905</xdr:rowOff>
    </xdr:to>
    <xdr:sp macro="" textlink="">
      <xdr:nvSpPr>
        <xdr:cNvPr id="296" name="楕円 295">
          <a:extLst>
            <a:ext uri="{FF2B5EF4-FFF2-40B4-BE49-F238E27FC236}">
              <a16:creationId xmlns:a16="http://schemas.microsoft.com/office/drawing/2014/main" id="{00000000-0008-0000-0F00-000028010000}"/>
            </a:ext>
          </a:extLst>
        </xdr:cNvPr>
        <xdr:cNvSpPr/>
      </xdr:nvSpPr>
      <xdr:spPr>
        <a:xfrm>
          <a:off x="1968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129539</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2019300" y="1413700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147320</xdr:rowOff>
    </xdr:from>
    <xdr:to>
      <xdr:col>6</xdr:col>
      <xdr:colOff>38100</xdr:colOff>
      <xdr:row>82</xdr:row>
      <xdr:rowOff>77470</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1079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26670</xdr:rowOff>
    </xdr:from>
    <xdr:to>
      <xdr:col>10</xdr:col>
      <xdr:colOff>114300</xdr:colOff>
      <xdr:row>82</xdr:row>
      <xdr:rowOff>78105</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1130300" y="14085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00" name="n_1aveValue【福祉施設】&#10;有形固定資産減価償却率">
          <a:extLst>
            <a:ext uri="{FF2B5EF4-FFF2-40B4-BE49-F238E27FC236}">
              <a16:creationId xmlns:a16="http://schemas.microsoft.com/office/drawing/2014/main" id="{00000000-0008-0000-0F00-00002C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01" name="n_2aveValue【福祉施設】&#10;有形固定資産減価償却率">
          <a:extLst>
            <a:ext uri="{FF2B5EF4-FFF2-40B4-BE49-F238E27FC236}">
              <a16:creationId xmlns:a16="http://schemas.microsoft.com/office/drawing/2014/main" id="{00000000-0008-0000-0F00-00002D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02" name="n_3aveValue【福祉施設】&#10;有形固定資産減価償却率">
          <a:extLst>
            <a:ext uri="{FF2B5EF4-FFF2-40B4-BE49-F238E27FC236}">
              <a16:creationId xmlns:a16="http://schemas.microsoft.com/office/drawing/2014/main" id="{00000000-0008-0000-0F00-00002E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03" name="n_4aveValue【福祉施設】&#10;有形固定資産減価償却率">
          <a:extLst>
            <a:ext uri="{FF2B5EF4-FFF2-40B4-BE49-F238E27FC236}">
              <a16:creationId xmlns:a16="http://schemas.microsoft.com/office/drawing/2014/main" id="{00000000-0008-0000-0F00-00002F01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51452</xdr:rowOff>
    </xdr:from>
    <xdr:ext cx="405111" cy="259045"/>
    <xdr:sp macro="" textlink="">
      <xdr:nvSpPr>
        <xdr:cNvPr id="304" name="n_1mainValue【福祉施設】&#10;有形固定資産減価償却率">
          <a:extLst>
            <a:ext uri="{FF2B5EF4-FFF2-40B4-BE49-F238E27FC236}">
              <a16:creationId xmlns:a16="http://schemas.microsoft.com/office/drawing/2014/main" id="{00000000-0008-0000-0F00-000030010000}"/>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05" name="n_2mainValue【福祉施設】&#10;有形固定資産減価償却率">
          <a:extLst>
            <a:ext uri="{FF2B5EF4-FFF2-40B4-BE49-F238E27FC236}">
              <a16:creationId xmlns:a16="http://schemas.microsoft.com/office/drawing/2014/main" id="{00000000-0008-0000-0F00-000031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120032</xdr:rowOff>
    </xdr:from>
    <xdr:ext cx="405111" cy="259045"/>
    <xdr:sp macro="" textlink="">
      <xdr:nvSpPr>
        <xdr:cNvPr id="306" name="n_3mainValue【福祉施設】&#10;有形固定資産減価償却率">
          <a:extLst>
            <a:ext uri="{FF2B5EF4-FFF2-40B4-BE49-F238E27FC236}">
              <a16:creationId xmlns:a16="http://schemas.microsoft.com/office/drawing/2014/main" id="{00000000-0008-0000-0F00-000032010000}"/>
            </a:ext>
          </a:extLst>
        </xdr:cNvPr>
        <xdr:cNvSpPr txBox="1"/>
      </xdr:nvSpPr>
      <xdr:spPr>
        <a:xfrm>
          <a:off x="1816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68597</xdr:rowOff>
    </xdr:from>
    <xdr:ext cx="405111" cy="259045"/>
    <xdr:sp macro="" textlink="">
      <xdr:nvSpPr>
        <xdr:cNvPr id="307" name="n_4mainValue【福祉施設】&#10;有形固定資産減価償却率">
          <a:extLst>
            <a:ext uri="{FF2B5EF4-FFF2-40B4-BE49-F238E27FC236}">
              <a16:creationId xmlns:a16="http://schemas.microsoft.com/office/drawing/2014/main" id="{00000000-0008-0000-0F00-000033010000}"/>
            </a:ext>
          </a:extLst>
        </xdr:cNvPr>
        <xdr:cNvSpPr txBox="1"/>
      </xdr:nvSpPr>
      <xdr:spPr>
        <a:xfrm>
          <a:off x="927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32" name="【福祉施設】&#10;一人当たり面積最小値テキスト">
          <a:extLst>
            <a:ext uri="{FF2B5EF4-FFF2-40B4-BE49-F238E27FC236}">
              <a16:creationId xmlns:a16="http://schemas.microsoft.com/office/drawing/2014/main" id="{00000000-0008-0000-0F00-00004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34" name="【福祉施設】&#10;一人当たり面積最大値テキスト">
          <a:extLst>
            <a:ext uri="{FF2B5EF4-FFF2-40B4-BE49-F238E27FC236}">
              <a16:creationId xmlns:a16="http://schemas.microsoft.com/office/drawing/2014/main" id="{00000000-0008-0000-0F00-00004E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36" name="【福祉施設】&#10;一人当たり面積平均値テキスト">
          <a:extLst>
            <a:ext uri="{FF2B5EF4-FFF2-40B4-BE49-F238E27FC236}">
              <a16:creationId xmlns:a16="http://schemas.microsoft.com/office/drawing/2014/main" id="{00000000-0008-0000-0F00-000050010000}"/>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38" name="フローチャート: 判断 337">
          <a:extLst>
            <a:ext uri="{FF2B5EF4-FFF2-40B4-BE49-F238E27FC236}">
              <a16:creationId xmlns:a16="http://schemas.microsoft.com/office/drawing/2014/main" id="{00000000-0008-0000-0F00-000052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41" name="フローチャート: 判断 340">
          <a:extLst>
            <a:ext uri="{FF2B5EF4-FFF2-40B4-BE49-F238E27FC236}">
              <a16:creationId xmlns:a16="http://schemas.microsoft.com/office/drawing/2014/main" id="{00000000-0008-0000-0F00-000055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139700</xdr:rowOff>
    </xdr:from>
    <xdr:to>
      <xdr:col>50</xdr:col>
      <xdr:colOff>165100</xdr:colOff>
      <xdr:row>85</xdr:row>
      <xdr:rowOff>69850</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9588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139700</xdr:rowOff>
    </xdr:from>
    <xdr:to>
      <xdr:col>46</xdr:col>
      <xdr:colOff>38100</xdr:colOff>
      <xdr:row>85</xdr:row>
      <xdr:rowOff>69850</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869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19050</xdr:rowOff>
    </xdr:from>
    <xdr:to>
      <xdr:col>50</xdr:col>
      <xdr:colOff>114300</xdr:colOff>
      <xdr:row>85</xdr:row>
      <xdr:rowOff>19050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8750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135889</xdr:rowOff>
    </xdr:from>
    <xdr:to>
      <xdr:col>41</xdr:col>
      <xdr:colOff>101600</xdr:colOff>
      <xdr:row>85</xdr:row>
      <xdr:rowOff>66039</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7810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15239</xdr:rowOff>
    </xdr:from>
    <xdr:to>
      <xdr:col>45</xdr:col>
      <xdr:colOff>177800</xdr:colOff>
      <xdr:row>85</xdr:row>
      <xdr:rowOff>19050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7861300" y="1458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135889</xdr:rowOff>
    </xdr:from>
    <xdr:to>
      <xdr:col>36</xdr:col>
      <xdr:colOff>165100</xdr:colOff>
      <xdr:row>85</xdr:row>
      <xdr:rowOff>66039</xdr:rowOff>
    </xdr:to>
    <xdr:sp macro="" textlink="">
      <xdr:nvSpPr>
        <xdr:cNvPr id="352" name="楕円 351">
          <a:extLst>
            <a:ext uri="{FF2B5EF4-FFF2-40B4-BE49-F238E27FC236}">
              <a16:creationId xmlns:a16="http://schemas.microsoft.com/office/drawing/2014/main" id="{00000000-0008-0000-0F00-000060010000}"/>
            </a:ext>
          </a:extLst>
        </xdr:cNvPr>
        <xdr:cNvSpPr/>
      </xdr:nvSpPr>
      <xdr:spPr>
        <a:xfrm>
          <a:off x="692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15239</xdr:rowOff>
    </xdr:from>
    <xdr:to>
      <xdr:col>41</xdr:col>
      <xdr:colOff>50800</xdr:colOff>
      <xdr:row>85</xdr:row>
      <xdr:rowOff>15239</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972300" y="14588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54" name="n_1aveValue【福祉施設】&#10;一人当たり面積">
          <a:extLst>
            <a:ext uri="{FF2B5EF4-FFF2-40B4-BE49-F238E27FC236}">
              <a16:creationId xmlns:a16="http://schemas.microsoft.com/office/drawing/2014/main" id="{00000000-0008-0000-0F00-000062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55" name="n_2aveValue【福祉施設】&#10;一人当たり面積">
          <a:extLst>
            <a:ext uri="{FF2B5EF4-FFF2-40B4-BE49-F238E27FC236}">
              <a16:creationId xmlns:a16="http://schemas.microsoft.com/office/drawing/2014/main" id="{00000000-0008-0000-0F00-000063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56" name="n_3aveValue【福祉施設】&#10;一人当たり面積">
          <a:extLst>
            <a:ext uri="{FF2B5EF4-FFF2-40B4-BE49-F238E27FC236}">
              <a16:creationId xmlns:a16="http://schemas.microsoft.com/office/drawing/2014/main" id="{00000000-0008-0000-0F00-000064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57" name="n_4aveValue【福祉施設】&#10;一人当たり面積">
          <a:extLst>
            <a:ext uri="{FF2B5EF4-FFF2-40B4-BE49-F238E27FC236}">
              <a16:creationId xmlns:a16="http://schemas.microsoft.com/office/drawing/2014/main" id="{00000000-0008-0000-0F00-000065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60977</xdr:rowOff>
    </xdr:from>
    <xdr:ext cx="469744" cy="259045"/>
    <xdr:sp macro="" textlink="">
      <xdr:nvSpPr>
        <xdr:cNvPr id="358" name="n_1mainValue【福祉施設】&#10;一人当たり面積">
          <a:extLst>
            <a:ext uri="{FF2B5EF4-FFF2-40B4-BE49-F238E27FC236}">
              <a16:creationId xmlns:a16="http://schemas.microsoft.com/office/drawing/2014/main" id="{00000000-0008-0000-0F00-000066010000}"/>
            </a:ext>
          </a:extLst>
        </xdr:cNvPr>
        <xdr:cNvSpPr txBox="1"/>
      </xdr:nvSpPr>
      <xdr:spPr>
        <a:xfrm>
          <a:off x="9391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60977</xdr:rowOff>
    </xdr:from>
    <xdr:ext cx="469744" cy="259045"/>
    <xdr:sp macro="" textlink="">
      <xdr:nvSpPr>
        <xdr:cNvPr id="359" name="n_2mainValue【福祉施設】&#10;一人当たり面積">
          <a:extLst>
            <a:ext uri="{FF2B5EF4-FFF2-40B4-BE49-F238E27FC236}">
              <a16:creationId xmlns:a16="http://schemas.microsoft.com/office/drawing/2014/main" id="{00000000-0008-0000-0F00-000067010000}"/>
            </a:ext>
          </a:extLst>
        </xdr:cNvPr>
        <xdr:cNvSpPr txBox="1"/>
      </xdr:nvSpPr>
      <xdr:spPr>
        <a:xfrm>
          <a:off x="8515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57166</xdr:rowOff>
    </xdr:from>
    <xdr:ext cx="469744" cy="259045"/>
    <xdr:sp macro="" textlink="">
      <xdr:nvSpPr>
        <xdr:cNvPr id="360" name="n_3mainValue【福祉施設】&#10;一人当たり面積">
          <a:extLst>
            <a:ext uri="{FF2B5EF4-FFF2-40B4-BE49-F238E27FC236}">
              <a16:creationId xmlns:a16="http://schemas.microsoft.com/office/drawing/2014/main" id="{00000000-0008-0000-0F00-000068010000}"/>
            </a:ext>
          </a:extLst>
        </xdr:cNvPr>
        <xdr:cNvSpPr txBox="1"/>
      </xdr:nvSpPr>
      <xdr:spPr>
        <a:xfrm>
          <a:off x="7626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57166</xdr:rowOff>
    </xdr:from>
    <xdr:ext cx="469744" cy="259045"/>
    <xdr:sp macro="" textlink="">
      <xdr:nvSpPr>
        <xdr:cNvPr id="361" name="n_4mainValue【福祉施設】&#10;一人当たり面積">
          <a:extLst>
            <a:ext uri="{FF2B5EF4-FFF2-40B4-BE49-F238E27FC236}">
              <a16:creationId xmlns:a16="http://schemas.microsoft.com/office/drawing/2014/main" id="{00000000-0008-0000-0F00-000069010000}"/>
            </a:ext>
          </a:extLst>
        </xdr:cNvPr>
        <xdr:cNvSpPr txBox="1"/>
      </xdr:nvSpPr>
      <xdr:spPr>
        <a:xfrm>
          <a:off x="6737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a:extLst>
            <a:ext uri="{FF2B5EF4-FFF2-40B4-BE49-F238E27FC236}">
              <a16:creationId xmlns:a16="http://schemas.microsoft.com/office/drawing/2014/main" id="{00000000-0008-0000-0F00-000084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90" name="【市民会館】&#10;有形固定資産減価償却率最大値テキスト">
          <a:extLst>
            <a:ext uri="{FF2B5EF4-FFF2-40B4-BE49-F238E27FC236}">
              <a16:creationId xmlns:a16="http://schemas.microsoft.com/office/drawing/2014/main" id="{00000000-0008-0000-0F00-000086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00000000-0008-0000-0F00-000088010000}"/>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95" name="フローチャート: 判断 394">
          <a:extLst>
            <a:ext uri="{FF2B5EF4-FFF2-40B4-BE49-F238E27FC236}">
              <a16:creationId xmlns:a16="http://schemas.microsoft.com/office/drawing/2014/main" id="{00000000-0008-0000-0F00-00008B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96" name="フローチャート: 判断 395">
          <a:extLst>
            <a:ext uri="{FF2B5EF4-FFF2-40B4-BE49-F238E27FC236}">
              <a16:creationId xmlns:a16="http://schemas.microsoft.com/office/drawing/2014/main" id="{00000000-0008-0000-0F00-00008C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7" name="フローチャート: 判断 396">
          <a:extLst>
            <a:ext uri="{FF2B5EF4-FFF2-40B4-BE49-F238E27FC236}">
              <a16:creationId xmlns:a16="http://schemas.microsoft.com/office/drawing/2014/main" id="{00000000-0008-0000-0F00-00008D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74386</xdr:rowOff>
    </xdr:from>
    <xdr:to>
      <xdr:col>20</xdr:col>
      <xdr:colOff>38100</xdr:colOff>
      <xdr:row>103</xdr:row>
      <xdr:rowOff>4536</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3746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41729</xdr:rowOff>
    </xdr:from>
    <xdr:to>
      <xdr:col>15</xdr:col>
      <xdr:colOff>101600</xdr:colOff>
      <xdr:row>102</xdr:row>
      <xdr:rowOff>143329</xdr:rowOff>
    </xdr:to>
    <xdr:sp macro="" textlink="">
      <xdr:nvSpPr>
        <xdr:cNvPr id="404" name="楕円 403">
          <a:extLst>
            <a:ext uri="{FF2B5EF4-FFF2-40B4-BE49-F238E27FC236}">
              <a16:creationId xmlns:a16="http://schemas.microsoft.com/office/drawing/2014/main" id="{00000000-0008-0000-0F00-000094010000}"/>
            </a:ext>
          </a:extLst>
        </xdr:cNvPr>
        <xdr:cNvSpPr/>
      </xdr:nvSpPr>
      <xdr:spPr>
        <a:xfrm>
          <a:off x="2857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92529</xdr:rowOff>
    </xdr:from>
    <xdr:to>
      <xdr:col>19</xdr:col>
      <xdr:colOff>177800</xdr:colOff>
      <xdr:row>102</xdr:row>
      <xdr:rowOff>125186</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2908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xdr:rowOff>
    </xdr:from>
    <xdr:to>
      <xdr:col>10</xdr:col>
      <xdr:colOff>165100</xdr:colOff>
      <xdr:row>102</xdr:row>
      <xdr:rowOff>110671</xdr:rowOff>
    </xdr:to>
    <xdr:sp macro="" textlink="">
      <xdr:nvSpPr>
        <xdr:cNvPr id="406" name="楕円 405">
          <a:extLst>
            <a:ext uri="{FF2B5EF4-FFF2-40B4-BE49-F238E27FC236}">
              <a16:creationId xmlns:a16="http://schemas.microsoft.com/office/drawing/2014/main" id="{00000000-0008-0000-0F00-000096010000}"/>
            </a:ext>
          </a:extLst>
        </xdr:cNvPr>
        <xdr:cNvSpPr/>
      </xdr:nvSpPr>
      <xdr:spPr>
        <a:xfrm>
          <a:off x="1968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59871</xdr:rowOff>
    </xdr:from>
    <xdr:to>
      <xdr:col>15</xdr:col>
      <xdr:colOff>50800</xdr:colOff>
      <xdr:row>102</xdr:row>
      <xdr:rowOff>92529</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2019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147864</xdr:rowOff>
    </xdr:from>
    <xdr:to>
      <xdr:col>6</xdr:col>
      <xdr:colOff>38100</xdr:colOff>
      <xdr:row>102</xdr:row>
      <xdr:rowOff>78014</xdr:rowOff>
    </xdr:to>
    <xdr:sp macro="" textlink="">
      <xdr:nvSpPr>
        <xdr:cNvPr id="408" name="楕円 407">
          <a:extLst>
            <a:ext uri="{FF2B5EF4-FFF2-40B4-BE49-F238E27FC236}">
              <a16:creationId xmlns:a16="http://schemas.microsoft.com/office/drawing/2014/main" id="{00000000-0008-0000-0F00-000098010000}"/>
            </a:ext>
          </a:extLst>
        </xdr:cNvPr>
        <xdr:cNvSpPr/>
      </xdr:nvSpPr>
      <xdr:spPr>
        <a:xfrm>
          <a:off x="1079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27214</xdr:rowOff>
    </xdr:from>
    <xdr:to>
      <xdr:col>10</xdr:col>
      <xdr:colOff>114300</xdr:colOff>
      <xdr:row>102</xdr:row>
      <xdr:rowOff>59871</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130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10" name="n_1aveValue【市民会館】&#10;有形固定資産減価償却率">
          <a:extLst>
            <a:ext uri="{FF2B5EF4-FFF2-40B4-BE49-F238E27FC236}">
              <a16:creationId xmlns:a16="http://schemas.microsoft.com/office/drawing/2014/main" id="{00000000-0008-0000-0F00-00009A010000}"/>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11" name="n_2aveValue【市民会館】&#10;有形固定資産減価償却率">
          <a:extLst>
            <a:ext uri="{FF2B5EF4-FFF2-40B4-BE49-F238E27FC236}">
              <a16:creationId xmlns:a16="http://schemas.microsoft.com/office/drawing/2014/main" id="{00000000-0008-0000-0F00-00009B010000}"/>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12" name="n_3aveValue【市民会館】&#10;有形固定資産減価償却率">
          <a:extLst>
            <a:ext uri="{FF2B5EF4-FFF2-40B4-BE49-F238E27FC236}">
              <a16:creationId xmlns:a16="http://schemas.microsoft.com/office/drawing/2014/main" id="{00000000-0008-0000-0F00-00009C010000}"/>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13" name="n_4aveValue【市民会館】&#10;有形固定資産減価償却率">
          <a:extLst>
            <a:ext uri="{FF2B5EF4-FFF2-40B4-BE49-F238E27FC236}">
              <a16:creationId xmlns:a16="http://schemas.microsoft.com/office/drawing/2014/main" id="{00000000-0008-0000-0F00-00009D01000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21063</xdr:rowOff>
    </xdr:from>
    <xdr:ext cx="405111" cy="259045"/>
    <xdr:sp macro="" textlink="">
      <xdr:nvSpPr>
        <xdr:cNvPr id="414" name="n_1mainValue【市民会館】&#10;有形固定資産減価償却率">
          <a:extLst>
            <a:ext uri="{FF2B5EF4-FFF2-40B4-BE49-F238E27FC236}">
              <a16:creationId xmlns:a16="http://schemas.microsoft.com/office/drawing/2014/main" id="{00000000-0008-0000-0F00-00009E010000}"/>
            </a:ext>
          </a:extLst>
        </xdr:cNvPr>
        <xdr:cNvSpPr txBox="1"/>
      </xdr:nvSpPr>
      <xdr:spPr>
        <a:xfrm>
          <a:off x="3582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159856</xdr:rowOff>
    </xdr:from>
    <xdr:ext cx="405111" cy="259045"/>
    <xdr:sp macro="" textlink="">
      <xdr:nvSpPr>
        <xdr:cNvPr id="415" name="n_2mainValue【市民会館】&#10;有形固定資産減価償却率">
          <a:extLst>
            <a:ext uri="{FF2B5EF4-FFF2-40B4-BE49-F238E27FC236}">
              <a16:creationId xmlns:a16="http://schemas.microsoft.com/office/drawing/2014/main" id="{00000000-0008-0000-0F00-00009F010000}"/>
            </a:ext>
          </a:extLst>
        </xdr:cNvPr>
        <xdr:cNvSpPr txBox="1"/>
      </xdr:nvSpPr>
      <xdr:spPr>
        <a:xfrm>
          <a:off x="2705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127198</xdr:rowOff>
    </xdr:from>
    <xdr:ext cx="405111" cy="259045"/>
    <xdr:sp macro="" textlink="">
      <xdr:nvSpPr>
        <xdr:cNvPr id="416" name="n_3mainValue【市民会館】&#10;有形固定資産減価償却率">
          <a:extLst>
            <a:ext uri="{FF2B5EF4-FFF2-40B4-BE49-F238E27FC236}">
              <a16:creationId xmlns:a16="http://schemas.microsoft.com/office/drawing/2014/main" id="{00000000-0008-0000-0F00-0000A0010000}"/>
            </a:ext>
          </a:extLst>
        </xdr:cNvPr>
        <xdr:cNvSpPr txBox="1"/>
      </xdr:nvSpPr>
      <xdr:spPr>
        <a:xfrm>
          <a:off x="1816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94541</xdr:rowOff>
    </xdr:from>
    <xdr:ext cx="405111" cy="259045"/>
    <xdr:sp macro="" textlink="">
      <xdr:nvSpPr>
        <xdr:cNvPr id="417" name="n_4mainValue【市民会館】&#10;有形固定資産減価償却率">
          <a:extLst>
            <a:ext uri="{FF2B5EF4-FFF2-40B4-BE49-F238E27FC236}">
              <a16:creationId xmlns:a16="http://schemas.microsoft.com/office/drawing/2014/main" id="{00000000-0008-0000-0F00-0000A1010000}"/>
            </a:ext>
          </a:extLst>
        </xdr:cNvPr>
        <xdr:cNvSpPr txBox="1"/>
      </xdr:nvSpPr>
      <xdr:spPr>
        <a:xfrm>
          <a:off x="927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42" name="【市民会館】&#10;一人当たり面積最小値テキスト">
          <a:extLst>
            <a:ext uri="{FF2B5EF4-FFF2-40B4-BE49-F238E27FC236}">
              <a16:creationId xmlns:a16="http://schemas.microsoft.com/office/drawing/2014/main" id="{00000000-0008-0000-0F00-0000BA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44" name="【市民会館】&#10;一人当たり面積最大値テキスト">
          <a:extLst>
            <a:ext uri="{FF2B5EF4-FFF2-40B4-BE49-F238E27FC236}">
              <a16:creationId xmlns:a16="http://schemas.microsoft.com/office/drawing/2014/main" id="{00000000-0008-0000-0F00-0000BC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46" name="【市民会館】&#10;一人当たり面積平均値テキスト">
          <a:extLst>
            <a:ext uri="{FF2B5EF4-FFF2-40B4-BE49-F238E27FC236}">
              <a16:creationId xmlns:a16="http://schemas.microsoft.com/office/drawing/2014/main" id="{00000000-0008-0000-0F00-0000BE010000}"/>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50" name="フローチャート: 判断 449">
          <a:extLst>
            <a:ext uri="{FF2B5EF4-FFF2-40B4-BE49-F238E27FC236}">
              <a16:creationId xmlns:a16="http://schemas.microsoft.com/office/drawing/2014/main" id="{00000000-0008-0000-0F00-0000C2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78739</xdr:rowOff>
    </xdr:from>
    <xdr:to>
      <xdr:col>50</xdr:col>
      <xdr:colOff>165100</xdr:colOff>
      <xdr:row>108</xdr:row>
      <xdr:rowOff>8889</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9588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8699500" y="1842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129539</xdr:rowOff>
    </xdr:from>
    <xdr:to>
      <xdr:col>50</xdr:col>
      <xdr:colOff>114300</xdr:colOff>
      <xdr:row>107</xdr:row>
      <xdr:rowOff>129539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8750300" y="18474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74930</xdr:rowOff>
    </xdr:from>
    <xdr:to>
      <xdr:col>41</xdr:col>
      <xdr:colOff>101600</xdr:colOff>
      <xdr:row>108</xdr:row>
      <xdr:rowOff>5080</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7810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125730</xdr:rowOff>
    </xdr:from>
    <xdr:to>
      <xdr:col>45</xdr:col>
      <xdr:colOff>177800</xdr:colOff>
      <xdr:row>107</xdr:row>
      <xdr:rowOff>129539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7861300" y="1847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74930</xdr:rowOff>
    </xdr:from>
    <xdr:to>
      <xdr:col>36</xdr:col>
      <xdr:colOff>165100</xdr:colOff>
      <xdr:row>108</xdr:row>
      <xdr:rowOff>5080</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6921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125730</xdr:rowOff>
    </xdr:from>
    <xdr:to>
      <xdr:col>41</xdr:col>
      <xdr:colOff>50800</xdr:colOff>
      <xdr:row>107</xdr:row>
      <xdr:rowOff>125730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6972300" y="1847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64" name="n_1aveValue【市民会館】&#10;一人当たり面積">
          <a:extLst>
            <a:ext uri="{FF2B5EF4-FFF2-40B4-BE49-F238E27FC236}">
              <a16:creationId xmlns:a16="http://schemas.microsoft.com/office/drawing/2014/main" id="{00000000-0008-0000-0F00-0000D0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65" name="n_2aveValue【市民会館】&#10;一人当たり面積">
          <a:extLst>
            <a:ext uri="{FF2B5EF4-FFF2-40B4-BE49-F238E27FC236}">
              <a16:creationId xmlns:a16="http://schemas.microsoft.com/office/drawing/2014/main" id="{00000000-0008-0000-0F00-0000D1010000}"/>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66" name="n_3aveValue【市民会館】&#10;一人当たり面積">
          <a:extLst>
            <a:ext uri="{FF2B5EF4-FFF2-40B4-BE49-F238E27FC236}">
              <a16:creationId xmlns:a16="http://schemas.microsoft.com/office/drawing/2014/main" id="{00000000-0008-0000-0F00-0000D2010000}"/>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67" name="n_4aveValue【市民会館】&#10;一人当たり面積">
          <a:extLst>
            <a:ext uri="{FF2B5EF4-FFF2-40B4-BE49-F238E27FC236}">
              <a16:creationId xmlns:a16="http://schemas.microsoft.com/office/drawing/2014/main" id="{00000000-0008-0000-0F00-0000D301000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xdr:rowOff>
    </xdr:from>
    <xdr:ext cx="469744" cy="259045"/>
    <xdr:sp macro="" textlink="">
      <xdr:nvSpPr>
        <xdr:cNvPr id="468" name="n_1mainValue【市民会館】&#10;一人当たり面積">
          <a:extLst>
            <a:ext uri="{FF2B5EF4-FFF2-40B4-BE49-F238E27FC236}">
              <a16:creationId xmlns:a16="http://schemas.microsoft.com/office/drawing/2014/main" id="{00000000-0008-0000-0F00-0000D4010000}"/>
            </a:ext>
          </a:extLst>
        </xdr:cNvPr>
        <xdr:cNvSpPr txBox="1"/>
      </xdr:nvSpPr>
      <xdr:spPr>
        <a:xfrm>
          <a:off x="93917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69" name="n_2mainValue【市民会館】&#10;一人当たり面積">
          <a:extLst>
            <a:ext uri="{FF2B5EF4-FFF2-40B4-BE49-F238E27FC236}">
              <a16:creationId xmlns:a16="http://schemas.microsoft.com/office/drawing/2014/main" id="{00000000-0008-0000-0F00-0000D5010000}"/>
            </a:ext>
          </a:extLst>
        </xdr:cNvPr>
        <xdr:cNvSpPr txBox="1"/>
      </xdr:nvSpPr>
      <xdr:spPr>
        <a:xfrm>
          <a:off x="8515427"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167657</xdr:rowOff>
    </xdr:from>
    <xdr:ext cx="469744" cy="259045"/>
    <xdr:sp macro="" textlink="">
      <xdr:nvSpPr>
        <xdr:cNvPr id="470" name="n_3mainValue【市民会館】&#10;一人当たり面積">
          <a:extLst>
            <a:ext uri="{FF2B5EF4-FFF2-40B4-BE49-F238E27FC236}">
              <a16:creationId xmlns:a16="http://schemas.microsoft.com/office/drawing/2014/main" id="{00000000-0008-0000-0F00-0000D6010000}"/>
            </a:ext>
          </a:extLst>
        </xdr:cNvPr>
        <xdr:cNvSpPr txBox="1"/>
      </xdr:nvSpPr>
      <xdr:spPr>
        <a:xfrm>
          <a:off x="7626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167657</xdr:rowOff>
    </xdr:from>
    <xdr:ext cx="469744" cy="259045"/>
    <xdr:sp macro="" textlink="">
      <xdr:nvSpPr>
        <xdr:cNvPr id="471" name="n_4mainValue【市民会館】&#10;一人当たり面積">
          <a:extLst>
            <a:ext uri="{FF2B5EF4-FFF2-40B4-BE49-F238E27FC236}">
              <a16:creationId xmlns:a16="http://schemas.microsoft.com/office/drawing/2014/main" id="{00000000-0008-0000-0F00-0000D7010000}"/>
            </a:ext>
          </a:extLst>
        </xdr:cNvPr>
        <xdr:cNvSpPr txBox="1"/>
      </xdr:nvSpPr>
      <xdr:spPr>
        <a:xfrm>
          <a:off x="6737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一般廃棄物処理施設】&#10;有形固定資産減価償却率グラフ枠">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7" name="【一般廃棄物処理施設】&#10;有形固定資産減価償却率最小値テキスト">
          <a:extLst>
            <a:ext uri="{FF2B5EF4-FFF2-40B4-BE49-F238E27FC236}">
              <a16:creationId xmlns:a16="http://schemas.microsoft.com/office/drawing/2014/main" id="{00000000-0008-0000-0F00-0000F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99" name="【一般廃棄物処理施設】&#10;有形固定資産減価償却率最大値テキスト">
          <a:extLst>
            <a:ext uri="{FF2B5EF4-FFF2-40B4-BE49-F238E27FC236}">
              <a16:creationId xmlns:a16="http://schemas.microsoft.com/office/drawing/2014/main" id="{00000000-0008-0000-0F00-0000F301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01" name="【一般廃棄物処理施設】&#10;有形固定資産減価償却率平均値テキスト">
          <a:extLst>
            <a:ext uri="{FF2B5EF4-FFF2-40B4-BE49-F238E27FC236}">
              <a16:creationId xmlns:a16="http://schemas.microsoft.com/office/drawing/2014/main" id="{00000000-0008-0000-0F00-0000F5010000}"/>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04" name="フローチャート: 判断 503">
          <a:extLst>
            <a:ext uri="{FF2B5EF4-FFF2-40B4-BE49-F238E27FC236}">
              <a16:creationId xmlns:a16="http://schemas.microsoft.com/office/drawing/2014/main" id="{00000000-0008-0000-0F00-0000F801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05" name="フローチャート: 判断 504">
          <a:extLst>
            <a:ext uri="{FF2B5EF4-FFF2-40B4-BE49-F238E27FC236}">
              <a16:creationId xmlns:a16="http://schemas.microsoft.com/office/drawing/2014/main" id="{00000000-0008-0000-0F00-0000F901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06" name="フローチャート: 判断 505">
          <a:extLst>
            <a:ext uri="{FF2B5EF4-FFF2-40B4-BE49-F238E27FC236}">
              <a16:creationId xmlns:a16="http://schemas.microsoft.com/office/drawing/2014/main" id="{00000000-0008-0000-0F00-0000FA01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116840</xdr:rowOff>
    </xdr:from>
    <xdr:to>
      <xdr:col>81</xdr:col>
      <xdr:colOff>101600</xdr:colOff>
      <xdr:row>39</xdr:row>
      <xdr:rowOff>46990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543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4541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156210</xdr:rowOff>
    </xdr:from>
    <xdr:to>
      <xdr:col>81</xdr:col>
      <xdr:colOff>50800</xdr:colOff>
      <xdr:row>38</xdr:row>
      <xdr:rowOff>167640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4592300" y="66713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95885</xdr:rowOff>
    </xdr:from>
    <xdr:to>
      <xdr:col>72</xdr:col>
      <xdr:colOff>38100</xdr:colOff>
      <xdr:row>39</xdr:row>
      <xdr:rowOff>26035</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3652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38</xdr:row>
      <xdr:rowOff>156210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3703300" y="6661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33020</xdr:rowOff>
    </xdr:from>
    <xdr:to>
      <xdr:col>67</xdr:col>
      <xdr:colOff>101600</xdr:colOff>
      <xdr:row>38</xdr:row>
      <xdr:rowOff>134620</xdr:rowOff>
    </xdr:to>
    <xdr:sp macro="" textlink="">
      <xdr:nvSpPr>
        <xdr:cNvPr id="517" name="楕円 516">
          <a:extLst>
            <a:ext uri="{FF2B5EF4-FFF2-40B4-BE49-F238E27FC236}">
              <a16:creationId xmlns:a16="http://schemas.microsoft.com/office/drawing/2014/main" id="{00000000-0008-0000-0F00-000005020000}"/>
            </a:ext>
          </a:extLst>
        </xdr:cNvPr>
        <xdr:cNvSpPr/>
      </xdr:nvSpPr>
      <xdr:spPr>
        <a:xfrm>
          <a:off x="12763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83820</xdr:rowOff>
    </xdr:from>
    <xdr:to>
      <xdr:col>71</xdr:col>
      <xdr:colOff>177800</xdr:colOff>
      <xdr:row>38</xdr:row>
      <xdr:rowOff>146685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814300" y="65989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19" name="n_1ave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20" name="n_2aveValue【一般廃棄物処理施設】&#10;有形固定資産減価償却率">
          <a:extLst>
            <a:ext uri="{FF2B5EF4-FFF2-40B4-BE49-F238E27FC236}">
              <a16:creationId xmlns:a16="http://schemas.microsoft.com/office/drawing/2014/main" id="{00000000-0008-0000-0F00-00000802000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21" name="n_3aveValue【一般廃棄物処理施設】&#10;有形固定資産減価償却率">
          <a:extLst>
            <a:ext uri="{FF2B5EF4-FFF2-40B4-BE49-F238E27FC236}">
              <a16:creationId xmlns:a16="http://schemas.microsoft.com/office/drawing/2014/main" id="{00000000-0008-0000-0F00-000009020000}"/>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22" name="n_4ave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38117</xdr:rowOff>
    </xdr:from>
    <xdr:ext cx="405111" cy="259045"/>
    <xdr:sp macro="" textlink="">
      <xdr:nvSpPr>
        <xdr:cNvPr id="523" name="n_1mainValue【一般廃棄物処理施設】&#10;有形固定資産減価償却率">
          <a:extLst>
            <a:ext uri="{FF2B5EF4-FFF2-40B4-BE49-F238E27FC236}">
              <a16:creationId xmlns:a16="http://schemas.microsoft.com/office/drawing/2014/main" id="{00000000-0008-0000-0F00-00000B020000}"/>
            </a:ext>
          </a:extLst>
        </xdr:cNvPr>
        <xdr:cNvSpPr txBox="1"/>
      </xdr:nvSpPr>
      <xdr:spPr>
        <a:xfrm>
          <a:off x="15266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524" name="n_2main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4389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17162</xdr:rowOff>
    </xdr:from>
    <xdr:ext cx="405111" cy="259045"/>
    <xdr:sp macro="" textlink="">
      <xdr:nvSpPr>
        <xdr:cNvPr id="525" name="n_3mainValue【一般廃棄物処理施設】&#10;有形固定資産減価償却率">
          <a:extLst>
            <a:ext uri="{FF2B5EF4-FFF2-40B4-BE49-F238E27FC236}">
              <a16:creationId xmlns:a16="http://schemas.microsoft.com/office/drawing/2014/main" id="{00000000-0008-0000-0F00-00000D020000}"/>
            </a:ext>
          </a:extLst>
        </xdr:cNvPr>
        <xdr:cNvSpPr txBox="1"/>
      </xdr:nvSpPr>
      <xdr:spPr>
        <a:xfrm>
          <a:off x="13500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26" name="n_4main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a:extLst>
            <a:ext uri="{FF2B5EF4-FFF2-40B4-BE49-F238E27FC236}">
              <a16:creationId xmlns:a16="http://schemas.microsoft.com/office/drawing/2014/main" id="{00000000-0008-0000-0F00-00001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00000000-0008-0000-0F00-00002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51" name="【一般廃棄物処理施設】&#10;一人当たり有形固定資産（償却資産）額最小値テキスト">
          <a:extLst>
            <a:ext uri="{FF2B5EF4-FFF2-40B4-BE49-F238E27FC236}">
              <a16:creationId xmlns:a16="http://schemas.microsoft.com/office/drawing/2014/main" id="{00000000-0008-0000-0F00-00002702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00000000-0008-0000-0F00-00002902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131149</xdr:rowOff>
    </xdr:from>
    <xdr:ext cx="534377" cy="259045"/>
    <xdr:sp macro="" textlink="">
      <xdr:nvSpPr>
        <xdr:cNvPr id="555" name="【一般廃棄物処理施設】&#10;一人当たり有形固定資産（償却資産）額平均値テキスト">
          <a:extLst>
            <a:ext uri="{FF2B5EF4-FFF2-40B4-BE49-F238E27FC236}">
              <a16:creationId xmlns:a16="http://schemas.microsoft.com/office/drawing/2014/main" id="{00000000-0008-0000-0F00-00002B020000}"/>
            </a:ext>
          </a:extLst>
        </xdr:cNvPr>
        <xdr:cNvSpPr txBox="1"/>
      </xdr:nvSpPr>
      <xdr:spPr>
        <a:xfrm>
          <a:off x="22199600" y="681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159832</xdr:rowOff>
    </xdr:from>
    <xdr:to>
      <xdr:col>112</xdr:col>
      <xdr:colOff>38100</xdr:colOff>
      <xdr:row>37</xdr:row>
      <xdr:rowOff>89982</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21272500" y="63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158179</xdr:rowOff>
    </xdr:from>
    <xdr:to>
      <xdr:col>107</xdr:col>
      <xdr:colOff>101600</xdr:colOff>
      <xdr:row>40</xdr:row>
      <xdr:rowOff>88329</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20383500" y="68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39182</xdr:rowOff>
    </xdr:from>
    <xdr:to>
      <xdr:col>111</xdr:col>
      <xdr:colOff>177800</xdr:colOff>
      <xdr:row>40</xdr:row>
      <xdr:rowOff>37529</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0434300" y="6382832"/>
          <a:ext cx="889000" cy="5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160868</xdr:rowOff>
    </xdr:from>
    <xdr:to>
      <xdr:col>102</xdr:col>
      <xdr:colOff>165100</xdr:colOff>
      <xdr:row>40</xdr:row>
      <xdr:rowOff>91018</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9494500" y="68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37529</xdr:rowOff>
    </xdr:from>
    <xdr:to>
      <xdr:col>107</xdr:col>
      <xdr:colOff>50800</xdr:colOff>
      <xdr:row>40</xdr:row>
      <xdr:rowOff>40218</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19545300" y="6895529"/>
          <a:ext cx="889000" cy="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156643</xdr:rowOff>
    </xdr:from>
    <xdr:to>
      <xdr:col>98</xdr:col>
      <xdr:colOff>38100</xdr:colOff>
      <xdr:row>40</xdr:row>
      <xdr:rowOff>86793</xdr:rowOff>
    </xdr:to>
    <xdr:sp macro="" textlink="">
      <xdr:nvSpPr>
        <xdr:cNvPr id="571" name="楕円 570">
          <a:extLst>
            <a:ext uri="{FF2B5EF4-FFF2-40B4-BE49-F238E27FC236}">
              <a16:creationId xmlns:a16="http://schemas.microsoft.com/office/drawing/2014/main" id="{00000000-0008-0000-0F00-00003B020000}"/>
            </a:ext>
          </a:extLst>
        </xdr:cNvPr>
        <xdr:cNvSpPr/>
      </xdr:nvSpPr>
      <xdr:spPr>
        <a:xfrm>
          <a:off x="18605500" y="68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35993</xdr:rowOff>
    </xdr:from>
    <xdr:to>
      <xdr:col>102</xdr:col>
      <xdr:colOff>114300</xdr:colOff>
      <xdr:row>40</xdr:row>
      <xdr:rowOff>40218</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656300" y="6893993"/>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573" name="n_1aveValue【一般廃棄物処理施設】&#10;一人当たり有形固定資産（償却資産）額">
          <a:extLst>
            <a:ext uri="{FF2B5EF4-FFF2-40B4-BE49-F238E27FC236}">
              <a16:creationId xmlns:a16="http://schemas.microsoft.com/office/drawing/2014/main" id="{00000000-0008-0000-0F00-00003D020000}"/>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574" name="n_2aveValue【一般廃棄物処理施設】&#10;一人当たり有形固定資産（償却資産）額">
          <a:extLst>
            <a:ext uri="{FF2B5EF4-FFF2-40B4-BE49-F238E27FC236}">
              <a16:creationId xmlns:a16="http://schemas.microsoft.com/office/drawing/2014/main" id="{00000000-0008-0000-0F00-00003E020000}"/>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575" name="n_3aveValue【一般廃棄物処理施設】&#10;一人当たり有形固定資産（償却資産）額">
          <a:extLst>
            <a:ext uri="{FF2B5EF4-FFF2-40B4-BE49-F238E27FC236}">
              <a16:creationId xmlns:a16="http://schemas.microsoft.com/office/drawing/2014/main" id="{00000000-0008-0000-0F00-00003F020000}"/>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576" name="n_4aveValue【一般廃棄物処理施設】&#10;一人当たり有形固定資産（償却資産）額">
          <a:extLst>
            <a:ext uri="{FF2B5EF4-FFF2-40B4-BE49-F238E27FC236}">
              <a16:creationId xmlns:a16="http://schemas.microsoft.com/office/drawing/2014/main" id="{00000000-0008-0000-0F00-000040020000}"/>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106509</xdr:rowOff>
    </xdr:from>
    <xdr:ext cx="599010" cy="259045"/>
    <xdr:sp macro="" textlink="">
      <xdr:nvSpPr>
        <xdr:cNvPr id="577" name="n_1mainValue【一般廃棄物処理施設】&#10;一人当たり有形固定資産（償却資産）額">
          <a:extLst>
            <a:ext uri="{FF2B5EF4-FFF2-40B4-BE49-F238E27FC236}">
              <a16:creationId xmlns:a16="http://schemas.microsoft.com/office/drawing/2014/main" id="{00000000-0008-0000-0F00-000041020000}"/>
            </a:ext>
          </a:extLst>
        </xdr:cNvPr>
        <xdr:cNvSpPr txBox="1"/>
      </xdr:nvSpPr>
      <xdr:spPr>
        <a:xfrm>
          <a:off x="21011095" y="610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104856</xdr:rowOff>
    </xdr:from>
    <xdr:ext cx="534377" cy="259045"/>
    <xdr:sp macro="" textlink="">
      <xdr:nvSpPr>
        <xdr:cNvPr id="578" name="n_2mainValue【一般廃棄物処理施設】&#10;一人当たり有形固定資産（償却資産）額">
          <a:extLst>
            <a:ext uri="{FF2B5EF4-FFF2-40B4-BE49-F238E27FC236}">
              <a16:creationId xmlns:a16="http://schemas.microsoft.com/office/drawing/2014/main" id="{00000000-0008-0000-0F00-000042020000}"/>
            </a:ext>
          </a:extLst>
        </xdr:cNvPr>
        <xdr:cNvSpPr txBox="1"/>
      </xdr:nvSpPr>
      <xdr:spPr>
        <a:xfrm>
          <a:off x="20167111" y="66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107545</xdr:rowOff>
    </xdr:from>
    <xdr:ext cx="534377" cy="259045"/>
    <xdr:sp macro="" textlink="">
      <xdr:nvSpPr>
        <xdr:cNvPr id="579" name="n_3mainValue【一般廃棄物処理施設】&#10;一人当たり有形固定資産（償却資産）額">
          <a:extLst>
            <a:ext uri="{FF2B5EF4-FFF2-40B4-BE49-F238E27FC236}">
              <a16:creationId xmlns:a16="http://schemas.microsoft.com/office/drawing/2014/main" id="{00000000-0008-0000-0F00-000043020000}"/>
            </a:ext>
          </a:extLst>
        </xdr:cNvPr>
        <xdr:cNvSpPr txBox="1"/>
      </xdr:nvSpPr>
      <xdr:spPr>
        <a:xfrm>
          <a:off x="19278111" y="662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103320</xdr:rowOff>
    </xdr:from>
    <xdr:ext cx="534377" cy="259045"/>
    <xdr:sp macro="" textlink="">
      <xdr:nvSpPr>
        <xdr:cNvPr id="580" name="n_4main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18389111" y="661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a:extLst>
            <a:ext uri="{FF2B5EF4-FFF2-40B4-BE49-F238E27FC236}">
              <a16:creationId xmlns:a16="http://schemas.microsoft.com/office/drawing/2014/main" id="{00000000-0008-0000-0F00-00006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2" name="【消防施設】&#10;有形固定資産減価償却率最小値テキスト">
          <a:extLst>
            <a:ext uri="{FF2B5EF4-FFF2-40B4-BE49-F238E27FC236}">
              <a16:creationId xmlns:a16="http://schemas.microsoft.com/office/drawing/2014/main" id="{00000000-0008-0000-0F00-00006E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24" name="【消防施設】&#10;有形固定資産減価償却率最大値テキスト">
          <a:extLst>
            <a:ext uri="{FF2B5EF4-FFF2-40B4-BE49-F238E27FC236}">
              <a16:creationId xmlns:a16="http://schemas.microsoft.com/office/drawing/2014/main" id="{00000000-0008-0000-0F00-000070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26" name="【消防施設】&#10;有形固定資産減価償却率平均値テキスト">
          <a:extLst>
            <a:ext uri="{FF2B5EF4-FFF2-40B4-BE49-F238E27FC236}">
              <a16:creationId xmlns:a16="http://schemas.microsoft.com/office/drawing/2014/main" id="{00000000-0008-0000-0F00-000072020000}"/>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xdr:rowOff>
    </xdr:from>
    <xdr:to>
      <xdr:col>81</xdr:col>
      <xdr:colOff>101600</xdr:colOff>
      <xdr:row>81</xdr:row>
      <xdr:rowOff>117475</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143511</xdr:rowOff>
    </xdr:from>
    <xdr:to>
      <xdr:col>76</xdr:col>
      <xdr:colOff>165100</xdr:colOff>
      <xdr:row>81</xdr:row>
      <xdr:rowOff>73661</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4541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22861</xdr:rowOff>
    </xdr:from>
    <xdr:to>
      <xdr:col>81</xdr:col>
      <xdr:colOff>50800</xdr:colOff>
      <xdr:row>81</xdr:row>
      <xdr:rowOff>66675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4592300" y="139103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99695</xdr:rowOff>
    </xdr:from>
    <xdr:to>
      <xdr:col>72</xdr:col>
      <xdr:colOff>38100</xdr:colOff>
      <xdr:row>81</xdr:row>
      <xdr:rowOff>29845</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3652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150495</xdr:rowOff>
    </xdr:from>
    <xdr:to>
      <xdr:col>76</xdr:col>
      <xdr:colOff>114300</xdr:colOff>
      <xdr:row>81</xdr:row>
      <xdr:rowOff>22861</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3703300" y="13866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86361</xdr:rowOff>
    </xdr:from>
    <xdr:to>
      <xdr:col>67</xdr:col>
      <xdr:colOff>101600</xdr:colOff>
      <xdr:row>82</xdr:row>
      <xdr:rowOff>16511</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2763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150495</xdr:rowOff>
    </xdr:from>
    <xdr:to>
      <xdr:col>71</xdr:col>
      <xdr:colOff>177800</xdr:colOff>
      <xdr:row>81</xdr:row>
      <xdr:rowOff>137161</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12814300" y="13866495"/>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44" name="n_1aveValue【消防施設】&#10;有形固定資産減価償却率">
          <a:extLst>
            <a:ext uri="{FF2B5EF4-FFF2-40B4-BE49-F238E27FC236}">
              <a16:creationId xmlns:a16="http://schemas.microsoft.com/office/drawing/2014/main" id="{00000000-0008-0000-0F00-00008402000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45" name="n_2aveValue【消防施設】&#10;有形固定資産減価償却率">
          <a:extLst>
            <a:ext uri="{FF2B5EF4-FFF2-40B4-BE49-F238E27FC236}">
              <a16:creationId xmlns:a16="http://schemas.microsoft.com/office/drawing/2014/main" id="{00000000-0008-0000-0F00-000085020000}"/>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46" name="n_3aveValue【消防施設】&#10;有形固定資産減価償却率">
          <a:extLst>
            <a:ext uri="{FF2B5EF4-FFF2-40B4-BE49-F238E27FC236}">
              <a16:creationId xmlns:a16="http://schemas.microsoft.com/office/drawing/2014/main" id="{00000000-0008-0000-0F00-000086020000}"/>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47" name="n_4aveValue【消防施設】&#10;有形固定資産減価償却率">
          <a:extLst>
            <a:ext uri="{FF2B5EF4-FFF2-40B4-BE49-F238E27FC236}">
              <a16:creationId xmlns:a16="http://schemas.microsoft.com/office/drawing/2014/main" id="{00000000-0008-0000-0F00-000087020000}"/>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134002</xdr:rowOff>
    </xdr:from>
    <xdr:ext cx="405111" cy="259045"/>
    <xdr:sp macro="" textlink="">
      <xdr:nvSpPr>
        <xdr:cNvPr id="648" name="n_1mainValue【消防施設】&#10;有形固定資産減価償却率">
          <a:extLst>
            <a:ext uri="{FF2B5EF4-FFF2-40B4-BE49-F238E27FC236}">
              <a16:creationId xmlns:a16="http://schemas.microsoft.com/office/drawing/2014/main" id="{00000000-0008-0000-0F00-000088020000}"/>
            </a:ext>
          </a:extLst>
        </xdr:cNvPr>
        <xdr:cNvSpPr txBox="1"/>
      </xdr:nvSpPr>
      <xdr:spPr>
        <a:xfrm>
          <a:off x="15266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90188</xdr:rowOff>
    </xdr:from>
    <xdr:ext cx="405111" cy="259045"/>
    <xdr:sp macro="" textlink="">
      <xdr:nvSpPr>
        <xdr:cNvPr id="649" name="n_2mainValue【消防施設】&#10;有形固定資産減価償却率">
          <a:extLst>
            <a:ext uri="{FF2B5EF4-FFF2-40B4-BE49-F238E27FC236}">
              <a16:creationId xmlns:a16="http://schemas.microsoft.com/office/drawing/2014/main" id="{00000000-0008-0000-0F00-000089020000}"/>
            </a:ext>
          </a:extLst>
        </xdr:cNvPr>
        <xdr:cNvSpPr txBox="1"/>
      </xdr:nvSpPr>
      <xdr:spPr>
        <a:xfrm>
          <a:off x="14389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650" name="n_3mainValue【消防施設】&#10;有形固定資産減価償却率">
          <a:extLst>
            <a:ext uri="{FF2B5EF4-FFF2-40B4-BE49-F238E27FC236}">
              <a16:creationId xmlns:a16="http://schemas.microsoft.com/office/drawing/2014/main" id="{00000000-0008-0000-0F00-00008A020000}"/>
            </a:ext>
          </a:extLst>
        </xdr:cNvPr>
        <xdr:cNvSpPr txBox="1"/>
      </xdr:nvSpPr>
      <xdr:spPr>
        <a:xfrm>
          <a:off x="13500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33038</xdr:rowOff>
    </xdr:from>
    <xdr:ext cx="405111" cy="259045"/>
    <xdr:sp macro="" textlink="">
      <xdr:nvSpPr>
        <xdr:cNvPr id="651" name="n_4mainValue【消防施設】&#10;有形固定資産減価償却率">
          <a:extLst>
            <a:ext uri="{FF2B5EF4-FFF2-40B4-BE49-F238E27FC236}">
              <a16:creationId xmlns:a16="http://schemas.microsoft.com/office/drawing/2014/main" id="{00000000-0008-0000-0F00-00008B020000}"/>
            </a:ext>
          </a:extLst>
        </xdr:cNvPr>
        <xdr:cNvSpPr txBox="1"/>
      </xdr:nvSpPr>
      <xdr:spPr>
        <a:xfrm>
          <a:off x="12611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a:extLst>
            <a:ext uri="{FF2B5EF4-FFF2-40B4-BE49-F238E27FC236}">
              <a16:creationId xmlns:a16="http://schemas.microsoft.com/office/drawing/2014/main" id="{00000000-0008-0000-0F00-0000A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74" name="【消防施設】&#10;一人当たり面積最小値テキスト">
          <a:extLst>
            <a:ext uri="{FF2B5EF4-FFF2-40B4-BE49-F238E27FC236}">
              <a16:creationId xmlns:a16="http://schemas.microsoft.com/office/drawing/2014/main" id="{00000000-0008-0000-0F00-0000A2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76" name="【消防施設】&#10;一人当たり面積最大値テキスト">
          <a:extLst>
            <a:ext uri="{FF2B5EF4-FFF2-40B4-BE49-F238E27FC236}">
              <a16:creationId xmlns:a16="http://schemas.microsoft.com/office/drawing/2014/main" id="{00000000-0008-0000-0F00-0000A4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78" name="【消防施設】&#10;一人当たり面積平均値テキスト">
          <a:extLst>
            <a:ext uri="{FF2B5EF4-FFF2-40B4-BE49-F238E27FC236}">
              <a16:creationId xmlns:a16="http://schemas.microsoft.com/office/drawing/2014/main" id="{00000000-0008-0000-0F00-0000A6020000}"/>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81" name="フローチャート: 判断 680">
          <a:extLst>
            <a:ext uri="{FF2B5EF4-FFF2-40B4-BE49-F238E27FC236}">
              <a16:creationId xmlns:a16="http://schemas.microsoft.com/office/drawing/2014/main" id="{00000000-0008-0000-0F00-0000A902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89" name="楕円 688">
          <a:extLst>
            <a:ext uri="{FF2B5EF4-FFF2-40B4-BE49-F238E27FC236}">
              <a16:creationId xmlns:a16="http://schemas.microsoft.com/office/drawing/2014/main" id="{00000000-0008-0000-0F00-0000B102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26163</xdr:rowOff>
    </xdr:from>
    <xdr:to>
      <xdr:col>107</xdr:col>
      <xdr:colOff>101600</xdr:colOff>
      <xdr:row>85</xdr:row>
      <xdr:rowOff>127763</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20383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76963</xdr:rowOff>
    </xdr:from>
    <xdr:to>
      <xdr:col>111</xdr:col>
      <xdr:colOff>177800</xdr:colOff>
      <xdr:row>85</xdr:row>
      <xdr:rowOff>95250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0434300" y="14650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76963</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9545300" y="146456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86106</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18656300" y="146456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96" name="n_1aveValue【消防施設】&#10;一人当たり面積">
          <a:extLst>
            <a:ext uri="{FF2B5EF4-FFF2-40B4-BE49-F238E27FC236}">
              <a16:creationId xmlns:a16="http://schemas.microsoft.com/office/drawing/2014/main" id="{00000000-0008-0000-0F00-0000B802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97" name="n_2aveValue【消防施設】&#10;一人当たり面積">
          <a:extLst>
            <a:ext uri="{FF2B5EF4-FFF2-40B4-BE49-F238E27FC236}">
              <a16:creationId xmlns:a16="http://schemas.microsoft.com/office/drawing/2014/main" id="{00000000-0008-0000-0F00-0000B902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98" name="n_3aveValue【消防施設】&#10;一人当たり面積">
          <a:extLst>
            <a:ext uri="{FF2B5EF4-FFF2-40B4-BE49-F238E27FC236}">
              <a16:creationId xmlns:a16="http://schemas.microsoft.com/office/drawing/2014/main" id="{00000000-0008-0000-0F00-0000BA02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99" name="n_4aveValue【消防施設】&#10;一人当たり面積">
          <a:extLst>
            <a:ext uri="{FF2B5EF4-FFF2-40B4-BE49-F238E27FC236}">
              <a16:creationId xmlns:a16="http://schemas.microsoft.com/office/drawing/2014/main" id="{00000000-0008-0000-0F00-0000BB02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00" name="n_1mainValue【消防施設】&#10;一人当たり面積">
          <a:extLst>
            <a:ext uri="{FF2B5EF4-FFF2-40B4-BE49-F238E27FC236}">
              <a16:creationId xmlns:a16="http://schemas.microsoft.com/office/drawing/2014/main" id="{00000000-0008-0000-0F00-0000BC02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118890</xdr:rowOff>
    </xdr:from>
    <xdr:ext cx="469744" cy="259045"/>
    <xdr:sp macro="" textlink="">
      <xdr:nvSpPr>
        <xdr:cNvPr id="701" name="n_2mainValue【消防施設】&#10;一人当たり面積">
          <a:extLst>
            <a:ext uri="{FF2B5EF4-FFF2-40B4-BE49-F238E27FC236}">
              <a16:creationId xmlns:a16="http://schemas.microsoft.com/office/drawing/2014/main" id="{00000000-0008-0000-0F00-0000BD020000}"/>
            </a:ext>
          </a:extLst>
        </xdr:cNvPr>
        <xdr:cNvSpPr txBox="1"/>
      </xdr:nvSpPr>
      <xdr:spPr>
        <a:xfrm>
          <a:off x="20199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02" name="n_3mainValue【消防施設】&#10;一人当たり面積">
          <a:extLst>
            <a:ext uri="{FF2B5EF4-FFF2-40B4-BE49-F238E27FC236}">
              <a16:creationId xmlns:a16="http://schemas.microsoft.com/office/drawing/2014/main" id="{00000000-0008-0000-0F00-0000BE020000}"/>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703" name="n_4mainValue【消防施設】&#10;一人当たり面積">
          <a:extLst>
            <a:ext uri="{FF2B5EF4-FFF2-40B4-BE49-F238E27FC236}">
              <a16:creationId xmlns:a16="http://schemas.microsoft.com/office/drawing/2014/main" id="{00000000-0008-0000-0F00-0000BF020000}"/>
            </a:ext>
          </a:extLst>
        </xdr:cNvPr>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庁舎】&#10;有形固定資産減価償却率グラフ枠">
          <a:extLst>
            <a:ext uri="{FF2B5EF4-FFF2-40B4-BE49-F238E27FC236}">
              <a16:creationId xmlns:a16="http://schemas.microsoft.com/office/drawing/2014/main" id="{00000000-0008-0000-0F00-0000D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0" name="【庁舎】&#10;有形固定資産減価償却率最小値テキスト">
          <a:extLst>
            <a:ext uri="{FF2B5EF4-FFF2-40B4-BE49-F238E27FC236}">
              <a16:creationId xmlns:a16="http://schemas.microsoft.com/office/drawing/2014/main" id="{00000000-0008-0000-0F00-0000D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32" name="【庁舎】&#10;有形固定資産減価償却率最大値テキスト">
          <a:extLst>
            <a:ext uri="{FF2B5EF4-FFF2-40B4-BE49-F238E27FC236}">
              <a16:creationId xmlns:a16="http://schemas.microsoft.com/office/drawing/2014/main" id="{00000000-0008-0000-0F00-0000DC02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34" name="【庁舎】&#10;有形固定資産減価償却率平均値テキスト">
          <a:extLst>
            <a:ext uri="{FF2B5EF4-FFF2-40B4-BE49-F238E27FC236}">
              <a16:creationId xmlns:a16="http://schemas.microsoft.com/office/drawing/2014/main" id="{00000000-0008-0000-0F00-0000DE020000}"/>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5430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106</xdr:row>
      <xdr:rowOff>92529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4592300" y="1820581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13652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141514</xdr:rowOff>
    </xdr:from>
    <xdr:to>
      <xdr:col>76</xdr:col>
      <xdr:colOff>114300</xdr:colOff>
      <xdr:row>106</xdr:row>
      <xdr:rowOff>32113</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3703300" y="1814376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35198</xdr:rowOff>
    </xdr:from>
    <xdr:to>
      <xdr:col>67</xdr:col>
      <xdr:colOff>101600</xdr:colOff>
      <xdr:row>105</xdr:row>
      <xdr:rowOff>136798</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12763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85998</xdr:rowOff>
    </xdr:from>
    <xdr:to>
      <xdr:col>71</xdr:col>
      <xdr:colOff>177800</xdr:colOff>
      <xdr:row>105</xdr:row>
      <xdr:rowOff>141514</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814300" y="1808824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52" name="n_1aveValue【庁舎】&#10;有形固定資産減価償却率">
          <a:extLst>
            <a:ext uri="{FF2B5EF4-FFF2-40B4-BE49-F238E27FC236}">
              <a16:creationId xmlns:a16="http://schemas.microsoft.com/office/drawing/2014/main" id="{00000000-0008-0000-0F00-0000F002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53" name="n_2aveValue【庁舎】&#10;有形固定資産減価償却率">
          <a:extLst>
            <a:ext uri="{FF2B5EF4-FFF2-40B4-BE49-F238E27FC236}">
              <a16:creationId xmlns:a16="http://schemas.microsoft.com/office/drawing/2014/main" id="{00000000-0008-0000-0F00-0000F102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54" name="n_3aveValue【庁舎】&#10;有形固定資産減価償却率">
          <a:extLst>
            <a:ext uri="{FF2B5EF4-FFF2-40B4-BE49-F238E27FC236}">
              <a16:creationId xmlns:a16="http://schemas.microsoft.com/office/drawing/2014/main" id="{00000000-0008-0000-0F00-0000F202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55" name="n_4aveValue【庁舎】&#10;有形固定資産減価償却率">
          <a:extLst>
            <a:ext uri="{FF2B5EF4-FFF2-40B4-BE49-F238E27FC236}">
              <a16:creationId xmlns:a16="http://schemas.microsoft.com/office/drawing/2014/main" id="{00000000-0008-0000-0F00-0000F302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756" name="n_1mainValue【庁舎】&#10;有形固定資産減価償却率">
          <a:extLst>
            <a:ext uri="{FF2B5EF4-FFF2-40B4-BE49-F238E27FC236}">
              <a16:creationId xmlns:a16="http://schemas.microsoft.com/office/drawing/2014/main" id="{00000000-0008-0000-0F00-0000F4020000}"/>
            </a:ext>
          </a:extLst>
        </xdr:cNvPr>
        <xdr:cNvSpPr txBox="1"/>
      </xdr:nvSpPr>
      <xdr:spPr>
        <a:xfrm>
          <a:off x="15266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57" name="n_2mainValue【庁舎】&#10;有形固定資産減価償却率">
          <a:extLst>
            <a:ext uri="{FF2B5EF4-FFF2-40B4-BE49-F238E27FC236}">
              <a16:creationId xmlns:a16="http://schemas.microsoft.com/office/drawing/2014/main" id="{00000000-0008-0000-0F00-0000F5020000}"/>
            </a:ext>
          </a:extLst>
        </xdr:cNvPr>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11991</xdr:rowOff>
    </xdr:from>
    <xdr:ext cx="405111" cy="259045"/>
    <xdr:sp macro="" textlink="">
      <xdr:nvSpPr>
        <xdr:cNvPr id="758" name="n_3mainValue【庁舎】&#10;有形固定資産減価償却率">
          <a:extLst>
            <a:ext uri="{FF2B5EF4-FFF2-40B4-BE49-F238E27FC236}">
              <a16:creationId xmlns:a16="http://schemas.microsoft.com/office/drawing/2014/main" id="{00000000-0008-0000-0F00-0000F6020000}"/>
            </a:ext>
          </a:extLst>
        </xdr:cNvPr>
        <xdr:cNvSpPr txBox="1"/>
      </xdr:nvSpPr>
      <xdr:spPr>
        <a:xfrm>
          <a:off x="13500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759" name="n_4mainValue【庁舎】&#10;有形固定資産減価償却率">
          <a:extLst>
            <a:ext uri="{FF2B5EF4-FFF2-40B4-BE49-F238E27FC236}">
              <a16:creationId xmlns:a16="http://schemas.microsoft.com/office/drawing/2014/main" id="{00000000-0008-0000-0F00-0000F7020000}"/>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5" name="正方形/長方形 764">
          <a:extLst>
            <a:ext uri="{FF2B5EF4-FFF2-40B4-BE49-F238E27FC236}">
              <a16:creationId xmlns:a16="http://schemas.microsoft.com/office/drawing/2014/main" id="{00000000-0008-0000-0F00-0000F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7" name="正方形/長方形 766">
          <a:extLst>
            <a:ext uri="{FF2B5EF4-FFF2-40B4-BE49-F238E27FC236}">
              <a16:creationId xmlns:a16="http://schemas.microsoft.com/office/drawing/2014/main" id="{00000000-0008-0000-0F00-0000F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庁舎】&#10;一人当たり面積グラフ枠">
          <a:extLst>
            <a:ext uri="{FF2B5EF4-FFF2-40B4-BE49-F238E27FC236}">
              <a16:creationId xmlns:a16="http://schemas.microsoft.com/office/drawing/2014/main" id="{00000000-0008-0000-0F00-00001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87" name="【庁舎】&#10;一人当たり面積最小値テキスト">
          <a:extLst>
            <a:ext uri="{FF2B5EF4-FFF2-40B4-BE49-F238E27FC236}">
              <a16:creationId xmlns:a16="http://schemas.microsoft.com/office/drawing/2014/main" id="{00000000-0008-0000-0F00-000013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89" name="【庁舎】&#10;一人当たり面積最大値テキスト">
          <a:extLst>
            <a:ext uri="{FF2B5EF4-FFF2-40B4-BE49-F238E27FC236}">
              <a16:creationId xmlns:a16="http://schemas.microsoft.com/office/drawing/2014/main" id="{00000000-0008-0000-0F00-000015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791" name="【庁舎】&#10;一人当たり面積平均値テキスト">
          <a:extLst>
            <a:ext uri="{FF2B5EF4-FFF2-40B4-BE49-F238E27FC236}">
              <a16:creationId xmlns:a16="http://schemas.microsoft.com/office/drawing/2014/main" id="{00000000-0008-0000-0F00-000017030000}"/>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92" name="フローチャート: 判断 791">
          <a:extLst>
            <a:ext uri="{FF2B5EF4-FFF2-40B4-BE49-F238E27FC236}">
              <a16:creationId xmlns:a16="http://schemas.microsoft.com/office/drawing/2014/main" id="{00000000-0008-0000-0F00-000018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93" name="フローチャート: 判断 792">
          <a:extLst>
            <a:ext uri="{FF2B5EF4-FFF2-40B4-BE49-F238E27FC236}">
              <a16:creationId xmlns:a16="http://schemas.microsoft.com/office/drawing/2014/main" id="{00000000-0008-0000-0F00-000019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94" name="フローチャート: 判断 793">
          <a:extLst>
            <a:ext uri="{FF2B5EF4-FFF2-40B4-BE49-F238E27FC236}">
              <a16:creationId xmlns:a16="http://schemas.microsoft.com/office/drawing/2014/main" id="{00000000-0008-0000-0F00-00001A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95" name="フローチャート: 判断 794">
          <a:extLst>
            <a:ext uri="{FF2B5EF4-FFF2-40B4-BE49-F238E27FC236}">
              <a16:creationId xmlns:a16="http://schemas.microsoft.com/office/drawing/2014/main" id="{00000000-0008-0000-0F00-00001B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100512</xdr:rowOff>
    </xdr:from>
    <xdr:to>
      <xdr:col>112</xdr:col>
      <xdr:colOff>38100</xdr:colOff>
      <xdr:row>109</xdr:row>
      <xdr:rowOff>30662</xdr:rowOff>
    </xdr:to>
    <xdr:sp macro="" textlink="">
      <xdr:nvSpPr>
        <xdr:cNvPr id="802" name="楕円 801">
          <a:extLst>
            <a:ext uri="{FF2B5EF4-FFF2-40B4-BE49-F238E27FC236}">
              <a16:creationId xmlns:a16="http://schemas.microsoft.com/office/drawing/2014/main" id="{00000000-0008-0000-0F00-000022030000}"/>
            </a:ext>
          </a:extLst>
        </xdr:cNvPr>
        <xdr:cNvSpPr/>
      </xdr:nvSpPr>
      <xdr:spPr>
        <a:xfrm>
          <a:off x="21272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100512</xdr:rowOff>
    </xdr:from>
    <xdr:to>
      <xdr:col>107</xdr:col>
      <xdr:colOff>101600</xdr:colOff>
      <xdr:row>109</xdr:row>
      <xdr:rowOff>30662</xdr:rowOff>
    </xdr:to>
    <xdr:sp macro="" textlink="">
      <xdr:nvSpPr>
        <xdr:cNvPr id="803" name="楕円 802">
          <a:extLst>
            <a:ext uri="{FF2B5EF4-FFF2-40B4-BE49-F238E27FC236}">
              <a16:creationId xmlns:a16="http://schemas.microsoft.com/office/drawing/2014/main" id="{00000000-0008-0000-0F00-000023030000}"/>
            </a:ext>
          </a:extLst>
        </xdr:cNvPr>
        <xdr:cNvSpPr/>
      </xdr:nvSpPr>
      <xdr:spPr>
        <a:xfrm>
          <a:off x="2038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151312</xdr:rowOff>
    </xdr:from>
    <xdr:to>
      <xdr:col>111</xdr:col>
      <xdr:colOff>177800</xdr:colOff>
      <xdr:row>108</xdr:row>
      <xdr:rowOff>151312</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20434300" y="18667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805" name="楕円 804">
          <a:extLst>
            <a:ext uri="{FF2B5EF4-FFF2-40B4-BE49-F238E27FC236}">
              <a16:creationId xmlns:a16="http://schemas.microsoft.com/office/drawing/2014/main" id="{00000000-0008-0000-0F00-000025030000}"/>
            </a:ext>
          </a:extLst>
        </xdr:cNvPr>
        <xdr:cNvSpPr/>
      </xdr:nvSpPr>
      <xdr:spPr>
        <a:xfrm>
          <a:off x="19494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151312</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9545300" y="186613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807" name="楕円 806">
          <a:extLst>
            <a:ext uri="{FF2B5EF4-FFF2-40B4-BE49-F238E27FC236}">
              <a16:creationId xmlns:a16="http://schemas.microsoft.com/office/drawing/2014/main" id="{00000000-0008-0000-0F00-000027030000}"/>
            </a:ext>
          </a:extLst>
        </xdr:cNvPr>
        <xdr:cNvSpPr/>
      </xdr:nvSpPr>
      <xdr:spPr>
        <a:xfrm>
          <a:off x="18605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144780</xdr:rowOff>
    </xdr:from>
    <xdr:to>
      <xdr:col>102</xdr:col>
      <xdr:colOff>114300</xdr:colOff>
      <xdr:row>108</xdr:row>
      <xdr:rowOff>144780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656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09" name="n_1aveValue【庁舎】&#10;一人当たり面積">
          <a:extLst>
            <a:ext uri="{FF2B5EF4-FFF2-40B4-BE49-F238E27FC236}">
              <a16:creationId xmlns:a16="http://schemas.microsoft.com/office/drawing/2014/main" id="{00000000-0008-0000-0F00-00002903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10" name="n_2aveValue【庁舎】&#10;一人当たり面積">
          <a:extLst>
            <a:ext uri="{FF2B5EF4-FFF2-40B4-BE49-F238E27FC236}">
              <a16:creationId xmlns:a16="http://schemas.microsoft.com/office/drawing/2014/main" id="{00000000-0008-0000-0F00-00002A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11" name="n_3aveValue【庁舎】&#10;一人当たり面積">
          <a:extLst>
            <a:ext uri="{FF2B5EF4-FFF2-40B4-BE49-F238E27FC236}">
              <a16:creationId xmlns:a16="http://schemas.microsoft.com/office/drawing/2014/main" id="{00000000-0008-0000-0F00-00002B03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12" name="n_4aveValue【庁舎】&#10;一人当たり面積">
          <a:extLst>
            <a:ext uri="{FF2B5EF4-FFF2-40B4-BE49-F238E27FC236}">
              <a16:creationId xmlns:a16="http://schemas.microsoft.com/office/drawing/2014/main" id="{00000000-0008-0000-0F00-00002C03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21789</xdr:rowOff>
    </xdr:from>
    <xdr:ext cx="469744" cy="259045"/>
    <xdr:sp macro="" textlink="">
      <xdr:nvSpPr>
        <xdr:cNvPr id="813" name="n_1mainValue【庁舎】&#10;一人当たり面積">
          <a:extLst>
            <a:ext uri="{FF2B5EF4-FFF2-40B4-BE49-F238E27FC236}">
              <a16:creationId xmlns:a16="http://schemas.microsoft.com/office/drawing/2014/main" id="{00000000-0008-0000-0F00-00002D030000}"/>
            </a:ext>
          </a:extLst>
        </xdr:cNvPr>
        <xdr:cNvSpPr txBox="1"/>
      </xdr:nvSpPr>
      <xdr:spPr>
        <a:xfrm>
          <a:off x="210757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21789</xdr:rowOff>
    </xdr:from>
    <xdr:ext cx="469744" cy="259045"/>
    <xdr:sp macro="" textlink="">
      <xdr:nvSpPr>
        <xdr:cNvPr id="814" name="n_2mainValue【庁舎】&#10;一人当たり面積">
          <a:extLst>
            <a:ext uri="{FF2B5EF4-FFF2-40B4-BE49-F238E27FC236}">
              <a16:creationId xmlns:a16="http://schemas.microsoft.com/office/drawing/2014/main" id="{00000000-0008-0000-0F00-00002E030000}"/>
            </a:ext>
          </a:extLst>
        </xdr:cNvPr>
        <xdr:cNvSpPr txBox="1"/>
      </xdr:nvSpPr>
      <xdr:spPr>
        <a:xfrm>
          <a:off x="20199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815" name="n_3mainValue【庁舎】&#10;一人当たり面積">
          <a:extLst>
            <a:ext uri="{FF2B5EF4-FFF2-40B4-BE49-F238E27FC236}">
              <a16:creationId xmlns:a16="http://schemas.microsoft.com/office/drawing/2014/main" id="{00000000-0008-0000-0F00-00002F030000}"/>
            </a:ext>
          </a:extLst>
        </xdr:cNvPr>
        <xdr:cNvSpPr txBox="1"/>
      </xdr:nvSpPr>
      <xdr:spPr>
        <a:xfrm>
          <a:off x="19310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816" name="n_4mainValue【庁舎】&#10;一人当たり面積">
          <a:extLst>
            <a:ext uri="{FF2B5EF4-FFF2-40B4-BE49-F238E27FC236}">
              <a16:creationId xmlns:a16="http://schemas.microsoft.com/office/drawing/2014/main" id="{00000000-0008-0000-0F00-000030030000}"/>
            </a:ext>
          </a:extLst>
        </xdr:cNvPr>
        <xdr:cNvSpPr txBox="1"/>
      </xdr:nvSpPr>
      <xdr:spPr>
        <a:xfrm>
          <a:off x="18421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00000000-0008-0000-0F00-00003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00000000-0008-0000-0F00-00003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有形固定資産減価償却率において類似団体と比較して高率となっているのは、庁舎です。</a:t>
          </a:r>
        </a:p>
        <a:p>
          <a:r>
            <a:rPr kumimoji="1" lang="ja-JP" altLang="en-US" sz="1300">
              <a:latin typeface="ＭＳ Ｐゴシック" panose="020B0600070205080204" pitchFamily="50" charset="-128"/>
              <a:ea typeface="ＭＳ Ｐゴシック" panose="020B0600070205080204" pitchFamily="50" charset="-128"/>
            </a:rPr>
            <a:t>　庁舎については、予防保全型の維持管理により長寿命化を図ることとしています。</a:t>
          </a:r>
        </a:p>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年度分整備中</a:t>
          </a:r>
          <a:r>
            <a:rPr kumimoji="1" lang="en-US" altLang="ja-JP" sz="130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52,642
51,948
10.41
20,197,629
19,912,524
251,493
11,055,396
23,721,641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や広島県市町の平均を大きく上回るとともに、類似団体内の順位も上位で高い水準にありますが、余裕のない財政運営が長期に渡り続いており、財政力の高さを享受できていないという側面もあ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全国市町村や広島県市町の平均を上回り、類似団体内の順位も下位となっています。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土地区画整理事業等の長期的かつ大規模な投資的事業を実施しているところですが、当該事業に従事する職員の雇用が、他市町村にない特徴として人件費の比率を押し上げている要因の一つとなっています。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153988</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26788"/>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132397</xdr:rowOff>
    </xdr:from>
    <xdr:to>
      <xdr:col>19</xdr:col>
      <xdr:colOff>133350</xdr:colOff>
      <xdr:row>64</xdr:row>
      <xdr:rowOff>153988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33747"/>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132397</xdr:rowOff>
    </xdr:from>
    <xdr:to>
      <xdr:col>15</xdr:col>
      <xdr:colOff>82550</xdr:colOff>
      <xdr:row>65</xdr:row>
      <xdr:rowOff>91122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33747"/>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91122</xdr:rowOff>
    </xdr:from>
    <xdr:to>
      <xdr:col>11</xdr:col>
      <xdr:colOff>31750</xdr:colOff>
      <xdr:row>65</xdr:row>
      <xdr:rowOff>169545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235372"/>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81597</xdr:rowOff>
    </xdr:from>
    <xdr:to>
      <xdr:col>15</xdr:col>
      <xdr:colOff>133350</xdr:colOff>
      <xdr:row>64</xdr:row>
      <xdr:rowOff>11747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167974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40322</xdr:rowOff>
    </xdr:from>
    <xdr:to>
      <xdr:col>11</xdr:col>
      <xdr:colOff>82550</xdr:colOff>
      <xdr:row>65</xdr:row>
      <xdr:rowOff>141922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126699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類似団体や全国市町村、広島県市町の平均より低く、適正な執行状況となっています。今後も引き続き適正な執行を行います。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39419</xdr:rowOff>
    </xdr:from>
    <xdr:to>
      <xdr:col>23</xdr:col>
      <xdr:colOff>133350</xdr:colOff>
      <xdr:row>81</xdr:row>
      <xdr:rowOff>40230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26869"/>
          <a:ext cx="8382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20777</xdr:rowOff>
    </xdr:from>
    <xdr:to>
      <xdr:col>19</xdr:col>
      <xdr:colOff>133350</xdr:colOff>
      <xdr:row>81</xdr:row>
      <xdr:rowOff>40230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08227"/>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14035</xdr:rowOff>
    </xdr:from>
    <xdr:to>
      <xdr:col>15</xdr:col>
      <xdr:colOff>82550</xdr:colOff>
      <xdr:row>81</xdr:row>
      <xdr:rowOff>20777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01485"/>
          <a:ext cx="889000" cy="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136013</xdr:rowOff>
    </xdr:from>
    <xdr:to>
      <xdr:col>11</xdr:col>
      <xdr:colOff>31750</xdr:colOff>
      <xdr:row>81</xdr:row>
      <xdr:rowOff>14035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52013"/>
          <a:ext cx="889000" cy="4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160069</xdr:rowOff>
    </xdr:from>
    <xdr:to>
      <xdr:col>23</xdr:col>
      <xdr:colOff>184150</xdr:colOff>
      <xdr:row>81</xdr:row>
      <xdr:rowOff>90219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81346</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9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160880</xdr:rowOff>
    </xdr:from>
    <xdr:to>
      <xdr:col>19</xdr:col>
      <xdr:colOff>184150</xdr:colOff>
      <xdr:row>81</xdr:row>
      <xdr:rowOff>91030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101207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141427</xdr:rowOff>
    </xdr:from>
    <xdr:to>
      <xdr:col>15</xdr:col>
      <xdr:colOff>133350</xdr:colOff>
      <xdr:row>81</xdr:row>
      <xdr:rowOff>71577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81754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2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134685</xdr:rowOff>
    </xdr:from>
    <xdr:to>
      <xdr:col>11</xdr:col>
      <xdr:colOff>82550</xdr:colOff>
      <xdr:row>81</xdr:row>
      <xdr:rowOff>64835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75012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1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85213</xdr:rowOff>
    </xdr:from>
    <xdr:to>
      <xdr:col>7</xdr:col>
      <xdr:colOff>31750</xdr:colOff>
      <xdr:row>81</xdr:row>
      <xdr:rowOff>15363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25540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7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全国町村の平均を上回り、類似団体内での順位も下位となっています。</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今後も国や県の制度を踏まえ、適切な給与水準となるよう努めます。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158045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5354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158045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104422</xdr:rowOff>
    </xdr:from>
    <xdr:to>
      <xdr:col>72</xdr:col>
      <xdr:colOff>203200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0205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64205</xdr:rowOff>
    </xdr:from>
    <xdr:to>
      <xdr:col>68</xdr:col>
      <xdr:colOff>152400</xdr:colOff>
      <xdr:row>87</xdr:row>
      <xdr:rowOff>104422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8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広島県市町、類似団体及び全国市町村の平均を下回って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ます。</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適正な定員管理を継続してきた結果を反映しており、今後も引き続き効率的な行政運営に向けて、職員数の適正化に努めます。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64135</xdr:rowOff>
    </xdr:from>
    <xdr:to>
      <xdr:col>81</xdr:col>
      <xdr:colOff>44450</xdr:colOff>
      <xdr:row>59</xdr:row>
      <xdr:rowOff>93435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79685"/>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64135</xdr:rowOff>
    </xdr:from>
    <xdr:to>
      <xdr:col>77</xdr:col>
      <xdr:colOff>44450</xdr:colOff>
      <xdr:row>59</xdr:row>
      <xdr:rowOff>83094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179685"/>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83094</xdr:rowOff>
    </xdr:from>
    <xdr:to>
      <xdr:col>72</xdr:col>
      <xdr:colOff>203200</xdr:colOff>
      <xdr:row>59</xdr:row>
      <xdr:rowOff>96883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1986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83094</xdr:rowOff>
    </xdr:from>
    <xdr:to>
      <xdr:col>68</xdr:col>
      <xdr:colOff>152400</xdr:colOff>
      <xdr:row>59</xdr:row>
      <xdr:rowOff>96883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986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42635</xdr:rowOff>
    </xdr:from>
    <xdr:to>
      <xdr:col>81</xdr:col>
      <xdr:colOff>95250</xdr:colOff>
      <xdr:row>59</xdr:row>
      <xdr:rowOff>144235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59162</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13335</xdr:rowOff>
    </xdr:from>
    <xdr:to>
      <xdr:col>77</xdr:col>
      <xdr:colOff>95250</xdr:colOff>
      <xdr:row>59</xdr:row>
      <xdr:rowOff>114935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125112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97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32294</xdr:rowOff>
    </xdr:from>
    <xdr:to>
      <xdr:col>73</xdr:col>
      <xdr:colOff>44450</xdr:colOff>
      <xdr:row>59</xdr:row>
      <xdr:rowOff>133894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144071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46083</xdr:rowOff>
    </xdr:from>
    <xdr:to>
      <xdr:col>68</xdr:col>
      <xdr:colOff>203200</xdr:colOff>
      <xdr:row>59</xdr:row>
      <xdr:rowOff>147683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157860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32294</xdr:rowOff>
    </xdr:from>
    <xdr:to>
      <xdr:col>64</xdr:col>
      <xdr:colOff>152400</xdr:colOff>
      <xdr:row>59</xdr:row>
      <xdr:rowOff>133894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144071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広島県市町、類似団体及び全国市町村の平均を上回っています。</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元利償還金の額の増加及び一部事務組合で起こした地方債に充てたと認められる補助金または負担金の増加により、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36513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643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919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39053</xdr:rowOff>
    </xdr:from>
    <xdr:to>
      <xdr:col>72</xdr:col>
      <xdr:colOff>203200</xdr:colOff>
      <xdr:row>39</xdr:row>
      <xdr:rowOff>105410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2560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33020</xdr:rowOff>
    </xdr:from>
    <xdr:to>
      <xdr:col>68</xdr:col>
      <xdr:colOff>152400</xdr:colOff>
      <xdr:row>39</xdr:row>
      <xdr:rowOff>39053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7195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157163</xdr:rowOff>
    </xdr:from>
    <xdr:to>
      <xdr:col>81</xdr:col>
      <xdr:colOff>95250</xdr:colOff>
      <xdr:row>40</xdr:row>
      <xdr:rowOff>87313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129240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140987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159703</xdr:rowOff>
    </xdr:from>
    <xdr:to>
      <xdr:col>68</xdr:col>
      <xdr:colOff>203200</xdr:colOff>
      <xdr:row>39</xdr:row>
      <xdr:rowOff>89853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100030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全国市町村や広島県市町の平均を大きく上回り、類似団体内での順位も下位となっています。</a:t>
          </a:r>
          <a:endParaRPr lang="ja-JP" altLang="ja-JP" sz="1400">
            <a:effectLst/>
          </a:endParaRPr>
        </a:p>
        <a:p>
          <a:r>
            <a:rPr kumimoji="1" lang="ja-JP" altLang="ja-JP" sz="1100">
              <a:solidFill>
                <a:schemeClr val="dk1"/>
              </a:solidFill>
              <a:effectLst/>
              <a:latin typeface="+mn-lt"/>
              <a:ea typeface="+mn-ea"/>
              <a:cs typeface="+mn-cs"/>
            </a:rPr>
            <a:t>　ただし</a:t>
          </a:r>
          <a:r>
            <a:rPr kumimoji="1" lang="ja-JP" altLang="en-US" sz="1100">
              <a:solidFill>
                <a:schemeClr val="dk1"/>
              </a:solidFill>
              <a:effectLst/>
              <a:latin typeface="+mn-lt"/>
              <a:ea typeface="+mn-ea"/>
              <a:cs typeface="+mn-cs"/>
            </a:rPr>
            <a:t>、地方債の現在高の減少</a:t>
          </a:r>
          <a:r>
            <a:rPr kumimoji="1" lang="ja-JP" altLang="ja-JP" sz="1100">
              <a:solidFill>
                <a:schemeClr val="dk1"/>
              </a:solidFill>
              <a:effectLst/>
              <a:latin typeface="+mn-lt"/>
              <a:ea typeface="+mn-ea"/>
              <a:cs typeface="+mn-cs"/>
            </a:rPr>
            <a:t>により、前年度と比較し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ポイント低減しています。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9374</xdr:rowOff>
    </xdr:from>
    <xdr:to>
      <xdr:col>81</xdr:col>
      <xdr:colOff>44450</xdr:colOff>
      <xdr:row>19</xdr:row>
      <xdr:rowOff>118533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266924"/>
          <a:ext cx="8382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118533</xdr:rowOff>
    </xdr:from>
    <xdr:to>
      <xdr:col>77</xdr:col>
      <xdr:colOff>44450</xdr:colOff>
      <xdr:row>20</xdr:row>
      <xdr:rowOff>25219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376083"/>
          <a:ext cx="889000" cy="7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25219</xdr:rowOff>
    </xdr:from>
    <xdr:to>
      <xdr:col>72</xdr:col>
      <xdr:colOff>203200</xdr:colOff>
      <xdr:row>20</xdr:row>
      <xdr:rowOff>80373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45421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80373</xdr:rowOff>
    </xdr:from>
    <xdr:to>
      <xdr:col>68</xdr:col>
      <xdr:colOff>152400</xdr:colOff>
      <xdr:row>20</xdr:row>
      <xdr:rowOff>143570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509373"/>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130024</xdr:rowOff>
    </xdr:from>
    <xdr:to>
      <xdr:col>81</xdr:col>
      <xdr:colOff>95250</xdr:colOff>
      <xdr:row>19</xdr:row>
      <xdr:rowOff>60174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2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102101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18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67733</xdr:rowOff>
    </xdr:from>
    <xdr:to>
      <xdr:col>77</xdr:col>
      <xdr:colOff>95250</xdr:colOff>
      <xdr:row>19</xdr:row>
      <xdr:rowOff>169333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154110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41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145869</xdr:rowOff>
    </xdr:from>
    <xdr:to>
      <xdr:col>73</xdr:col>
      <xdr:colOff>44450</xdr:colOff>
      <xdr:row>20</xdr:row>
      <xdr:rowOff>76019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40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60796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48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29573</xdr:rowOff>
    </xdr:from>
    <xdr:to>
      <xdr:col>68</xdr:col>
      <xdr:colOff>203200</xdr:colOff>
      <xdr:row>20</xdr:row>
      <xdr:rowOff>131173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4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115950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5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92770</xdr:rowOff>
    </xdr:from>
    <xdr:to>
      <xdr:col>64</xdr:col>
      <xdr:colOff>152400</xdr:colOff>
      <xdr:row>21</xdr:row>
      <xdr:rowOff>22920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52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7697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60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52,642
51,948
10.41
20,197,629
19,912,524
251,493
11,055,396
23,721,641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類似団体の平均を上回っているものの、広島県市町及び全国市町村の平均を下回っています。</a:t>
          </a:r>
          <a:endParaRPr lang="ja-JP" altLang="ja-JP" sz="1400">
            <a:effectLst/>
          </a:endParaRPr>
        </a:p>
        <a:p>
          <a:r>
            <a:rPr kumimoji="1" lang="ja-JP" altLang="ja-JP" sz="1100">
              <a:solidFill>
                <a:schemeClr val="dk1"/>
              </a:solidFill>
              <a:effectLst/>
              <a:latin typeface="+mn-lt"/>
              <a:ea typeface="+mn-ea"/>
              <a:cs typeface="+mn-cs"/>
            </a:rPr>
            <a:t>　前年度と比較し、人件費充当一般財源の減少により、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540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14986</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8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677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103141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広島県市町や全国市町村</a:t>
          </a:r>
          <a:r>
            <a:rPr kumimoji="1" lang="ja-JP" altLang="en-US" sz="1100">
              <a:solidFill>
                <a:schemeClr val="dk1"/>
              </a:solidFill>
              <a:effectLst/>
              <a:latin typeface="+mn-lt"/>
              <a:ea typeface="+mn-ea"/>
              <a:cs typeface="+mn-cs"/>
            </a:rPr>
            <a:t>の平均</a:t>
          </a:r>
          <a:r>
            <a:rPr kumimoji="1" lang="ja-JP" altLang="ja-JP" sz="1100">
              <a:solidFill>
                <a:schemeClr val="dk1"/>
              </a:solidFill>
              <a:effectLst/>
              <a:latin typeface="+mn-lt"/>
              <a:ea typeface="+mn-ea"/>
              <a:cs typeface="+mn-cs"/>
            </a:rPr>
            <a:t>を上回っています。</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充当一般財源の増により、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ポイント増となっています。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7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広島県市町や類似団体の平均を上回っており、前年度と比較し扶助費充当一般財源も増加しています。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年度に設置した福祉事務所に係る給付費等により、高率のまま推移しています。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25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42635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71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42635</xdr:rowOff>
    </xdr:from>
    <xdr:to>
      <xdr:col>11</xdr:col>
      <xdr:colOff>9525</xdr:colOff>
      <xdr:row>59</xdr:row>
      <xdr:rowOff>129722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58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78922</xdr:rowOff>
    </xdr:from>
    <xdr:to>
      <xdr:col>6</xdr:col>
      <xdr:colOff>171450</xdr:colOff>
      <xdr:row>60</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広島県市町や全国市町村の平均を上回っています。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前年度と比較し、充当一般財源等の増加により、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33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0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広島県市町の平均を上回っているものの、全国市町村の平均</a:t>
          </a:r>
          <a:r>
            <a:rPr kumimoji="1" lang="ja-JP" altLang="en-US" sz="1100">
              <a:solidFill>
                <a:schemeClr val="dk1"/>
              </a:solidFill>
              <a:effectLst/>
              <a:latin typeface="+mn-lt"/>
              <a:ea typeface="+mn-ea"/>
              <a:cs typeface="+mn-cs"/>
            </a:rPr>
            <a:t>とは同数値、</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下回っています。</a:t>
          </a:r>
          <a:endParaRPr lang="ja-JP" altLang="ja-JP" sz="1400">
            <a:effectLst/>
          </a:endParaRPr>
        </a:p>
        <a:p>
          <a:r>
            <a:rPr kumimoji="1" lang="ja-JP" altLang="ja-JP" sz="1100">
              <a:solidFill>
                <a:schemeClr val="dk1"/>
              </a:solidFill>
              <a:effectLst/>
              <a:latin typeface="+mn-lt"/>
              <a:ea typeface="+mn-ea"/>
              <a:cs typeface="+mn-cs"/>
            </a:rPr>
            <a:t>　前年度と比較し、</a:t>
          </a:r>
          <a:r>
            <a:rPr kumimoji="1" lang="ja-JP" altLang="en-US" sz="1100">
              <a:solidFill>
                <a:schemeClr val="dk1"/>
              </a:solidFill>
              <a:effectLst/>
              <a:latin typeface="+mn-lt"/>
              <a:ea typeface="+mn-ea"/>
              <a:cs typeface="+mn-cs"/>
            </a:rPr>
            <a:t>経常</a:t>
          </a:r>
          <a:r>
            <a:rPr kumimoji="1" lang="ja-JP" altLang="ja-JP" sz="1100">
              <a:solidFill>
                <a:schemeClr val="dk1"/>
              </a:solidFill>
              <a:effectLst/>
              <a:latin typeface="+mn-lt"/>
              <a:ea typeface="+mn-ea"/>
              <a:cs typeface="+mn-cs"/>
            </a:rPr>
            <a:t>一般財源等の増加により、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16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58420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全国市町村の平均を上回り、類似団体内の順位も下位となっています。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ただ、</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経常一般財源等の増</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78</xdr:row>
      <xdr:rowOff>72137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406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72137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21844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858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78</xdr:row>
      <xdr:rowOff>21844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49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広島県市町や全国市町村をいずれも上回っています。</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ポイント増加し、他市町と比較して高率であり、経常収支比率引き上げの一要因となっています。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8128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492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77</xdr:row>
      <xdr:rowOff>147574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62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78</xdr:row>
      <xdr:rowOff>108713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62356"/>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42418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818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145305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7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163068</xdr:rowOff>
    </xdr:from>
    <xdr:to>
      <xdr:col>65</xdr:col>
      <xdr:colOff>53975</xdr:colOff>
      <xdr:row>79</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51438</xdr:rowOff>
    </xdr:from>
    <xdr:to>
      <xdr:col>29</xdr:col>
      <xdr:colOff>127000</xdr:colOff>
      <xdr:row>19</xdr:row>
      <xdr:rowOff>87814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56613"/>
          <a:ext cx="647700" cy="36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79142</xdr:rowOff>
    </xdr:from>
    <xdr:to>
      <xdr:col>26</xdr:col>
      <xdr:colOff>50800</xdr:colOff>
      <xdr:row>19</xdr:row>
      <xdr:rowOff>87814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384317"/>
          <a:ext cx="698500" cy="8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79142</xdr:rowOff>
    </xdr:from>
    <xdr:to>
      <xdr:col>22</xdr:col>
      <xdr:colOff>114300</xdr:colOff>
      <xdr:row>19</xdr:row>
      <xdr:rowOff>94986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84317"/>
          <a:ext cx="698500" cy="15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89772</xdr:rowOff>
    </xdr:from>
    <xdr:to>
      <xdr:col>18</xdr:col>
      <xdr:colOff>177800</xdr:colOff>
      <xdr:row>19</xdr:row>
      <xdr:rowOff>94986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94947"/>
          <a:ext cx="698500" cy="5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638</xdr:rowOff>
    </xdr:from>
    <xdr:to>
      <xdr:col>29</xdr:col>
      <xdr:colOff>177800</xdr:colOff>
      <xdr:row>19</xdr:row>
      <xdr:rowOff>102238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0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144165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7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37014</xdr:rowOff>
    </xdr:from>
    <xdr:to>
      <xdr:col>26</xdr:col>
      <xdr:colOff>101600</xdr:colOff>
      <xdr:row>19</xdr:row>
      <xdr:rowOff>138614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42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123391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2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28342</xdr:rowOff>
    </xdr:from>
    <xdr:to>
      <xdr:col>22</xdr:col>
      <xdr:colOff>165100</xdr:colOff>
      <xdr:row>19</xdr:row>
      <xdr:rowOff>129942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33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114719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1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44186</xdr:rowOff>
    </xdr:from>
    <xdr:to>
      <xdr:col>19</xdr:col>
      <xdr:colOff>38100</xdr:colOff>
      <xdr:row>19</xdr:row>
      <xdr:rowOff>145786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4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130563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3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38972</xdr:rowOff>
    </xdr:from>
    <xdr:to>
      <xdr:col>15</xdr:col>
      <xdr:colOff>101600</xdr:colOff>
      <xdr:row>19</xdr:row>
      <xdr:rowOff>140572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44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125349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3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287115</xdr:rowOff>
    </xdr:from>
    <xdr:to>
      <xdr:col>29</xdr:col>
      <xdr:colOff>127000</xdr:colOff>
      <xdr:row>35</xdr:row>
      <xdr:rowOff>290925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97465"/>
          <a:ext cx="647700" cy="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238081</xdr:rowOff>
    </xdr:from>
    <xdr:to>
      <xdr:col>26</xdr:col>
      <xdr:colOff>50800</xdr:colOff>
      <xdr:row>35</xdr:row>
      <xdr:rowOff>290925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48431"/>
          <a:ext cx="698500" cy="52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238081</xdr:rowOff>
    </xdr:from>
    <xdr:to>
      <xdr:col>22</xdr:col>
      <xdr:colOff>114300</xdr:colOff>
      <xdr:row>36</xdr:row>
      <xdr:rowOff>15501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48431"/>
          <a:ext cx="698500" cy="120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15501</xdr:rowOff>
    </xdr:from>
    <xdr:to>
      <xdr:col>18</xdr:col>
      <xdr:colOff>177800</xdr:colOff>
      <xdr:row>36</xdr:row>
      <xdr:rowOff>78042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68751"/>
          <a:ext cx="698500" cy="6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236315</xdr:rowOff>
    </xdr:from>
    <xdr:to>
      <xdr:col>29</xdr:col>
      <xdr:colOff>177800</xdr:colOff>
      <xdr:row>35</xdr:row>
      <xdr:rowOff>337915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4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208392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240125</xdr:rowOff>
    </xdr:from>
    <xdr:to>
      <xdr:col>26</xdr:col>
      <xdr:colOff>101600</xdr:colOff>
      <xdr:row>35</xdr:row>
      <xdr:rowOff>341725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5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326502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3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187281</xdr:rowOff>
    </xdr:from>
    <xdr:to>
      <xdr:col>22</xdr:col>
      <xdr:colOff>165100</xdr:colOff>
      <xdr:row>35</xdr:row>
      <xdr:rowOff>288881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9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299058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6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307601</xdr:rowOff>
    </xdr:from>
    <xdr:to>
      <xdr:col>19</xdr:col>
      <xdr:colOff>38100</xdr:colOff>
      <xdr:row>36</xdr:row>
      <xdr:rowOff>66301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17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51078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0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27242</xdr:rowOff>
    </xdr:from>
    <xdr:to>
      <xdr:col>15</xdr:col>
      <xdr:colOff>101600</xdr:colOff>
      <xdr:row>36</xdr:row>
      <xdr:rowOff>128842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8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113619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6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52,642
51,948
10.41
20,197,629
19,912,524
251,493
11,055,396
23,721,641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168356</xdr:rowOff>
    </xdr:from>
    <xdr:to>
      <xdr:col>24</xdr:col>
      <xdr:colOff>63500</xdr:colOff>
      <xdr:row>38</xdr:row>
      <xdr:rowOff>4369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2006"/>
          <a:ext cx="8382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137838</xdr:rowOff>
    </xdr:from>
    <xdr:to>
      <xdr:col>19</xdr:col>
      <xdr:colOff>177800</xdr:colOff>
      <xdr:row>38</xdr:row>
      <xdr:rowOff>4369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1488"/>
          <a:ext cx="8890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137838</xdr:rowOff>
    </xdr:from>
    <xdr:to>
      <xdr:col>15</xdr:col>
      <xdr:colOff>50800</xdr:colOff>
      <xdr:row>38</xdr:row>
      <xdr:rowOff>8778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1488"/>
          <a:ext cx="889000" cy="4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2132</xdr:rowOff>
    </xdr:from>
    <xdr:to>
      <xdr:col>10</xdr:col>
      <xdr:colOff>114300</xdr:colOff>
      <xdr:row>38</xdr:row>
      <xdr:rowOff>8778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17232"/>
          <a:ext cx="8890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117557</xdr:rowOff>
    </xdr:from>
    <xdr:to>
      <xdr:col>24</xdr:col>
      <xdr:colOff>114300</xdr:colOff>
      <xdr:row>38</xdr:row>
      <xdr:rowOff>47707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95984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125019</xdr:rowOff>
    </xdr:from>
    <xdr:to>
      <xdr:col>20</xdr:col>
      <xdr:colOff>38100</xdr:colOff>
      <xdr:row>38</xdr:row>
      <xdr:rowOff>55169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46296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6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87038</xdr:rowOff>
    </xdr:from>
    <xdr:to>
      <xdr:col>15</xdr:col>
      <xdr:colOff>101600</xdr:colOff>
      <xdr:row>38</xdr:row>
      <xdr:rowOff>17188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129427</xdr:rowOff>
    </xdr:from>
    <xdr:to>
      <xdr:col>10</xdr:col>
      <xdr:colOff>165100</xdr:colOff>
      <xdr:row>38</xdr:row>
      <xdr:rowOff>59578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30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50705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122782</xdr:rowOff>
    </xdr:from>
    <xdr:to>
      <xdr:col>6</xdr:col>
      <xdr:colOff>38100</xdr:colOff>
      <xdr:row>38</xdr:row>
      <xdr:rowOff>52932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44059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62767</xdr:rowOff>
    </xdr:from>
    <xdr:to>
      <xdr:col>24</xdr:col>
      <xdr:colOff>63500</xdr:colOff>
      <xdr:row>57</xdr:row>
      <xdr:rowOff>73968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35417"/>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62767</xdr:rowOff>
    </xdr:from>
    <xdr:to>
      <xdr:col>19</xdr:col>
      <xdr:colOff>177800</xdr:colOff>
      <xdr:row>57</xdr:row>
      <xdr:rowOff>82331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5417"/>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82331</xdr:rowOff>
    </xdr:from>
    <xdr:to>
      <xdr:col>15</xdr:col>
      <xdr:colOff>50800</xdr:colOff>
      <xdr:row>57</xdr:row>
      <xdr:rowOff>87346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54981"/>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87346</xdr:rowOff>
    </xdr:from>
    <xdr:to>
      <xdr:col>10</xdr:col>
      <xdr:colOff>114300</xdr:colOff>
      <xdr:row>57</xdr:row>
      <xdr:rowOff>127438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9996"/>
          <a:ext cx="889000" cy="4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23168</xdr:rowOff>
    </xdr:from>
    <xdr:to>
      <xdr:col>24</xdr:col>
      <xdr:colOff>114300</xdr:colOff>
      <xdr:row>57</xdr:row>
      <xdr:rowOff>124768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109545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11967</xdr:rowOff>
    </xdr:from>
    <xdr:to>
      <xdr:col>20</xdr:col>
      <xdr:colOff>38100</xdr:colOff>
      <xdr:row>57</xdr:row>
      <xdr:rowOff>113567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104694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7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31531</xdr:rowOff>
    </xdr:from>
    <xdr:to>
      <xdr:col>15</xdr:col>
      <xdr:colOff>101600</xdr:colOff>
      <xdr:row>57</xdr:row>
      <xdr:rowOff>133131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124258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9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36546</xdr:rowOff>
    </xdr:from>
    <xdr:to>
      <xdr:col>10</xdr:col>
      <xdr:colOff>165100</xdr:colOff>
      <xdr:row>57</xdr:row>
      <xdr:rowOff>138146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129273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76638</xdr:rowOff>
    </xdr:from>
    <xdr:to>
      <xdr:col>6</xdr:col>
      <xdr:colOff>38100</xdr:colOff>
      <xdr:row>58</xdr:row>
      <xdr:rowOff>6788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169365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4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68605</xdr:rowOff>
    </xdr:from>
    <xdr:to>
      <xdr:col>24</xdr:col>
      <xdr:colOff>63500</xdr:colOff>
      <xdr:row>78</xdr:row>
      <xdr:rowOff>72537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1705"/>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72537</xdr:rowOff>
    </xdr:from>
    <xdr:to>
      <xdr:col>19</xdr:col>
      <xdr:colOff>177800</xdr:colOff>
      <xdr:row>78</xdr:row>
      <xdr:rowOff>78389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5637"/>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53656</xdr:rowOff>
    </xdr:from>
    <xdr:to>
      <xdr:col>15</xdr:col>
      <xdr:colOff>50800</xdr:colOff>
      <xdr:row>78</xdr:row>
      <xdr:rowOff>78389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26756"/>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53656</xdr:rowOff>
    </xdr:from>
    <xdr:to>
      <xdr:col>10</xdr:col>
      <xdr:colOff>114300</xdr:colOff>
      <xdr:row>78</xdr:row>
      <xdr:rowOff>86664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26756"/>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17805</xdr:rowOff>
    </xdr:from>
    <xdr:to>
      <xdr:col>24</xdr:col>
      <xdr:colOff>114300</xdr:colOff>
      <xdr:row>78</xdr:row>
      <xdr:rowOff>119405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104182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21737</xdr:rowOff>
    </xdr:from>
    <xdr:to>
      <xdr:col>20</xdr:col>
      <xdr:colOff>38100</xdr:colOff>
      <xdr:row>78</xdr:row>
      <xdr:rowOff>123337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114464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27589</xdr:rowOff>
    </xdr:from>
    <xdr:to>
      <xdr:col>15</xdr:col>
      <xdr:colOff>101600</xdr:colOff>
      <xdr:row>78</xdr:row>
      <xdr:rowOff>129189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120316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2856</xdr:rowOff>
    </xdr:from>
    <xdr:to>
      <xdr:col>10</xdr:col>
      <xdr:colOff>165100</xdr:colOff>
      <xdr:row>78</xdr:row>
      <xdr:rowOff>104456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7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95583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35864</xdr:rowOff>
    </xdr:from>
    <xdr:to>
      <xdr:col>6</xdr:col>
      <xdr:colOff>38100</xdr:colOff>
      <xdr:row>78</xdr:row>
      <xdr:rowOff>137464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128591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157087</xdr:rowOff>
    </xdr:from>
    <xdr:to>
      <xdr:col>24</xdr:col>
      <xdr:colOff>63500</xdr:colOff>
      <xdr:row>95</xdr:row>
      <xdr:rowOff>111785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73387"/>
          <a:ext cx="838200" cy="12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76772</xdr:rowOff>
    </xdr:from>
    <xdr:to>
      <xdr:col>19</xdr:col>
      <xdr:colOff>177800</xdr:colOff>
      <xdr:row>95</xdr:row>
      <xdr:rowOff>111785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93072"/>
          <a:ext cx="889000" cy="20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76772</xdr:rowOff>
    </xdr:from>
    <xdr:to>
      <xdr:col>15</xdr:col>
      <xdr:colOff>50800</xdr:colOff>
      <xdr:row>96</xdr:row>
      <xdr:rowOff>55181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93072"/>
          <a:ext cx="889000" cy="3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55181</xdr:rowOff>
    </xdr:from>
    <xdr:to>
      <xdr:col>10</xdr:col>
      <xdr:colOff>114300</xdr:colOff>
      <xdr:row>96</xdr:row>
      <xdr:rowOff>116484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14381"/>
          <a:ext cx="889000" cy="6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106287</xdr:rowOff>
    </xdr:from>
    <xdr:to>
      <xdr:col>24</xdr:col>
      <xdr:colOff>114300</xdr:colOff>
      <xdr:row>95</xdr:row>
      <xdr:rowOff>36437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129164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74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60985</xdr:rowOff>
    </xdr:from>
    <xdr:to>
      <xdr:col>20</xdr:col>
      <xdr:colOff>38100</xdr:colOff>
      <xdr:row>95</xdr:row>
      <xdr:rowOff>162585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7662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2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25972</xdr:rowOff>
    </xdr:from>
    <xdr:to>
      <xdr:col>15</xdr:col>
      <xdr:colOff>101600</xdr:colOff>
      <xdr:row>94</xdr:row>
      <xdr:rowOff>127572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144099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1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4381</xdr:rowOff>
    </xdr:from>
    <xdr:to>
      <xdr:col>10</xdr:col>
      <xdr:colOff>165100</xdr:colOff>
      <xdr:row>96</xdr:row>
      <xdr:rowOff>105981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122508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65684</xdr:rowOff>
    </xdr:from>
    <xdr:to>
      <xdr:col>6</xdr:col>
      <xdr:colOff>38100</xdr:colOff>
      <xdr:row>96</xdr:row>
      <xdr:rowOff>167284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49022</xdr:rowOff>
    </xdr:from>
    <xdr:to>
      <xdr:col>55</xdr:col>
      <xdr:colOff>0</xdr:colOff>
      <xdr:row>39</xdr:row>
      <xdr:rowOff>64599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735572"/>
          <a:ext cx="8382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102798</xdr:rowOff>
    </xdr:from>
    <xdr:to>
      <xdr:col>50</xdr:col>
      <xdr:colOff>114300</xdr:colOff>
      <xdr:row>39</xdr:row>
      <xdr:rowOff>64599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617898"/>
          <a:ext cx="889000" cy="1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47161</xdr:rowOff>
    </xdr:from>
    <xdr:to>
      <xdr:col>45</xdr:col>
      <xdr:colOff>177800</xdr:colOff>
      <xdr:row>38</xdr:row>
      <xdr:rowOff>102798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705011"/>
          <a:ext cx="889000" cy="91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47161</xdr:rowOff>
    </xdr:from>
    <xdr:to>
      <xdr:col>41</xdr:col>
      <xdr:colOff>50800</xdr:colOff>
      <xdr:row>39</xdr:row>
      <xdr:rowOff>117689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705011"/>
          <a:ext cx="889000" cy="109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169672</xdr:rowOff>
    </xdr:from>
    <xdr:to>
      <xdr:col>55</xdr:col>
      <xdr:colOff>50800</xdr:colOff>
      <xdr:row>39</xdr:row>
      <xdr:rowOff>99822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6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84599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13799</xdr:rowOff>
    </xdr:from>
    <xdr:to>
      <xdr:col>50</xdr:col>
      <xdr:colOff>165100</xdr:colOff>
      <xdr:row>39</xdr:row>
      <xdr:rowOff>115399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7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106526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51998</xdr:rowOff>
    </xdr:from>
    <xdr:to>
      <xdr:col>46</xdr:col>
      <xdr:colOff>38100</xdr:colOff>
      <xdr:row>38</xdr:row>
      <xdr:rowOff>153598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144725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5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167811</xdr:rowOff>
    </xdr:from>
    <xdr:to>
      <xdr:col>41</xdr:col>
      <xdr:colOff>101600</xdr:colOff>
      <xdr:row>33</xdr:row>
      <xdr:rowOff>97961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65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89088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4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66889</xdr:rowOff>
    </xdr:from>
    <xdr:to>
      <xdr:col>36</xdr:col>
      <xdr:colOff>165100</xdr:colOff>
      <xdr:row>39</xdr:row>
      <xdr:rowOff>168489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5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159616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4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114196</xdr:rowOff>
    </xdr:from>
    <xdr:to>
      <xdr:col>55</xdr:col>
      <xdr:colOff>0</xdr:colOff>
      <xdr:row>58</xdr:row>
      <xdr:rowOff>82497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86846"/>
          <a:ext cx="838200" cy="1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53556</xdr:rowOff>
    </xdr:from>
    <xdr:to>
      <xdr:col>50</xdr:col>
      <xdr:colOff>114300</xdr:colOff>
      <xdr:row>58</xdr:row>
      <xdr:rowOff>82497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26206"/>
          <a:ext cx="889000" cy="20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53556</xdr:rowOff>
    </xdr:from>
    <xdr:to>
      <xdr:col>45</xdr:col>
      <xdr:colOff>177800</xdr:colOff>
      <xdr:row>58</xdr:row>
      <xdr:rowOff>41997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26206"/>
          <a:ext cx="889000" cy="15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131890</xdr:rowOff>
    </xdr:from>
    <xdr:to>
      <xdr:col>41</xdr:col>
      <xdr:colOff>50800</xdr:colOff>
      <xdr:row>58</xdr:row>
      <xdr:rowOff>41997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04540"/>
          <a:ext cx="889000" cy="8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63396</xdr:rowOff>
    </xdr:from>
    <xdr:to>
      <xdr:col>55</xdr:col>
      <xdr:colOff>50800</xdr:colOff>
      <xdr:row>57</xdr:row>
      <xdr:rowOff>164996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3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41823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31697</xdr:rowOff>
    </xdr:from>
    <xdr:to>
      <xdr:col>50</xdr:col>
      <xdr:colOff>165100</xdr:colOff>
      <xdr:row>58</xdr:row>
      <xdr:rowOff>133297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7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124424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6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2756</xdr:rowOff>
    </xdr:from>
    <xdr:to>
      <xdr:col>46</xdr:col>
      <xdr:colOff>38100</xdr:colOff>
      <xdr:row>57</xdr:row>
      <xdr:rowOff>104356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95483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6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162647</xdr:rowOff>
    </xdr:from>
    <xdr:to>
      <xdr:col>41</xdr:col>
      <xdr:colOff>101600</xdr:colOff>
      <xdr:row>58</xdr:row>
      <xdr:rowOff>92797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83924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81090</xdr:rowOff>
    </xdr:from>
    <xdr:to>
      <xdr:col>36</xdr:col>
      <xdr:colOff>165100</xdr:colOff>
      <xdr:row>58</xdr:row>
      <xdr:rowOff>11240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2367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123050</xdr:rowOff>
    </xdr:from>
    <xdr:to>
      <xdr:col>55</xdr:col>
      <xdr:colOff>0</xdr:colOff>
      <xdr:row>78</xdr:row>
      <xdr:rowOff>135928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96150"/>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168884</xdr:rowOff>
    </xdr:from>
    <xdr:to>
      <xdr:col>50</xdr:col>
      <xdr:colOff>114300</xdr:colOff>
      <xdr:row>78</xdr:row>
      <xdr:rowOff>135928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27634"/>
          <a:ext cx="889000" cy="4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168884</xdr:rowOff>
    </xdr:from>
    <xdr:to>
      <xdr:col>45</xdr:col>
      <xdr:colOff>177800</xdr:colOff>
      <xdr:row>78</xdr:row>
      <xdr:rowOff>99961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27634"/>
          <a:ext cx="889000" cy="4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99961</xdr:rowOff>
    </xdr:from>
    <xdr:to>
      <xdr:col>41</xdr:col>
      <xdr:colOff>50800</xdr:colOff>
      <xdr:row>78</xdr:row>
      <xdr:rowOff>169932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73061"/>
          <a:ext cx="889000" cy="6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72250</xdr:rowOff>
    </xdr:from>
    <xdr:to>
      <xdr:col>55</xdr:col>
      <xdr:colOff>50800</xdr:colOff>
      <xdr:row>79</xdr:row>
      <xdr:rowOff>2400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158627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6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85128</xdr:rowOff>
    </xdr:from>
    <xdr:to>
      <xdr:col>50</xdr:col>
      <xdr:colOff>165100</xdr:colOff>
      <xdr:row>79</xdr:row>
      <xdr:rowOff>15278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118084</xdr:rowOff>
    </xdr:from>
    <xdr:to>
      <xdr:col>46</xdr:col>
      <xdr:colOff>38100</xdr:colOff>
      <xdr:row>76</xdr:row>
      <xdr:rowOff>48234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64761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7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49161</xdr:rowOff>
    </xdr:from>
    <xdr:to>
      <xdr:col>41</xdr:col>
      <xdr:colOff>101600</xdr:colOff>
      <xdr:row>78</xdr:row>
      <xdr:rowOff>150761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141888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1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119132</xdr:rowOff>
    </xdr:from>
    <xdr:to>
      <xdr:col>36</xdr:col>
      <xdr:colOff>165100</xdr:colOff>
      <xdr:row>79</xdr:row>
      <xdr:rowOff>49282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40409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30984</xdr:rowOff>
    </xdr:from>
    <xdr:to>
      <xdr:col>55</xdr:col>
      <xdr:colOff>0</xdr:colOff>
      <xdr:row>98</xdr:row>
      <xdr:rowOff>166413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33084"/>
          <a:ext cx="838200" cy="1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166413</xdr:rowOff>
    </xdr:from>
    <xdr:to>
      <xdr:col>50</xdr:col>
      <xdr:colOff>114300</xdr:colOff>
      <xdr:row>99</xdr:row>
      <xdr:rowOff>3770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68513"/>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131504</xdr:rowOff>
    </xdr:from>
    <xdr:to>
      <xdr:col>45</xdr:col>
      <xdr:colOff>177800</xdr:colOff>
      <xdr:row>99</xdr:row>
      <xdr:rowOff>3770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933604"/>
          <a:ext cx="889000" cy="4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152795</xdr:rowOff>
    </xdr:from>
    <xdr:to>
      <xdr:col>41</xdr:col>
      <xdr:colOff>50800</xdr:colOff>
      <xdr:row>98</xdr:row>
      <xdr:rowOff>131504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3445"/>
          <a:ext cx="889000" cy="1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151634</xdr:rowOff>
    </xdr:from>
    <xdr:to>
      <xdr:col>55</xdr:col>
      <xdr:colOff>50800</xdr:colOff>
      <xdr:row>98</xdr:row>
      <xdr:rowOff>81784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130061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115613</xdr:rowOff>
    </xdr:from>
    <xdr:to>
      <xdr:col>50</xdr:col>
      <xdr:colOff>165100</xdr:colOff>
      <xdr:row>99</xdr:row>
      <xdr:rowOff>45763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9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36890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701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124420</xdr:rowOff>
    </xdr:from>
    <xdr:to>
      <xdr:col>46</xdr:col>
      <xdr:colOff>38100</xdr:colOff>
      <xdr:row>99</xdr:row>
      <xdr:rowOff>54570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45697</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1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80704</xdr:rowOff>
    </xdr:from>
    <xdr:to>
      <xdr:col>41</xdr:col>
      <xdr:colOff>101600</xdr:colOff>
      <xdr:row>99</xdr:row>
      <xdr:rowOff>10854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1981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7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101995</xdr:rowOff>
    </xdr:from>
    <xdr:to>
      <xdr:col>36</xdr:col>
      <xdr:colOff>165100</xdr:colOff>
      <xdr:row>98</xdr:row>
      <xdr:rowOff>32145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23272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98520</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070"/>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15178</xdr:rowOff>
    </xdr:from>
    <xdr:to>
      <xdr:col>81</xdr:col>
      <xdr:colOff>50800</xdr:colOff>
      <xdr:row>39</xdr:row>
      <xdr:rowOff>98520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1728"/>
          <a:ext cx="889000" cy="8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147375</xdr:rowOff>
    </xdr:from>
    <xdr:to>
      <xdr:col>76</xdr:col>
      <xdr:colOff>114300</xdr:colOff>
      <xdr:row>39</xdr:row>
      <xdr:rowOff>15178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62475"/>
          <a:ext cx="889000" cy="3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62074</xdr:rowOff>
    </xdr:from>
    <xdr:to>
      <xdr:col>71</xdr:col>
      <xdr:colOff>177800</xdr:colOff>
      <xdr:row>38</xdr:row>
      <xdr:rowOff>147375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77174"/>
          <a:ext cx="889000" cy="8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47720</xdr:rowOff>
    </xdr:from>
    <xdr:to>
      <xdr:col>81</xdr:col>
      <xdr:colOff>101600</xdr:colOff>
      <xdr:row>39</xdr:row>
      <xdr:rowOff>149320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140447</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135828</xdr:rowOff>
    </xdr:from>
    <xdr:to>
      <xdr:col>76</xdr:col>
      <xdr:colOff>165100</xdr:colOff>
      <xdr:row>39</xdr:row>
      <xdr:rowOff>65978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82505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42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96575</xdr:rowOff>
    </xdr:from>
    <xdr:to>
      <xdr:col>72</xdr:col>
      <xdr:colOff>38100</xdr:colOff>
      <xdr:row>39</xdr:row>
      <xdr:rowOff>26725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43251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38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11274</xdr:rowOff>
    </xdr:from>
    <xdr:to>
      <xdr:col>67</xdr:col>
      <xdr:colOff>101600</xdr:colOff>
      <xdr:row>38</xdr:row>
      <xdr:rowOff>112874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129401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30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124220</xdr:rowOff>
    </xdr:from>
    <xdr:to>
      <xdr:col>85</xdr:col>
      <xdr:colOff>127000</xdr:colOff>
      <xdr:row>75</xdr:row>
      <xdr:rowOff>135389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982970"/>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135389</xdr:rowOff>
    </xdr:from>
    <xdr:to>
      <xdr:col>81</xdr:col>
      <xdr:colOff>50800</xdr:colOff>
      <xdr:row>75</xdr:row>
      <xdr:rowOff>165760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94139"/>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165760</xdr:rowOff>
    </xdr:from>
    <xdr:to>
      <xdr:col>76</xdr:col>
      <xdr:colOff>114300</xdr:colOff>
      <xdr:row>76</xdr:row>
      <xdr:rowOff>37123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24510"/>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37123</xdr:rowOff>
    </xdr:from>
    <xdr:to>
      <xdr:col>71</xdr:col>
      <xdr:colOff>177800</xdr:colOff>
      <xdr:row>76</xdr:row>
      <xdr:rowOff>87057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67323"/>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73420</xdr:rowOff>
    </xdr:from>
    <xdr:to>
      <xdr:col>85</xdr:col>
      <xdr:colOff>177800</xdr:colOff>
      <xdr:row>76</xdr:row>
      <xdr:rowOff>3570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96297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84589</xdr:rowOff>
    </xdr:from>
    <xdr:to>
      <xdr:col>81</xdr:col>
      <xdr:colOff>101600</xdr:colOff>
      <xdr:row>76</xdr:row>
      <xdr:rowOff>14740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43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31266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114960</xdr:rowOff>
    </xdr:from>
    <xdr:to>
      <xdr:col>76</xdr:col>
      <xdr:colOff>165100</xdr:colOff>
      <xdr:row>76</xdr:row>
      <xdr:rowOff>45110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61637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157773</xdr:rowOff>
    </xdr:from>
    <xdr:to>
      <xdr:col>72</xdr:col>
      <xdr:colOff>38100</xdr:colOff>
      <xdr:row>76</xdr:row>
      <xdr:rowOff>87923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104451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7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36257</xdr:rowOff>
    </xdr:from>
    <xdr:to>
      <xdr:col>67</xdr:col>
      <xdr:colOff>101600</xdr:colOff>
      <xdr:row>76</xdr:row>
      <xdr:rowOff>137857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154384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122673</xdr:rowOff>
    </xdr:from>
    <xdr:to>
      <xdr:col>85</xdr:col>
      <xdr:colOff>127000</xdr:colOff>
      <xdr:row>98</xdr:row>
      <xdr:rowOff>124831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24773"/>
          <a:ext cx="838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124831</xdr:rowOff>
    </xdr:from>
    <xdr:to>
      <xdr:col>81</xdr:col>
      <xdr:colOff>50800</xdr:colOff>
      <xdr:row>98</xdr:row>
      <xdr:rowOff>125202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6931"/>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125202</xdr:rowOff>
    </xdr:from>
    <xdr:to>
      <xdr:col>76</xdr:col>
      <xdr:colOff>114300</xdr:colOff>
      <xdr:row>98</xdr:row>
      <xdr:rowOff>137976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27302"/>
          <a:ext cx="8890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137474</xdr:rowOff>
    </xdr:from>
    <xdr:to>
      <xdr:col>71</xdr:col>
      <xdr:colOff>177800</xdr:colOff>
      <xdr:row>98</xdr:row>
      <xdr:rowOff>137976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3957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71873</xdr:rowOff>
    </xdr:from>
    <xdr:to>
      <xdr:col>85</xdr:col>
      <xdr:colOff>177800</xdr:colOff>
      <xdr:row>99</xdr:row>
      <xdr:rowOff>2023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158250</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8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74031</xdr:rowOff>
    </xdr:from>
    <xdr:to>
      <xdr:col>81</xdr:col>
      <xdr:colOff>101600</xdr:colOff>
      <xdr:row>99</xdr:row>
      <xdr:rowOff>4181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166758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6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74402</xdr:rowOff>
    </xdr:from>
    <xdr:to>
      <xdr:col>76</xdr:col>
      <xdr:colOff>165100</xdr:colOff>
      <xdr:row>99</xdr:row>
      <xdr:rowOff>4552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167129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6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87176</xdr:rowOff>
    </xdr:from>
    <xdr:to>
      <xdr:col>72</xdr:col>
      <xdr:colOff>38100</xdr:colOff>
      <xdr:row>99</xdr:row>
      <xdr:rowOff>17326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8453</xdr:rowOff>
    </xdr:from>
    <xdr:ext cx="378565"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4017" y="16982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86674</xdr:rowOff>
    </xdr:from>
    <xdr:to>
      <xdr:col>67</xdr:col>
      <xdr:colOff>101600</xdr:colOff>
      <xdr:row>99</xdr:row>
      <xdr:rowOff>16824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7951</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8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7844</xdr:rowOff>
    </xdr:from>
    <xdr:to>
      <xdr:col>116</xdr:col>
      <xdr:colOff>63500</xdr:colOff>
      <xdr:row>38</xdr:row>
      <xdr:rowOff>14427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22944"/>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14427</xdr:rowOff>
    </xdr:from>
    <xdr:to>
      <xdr:col>111</xdr:col>
      <xdr:colOff>177800</xdr:colOff>
      <xdr:row>38</xdr:row>
      <xdr:rowOff>27046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29527"/>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27046</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42146"/>
          <a:ext cx="889000" cy="1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40579</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55679"/>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128494</xdr:rowOff>
    </xdr:from>
    <xdr:to>
      <xdr:col>116</xdr:col>
      <xdr:colOff>114300</xdr:colOff>
      <xdr:row>38</xdr:row>
      <xdr:rowOff>58644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106921</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5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135077</xdr:rowOff>
    </xdr:from>
    <xdr:to>
      <xdr:col>112</xdr:col>
      <xdr:colOff>38100</xdr:colOff>
      <xdr:row>38</xdr:row>
      <xdr:rowOff>65227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56354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57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147696</xdr:rowOff>
    </xdr:from>
    <xdr:to>
      <xdr:col>107</xdr:col>
      <xdr:colOff>101600</xdr:colOff>
      <xdr:row>38</xdr:row>
      <xdr:rowOff>77846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9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68973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58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161229</xdr:rowOff>
    </xdr:from>
    <xdr:to>
      <xdr:col>98</xdr:col>
      <xdr:colOff>38100</xdr:colOff>
      <xdr:row>38</xdr:row>
      <xdr:rowOff>91379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82506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59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75418</xdr:rowOff>
    </xdr:from>
    <xdr:to>
      <xdr:col>116</xdr:col>
      <xdr:colOff>63500</xdr:colOff>
      <xdr:row>58</xdr:row>
      <xdr:rowOff>75692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1951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75692</xdr:rowOff>
    </xdr:from>
    <xdr:to>
      <xdr:col>111</xdr:col>
      <xdr:colOff>177800</xdr:colOff>
      <xdr:row>58</xdr:row>
      <xdr:rowOff>75784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1979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74778</xdr:rowOff>
    </xdr:from>
    <xdr:to>
      <xdr:col>107</xdr:col>
      <xdr:colOff>50800</xdr:colOff>
      <xdr:row>58</xdr:row>
      <xdr:rowOff>75784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18878"/>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74778</xdr:rowOff>
    </xdr:from>
    <xdr:to>
      <xdr:col>102</xdr:col>
      <xdr:colOff>114300</xdr:colOff>
      <xdr:row>58</xdr:row>
      <xdr:rowOff>74869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1887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24618</xdr:rowOff>
    </xdr:from>
    <xdr:to>
      <xdr:col>116</xdr:col>
      <xdr:colOff>114300</xdr:colOff>
      <xdr:row>58</xdr:row>
      <xdr:rowOff>126218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24892</xdr:rowOff>
    </xdr:from>
    <xdr:to>
      <xdr:col>112</xdr:col>
      <xdr:colOff>38100</xdr:colOff>
      <xdr:row>58</xdr:row>
      <xdr:rowOff>126492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117619</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061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24984</xdr:rowOff>
    </xdr:from>
    <xdr:to>
      <xdr:col>107</xdr:col>
      <xdr:colOff>101600</xdr:colOff>
      <xdr:row>58</xdr:row>
      <xdr:rowOff>126584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6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117711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061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23978</xdr:rowOff>
    </xdr:from>
    <xdr:to>
      <xdr:col>102</xdr:col>
      <xdr:colOff>165100</xdr:colOff>
      <xdr:row>58</xdr:row>
      <xdr:rowOff>125578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116705</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06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24069</xdr:rowOff>
    </xdr:from>
    <xdr:to>
      <xdr:col>98</xdr:col>
      <xdr:colOff>38100</xdr:colOff>
      <xdr:row>58</xdr:row>
      <xdr:rowOff>125669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116796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06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145168</xdr:rowOff>
    </xdr:from>
    <xdr:to>
      <xdr:col>116</xdr:col>
      <xdr:colOff>63500</xdr:colOff>
      <xdr:row>78</xdr:row>
      <xdr:rowOff>5569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46818"/>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5569</xdr:rowOff>
    </xdr:from>
    <xdr:to>
      <xdr:col>111</xdr:col>
      <xdr:colOff>177800</xdr:colOff>
      <xdr:row>78</xdr:row>
      <xdr:rowOff>11170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378669"/>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10274</xdr:rowOff>
    </xdr:from>
    <xdr:to>
      <xdr:col>107</xdr:col>
      <xdr:colOff>50800</xdr:colOff>
      <xdr:row>78</xdr:row>
      <xdr:rowOff>11170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383374"/>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10274</xdr:rowOff>
    </xdr:from>
    <xdr:to>
      <xdr:col>102</xdr:col>
      <xdr:colOff>114300</xdr:colOff>
      <xdr:row>78</xdr:row>
      <xdr:rowOff>39212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83374"/>
          <a:ext cx="889000" cy="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94368</xdr:rowOff>
    </xdr:from>
    <xdr:to>
      <xdr:col>116</xdr:col>
      <xdr:colOff>114300</xdr:colOff>
      <xdr:row>78</xdr:row>
      <xdr:rowOff>24518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72795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126219</xdr:rowOff>
    </xdr:from>
    <xdr:to>
      <xdr:col>112</xdr:col>
      <xdr:colOff>38100</xdr:colOff>
      <xdr:row>78</xdr:row>
      <xdr:rowOff>56369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47496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2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131820</xdr:rowOff>
    </xdr:from>
    <xdr:to>
      <xdr:col>107</xdr:col>
      <xdr:colOff>101600</xdr:colOff>
      <xdr:row>78</xdr:row>
      <xdr:rowOff>61970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53097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130924</xdr:rowOff>
    </xdr:from>
    <xdr:to>
      <xdr:col>102</xdr:col>
      <xdr:colOff>165100</xdr:colOff>
      <xdr:row>78</xdr:row>
      <xdr:rowOff>61074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52201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2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159862</xdr:rowOff>
    </xdr:from>
    <xdr:to>
      <xdr:col>98</xdr:col>
      <xdr:colOff>38100</xdr:colOff>
      <xdr:row>78</xdr:row>
      <xdr:rowOff>90012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81139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ほとんどの性質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ただし、扶助費については、平成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年度に福祉事務所を設置したことにより、類似団体の平均と比較して高額となっており、順位は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位となっています。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広島県府中町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52,642
51,948
10.41
20,197,629
19,912,524
251,493
11,055,396
23,721,641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64262</xdr:rowOff>
    </xdr:from>
    <xdr:to>
      <xdr:col>24</xdr:col>
      <xdr:colOff>63500</xdr:colOff>
      <xdr:row>37</xdr:row>
      <xdr:rowOff>89027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7912"/>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89027</xdr:rowOff>
    </xdr:from>
    <xdr:to>
      <xdr:col>19</xdr:col>
      <xdr:colOff>177800</xdr:colOff>
      <xdr:row>37</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267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91694</xdr:rowOff>
    </xdr:from>
    <xdr:to>
      <xdr:col>15</xdr:col>
      <xdr:colOff>50800</xdr:colOff>
      <xdr:row>38</xdr:row>
      <xdr:rowOff>4064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5344"/>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113792</xdr:rowOff>
    </xdr:from>
    <xdr:to>
      <xdr:col>10</xdr:col>
      <xdr:colOff>114300</xdr:colOff>
      <xdr:row>38</xdr:row>
      <xdr:rowOff>4064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744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99839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38227</xdr:rowOff>
    </xdr:from>
    <xdr:to>
      <xdr:col>20</xdr:col>
      <xdr:colOff>38100</xdr:colOff>
      <xdr:row>37</xdr:row>
      <xdr:rowOff>139827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130954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40894</xdr:rowOff>
    </xdr:from>
    <xdr:to>
      <xdr:col>15</xdr:col>
      <xdr:colOff>101600</xdr:colOff>
      <xdr:row>37</xdr:row>
      <xdr:rowOff>142494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133621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124714</xdr:rowOff>
    </xdr:from>
    <xdr:to>
      <xdr:col>10</xdr:col>
      <xdr:colOff>165100</xdr:colOff>
      <xdr:row>38</xdr:row>
      <xdr:rowOff>54864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45991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62992</xdr:rowOff>
    </xdr:from>
    <xdr:to>
      <xdr:col>6</xdr:col>
      <xdr:colOff>38100</xdr:colOff>
      <xdr:row>37</xdr:row>
      <xdr:rowOff>164592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155719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131663</xdr:rowOff>
    </xdr:from>
    <xdr:to>
      <xdr:col>24</xdr:col>
      <xdr:colOff>63500</xdr:colOff>
      <xdr:row>58</xdr:row>
      <xdr:rowOff>150840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75763"/>
          <a:ext cx="8382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102089</xdr:rowOff>
    </xdr:from>
    <xdr:to>
      <xdr:col>19</xdr:col>
      <xdr:colOff>177800</xdr:colOff>
      <xdr:row>58</xdr:row>
      <xdr:rowOff>131663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6189"/>
          <a:ext cx="8890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8650</xdr:rowOff>
    </xdr:from>
    <xdr:to>
      <xdr:col>15</xdr:col>
      <xdr:colOff>50800</xdr:colOff>
      <xdr:row>58</xdr:row>
      <xdr:rowOff>102089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81300"/>
          <a:ext cx="889000" cy="2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8650</xdr:rowOff>
    </xdr:from>
    <xdr:to>
      <xdr:col>10</xdr:col>
      <xdr:colOff>114300</xdr:colOff>
      <xdr:row>58</xdr:row>
      <xdr:rowOff>142766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81300"/>
          <a:ext cx="889000" cy="30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100040</xdr:rowOff>
    </xdr:from>
    <xdr:to>
      <xdr:col>24</xdr:col>
      <xdr:colOff>114300</xdr:colOff>
      <xdr:row>59</xdr:row>
      <xdr:rowOff>30190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14967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80863</xdr:rowOff>
    </xdr:from>
    <xdr:to>
      <xdr:col>20</xdr:col>
      <xdr:colOff>38100</xdr:colOff>
      <xdr:row>59</xdr:row>
      <xdr:rowOff>11013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51289</xdr:rowOff>
    </xdr:from>
    <xdr:to>
      <xdr:col>15</xdr:col>
      <xdr:colOff>101600</xdr:colOff>
      <xdr:row>58</xdr:row>
      <xdr:rowOff>152889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144016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129300</xdr:rowOff>
    </xdr:from>
    <xdr:to>
      <xdr:col>10</xdr:col>
      <xdr:colOff>165100</xdr:colOff>
      <xdr:row>57</xdr:row>
      <xdr:rowOff>59450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50577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2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91966</xdr:rowOff>
    </xdr:from>
    <xdr:to>
      <xdr:col>6</xdr:col>
      <xdr:colOff>38100</xdr:colOff>
      <xdr:row>59</xdr:row>
      <xdr:rowOff>22116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13243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111964</xdr:rowOff>
    </xdr:from>
    <xdr:to>
      <xdr:col>24</xdr:col>
      <xdr:colOff>63500</xdr:colOff>
      <xdr:row>77</xdr:row>
      <xdr:rowOff>35260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42164"/>
          <a:ext cx="838200" cy="9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77712</xdr:rowOff>
    </xdr:from>
    <xdr:to>
      <xdr:col>19</xdr:col>
      <xdr:colOff>177800</xdr:colOff>
      <xdr:row>77</xdr:row>
      <xdr:rowOff>35260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7912"/>
          <a:ext cx="889000" cy="12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77712</xdr:rowOff>
    </xdr:from>
    <xdr:to>
      <xdr:col>15</xdr:col>
      <xdr:colOff>50800</xdr:colOff>
      <xdr:row>77</xdr:row>
      <xdr:rowOff>97256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7912"/>
          <a:ext cx="889000" cy="1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97256</xdr:rowOff>
    </xdr:from>
    <xdr:to>
      <xdr:col>10</xdr:col>
      <xdr:colOff>114300</xdr:colOff>
      <xdr:row>77</xdr:row>
      <xdr:rowOff>133665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8906"/>
          <a:ext cx="889000" cy="3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61164</xdr:rowOff>
    </xdr:from>
    <xdr:to>
      <xdr:col>24</xdr:col>
      <xdr:colOff>114300</xdr:colOff>
      <xdr:row>76</xdr:row>
      <xdr:rowOff>162764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39591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6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155910</xdr:rowOff>
    </xdr:from>
    <xdr:to>
      <xdr:col>20</xdr:col>
      <xdr:colOff>38100</xdr:colOff>
      <xdr:row>77</xdr:row>
      <xdr:rowOff>86060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77187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7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26912</xdr:rowOff>
    </xdr:from>
    <xdr:to>
      <xdr:col>15</xdr:col>
      <xdr:colOff>101600</xdr:colOff>
      <xdr:row>76</xdr:row>
      <xdr:rowOff>128512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4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46456</xdr:rowOff>
    </xdr:from>
    <xdr:to>
      <xdr:col>10</xdr:col>
      <xdr:colOff>165100</xdr:colOff>
      <xdr:row>77</xdr:row>
      <xdr:rowOff>148056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164583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82865</xdr:rowOff>
    </xdr:from>
    <xdr:to>
      <xdr:col>6</xdr:col>
      <xdr:colOff>38100</xdr:colOff>
      <xdr:row>78</xdr:row>
      <xdr:rowOff>13015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29542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25760</xdr:rowOff>
    </xdr:from>
    <xdr:to>
      <xdr:col>24</xdr:col>
      <xdr:colOff>63500</xdr:colOff>
      <xdr:row>98</xdr:row>
      <xdr:rowOff>34953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27860"/>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153760</xdr:rowOff>
    </xdr:from>
    <xdr:to>
      <xdr:col>19</xdr:col>
      <xdr:colOff>177800</xdr:colOff>
      <xdr:row>98</xdr:row>
      <xdr:rowOff>25760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84410"/>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153760</xdr:rowOff>
    </xdr:from>
    <xdr:to>
      <xdr:col>15</xdr:col>
      <xdr:colOff>50800</xdr:colOff>
      <xdr:row>98</xdr:row>
      <xdr:rowOff>141300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84410"/>
          <a:ext cx="889000" cy="15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141300</xdr:rowOff>
    </xdr:from>
    <xdr:to>
      <xdr:col>10</xdr:col>
      <xdr:colOff>114300</xdr:colOff>
      <xdr:row>99</xdr:row>
      <xdr:rowOff>28012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43400"/>
          <a:ext cx="889000" cy="5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155603</xdr:rowOff>
    </xdr:from>
    <xdr:to>
      <xdr:col>24</xdr:col>
      <xdr:colOff>114300</xdr:colOff>
      <xdr:row>98</xdr:row>
      <xdr:rowOff>85753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8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134030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6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146410</xdr:rowOff>
    </xdr:from>
    <xdr:to>
      <xdr:col>20</xdr:col>
      <xdr:colOff>38100</xdr:colOff>
      <xdr:row>98</xdr:row>
      <xdr:rowOff>76560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67687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102960</xdr:rowOff>
    </xdr:from>
    <xdr:to>
      <xdr:col>15</xdr:col>
      <xdr:colOff>101600</xdr:colOff>
      <xdr:row>98</xdr:row>
      <xdr:rowOff>33110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24237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2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90500</xdr:rowOff>
    </xdr:from>
    <xdr:to>
      <xdr:col>10</xdr:col>
      <xdr:colOff>165100</xdr:colOff>
      <xdr:row>99</xdr:row>
      <xdr:rowOff>20650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9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11777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8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148662</xdr:rowOff>
    </xdr:from>
    <xdr:to>
      <xdr:col>6</xdr:col>
      <xdr:colOff>38100</xdr:colOff>
      <xdr:row>99</xdr:row>
      <xdr:rowOff>78812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69939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39688</xdr:rowOff>
    </xdr:from>
    <xdr:to>
      <xdr:col>55</xdr:col>
      <xdr:colOff>0</xdr:colOff>
      <xdr:row>38</xdr:row>
      <xdr:rowOff>59309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54788"/>
          <a:ext cx="8382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39688</xdr:rowOff>
    </xdr:from>
    <xdr:to>
      <xdr:col>50</xdr:col>
      <xdr:colOff>114300</xdr:colOff>
      <xdr:row>38</xdr:row>
      <xdr:rowOff>43879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5478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43879</xdr:rowOff>
    </xdr:from>
    <xdr:to>
      <xdr:col>45</xdr:col>
      <xdr:colOff>177800</xdr:colOff>
      <xdr:row>38</xdr:row>
      <xdr:rowOff>59881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5897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59881</xdr:rowOff>
    </xdr:from>
    <xdr:to>
      <xdr:col>41</xdr:col>
      <xdr:colOff>50800</xdr:colOff>
      <xdr:row>38</xdr:row>
      <xdr:rowOff>61405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7498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8509</xdr:rowOff>
    </xdr:from>
    <xdr:to>
      <xdr:col>55</xdr:col>
      <xdr:colOff>50800</xdr:colOff>
      <xdr:row>38</xdr:row>
      <xdr:rowOff>110109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31386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75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160338</xdr:rowOff>
    </xdr:from>
    <xdr:to>
      <xdr:col>50</xdr:col>
      <xdr:colOff>165100</xdr:colOff>
      <xdr:row>38</xdr:row>
      <xdr:rowOff>90488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107015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79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164529</xdr:rowOff>
    </xdr:from>
    <xdr:to>
      <xdr:col>46</xdr:col>
      <xdr:colOff>38100</xdr:colOff>
      <xdr:row>38</xdr:row>
      <xdr:rowOff>94679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111205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8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9081</xdr:rowOff>
    </xdr:from>
    <xdr:to>
      <xdr:col>41</xdr:col>
      <xdr:colOff>101600</xdr:colOff>
      <xdr:row>38</xdr:row>
      <xdr:rowOff>110681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127207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9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10605</xdr:rowOff>
    </xdr:from>
    <xdr:to>
      <xdr:col>36</xdr:col>
      <xdr:colOff>165100</xdr:colOff>
      <xdr:row>38</xdr:row>
      <xdr:rowOff>112205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128731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300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25718</xdr:rowOff>
    </xdr:from>
    <xdr:to>
      <xdr:col>55</xdr:col>
      <xdr:colOff>0</xdr:colOff>
      <xdr:row>59</xdr:row>
      <xdr:rowOff>36271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41268"/>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34836</xdr:rowOff>
    </xdr:from>
    <xdr:to>
      <xdr:col>50</xdr:col>
      <xdr:colOff>114300</xdr:colOff>
      <xdr:row>59</xdr:row>
      <xdr:rowOff>36271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0386"/>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34836</xdr:rowOff>
    </xdr:from>
    <xdr:to>
      <xdr:col>45</xdr:col>
      <xdr:colOff>177800</xdr:colOff>
      <xdr:row>59</xdr:row>
      <xdr:rowOff>37960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50386"/>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37960</xdr:rowOff>
    </xdr:from>
    <xdr:to>
      <xdr:col>41</xdr:col>
      <xdr:colOff>50800</xdr:colOff>
      <xdr:row>59</xdr:row>
      <xdr:rowOff>38214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5351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146368</xdr:rowOff>
    </xdr:from>
    <xdr:to>
      <xdr:col>55</xdr:col>
      <xdr:colOff>50800</xdr:colOff>
      <xdr:row>59</xdr:row>
      <xdr:rowOff>76518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61295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156921</xdr:rowOff>
    </xdr:from>
    <xdr:to>
      <xdr:col>50</xdr:col>
      <xdr:colOff>165100</xdr:colOff>
      <xdr:row>59</xdr:row>
      <xdr:rowOff>87071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78198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9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155486</xdr:rowOff>
    </xdr:from>
    <xdr:to>
      <xdr:col>46</xdr:col>
      <xdr:colOff>38100</xdr:colOff>
      <xdr:row>59</xdr:row>
      <xdr:rowOff>85636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76763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92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158610</xdr:rowOff>
    </xdr:from>
    <xdr:to>
      <xdr:col>41</xdr:col>
      <xdr:colOff>101600</xdr:colOff>
      <xdr:row>59</xdr:row>
      <xdr:rowOff>88760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79887</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95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158864</xdr:rowOff>
    </xdr:from>
    <xdr:to>
      <xdr:col>36</xdr:col>
      <xdr:colOff>165100</xdr:colOff>
      <xdr:row>59</xdr:row>
      <xdr:rowOff>89014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80141</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95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163437</xdr:rowOff>
    </xdr:from>
    <xdr:to>
      <xdr:col>55</xdr:col>
      <xdr:colOff>0</xdr:colOff>
      <xdr:row>79</xdr:row>
      <xdr:rowOff>558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36537"/>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110134</xdr:rowOff>
    </xdr:from>
    <xdr:to>
      <xdr:col>50</xdr:col>
      <xdr:colOff>114300</xdr:colOff>
      <xdr:row>79</xdr:row>
      <xdr:rowOff>558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483234"/>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81865</xdr:rowOff>
    </xdr:from>
    <xdr:to>
      <xdr:col>45</xdr:col>
      <xdr:colOff>177800</xdr:colOff>
      <xdr:row>78</xdr:row>
      <xdr:rowOff>110134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54965"/>
          <a:ext cx="8890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81865</xdr:rowOff>
    </xdr:from>
    <xdr:to>
      <xdr:col>41</xdr:col>
      <xdr:colOff>50800</xdr:colOff>
      <xdr:row>78</xdr:row>
      <xdr:rowOff>159626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54965"/>
          <a:ext cx="889000" cy="7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112637</xdr:rowOff>
    </xdr:from>
    <xdr:to>
      <xdr:col>55</xdr:col>
      <xdr:colOff>50800</xdr:colOff>
      <xdr:row>79</xdr:row>
      <xdr:rowOff>42787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27564</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0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121208</xdr:rowOff>
    </xdr:from>
    <xdr:to>
      <xdr:col>50</xdr:col>
      <xdr:colOff>165100</xdr:colOff>
      <xdr:row>79</xdr:row>
      <xdr:rowOff>51358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42485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8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59334</xdr:rowOff>
    </xdr:from>
    <xdr:to>
      <xdr:col>46</xdr:col>
      <xdr:colOff>38100</xdr:colOff>
      <xdr:row>78</xdr:row>
      <xdr:rowOff>160934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152061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31065</xdr:rowOff>
    </xdr:from>
    <xdr:to>
      <xdr:col>41</xdr:col>
      <xdr:colOff>101600</xdr:colOff>
      <xdr:row>78</xdr:row>
      <xdr:rowOff>132665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123792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108826</xdr:rowOff>
    </xdr:from>
    <xdr:to>
      <xdr:col>36</xdr:col>
      <xdr:colOff>165100</xdr:colOff>
      <xdr:row>79</xdr:row>
      <xdr:rowOff>38976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8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30103</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50673</xdr:rowOff>
    </xdr:from>
    <xdr:to>
      <xdr:col>55</xdr:col>
      <xdr:colOff>0</xdr:colOff>
      <xdr:row>96</xdr:row>
      <xdr:rowOff>147295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09873"/>
          <a:ext cx="838200" cy="9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135865</xdr:rowOff>
    </xdr:from>
    <xdr:to>
      <xdr:col>50</xdr:col>
      <xdr:colOff>114300</xdr:colOff>
      <xdr:row>96</xdr:row>
      <xdr:rowOff>147295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950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135865</xdr:rowOff>
    </xdr:from>
    <xdr:to>
      <xdr:col>45</xdr:col>
      <xdr:colOff>177800</xdr:colOff>
      <xdr:row>97</xdr:row>
      <xdr:rowOff>24575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595065"/>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119038</xdr:rowOff>
    </xdr:from>
    <xdr:to>
      <xdr:col>41</xdr:col>
      <xdr:colOff>50800</xdr:colOff>
      <xdr:row>97</xdr:row>
      <xdr:rowOff>24575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78238"/>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171323</xdr:rowOff>
    </xdr:from>
    <xdr:to>
      <xdr:col>55</xdr:col>
      <xdr:colOff>50800</xdr:colOff>
      <xdr:row>96</xdr:row>
      <xdr:rowOff>101473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149750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96495</xdr:rowOff>
    </xdr:from>
    <xdr:to>
      <xdr:col>50</xdr:col>
      <xdr:colOff>165100</xdr:colOff>
      <xdr:row>97</xdr:row>
      <xdr:rowOff>26645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17772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85065</xdr:rowOff>
    </xdr:from>
    <xdr:to>
      <xdr:col>46</xdr:col>
      <xdr:colOff>38100</xdr:colOff>
      <xdr:row>97</xdr:row>
      <xdr:rowOff>15215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145225</xdr:rowOff>
    </xdr:from>
    <xdr:to>
      <xdr:col>41</xdr:col>
      <xdr:colOff>101600</xdr:colOff>
      <xdr:row>97</xdr:row>
      <xdr:rowOff>75375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66502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68238</xdr:rowOff>
    </xdr:from>
    <xdr:to>
      <xdr:col>36</xdr:col>
      <xdr:colOff>165100</xdr:colOff>
      <xdr:row>96</xdr:row>
      <xdr:rowOff>169838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160965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8407</xdr:rowOff>
    </xdr:from>
    <xdr:to>
      <xdr:col>85</xdr:col>
      <xdr:colOff>127000</xdr:colOff>
      <xdr:row>39</xdr:row>
      <xdr:rowOff>12941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94957"/>
          <a:ext cx="8382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6388</xdr:rowOff>
    </xdr:from>
    <xdr:to>
      <xdr:col>81</xdr:col>
      <xdr:colOff>50800</xdr:colOff>
      <xdr:row>39</xdr:row>
      <xdr:rowOff>12941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9293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151130</xdr:rowOff>
    </xdr:from>
    <xdr:to>
      <xdr:col>76</xdr:col>
      <xdr:colOff>114300</xdr:colOff>
      <xdr:row>39</xdr:row>
      <xdr:rowOff>6388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66230"/>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151130</xdr:rowOff>
    </xdr:from>
    <xdr:to>
      <xdr:col>71</xdr:col>
      <xdr:colOff>177800</xdr:colOff>
      <xdr:row>38</xdr:row>
      <xdr:rowOff>163855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66230"/>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129057</xdr:rowOff>
    </xdr:from>
    <xdr:to>
      <xdr:col>85</xdr:col>
      <xdr:colOff>177800</xdr:colOff>
      <xdr:row>39</xdr:row>
      <xdr:rowOff>59207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43984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133591</xdr:rowOff>
    </xdr:from>
    <xdr:to>
      <xdr:col>81</xdr:col>
      <xdr:colOff>101600</xdr:colOff>
      <xdr:row>39</xdr:row>
      <xdr:rowOff>63741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4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54868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127038</xdr:rowOff>
    </xdr:from>
    <xdr:to>
      <xdr:col>76</xdr:col>
      <xdr:colOff>165100</xdr:colOff>
      <xdr:row>39</xdr:row>
      <xdr:rowOff>57188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48315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100330</xdr:rowOff>
    </xdr:from>
    <xdr:to>
      <xdr:col>72</xdr:col>
      <xdr:colOff>38100</xdr:colOff>
      <xdr:row>39</xdr:row>
      <xdr:rowOff>30480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21607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0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113055</xdr:rowOff>
    </xdr:from>
    <xdr:to>
      <xdr:col>67</xdr:col>
      <xdr:colOff>101600</xdr:colOff>
      <xdr:row>39</xdr:row>
      <xdr:rowOff>43205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34332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1062</xdr:rowOff>
    </xdr:from>
    <xdr:to>
      <xdr:col>85</xdr:col>
      <xdr:colOff>127000</xdr:colOff>
      <xdr:row>57</xdr:row>
      <xdr:rowOff>117427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73712"/>
          <a:ext cx="838200" cy="11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130579</xdr:rowOff>
    </xdr:from>
    <xdr:to>
      <xdr:col>81</xdr:col>
      <xdr:colOff>50800</xdr:colOff>
      <xdr:row>57</xdr:row>
      <xdr:rowOff>117427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31779"/>
          <a:ext cx="889000" cy="15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130579</xdr:rowOff>
    </xdr:from>
    <xdr:to>
      <xdr:col>76</xdr:col>
      <xdr:colOff>114300</xdr:colOff>
      <xdr:row>57</xdr:row>
      <xdr:rowOff>50629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31779"/>
          <a:ext cx="889000" cy="9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50629</xdr:rowOff>
    </xdr:from>
    <xdr:to>
      <xdr:col>71</xdr:col>
      <xdr:colOff>177800</xdr:colOff>
      <xdr:row>57</xdr:row>
      <xdr:rowOff>99581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23279"/>
          <a:ext cx="889000" cy="4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121712</xdr:rowOff>
    </xdr:from>
    <xdr:to>
      <xdr:col>85</xdr:col>
      <xdr:colOff>177800</xdr:colOff>
      <xdr:row>57</xdr:row>
      <xdr:rowOff>51862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100139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66627</xdr:rowOff>
    </xdr:from>
    <xdr:to>
      <xdr:col>81</xdr:col>
      <xdr:colOff>101600</xdr:colOff>
      <xdr:row>57</xdr:row>
      <xdr:rowOff>168227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159354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79779</xdr:rowOff>
    </xdr:from>
    <xdr:to>
      <xdr:col>76</xdr:col>
      <xdr:colOff>165100</xdr:colOff>
      <xdr:row>57</xdr:row>
      <xdr:rowOff>9929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26456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171279</xdr:rowOff>
    </xdr:from>
    <xdr:to>
      <xdr:col>72</xdr:col>
      <xdr:colOff>38100</xdr:colOff>
      <xdr:row>57</xdr:row>
      <xdr:rowOff>101429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92556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6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48781</xdr:rowOff>
    </xdr:from>
    <xdr:to>
      <xdr:col>67</xdr:col>
      <xdr:colOff>101600</xdr:colOff>
      <xdr:row>57</xdr:row>
      <xdr:rowOff>150381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2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141508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1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98520</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070"/>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15179</xdr:rowOff>
    </xdr:from>
    <xdr:to>
      <xdr:col>81</xdr:col>
      <xdr:colOff>50800</xdr:colOff>
      <xdr:row>79</xdr:row>
      <xdr:rowOff>98520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59729"/>
          <a:ext cx="889000" cy="8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147374</xdr:rowOff>
    </xdr:from>
    <xdr:to>
      <xdr:col>76</xdr:col>
      <xdr:colOff>114300</xdr:colOff>
      <xdr:row>79</xdr:row>
      <xdr:rowOff>15179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20474"/>
          <a:ext cx="889000" cy="3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62074</xdr:rowOff>
    </xdr:from>
    <xdr:to>
      <xdr:col>71</xdr:col>
      <xdr:colOff>177800</xdr:colOff>
      <xdr:row>78</xdr:row>
      <xdr:rowOff>147374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435174"/>
          <a:ext cx="889000" cy="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47720</xdr:rowOff>
    </xdr:from>
    <xdr:to>
      <xdr:col>81</xdr:col>
      <xdr:colOff>101600</xdr:colOff>
      <xdr:row>79</xdr:row>
      <xdr:rowOff>149320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140447</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24333" y="1368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135829</xdr:rowOff>
    </xdr:from>
    <xdr:to>
      <xdr:col>76</xdr:col>
      <xdr:colOff>165100</xdr:colOff>
      <xdr:row>79</xdr:row>
      <xdr:rowOff>65979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82506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8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96574</xdr:rowOff>
    </xdr:from>
    <xdr:to>
      <xdr:col>72</xdr:col>
      <xdr:colOff>38100</xdr:colOff>
      <xdr:row>79</xdr:row>
      <xdr:rowOff>26724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43251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24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11274</xdr:rowOff>
    </xdr:from>
    <xdr:to>
      <xdr:col>67</xdr:col>
      <xdr:colOff>101600</xdr:colOff>
      <xdr:row>78</xdr:row>
      <xdr:rowOff>112874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38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129401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15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124220</xdr:rowOff>
    </xdr:from>
    <xdr:to>
      <xdr:col>85</xdr:col>
      <xdr:colOff>127000</xdr:colOff>
      <xdr:row>95</xdr:row>
      <xdr:rowOff>135389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11970"/>
          <a:ext cx="8382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135389</xdr:rowOff>
    </xdr:from>
    <xdr:to>
      <xdr:col>81</xdr:col>
      <xdr:colOff>50800</xdr:colOff>
      <xdr:row>95</xdr:row>
      <xdr:rowOff>165760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23139"/>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165760</xdr:rowOff>
    </xdr:from>
    <xdr:to>
      <xdr:col>76</xdr:col>
      <xdr:colOff>114300</xdr:colOff>
      <xdr:row>96</xdr:row>
      <xdr:rowOff>37123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53510"/>
          <a:ext cx="889000" cy="4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37123</xdr:rowOff>
    </xdr:from>
    <xdr:to>
      <xdr:col>71</xdr:col>
      <xdr:colOff>177800</xdr:colOff>
      <xdr:row>96</xdr:row>
      <xdr:rowOff>87057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496323"/>
          <a:ext cx="889000" cy="4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73420</xdr:rowOff>
    </xdr:from>
    <xdr:to>
      <xdr:col>85</xdr:col>
      <xdr:colOff>177800</xdr:colOff>
      <xdr:row>96</xdr:row>
      <xdr:rowOff>3570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3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96297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84589</xdr:rowOff>
    </xdr:from>
    <xdr:to>
      <xdr:col>81</xdr:col>
      <xdr:colOff>101600</xdr:colOff>
      <xdr:row>96</xdr:row>
      <xdr:rowOff>14739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31266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114960</xdr:rowOff>
    </xdr:from>
    <xdr:to>
      <xdr:col>76</xdr:col>
      <xdr:colOff>165100</xdr:colOff>
      <xdr:row>96</xdr:row>
      <xdr:rowOff>45110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61637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1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157773</xdr:rowOff>
    </xdr:from>
    <xdr:to>
      <xdr:col>72</xdr:col>
      <xdr:colOff>38100</xdr:colOff>
      <xdr:row>96</xdr:row>
      <xdr:rowOff>87923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104450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2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36257</xdr:rowOff>
    </xdr:from>
    <xdr:to>
      <xdr:col>67</xdr:col>
      <xdr:colOff>101600</xdr:colOff>
      <xdr:row>96</xdr:row>
      <xdr:rowOff>137857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154384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7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ほとんどの目的別費目において、広島県市町や全国市町村、類似団体の平均を下回っています。最小限の費用でサービスの提供ができており、効率的、効果的な行政運営を行った結果が反映されていると言えます。</a:t>
          </a:r>
          <a:endParaRPr lang="ja-JP" altLang="ja-JP" sz="1400">
            <a:effectLst/>
          </a:endParaRPr>
        </a:p>
        <a:p>
          <a:r>
            <a:rPr kumimoji="1" lang="ja-JP" altLang="ja-JP" sz="1100">
              <a:solidFill>
                <a:schemeClr val="dk1"/>
              </a:solidFill>
              <a:effectLst/>
              <a:latin typeface="+mn-lt"/>
              <a:ea typeface="+mn-ea"/>
              <a:cs typeface="+mn-cs"/>
            </a:rPr>
            <a:t>　ただし、公債費については、令和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年度に元金償還金の開始した向洋駅周辺土地区画整理事業等の影響により、類似団体の平均と比較して高額となっています。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年度末の基金残高は、取崩しがなく余剰金</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百万円の積立て行ったことにより、前年度と比較し比率は</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ポイント増となっています。</a:t>
          </a:r>
          <a:endParaRPr lang="ja-JP" altLang="ja-JP" sz="1400">
            <a:effectLst/>
          </a:endParaRPr>
        </a:p>
        <a:p>
          <a:r>
            <a:rPr kumimoji="1" lang="ja-JP" altLang="ja-JP" sz="1100">
              <a:solidFill>
                <a:schemeClr val="dk1"/>
              </a:solidFill>
              <a:effectLst/>
              <a:latin typeface="+mn-lt"/>
              <a:ea typeface="+mn-ea"/>
              <a:cs typeface="+mn-cs"/>
            </a:rPr>
            <a:t>　実質収支額は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たことから</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　実質単年度収支については、単年度収支の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広島県府中町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年度は、一般会計</a:t>
          </a:r>
          <a:r>
            <a:rPr kumimoji="1" lang="ja-JP" altLang="en-US" sz="1100">
              <a:solidFill>
                <a:schemeClr val="dk1"/>
              </a:solidFill>
              <a:effectLst/>
              <a:latin typeface="+mn-lt"/>
              <a:ea typeface="+mn-ea"/>
              <a:cs typeface="+mn-cs"/>
            </a:rPr>
            <a:t>、国民健康保険特別会計</a:t>
          </a:r>
          <a:r>
            <a:rPr kumimoji="1" lang="ja-JP" altLang="ja-JP" sz="1100">
              <a:solidFill>
                <a:schemeClr val="dk1"/>
              </a:solidFill>
              <a:effectLst/>
              <a:latin typeface="+mn-lt"/>
              <a:ea typeface="+mn-ea"/>
              <a:cs typeface="+mn-cs"/>
            </a:rPr>
            <a:t>以外の会計の比率は、前年度と比較しほぼ横ばいとなっています。</a:t>
          </a:r>
          <a:endParaRPr lang="ja-JP" altLang="ja-JP" sz="1400">
            <a:effectLst/>
          </a:endParaRPr>
        </a:p>
        <a:p>
          <a:r>
            <a:rPr kumimoji="1" lang="ja-JP" altLang="ja-JP" sz="1100">
              <a:solidFill>
                <a:schemeClr val="dk1"/>
              </a:solidFill>
              <a:effectLst/>
              <a:latin typeface="+mn-lt"/>
              <a:ea typeface="+mn-ea"/>
              <a:cs typeface="+mn-cs"/>
            </a:rPr>
            <a:t>　一般会計は実質収支が</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百万円であり、前年度と比較して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国民健康保険特別会計は実質収支が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百万円であり、前年度と比較して</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ポイント）減少しています。</a:t>
          </a:r>
          <a:endParaRPr lang="ja-JP" altLang="ja-JP" sz="1400">
            <a:effectLst/>
          </a:endParaRPr>
        </a:p>
        <a:p>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20197629</v>
      </c>
      <c r="BO4" s="384"/>
      <c r="BP4" s="384"/>
      <c r="BQ4" s="384"/>
      <c r="BR4" s="384"/>
      <c r="BS4" s="384"/>
      <c r="BT4" s="384"/>
      <c r="BU4" s="385"/>
      <c r="BV4" s="383">
        <v>18780049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2.2999999999999998</v>
      </c>
      <c r="CU4" s="390"/>
      <c r="CV4" s="390"/>
      <c r="CW4" s="390"/>
      <c r="CX4" s="390"/>
      <c r="CY4" s="390"/>
      <c r="CZ4" s="390"/>
      <c r="DA4" s="391"/>
      <c r="DB4" s="389">
        <v>3.3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19912524</v>
      </c>
      <c r="BO5" s="421"/>
      <c r="BP5" s="421"/>
      <c r="BQ5" s="421"/>
      <c r="BR5" s="421"/>
      <c r="BS5" s="421"/>
      <c r="BT5" s="421"/>
      <c r="BU5" s="422"/>
      <c r="BV5" s="420">
        <v>18383624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96.1</v>
      </c>
      <c r="CU5" s="418"/>
      <c r="CV5" s="418"/>
      <c r="CW5" s="418"/>
      <c r="CX5" s="418"/>
      <c r="CY5" s="418"/>
      <c r="CZ5" s="418"/>
      <c r="DA5" s="419"/>
      <c r="DB5" s="417">
        <v>95.5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285105</v>
      </c>
      <c r="BO6" s="421"/>
      <c r="BP6" s="421"/>
      <c r="BQ6" s="421"/>
      <c r="BR6" s="421"/>
      <c r="BS6" s="421"/>
      <c r="BT6" s="421"/>
      <c r="BU6" s="422"/>
      <c r="BV6" s="420">
        <v>396425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97.2</v>
      </c>
      <c r="CU6" s="458"/>
      <c r="CV6" s="458"/>
      <c r="CW6" s="458"/>
      <c r="CX6" s="458"/>
      <c r="CY6" s="458"/>
      <c r="CZ6" s="458"/>
      <c r="DA6" s="459"/>
      <c r="DB6" s="457">
        <v>98.6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33612</v>
      </c>
      <c r="BO7" s="421"/>
      <c r="BP7" s="421"/>
      <c r="BQ7" s="421"/>
      <c r="BR7" s="421"/>
      <c r="BS7" s="421"/>
      <c r="BT7" s="421"/>
      <c r="BU7" s="422"/>
      <c r="BV7" s="420">
        <v>45758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11055396</v>
      </c>
      <c r="CU7" s="421"/>
      <c r="CV7" s="421"/>
      <c r="CW7" s="421"/>
      <c r="CX7" s="421"/>
      <c r="CY7" s="421"/>
      <c r="CZ7" s="421"/>
      <c r="DA7" s="422"/>
      <c r="DB7" s="420">
        <v>10723685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251493</v>
      </c>
      <c r="BO8" s="421"/>
      <c r="BP8" s="421"/>
      <c r="BQ8" s="421"/>
      <c r="BR8" s="421"/>
      <c r="BS8" s="421"/>
      <c r="BT8" s="421"/>
      <c r="BU8" s="422"/>
      <c r="BV8" s="420">
        <v>350667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0.78</v>
      </c>
      <c r="CU8" s="461"/>
      <c r="CV8" s="461"/>
      <c r="CW8" s="461"/>
      <c r="CX8" s="461"/>
      <c r="CY8" s="461"/>
      <c r="CZ8" s="461"/>
      <c r="DA8" s="462"/>
      <c r="DB8" s="460">
        <v>0.81</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51155</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-99174</v>
      </c>
      <c r="BO9" s="421"/>
      <c r="BP9" s="421"/>
      <c r="BQ9" s="421"/>
      <c r="BR9" s="421"/>
      <c r="BS9" s="421"/>
      <c r="BT9" s="421"/>
      <c r="BU9" s="422"/>
      <c r="BV9" s="420">
        <v>56688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16.3</v>
      </c>
      <c r="CU9" s="418"/>
      <c r="CV9" s="418"/>
      <c r="CW9" s="418"/>
      <c r="CX9" s="418"/>
      <c r="CY9" s="418"/>
      <c r="CZ9" s="418"/>
      <c r="DA9" s="419"/>
      <c r="DB9" s="417">
        <v>16.7</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51053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176081</v>
      </c>
      <c r="BO10" s="421"/>
      <c r="BP10" s="421"/>
      <c r="BQ10" s="421"/>
      <c r="BR10" s="421"/>
      <c r="BS10" s="421"/>
      <c r="BT10" s="421"/>
      <c r="BU10" s="422"/>
      <c r="BV10" s="420">
        <v>150700</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52642</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51948</v>
      </c>
      <c r="S13" s="505"/>
      <c r="T13" s="505"/>
      <c r="U13" s="505"/>
      <c r="V13" s="506"/>
      <c r="W13" s="436" t="s">
        <v>130</v>
      </c>
      <c r="X13" s="437"/>
      <c r="Y13" s="437"/>
      <c r="Z13" s="437"/>
      <c r="AA13" s="437"/>
      <c r="AB13" s="427"/>
      <c r="AC13" s="471">
        <v>71</v>
      </c>
      <c r="AD13" s="472"/>
      <c r="AE13" s="472"/>
      <c r="AF13" s="472"/>
      <c r="AG13" s="514"/>
      <c r="AH13" s="471">
        <v>57</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76907</v>
      </c>
      <c r="BO13" s="421"/>
      <c r="BP13" s="421"/>
      <c r="BQ13" s="421"/>
      <c r="BR13" s="421"/>
      <c r="BS13" s="421"/>
      <c r="BT13" s="421"/>
      <c r="BU13" s="422"/>
      <c r="BV13" s="420">
        <v>207388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8.5</v>
      </c>
      <c r="CU13" s="418"/>
      <c r="CV13" s="418"/>
      <c r="CW13" s="418"/>
      <c r="CX13" s="418"/>
      <c r="CY13" s="418"/>
      <c r="CZ13" s="418"/>
      <c r="DA13" s="419"/>
      <c r="DB13" s="417">
        <v>8</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52891</v>
      </c>
      <c r="S14" s="505"/>
      <c r="T14" s="505"/>
      <c r="U14" s="505"/>
      <c r="V14" s="506"/>
      <c r="W14" s="410"/>
      <c r="X14" s="411"/>
      <c r="Y14" s="411"/>
      <c r="Z14" s="411"/>
      <c r="AA14" s="411"/>
      <c r="AB14" s="400"/>
      <c r="AC14" s="507">
        <v>0.3</v>
      </c>
      <c r="AD14" s="508"/>
      <c r="AE14" s="508"/>
      <c r="AF14" s="508"/>
      <c r="AG14" s="509"/>
      <c r="AH14" s="507">
        <v>0.2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83</v>
      </c>
      <c r="CU14" s="519"/>
      <c r="CV14" s="519"/>
      <c r="CW14" s="519"/>
      <c r="CX14" s="519"/>
      <c r="CY14" s="519"/>
      <c r="CZ14" s="519"/>
      <c r="DA14" s="520"/>
      <c r="DB14" s="518">
        <v>92.5</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52196</v>
      </c>
      <c r="S15" s="505"/>
      <c r="T15" s="505"/>
      <c r="U15" s="505"/>
      <c r="V15" s="506"/>
      <c r="W15" s="436" t="s">
        <v>137</v>
      </c>
      <c r="X15" s="437"/>
      <c r="Y15" s="437"/>
      <c r="Z15" s="437"/>
      <c r="AA15" s="437"/>
      <c r="AB15" s="427"/>
      <c r="AC15" s="471">
        <v>6458</v>
      </c>
      <c r="AD15" s="472"/>
      <c r="AE15" s="472"/>
      <c r="AF15" s="472"/>
      <c r="AG15" s="514"/>
      <c r="AH15" s="471">
        <v>6453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6865469</v>
      </c>
      <c r="BO15" s="384"/>
      <c r="BP15" s="384"/>
      <c r="BQ15" s="384"/>
      <c r="BR15" s="384"/>
      <c r="BS15" s="384"/>
      <c r="BT15" s="384"/>
      <c r="BU15" s="385"/>
      <c r="BV15" s="383">
        <v>6609899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26.4</v>
      </c>
      <c r="AD16" s="508"/>
      <c r="AE16" s="508"/>
      <c r="AF16" s="508"/>
      <c r="AG16" s="509"/>
      <c r="AH16" s="507">
        <v>27.1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9027337</v>
      </c>
      <c r="BO16" s="421"/>
      <c r="BP16" s="421"/>
      <c r="BQ16" s="421"/>
      <c r="BR16" s="421"/>
      <c r="BS16" s="421"/>
      <c r="BT16" s="421"/>
      <c r="BU16" s="422"/>
      <c r="BV16" s="420">
        <v>8558296</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17898</v>
      </c>
      <c r="AD17" s="472"/>
      <c r="AE17" s="472"/>
      <c r="AF17" s="472"/>
      <c r="AG17" s="514"/>
      <c r="AH17" s="471">
        <v>17289</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8724632</v>
      </c>
      <c r="BO17" s="421"/>
      <c r="BP17" s="421"/>
      <c r="BQ17" s="421"/>
      <c r="BR17" s="421"/>
      <c r="BS17" s="421"/>
      <c r="BT17" s="421"/>
      <c r="BU17" s="422"/>
      <c r="BV17" s="420">
        <v>8380753</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10.41</v>
      </c>
      <c r="M18" s="544"/>
      <c r="N18" s="544"/>
      <c r="O18" s="544"/>
      <c r="P18" s="544"/>
      <c r="Q18" s="544"/>
      <c r="R18" s="545"/>
      <c r="S18" s="545"/>
      <c r="T18" s="545"/>
      <c r="U18" s="545"/>
      <c r="V18" s="546"/>
      <c r="W18" s="438"/>
      <c r="X18" s="439"/>
      <c r="Y18" s="439"/>
      <c r="Z18" s="439"/>
      <c r="AA18" s="439"/>
      <c r="AB18" s="430"/>
      <c r="AC18" s="547">
        <v>73.3</v>
      </c>
      <c r="AD18" s="548"/>
      <c r="AE18" s="548"/>
      <c r="AF18" s="548"/>
      <c r="AG18" s="549"/>
      <c r="AH18" s="547">
        <v>72.599999999999994</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10899769</v>
      </c>
      <c r="BO18" s="421"/>
      <c r="BP18" s="421"/>
      <c r="BQ18" s="421"/>
      <c r="BR18" s="421"/>
      <c r="BS18" s="421"/>
      <c r="BT18" s="421"/>
      <c r="BU18" s="422"/>
      <c r="BV18" s="420">
        <v>10597686</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4914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12960855</v>
      </c>
      <c r="BO19" s="421"/>
      <c r="BP19" s="421"/>
      <c r="BQ19" s="421"/>
      <c r="BR19" s="421"/>
      <c r="BS19" s="421"/>
      <c r="BT19" s="421"/>
      <c r="BU19" s="422"/>
      <c r="BV19" s="420">
        <v>12502334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21615</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23721641</v>
      </c>
      <c r="BO22" s="384"/>
      <c r="BP22" s="384"/>
      <c r="BQ22" s="384"/>
      <c r="BR22" s="384"/>
      <c r="BS22" s="384"/>
      <c r="BT22" s="384"/>
      <c r="BU22" s="385"/>
      <c r="BV22" s="383">
        <v>24704742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12723022</v>
      </c>
      <c r="BO23" s="421"/>
      <c r="BP23" s="421"/>
      <c r="BQ23" s="421"/>
      <c r="BR23" s="421"/>
      <c r="BS23" s="421"/>
      <c r="BT23" s="421"/>
      <c r="BU23" s="422"/>
      <c r="BV23" s="420">
        <v>13200059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8900</v>
      </c>
      <c r="R24" s="472"/>
      <c r="S24" s="472"/>
      <c r="T24" s="472"/>
      <c r="U24" s="472"/>
      <c r="V24" s="514"/>
      <c r="W24" s="566"/>
      <c r="X24" s="567"/>
      <c r="Y24" s="568"/>
      <c r="Z24" s="470" t="s">
        <v>161</v>
      </c>
      <c r="AA24" s="450"/>
      <c r="AB24" s="450"/>
      <c r="AC24" s="450"/>
      <c r="AD24" s="450"/>
      <c r="AE24" s="450"/>
      <c r="AF24" s="450"/>
      <c r="AG24" s="451"/>
      <c r="AH24" s="471">
        <v>295</v>
      </c>
      <c r="AI24" s="472"/>
      <c r="AJ24" s="472"/>
      <c r="AK24" s="472"/>
      <c r="AL24" s="514"/>
      <c r="AM24" s="471">
        <v>950490</v>
      </c>
      <c r="AN24" s="472"/>
      <c r="AO24" s="472"/>
      <c r="AP24" s="472"/>
      <c r="AQ24" s="472"/>
      <c r="AR24" s="514"/>
      <c r="AS24" s="471">
        <v>3222</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15550959</v>
      </c>
      <c r="BO24" s="421"/>
      <c r="BP24" s="421"/>
      <c r="BQ24" s="421"/>
      <c r="BR24" s="421"/>
      <c r="BS24" s="421"/>
      <c r="BT24" s="421"/>
      <c r="BU24" s="422"/>
      <c r="BV24" s="420">
        <v>15940778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7300</v>
      </c>
      <c r="R25" s="472"/>
      <c r="S25" s="472"/>
      <c r="T25" s="472"/>
      <c r="U25" s="472"/>
      <c r="V25" s="514"/>
      <c r="W25" s="566"/>
      <c r="X25" s="567"/>
      <c r="Y25" s="568"/>
      <c r="Z25" s="470" t="s">
        <v>164</v>
      </c>
      <c r="AA25" s="450"/>
      <c r="AB25" s="450"/>
      <c r="AC25" s="450"/>
      <c r="AD25" s="450"/>
      <c r="AE25" s="450"/>
      <c r="AF25" s="450"/>
      <c r="AG25" s="451"/>
      <c r="AH25" s="471">
        <v>57</v>
      </c>
      <c r="AI25" s="472"/>
      <c r="AJ25" s="472"/>
      <c r="AK25" s="472"/>
      <c r="AL25" s="514"/>
      <c r="AM25" s="471">
        <v>182400</v>
      </c>
      <c r="AN25" s="472"/>
      <c r="AO25" s="472"/>
      <c r="AP25" s="472"/>
      <c r="AQ25" s="472"/>
      <c r="AR25" s="514"/>
      <c r="AS25" s="471">
        <v>3200</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2198290</v>
      </c>
      <c r="BO25" s="384"/>
      <c r="BP25" s="384"/>
      <c r="BQ25" s="384"/>
      <c r="BR25" s="384"/>
      <c r="BS25" s="384"/>
      <c r="BT25" s="384"/>
      <c r="BU25" s="385"/>
      <c r="BV25" s="383">
        <v>1873111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6900</v>
      </c>
      <c r="R26" s="472"/>
      <c r="S26" s="472"/>
      <c r="T26" s="472"/>
      <c r="U26" s="472"/>
      <c r="V26" s="514"/>
      <c r="W26" s="566"/>
      <c r="X26" s="567"/>
      <c r="Y26" s="568"/>
      <c r="Z26" s="470" t="s">
        <v>167</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3800</v>
      </c>
      <c r="R27" s="472"/>
      <c r="S27" s="472"/>
      <c r="T27" s="472"/>
      <c r="U27" s="472"/>
      <c r="V27" s="514"/>
      <c r="W27" s="566"/>
      <c r="X27" s="567"/>
      <c r="Y27" s="568"/>
      <c r="Z27" s="470" t="s">
        <v>170</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v>293978</v>
      </c>
      <c r="BO27" s="540"/>
      <c r="BP27" s="540"/>
      <c r="BQ27" s="540"/>
      <c r="BR27" s="540"/>
      <c r="BS27" s="540"/>
      <c r="BT27" s="540"/>
      <c r="BU27" s="541"/>
      <c r="BV27" s="539">
        <v>293978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3000</v>
      </c>
      <c r="R28" s="472"/>
      <c r="S28" s="472"/>
      <c r="T28" s="472"/>
      <c r="U28" s="472"/>
      <c r="V28" s="514"/>
      <c r="W28" s="566"/>
      <c r="X28" s="567"/>
      <c r="Y28" s="568"/>
      <c r="Z28" s="470" t="s">
        <v>173</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1793440</v>
      </c>
      <c r="BO28" s="384"/>
      <c r="BP28" s="384"/>
      <c r="BQ28" s="384"/>
      <c r="BR28" s="384"/>
      <c r="BS28" s="384"/>
      <c r="BT28" s="384"/>
      <c r="BU28" s="385"/>
      <c r="BV28" s="383">
        <v>1617359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16</v>
      </c>
      <c r="M29" s="472"/>
      <c r="N29" s="472"/>
      <c r="O29" s="472"/>
      <c r="P29" s="514"/>
      <c r="Q29" s="471">
        <v>2900</v>
      </c>
      <c r="R29" s="472"/>
      <c r="S29" s="472"/>
      <c r="T29" s="472"/>
      <c r="U29" s="472"/>
      <c r="V29" s="514"/>
      <c r="W29" s="569"/>
      <c r="X29" s="570"/>
      <c r="Y29" s="571"/>
      <c r="Z29" s="470" t="s">
        <v>176</v>
      </c>
      <c r="AA29" s="450"/>
      <c r="AB29" s="450"/>
      <c r="AC29" s="450"/>
      <c r="AD29" s="450"/>
      <c r="AE29" s="450"/>
      <c r="AF29" s="450"/>
      <c r="AG29" s="451"/>
      <c r="AH29" s="471">
        <v>295</v>
      </c>
      <c r="AI29" s="472"/>
      <c r="AJ29" s="472"/>
      <c r="AK29" s="472"/>
      <c r="AL29" s="514"/>
      <c r="AM29" s="471">
        <v>950490</v>
      </c>
      <c r="AN29" s="472"/>
      <c r="AO29" s="472"/>
      <c r="AP29" s="472"/>
      <c r="AQ29" s="472"/>
      <c r="AR29" s="514"/>
      <c r="AS29" s="471">
        <v>3222</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t="s">
        <v>121</v>
      </c>
      <c r="BO29" s="421"/>
      <c r="BP29" s="421"/>
      <c r="BQ29" s="421"/>
      <c r="BR29" s="421"/>
      <c r="BS29" s="421"/>
      <c r="BT29" s="421"/>
      <c r="BU29" s="422"/>
      <c r="BV29" s="420" t="s">
        <v>121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98.6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58437</v>
      </c>
      <c r="BO30" s="540"/>
      <c r="BP30" s="540"/>
      <c r="BQ30" s="540"/>
      <c r="BR30" s="540"/>
      <c r="BS30" s="540"/>
      <c r="BT30" s="540"/>
      <c r="BU30" s="541"/>
      <c r="BV30" s="539">
        <v>55525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広島県市町総合事務組合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府中町土地開発公社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土地取得特別会計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広島県後期高齢者医療広域連合（一般会計）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広島県後期高齢者医療広域連合（特別会計）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安芸地区衛生施設管理組合（一般会計）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安芸地区衛生施設管理組合（特別会計）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AgkUsSK8yIW9H9+Nef2MBM3msepqpq22mHEQClusOE4khImAmgv5XnYpQWeek3xwLuDCmA3HkWi9NzYTRwe0QA==" saltValue="aVC5Q6yFg1NxBH0EZgjY/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70" t="s">
        <v>529</v>
      </c>
      <c r="D34" s="1170"/>
      <c r="E34" s="1171"/>
      <c r="F34" s="32">
        <v>7.0000000000000007E-2</v>
      </c>
      <c r="G34" s="33">
        <v>3.04</v>
      </c>
      <c r="H34" s="33">
        <v>2.7</v>
      </c>
      <c r="I34" s="33">
        <v>3.27</v>
      </c>
      <c r="J34" s="34">
        <v>2.27</v>
      </c>
      <c r="K34" s="22"/>
      <c r="L34" s="22"/>
      <c r="M34" s="22"/>
      <c r="N34" s="22"/>
      <c r="O34" s="22"/>
      <c r="P34" s="22"/>
    </row>
    <row r="35" spans="1:16" ht="39" customHeight="1" x14ac:dyDescent="0.15">
      <c r="A35" s="22"/>
      <c r="B35" s="35"/>
      <c r="C35" s="1166" t="s">
        <v>530</v>
      </c>
      <c r="D35" s="1166"/>
      <c r="E35" s="1167"/>
      <c r="F35" s="36">
        <v>0.78</v>
      </c>
      <c r="G35" s="37">
        <v>1.42</v>
      </c>
      <c r="H35" s="37">
        <v>1.56</v>
      </c>
      <c r="I35" s="37">
        <v>1.3</v>
      </c>
      <c r="J35" s="38">
        <v>1.0900000000000001</v>
      </c>
      <c r="K35" s="22"/>
      <c r="L35" s="22"/>
      <c r="M35" s="22"/>
      <c r="N35" s="22"/>
      <c r="O35" s="22"/>
      <c r="P35" s="22"/>
    </row>
    <row r="36" spans="1:16" ht="39" customHeight="1" x14ac:dyDescent="0.15">
      <c r="A36" s="22"/>
      <c r="B36" s="35"/>
      <c r="C36" s="1166" t="s">
        <v>531</v>
      </c>
      <c r="D36" s="1166"/>
      <c r="E36" s="1167"/>
      <c r="F36" s="36">
        <v>0.09</v>
      </c>
      <c r="G36" s="37">
        <v>0.53</v>
      </c>
      <c r="H36" s="37">
        <v>0.4</v>
      </c>
      <c r="I36" s="37">
        <v>0.38</v>
      </c>
      <c r="J36" s="38">
        <v>0.1</v>
      </c>
      <c r="K36" s="22"/>
      <c r="L36" s="22"/>
      <c r="M36" s="22"/>
      <c r="N36" s="22"/>
      <c r="O36" s="22"/>
      <c r="P36" s="22"/>
    </row>
    <row r="37" spans="1:16" ht="39" customHeight="1" x14ac:dyDescent="0.15">
      <c r="A37" s="22"/>
      <c r="B37" s="35"/>
      <c r="C37" s="1166" t="s">
        <v>532</v>
      </c>
      <c r="D37" s="1166"/>
      <c r="E37" s="1167"/>
      <c r="F37" s="36">
        <v>0</v>
      </c>
      <c r="G37" s="37">
        <v>0.05</v>
      </c>
      <c r="H37" s="37">
        <v>0</v>
      </c>
      <c r="I37" s="37">
        <v>0.02</v>
      </c>
      <c r="J37" s="38">
        <v>0.06</v>
      </c>
      <c r="K37" s="22"/>
      <c r="L37" s="22"/>
      <c r="M37" s="22"/>
      <c r="N37" s="22"/>
      <c r="O37" s="22"/>
      <c r="P37" s="22"/>
    </row>
    <row r="38" spans="1:16" ht="39" customHeight="1" x14ac:dyDescent="0.15">
      <c r="A38" s="22"/>
      <c r="B38" s="35"/>
      <c r="C38" s="1166" t="s">
        <v>533</v>
      </c>
      <c r="D38" s="1166"/>
      <c r="E38" s="1167"/>
      <c r="F38" s="36">
        <v>0.01</v>
      </c>
      <c r="G38" s="37">
        <v>0.03</v>
      </c>
      <c r="H38" s="37">
        <v>0.06</v>
      </c>
      <c r="I38" s="37">
        <v>0</v>
      </c>
      <c r="J38" s="38">
        <v>0.01</v>
      </c>
      <c r="K38" s="22"/>
      <c r="L38" s="22"/>
      <c r="M38" s="22"/>
      <c r="N38" s="22"/>
      <c r="O38" s="22"/>
      <c r="P38" s="22"/>
    </row>
    <row r="39" spans="1:16" ht="39" customHeight="1" x14ac:dyDescent="0.15">
      <c r="A39" s="22"/>
      <c r="B39" s="35"/>
      <c r="C39" s="1166" t="s">
        <v>534</v>
      </c>
      <c r="D39" s="1166"/>
      <c r="E39" s="1167"/>
      <c r="F39" s="36">
        <v>0</v>
      </c>
      <c r="G39" s="37">
        <v>0</v>
      </c>
      <c r="H39" s="37">
        <v>0</v>
      </c>
      <c r="I39" s="37">
        <v>0</v>
      </c>
      <c r="J39" s="38">
        <v>0</v>
      </c>
      <c r="K39" s="22"/>
      <c r="L39" s="22"/>
      <c r="M39" s="22"/>
      <c r="N39" s="22"/>
      <c r="O39" s="22"/>
      <c r="P39" s="22"/>
    </row>
    <row r="40" spans="1:16" ht="39" customHeight="1" x14ac:dyDescent="0.15">
      <c r="A40" s="22"/>
      <c r="B40" s="35"/>
      <c r="C40" s="1166"/>
      <c r="D40" s="1166"/>
      <c r="E40" s="1167"/>
      <c r="F40" s="36"/>
      <c r="G40" s="37"/>
      <c r="H40" s="37"/>
      <c r="I40" s="37"/>
      <c r="J40" s="38"/>
      <c r="K40" s="22"/>
      <c r="L40" s="22"/>
      <c r="M40" s="22"/>
      <c r="N40" s="22"/>
      <c r="O40" s="22"/>
      <c r="P40" s="22"/>
    </row>
    <row r="41" spans="1:16" ht="39" customHeight="1" x14ac:dyDescent="0.15">
      <c r="A41" s="22"/>
      <c r="B41" s="35"/>
      <c r="C41" s="1166"/>
      <c r="D41" s="1166"/>
      <c r="E41" s="1167"/>
      <c r="F41" s="36"/>
      <c r="G41" s="37"/>
      <c r="H41" s="37"/>
      <c r="I41" s="37"/>
      <c r="J41" s="38"/>
      <c r="K41" s="22"/>
      <c r="L41" s="22"/>
      <c r="M41" s="22"/>
      <c r="N41" s="22"/>
      <c r="O41" s="22"/>
      <c r="P41" s="22"/>
    </row>
    <row r="42" spans="1:16" ht="39" customHeight="1" x14ac:dyDescent="0.15">
      <c r="A42" s="22"/>
      <c r="B42" s="39"/>
      <c r="C42" s="1166" t="s">
        <v>535</v>
      </c>
      <c r="D42" s="1166"/>
      <c r="E42" s="1167"/>
      <c r="F42" s="36" t="s">
        <v>485</v>
      </c>
      <c r="G42" s="37" t="s">
        <v>485</v>
      </c>
      <c r="H42" s="37" t="s">
        <v>485</v>
      </c>
      <c r="I42" s="37" t="s">
        <v>485</v>
      </c>
      <c r="J42" s="38" t="s">
        <v>485</v>
      </c>
      <c r="K42" s="22"/>
      <c r="L42" s="22"/>
      <c r="M42" s="22"/>
      <c r="N42" s="22"/>
      <c r="O42" s="22"/>
      <c r="P42" s="22"/>
    </row>
    <row r="43" spans="1:16" ht="39" customHeight="1" thickBot="1" x14ac:dyDescent="0.2">
      <c r="A43" s="22"/>
      <c r="B43" s="40"/>
      <c r="C43" s="1168" t="s">
        <v>536</v>
      </c>
      <c r="D43" s="1168"/>
      <c r="E43" s="1169"/>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G4CcicWLk5HHxlsP+kN1sEyRt6fgY9napvsJNytlyXySIuWurmimsdEYgLs4tTL4vvdn6UrRES/tcWfcl0A8Q==" saltValue="sUNMZyGx6kNSKwiUZcaF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72" t="s">
        <v>9</v>
      </c>
      <c r="C45" s="1173"/>
      <c r="D45" s="56"/>
      <c r="E45" s="1178" t="s">
        <v>10</v>
      </c>
      <c r="F45" s="1178"/>
      <c r="G45" s="1178"/>
      <c r="H45" s="1178"/>
      <c r="I45" s="1178"/>
      <c r="J45" s="1179"/>
      <c r="K45" s="57">
        <v>1681</v>
      </c>
      <c r="L45" s="58">
        <v>1838</v>
      </c>
      <c r="M45" s="58">
        <v>2006</v>
      </c>
      <c r="N45" s="58">
        <v>2103</v>
      </c>
      <c r="O45" s="59">
        <v>2129</v>
      </c>
      <c r="P45" s="46"/>
      <c r="Q45" s="46"/>
      <c r="R45" s="46"/>
      <c r="S45" s="46"/>
      <c r="T45" s="46"/>
      <c r="U45" s="46"/>
    </row>
    <row r="46" spans="1:21" ht="30.75" customHeight="1" x14ac:dyDescent="0.15">
      <c r="A46" s="46"/>
      <c r="B46" s="1174"/>
      <c r="C46" s="1175"/>
      <c r="D46" s="60"/>
      <c r="E46" s="1180" t="s">
        <v>11</v>
      </c>
      <c r="F46" s="1180"/>
      <c r="G46" s="1180"/>
      <c r="H46" s="1180"/>
      <c r="I46" s="1180"/>
      <c r="J46" s="1181"/>
      <c r="K46" s="61" t="s">
        <v>485</v>
      </c>
      <c r="L46" s="62" t="s">
        <v>485</v>
      </c>
      <c r="M46" s="62" t="s">
        <v>485</v>
      </c>
      <c r="N46" s="62" t="s">
        <v>485</v>
      </c>
      <c r="O46" s="63" t="s">
        <v>485</v>
      </c>
      <c r="P46" s="46"/>
      <c r="Q46" s="46"/>
      <c r="R46" s="46"/>
      <c r="S46" s="46"/>
      <c r="T46" s="46"/>
      <c r="U46" s="46"/>
    </row>
    <row r="47" spans="1:21" ht="30.75" customHeight="1" x14ac:dyDescent="0.15">
      <c r="A47" s="46"/>
      <c r="B47" s="1174"/>
      <c r="C47" s="1175"/>
      <c r="D47" s="60"/>
      <c r="E47" s="1180" t="s">
        <v>12</v>
      </c>
      <c r="F47" s="1180"/>
      <c r="G47" s="1180"/>
      <c r="H47" s="1180"/>
      <c r="I47" s="1180"/>
      <c r="J47" s="1181"/>
      <c r="K47" s="61" t="s">
        <v>485</v>
      </c>
      <c r="L47" s="62" t="s">
        <v>485</v>
      </c>
      <c r="M47" s="62" t="s">
        <v>485</v>
      </c>
      <c r="N47" s="62" t="s">
        <v>485</v>
      </c>
      <c r="O47" s="63" t="s">
        <v>485</v>
      </c>
      <c r="P47" s="46"/>
      <c r="Q47" s="46"/>
      <c r="R47" s="46"/>
      <c r="S47" s="46"/>
      <c r="T47" s="46"/>
      <c r="U47" s="46"/>
    </row>
    <row r="48" spans="1:21" ht="30.75" customHeight="1" x14ac:dyDescent="0.15">
      <c r="A48" s="46"/>
      <c r="B48" s="1174"/>
      <c r="C48" s="1175"/>
      <c r="D48" s="60"/>
      <c r="E48" s="1180" t="s">
        <v>13</v>
      </c>
      <c r="F48" s="1180"/>
      <c r="G48" s="1180"/>
      <c r="H48" s="1180"/>
      <c r="I48" s="1180"/>
      <c r="J48" s="1181"/>
      <c r="K48" s="61">
        <v>277</v>
      </c>
      <c r="L48" s="62">
        <v>272</v>
      </c>
      <c r="M48" s="62">
        <v>273</v>
      </c>
      <c r="N48" s="62">
        <v>271</v>
      </c>
      <c r="O48" s="63">
        <v>268</v>
      </c>
      <c r="P48" s="46"/>
      <c r="Q48" s="46"/>
      <c r="R48" s="46"/>
      <c r="S48" s="46"/>
      <c r="T48" s="46"/>
      <c r="U48" s="46"/>
    </row>
    <row r="49" spans="1:21" ht="30.75" customHeight="1" x14ac:dyDescent="0.15">
      <c r="A49" s="46"/>
      <c r="B49" s="1174"/>
      <c r="C49" s="1175"/>
      <c r="D49" s="60"/>
      <c r="E49" s="1180" t="s">
        <v>14</v>
      </c>
      <c r="F49" s="1180"/>
      <c r="G49" s="1180"/>
      <c r="H49" s="1180"/>
      <c r="I49" s="1180"/>
      <c r="J49" s="1181"/>
      <c r="K49" s="61">
        <v>6</v>
      </c>
      <c r="L49" s="62">
        <v>48</v>
      </c>
      <c r="M49" s="62">
        <v>69</v>
      </c>
      <c r="N49" s="62">
        <v>70</v>
      </c>
      <c r="O49" s="63">
        <v>70</v>
      </c>
      <c r="P49" s="46"/>
      <c r="Q49" s="46"/>
      <c r="R49" s="46"/>
      <c r="S49" s="46"/>
      <c r="T49" s="46"/>
      <c r="U49" s="46"/>
    </row>
    <row r="50" spans="1:21" ht="30.75" customHeight="1" x14ac:dyDescent="0.15">
      <c r="A50" s="46"/>
      <c r="B50" s="1174"/>
      <c r="C50" s="1175"/>
      <c r="D50" s="60"/>
      <c r="E50" s="1180" t="s">
        <v>15</v>
      </c>
      <c r="F50" s="1180"/>
      <c r="G50" s="1180"/>
      <c r="H50" s="1180"/>
      <c r="I50" s="1180"/>
      <c r="J50" s="1181"/>
      <c r="K50" s="61">
        <v>42</v>
      </c>
      <c r="L50" s="62">
        <v>47</v>
      </c>
      <c r="M50" s="62">
        <v>237</v>
      </c>
      <c r="N50" s="62">
        <v>32</v>
      </c>
      <c r="O50" s="63">
        <v>29</v>
      </c>
      <c r="P50" s="46"/>
      <c r="Q50" s="46"/>
      <c r="R50" s="46"/>
      <c r="S50" s="46"/>
      <c r="T50" s="46"/>
      <c r="U50" s="46"/>
    </row>
    <row r="51" spans="1:21" ht="30.75" customHeight="1" x14ac:dyDescent="0.15">
      <c r="A51" s="46"/>
      <c r="B51" s="1176"/>
      <c r="C51" s="1177"/>
      <c r="D51" s="64"/>
      <c r="E51" s="1180" t="s">
        <v>16</v>
      </c>
      <c r="F51" s="1180"/>
      <c r="G51" s="1180"/>
      <c r="H51" s="1180"/>
      <c r="I51" s="1180"/>
      <c r="J51" s="1181"/>
      <c r="K51" s="61">
        <v>0</v>
      </c>
      <c r="L51" s="62">
        <v>0</v>
      </c>
      <c r="M51" s="62" t="s">
        <v>485</v>
      </c>
      <c r="N51" s="62" t="s">
        <v>485</v>
      </c>
      <c r="O51" s="63" t="s">
        <v>485</v>
      </c>
      <c r="P51" s="46"/>
      <c r="Q51" s="46"/>
      <c r="R51" s="46"/>
      <c r="S51" s="46"/>
      <c r="T51" s="46"/>
      <c r="U51" s="46"/>
    </row>
    <row r="52" spans="1:21" ht="30.75" customHeight="1" x14ac:dyDescent="0.15">
      <c r="A52" s="46"/>
      <c r="B52" s="1182" t="s">
        <v>17</v>
      </c>
      <c r="C52" s="1183"/>
      <c r="D52" s="64"/>
      <c r="E52" s="1180" t="s">
        <v>18</v>
      </c>
      <c r="F52" s="1180"/>
      <c r="G52" s="1180"/>
      <c r="H52" s="1180"/>
      <c r="I52" s="1180"/>
      <c r="J52" s="1181"/>
      <c r="K52" s="61">
        <v>1612</v>
      </c>
      <c r="L52" s="62">
        <v>1640</v>
      </c>
      <c r="M52" s="62">
        <v>1678</v>
      </c>
      <c r="N52" s="62">
        <v>1715</v>
      </c>
      <c r="O52" s="63">
        <v>1727</v>
      </c>
      <c r="P52" s="46"/>
      <c r="Q52" s="46"/>
      <c r="R52" s="46"/>
      <c r="S52" s="46"/>
      <c r="T52" s="46"/>
      <c r="U52" s="46"/>
    </row>
    <row r="53" spans="1:21" ht="30.75" customHeight="1" thickBot="1" x14ac:dyDescent="0.2">
      <c r="A53" s="46"/>
      <c r="B53" s="1184" t="s">
        <v>19</v>
      </c>
      <c r="C53" s="1185"/>
      <c r="D53" s="65"/>
      <c r="E53" s="1186" t="s">
        <v>20</v>
      </c>
      <c r="F53" s="1186"/>
      <c r="G53" s="1186"/>
      <c r="H53" s="1186"/>
      <c r="I53" s="1186"/>
      <c r="J53" s="1187"/>
      <c r="K53" s="66">
        <v>394</v>
      </c>
      <c r="L53" s="67">
        <v>565</v>
      </c>
      <c r="M53" s="67">
        <v>907</v>
      </c>
      <c r="N53" s="67">
        <v>761</v>
      </c>
      <c r="O53" s="68">
        <v>769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88" t="s">
        <v>24</v>
      </c>
      <c r="C58" s="1189"/>
      <c r="D58" s="1194" t="s">
        <v>25</v>
      </c>
      <c r="E58" s="1195"/>
      <c r="F58" s="1195"/>
      <c r="G58" s="1195"/>
      <c r="H58" s="1195"/>
      <c r="I58" s="1195"/>
      <c r="J58" s="1196"/>
      <c r="K58" s="81"/>
      <c r="L58" s="82"/>
      <c r="M58" s="82"/>
      <c r="N58" s="82"/>
      <c r="O58" s="83"/>
    </row>
    <row r="59" spans="1:21" ht="31.5" customHeight="1" x14ac:dyDescent="0.15">
      <c r="B59" s="1190"/>
      <c r="C59" s="1191"/>
      <c r="D59" s="1197" t="s">
        <v>26</v>
      </c>
      <c r="E59" s="1198"/>
      <c r="F59" s="1198"/>
      <c r="G59" s="1198"/>
      <c r="H59" s="1198"/>
      <c r="I59" s="1198"/>
      <c r="J59" s="1199"/>
      <c r="K59" s="84"/>
      <c r="L59" s="85"/>
      <c r="M59" s="85"/>
      <c r="N59" s="85"/>
      <c r="O59" s="86"/>
    </row>
    <row r="60" spans="1:21" ht="31.5" customHeight="1" thickBot="1" x14ac:dyDescent="0.2">
      <c r="B60" s="1192"/>
      <c r="C60" s="1193"/>
      <c r="D60" s="1200" t="s">
        <v>27</v>
      </c>
      <c r="E60" s="1201"/>
      <c r="F60" s="1201"/>
      <c r="G60" s="1201"/>
      <c r="H60" s="1201"/>
      <c r="I60" s="1201"/>
      <c r="J60" s="120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7+w1TojaNHbWM4DEowVszhRA4cMnsduKjM2RBxHHxApTTaspKJl1WvABPnlnfAZfWKFRTxIijjKjnB6pJPOcQ==" saltValue="0ChguYfziHoCvmVLR53V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203" t="s">
        <v>30</v>
      </c>
      <c r="C41" s="1204"/>
      <c r="D41" s="103"/>
      <c r="E41" s="1209" t="s">
        <v>31</v>
      </c>
      <c r="F41" s="1209"/>
      <c r="G41" s="1209"/>
      <c r="H41" s="1210"/>
      <c r="I41" s="342">
        <v>25123</v>
      </c>
      <c r="J41" s="343">
        <v>24841</v>
      </c>
      <c r="K41" s="343">
        <v>25880</v>
      </c>
      <c r="L41" s="343">
        <v>24705</v>
      </c>
      <c r="M41" s="344">
        <v>23722</v>
      </c>
    </row>
    <row r="42" spans="2:13" ht="27.75" customHeight="1" x14ac:dyDescent="0.15">
      <c r="B42" s="1205"/>
      <c r="C42" s="1206"/>
      <c r="D42" s="104"/>
      <c r="E42" s="1211" t="s">
        <v>32</v>
      </c>
      <c r="F42" s="1211"/>
      <c r="G42" s="1211"/>
      <c r="H42" s="1212"/>
      <c r="I42" s="345">
        <v>1148</v>
      </c>
      <c r="J42" s="346">
        <v>1105</v>
      </c>
      <c r="K42" s="346">
        <v>1023</v>
      </c>
      <c r="L42" s="346">
        <v>988</v>
      </c>
      <c r="M42" s="347">
        <v>948</v>
      </c>
    </row>
    <row r="43" spans="2:13" ht="27.75" customHeight="1" x14ac:dyDescent="0.15">
      <c r="B43" s="1205"/>
      <c r="C43" s="1206"/>
      <c r="D43" s="104"/>
      <c r="E43" s="1211" t="s">
        <v>33</v>
      </c>
      <c r="F43" s="1211"/>
      <c r="G43" s="1211"/>
      <c r="H43" s="1212"/>
      <c r="I43" s="345">
        <v>4131</v>
      </c>
      <c r="J43" s="346">
        <v>4088</v>
      </c>
      <c r="K43" s="346">
        <v>3897</v>
      </c>
      <c r="L43" s="346">
        <v>3574</v>
      </c>
      <c r="M43" s="347">
        <v>3250</v>
      </c>
    </row>
    <row r="44" spans="2:13" ht="27.75" customHeight="1" x14ac:dyDescent="0.15">
      <c r="B44" s="1205"/>
      <c r="C44" s="1206"/>
      <c r="D44" s="104"/>
      <c r="E44" s="1211" t="s">
        <v>34</v>
      </c>
      <c r="F44" s="1211"/>
      <c r="G44" s="1211"/>
      <c r="H44" s="1212"/>
      <c r="I44" s="345">
        <v>819</v>
      </c>
      <c r="J44" s="346">
        <v>773</v>
      </c>
      <c r="K44" s="346">
        <v>774</v>
      </c>
      <c r="L44" s="346">
        <v>706</v>
      </c>
      <c r="M44" s="347">
        <v>638</v>
      </c>
    </row>
    <row r="45" spans="2:13" ht="27.75" customHeight="1" x14ac:dyDescent="0.15">
      <c r="B45" s="1205"/>
      <c r="C45" s="1206"/>
      <c r="D45" s="104"/>
      <c r="E45" s="1211" t="s">
        <v>35</v>
      </c>
      <c r="F45" s="1211"/>
      <c r="G45" s="1211"/>
      <c r="H45" s="1212"/>
      <c r="I45" s="345">
        <v>2415</v>
      </c>
      <c r="J45" s="346">
        <v>2418</v>
      </c>
      <c r="K45" s="346">
        <v>2549</v>
      </c>
      <c r="L45" s="346">
        <v>2479</v>
      </c>
      <c r="M45" s="347">
        <v>2469</v>
      </c>
    </row>
    <row r="46" spans="2:13" ht="27.75" customHeight="1" x14ac:dyDescent="0.15">
      <c r="B46" s="1205"/>
      <c r="C46" s="1206"/>
      <c r="D46" s="105"/>
      <c r="E46" s="1211" t="s">
        <v>36</v>
      </c>
      <c r="F46" s="1211"/>
      <c r="G46" s="1211"/>
      <c r="H46" s="1212"/>
      <c r="I46" s="345" t="s">
        <v>485</v>
      </c>
      <c r="J46" s="346" t="s">
        <v>485</v>
      </c>
      <c r="K46" s="346" t="s">
        <v>485</v>
      </c>
      <c r="L46" s="346" t="s">
        <v>485</v>
      </c>
      <c r="M46" s="347" t="s">
        <v>485</v>
      </c>
    </row>
    <row r="47" spans="2:13" ht="27.75" customHeight="1" x14ac:dyDescent="0.15">
      <c r="B47" s="1205"/>
      <c r="C47" s="1206"/>
      <c r="D47" s="106"/>
      <c r="E47" s="1213" t="s">
        <v>37</v>
      </c>
      <c r="F47" s="1214"/>
      <c r="G47" s="1214"/>
      <c r="H47" s="1215"/>
      <c r="I47" s="345" t="s">
        <v>485</v>
      </c>
      <c r="J47" s="346" t="s">
        <v>485</v>
      </c>
      <c r="K47" s="346" t="s">
        <v>485</v>
      </c>
      <c r="L47" s="346" t="s">
        <v>485</v>
      </c>
      <c r="M47" s="347" t="s">
        <v>485</v>
      </c>
    </row>
    <row r="48" spans="2:13" ht="27.75" customHeight="1" x14ac:dyDescent="0.15">
      <c r="B48" s="1205"/>
      <c r="C48" s="1206"/>
      <c r="D48" s="104"/>
      <c r="E48" s="1211" t="s">
        <v>38</v>
      </c>
      <c r="F48" s="1211"/>
      <c r="G48" s="1211"/>
      <c r="H48" s="1212"/>
      <c r="I48" s="345" t="s">
        <v>485</v>
      </c>
      <c r="J48" s="346" t="s">
        <v>485</v>
      </c>
      <c r="K48" s="346" t="s">
        <v>485</v>
      </c>
      <c r="L48" s="346" t="s">
        <v>485</v>
      </c>
      <c r="M48" s="347" t="s">
        <v>485</v>
      </c>
    </row>
    <row r="49" spans="2:13" ht="27.75" customHeight="1" x14ac:dyDescent="0.15">
      <c r="B49" s="1207"/>
      <c r="C49" s="1208"/>
      <c r="D49" s="104"/>
      <c r="E49" s="1211" t="s">
        <v>39</v>
      </c>
      <c r="F49" s="1211"/>
      <c r="G49" s="1211"/>
      <c r="H49" s="1212"/>
      <c r="I49" s="345" t="s">
        <v>485</v>
      </c>
      <c r="J49" s="346" t="s">
        <v>485</v>
      </c>
      <c r="K49" s="346" t="s">
        <v>485</v>
      </c>
      <c r="L49" s="346" t="s">
        <v>485</v>
      </c>
      <c r="M49" s="347" t="s">
        <v>485</v>
      </c>
    </row>
    <row r="50" spans="2:13" ht="27.75" customHeight="1" x14ac:dyDescent="0.15">
      <c r="B50" s="1216" t="s">
        <v>40</v>
      </c>
      <c r="C50" s="1217"/>
      <c r="D50" s="107"/>
      <c r="E50" s="1211" t="s">
        <v>41</v>
      </c>
      <c r="F50" s="1211"/>
      <c r="G50" s="1211"/>
      <c r="H50" s="1212"/>
      <c r="I50" s="345">
        <v>1786</v>
      </c>
      <c r="J50" s="346">
        <v>1838</v>
      </c>
      <c r="K50" s="346">
        <v>2124</v>
      </c>
      <c r="L50" s="346">
        <v>2416</v>
      </c>
      <c r="M50" s="347">
        <v>2703</v>
      </c>
    </row>
    <row r="51" spans="2:13" ht="27.75" customHeight="1" x14ac:dyDescent="0.15">
      <c r="B51" s="1205"/>
      <c r="C51" s="1206"/>
      <c r="D51" s="104"/>
      <c r="E51" s="1211" t="s">
        <v>42</v>
      </c>
      <c r="F51" s="1211"/>
      <c r="G51" s="1211"/>
      <c r="H51" s="1212"/>
      <c r="I51" s="345">
        <v>4035</v>
      </c>
      <c r="J51" s="346">
        <v>3917</v>
      </c>
      <c r="K51" s="346">
        <v>3879</v>
      </c>
      <c r="L51" s="346">
        <v>3502</v>
      </c>
      <c r="M51" s="347">
        <v>3289</v>
      </c>
    </row>
    <row r="52" spans="2:13" ht="27.75" customHeight="1" x14ac:dyDescent="0.15">
      <c r="B52" s="1207"/>
      <c r="C52" s="1208"/>
      <c r="D52" s="104"/>
      <c r="E52" s="1211" t="s">
        <v>43</v>
      </c>
      <c r="F52" s="1211"/>
      <c r="G52" s="1211"/>
      <c r="H52" s="1212"/>
      <c r="I52" s="345">
        <v>18403</v>
      </c>
      <c r="J52" s="346">
        <v>18359</v>
      </c>
      <c r="K52" s="346">
        <v>18693</v>
      </c>
      <c r="L52" s="346">
        <v>17937</v>
      </c>
      <c r="M52" s="347">
        <v>17054</v>
      </c>
    </row>
    <row r="53" spans="2:13" ht="27.75" customHeight="1" thickBot="1" x14ac:dyDescent="0.2">
      <c r="B53" s="1218" t="s">
        <v>19</v>
      </c>
      <c r="C53" s="1219"/>
      <c r="D53" s="108"/>
      <c r="E53" s="1220" t="s">
        <v>44</v>
      </c>
      <c r="F53" s="1220"/>
      <c r="G53" s="1220"/>
      <c r="H53" s="1221"/>
      <c r="I53" s="348">
        <v>9412</v>
      </c>
      <c r="J53" s="349">
        <v>9111</v>
      </c>
      <c r="K53" s="349">
        <v>9427</v>
      </c>
      <c r="L53" s="349">
        <v>8597</v>
      </c>
      <c r="M53" s="350">
        <v>7980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emcKvFRgGcbiyyCDgx9EsDFTEU7DrwGXFLuOoHNiCaNWJsJv88wmYkma9yeiFzL34tmuddKJJEM22b8jrdbzA==" saltValue="47Qndo15nwqC3NBDpVIY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230" t="s">
        <v>46</v>
      </c>
      <c r="D55" s="1230"/>
      <c r="E55" s="1231"/>
      <c r="F55" s="120">
        <v>1467</v>
      </c>
      <c r="G55" s="120">
        <v>1617</v>
      </c>
      <c r="H55" s="121">
        <v>1793</v>
      </c>
    </row>
    <row r="56" spans="2:8" ht="52.5" customHeight="1" x14ac:dyDescent="0.15">
      <c r="B56" s="122"/>
      <c r="C56" s="1232" t="s">
        <v>47</v>
      </c>
      <c r="D56" s="1232"/>
      <c r="E56" s="1233"/>
      <c r="F56" s="123" t="s">
        <v>485</v>
      </c>
      <c r="G56" s="123" t="s">
        <v>485</v>
      </c>
      <c r="H56" s="124" t="s">
        <v>485</v>
      </c>
    </row>
    <row r="57" spans="2:8" ht="53.25" customHeight="1" x14ac:dyDescent="0.15">
      <c r="B57" s="122"/>
      <c r="C57" s="1234" t="s">
        <v>48</v>
      </c>
      <c r="D57" s="1234"/>
      <c r="E57" s="1235"/>
      <c r="F57" s="125">
        <v>42</v>
      </c>
      <c r="G57" s="125">
        <v>56</v>
      </c>
      <c r="H57" s="126">
        <v>58</v>
      </c>
    </row>
    <row r="58" spans="2:8" ht="45.75" customHeight="1" x14ac:dyDescent="0.15">
      <c r="B58" s="127"/>
      <c r="C58" s="1222" t="s">
        <v>549</v>
      </c>
      <c r="D58" s="1223"/>
      <c r="E58" s="1224"/>
      <c r="F58" s="128">
        <v>30</v>
      </c>
      <c r="G58" s="128">
        <v>38</v>
      </c>
      <c r="H58" s="129">
        <v>41</v>
      </c>
    </row>
    <row r="59" spans="2:8" ht="45.75" customHeight="1" x14ac:dyDescent="0.15">
      <c r="B59" s="127"/>
      <c r="C59" s="1222" t="s">
        <v>550</v>
      </c>
      <c r="D59" s="1223"/>
      <c r="E59" s="1224"/>
      <c r="F59" s="128">
        <v>10</v>
      </c>
      <c r="G59" s="128">
        <v>16</v>
      </c>
      <c r="H59" s="129">
        <v>15</v>
      </c>
    </row>
    <row r="60" spans="2:8" ht="45.75" customHeight="1" x14ac:dyDescent="0.15">
      <c r="B60" s="127"/>
      <c r="C60" s="1222" t="s">
        <v>551</v>
      </c>
      <c r="D60" s="1223"/>
      <c r="E60" s="1224"/>
      <c r="F60" s="128">
        <v>2</v>
      </c>
      <c r="G60" s="128">
        <v>2</v>
      </c>
      <c r="H60" s="129">
        <v>2</v>
      </c>
    </row>
    <row r="61" spans="2:8" ht="45.75" customHeight="1" x14ac:dyDescent="0.15">
      <c r="B61" s="127"/>
      <c r="C61" s="1222"/>
      <c r="D61" s="1223"/>
      <c r="E61" s="1224"/>
      <c r="F61" s="128"/>
      <c r="G61" s="128"/>
      <c r="H61" s="129"/>
    </row>
    <row r="62" spans="2:8" ht="45.75" customHeight="1" thickBot="1" x14ac:dyDescent="0.2">
      <c r="B62" s="130"/>
      <c r="C62" s="1225"/>
      <c r="D62" s="1226"/>
      <c r="E62" s="1227"/>
      <c r="F62" s="131"/>
      <c r="G62" s="131"/>
      <c r="H62" s="132"/>
    </row>
    <row r="63" spans="2:8" ht="52.5" customHeight="1" thickBot="1" x14ac:dyDescent="0.2">
      <c r="B63" s="133"/>
      <c r="C63" s="1228" t="s">
        <v>49</v>
      </c>
      <c r="D63" s="1228"/>
      <c r="E63" s="1229"/>
      <c r="F63" s="134">
        <v>1509</v>
      </c>
      <c r="G63" s="134">
        <v>1673</v>
      </c>
      <c r="H63" s="135">
        <v>1852</v>
      </c>
    </row>
    <row r="64" spans="2:8" x14ac:dyDescent="0.15"/>
  </sheetData>
  <sheetProtection algorithmName="SHA-512" hashValue="JSKjBPn4m53rBmIPoWEQa1AhwnYRDveI64gaMZ5qH2ysOdUb2UK/epjeUXyDiH4fcgJyEu+2+q0sGW6SynMggg==" saltValue="FnAzFlYvSCQW6naS8LqH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4" t="s">
        <v>561</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x14ac:dyDescent="0.15">
      <c r="B44" s="259"/>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x14ac:dyDescent="0.15">
      <c r="B45" s="259"/>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x14ac:dyDescent="0.15">
      <c r="B46" s="259"/>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x14ac:dyDescent="0.15">
      <c r="B47" s="259"/>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554</v>
      </c>
    </row>
    <row r="50" spans="1:109" x14ac:dyDescent="0.15">
      <c r="B50" s="259"/>
      <c r="G50" s="1236"/>
      <c r="H50" s="1236"/>
      <c r="I50" s="1236"/>
      <c r="J50" s="1236"/>
      <c r="K50" s="360"/>
      <c r="L50" s="360"/>
      <c r="M50" s="361"/>
      <c r="N50" s="361"/>
      <c r="AN50" s="1255"/>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7"/>
      <c r="BP50" s="1242" t="s">
        <v>523</v>
      </c>
      <c r="BQ50" s="1242"/>
      <c r="BR50" s="1242"/>
      <c r="BS50" s="1242"/>
      <c r="BT50" s="1242"/>
      <c r="BU50" s="1242"/>
      <c r="BV50" s="1242"/>
      <c r="BW50" s="1242"/>
      <c r="BX50" s="1242" t="s">
        <v>524</v>
      </c>
      <c r="BY50" s="1242"/>
      <c r="BZ50" s="1242"/>
      <c r="CA50" s="1242"/>
      <c r="CB50" s="1242"/>
      <c r="CC50" s="1242"/>
      <c r="CD50" s="1242"/>
      <c r="CE50" s="1242"/>
      <c r="CF50" s="1242" t="s">
        <v>525</v>
      </c>
      <c r="CG50" s="1242"/>
      <c r="CH50" s="1242"/>
      <c r="CI50" s="1242"/>
      <c r="CJ50" s="1242"/>
      <c r="CK50" s="1242"/>
      <c r="CL50" s="1242"/>
      <c r="CM50" s="1242"/>
      <c r="CN50" s="1242" t="s">
        <v>526</v>
      </c>
      <c r="CO50" s="1242"/>
      <c r="CP50" s="1242"/>
      <c r="CQ50" s="1242"/>
      <c r="CR50" s="1242"/>
      <c r="CS50" s="1242"/>
      <c r="CT50" s="1242"/>
      <c r="CU50" s="1242"/>
      <c r="CV50" s="1242" t="s">
        <v>527</v>
      </c>
      <c r="CW50" s="1242"/>
      <c r="CX50" s="1242"/>
      <c r="CY50" s="1242"/>
      <c r="CZ50" s="1242"/>
      <c r="DA50" s="1242"/>
      <c r="DB50" s="1242"/>
      <c r="DC50" s="1242"/>
    </row>
    <row r="51" spans="1:109" ht="13.5" customHeight="1" x14ac:dyDescent="0.15">
      <c r="B51" s="259"/>
      <c r="G51" s="1254"/>
      <c r="H51" s="1254"/>
      <c r="I51" s="1258"/>
      <c r="J51" s="1258"/>
      <c r="K51" s="1243"/>
      <c r="L51" s="1243"/>
      <c r="M51" s="1243"/>
      <c r="N51" s="1243"/>
      <c r="AM51" s="359"/>
      <c r="AN51" s="1241" t="s">
        <v>555</v>
      </c>
      <c r="AO51" s="1241"/>
      <c r="AP51" s="1241"/>
      <c r="AQ51" s="1241"/>
      <c r="AR51" s="1241"/>
      <c r="AS51" s="1241"/>
      <c r="AT51" s="1241"/>
      <c r="AU51" s="1241"/>
      <c r="AV51" s="1241"/>
      <c r="AW51" s="1241"/>
      <c r="AX51" s="1241"/>
      <c r="AY51" s="1241"/>
      <c r="AZ51" s="1241"/>
      <c r="BA51" s="1241"/>
      <c r="BB51" s="1241" t="s">
        <v>556</v>
      </c>
      <c r="BC51" s="1241"/>
      <c r="BD51" s="1241"/>
      <c r="BE51" s="1241"/>
      <c r="BF51" s="1241"/>
      <c r="BG51" s="1241"/>
      <c r="BH51" s="1241"/>
      <c r="BI51" s="1241"/>
      <c r="BJ51" s="1241"/>
      <c r="BK51" s="1241"/>
      <c r="BL51" s="1241"/>
      <c r="BM51" s="1241"/>
      <c r="BN51" s="1241"/>
      <c r="BO51" s="1241"/>
      <c r="BP51" s="1238">
        <v>109.6</v>
      </c>
      <c r="BQ51" s="1238"/>
      <c r="BR51" s="1238"/>
      <c r="BS51" s="1238"/>
      <c r="BT51" s="1238"/>
      <c r="BU51" s="1238"/>
      <c r="BV51" s="1238"/>
      <c r="BW51" s="1238"/>
      <c r="BX51" s="1238">
        <v>104.1</v>
      </c>
      <c r="BY51" s="1238"/>
      <c r="BZ51" s="1238"/>
      <c r="CA51" s="1238"/>
      <c r="CB51" s="1238"/>
      <c r="CC51" s="1238"/>
      <c r="CD51" s="1238"/>
      <c r="CE51" s="1238"/>
      <c r="CF51" s="1238">
        <v>99.3</v>
      </c>
      <c r="CG51" s="1238"/>
      <c r="CH51" s="1238"/>
      <c r="CI51" s="1238"/>
      <c r="CJ51" s="1238"/>
      <c r="CK51" s="1238"/>
      <c r="CL51" s="1238"/>
      <c r="CM51" s="1238"/>
      <c r="CN51" s="1238">
        <v>92.5</v>
      </c>
      <c r="CO51" s="1238"/>
      <c r="CP51" s="1238"/>
      <c r="CQ51" s="1238"/>
      <c r="CR51" s="1238"/>
      <c r="CS51" s="1238"/>
      <c r="CT51" s="1238"/>
      <c r="CU51" s="1238"/>
      <c r="CV51" s="1253"/>
      <c r="CW51" s="1238"/>
      <c r="CX51" s="1238"/>
      <c r="CY51" s="1238"/>
      <c r="CZ51" s="1238"/>
      <c r="DA51" s="1238"/>
      <c r="DB51" s="1238"/>
      <c r="DC51" s="1238"/>
    </row>
    <row r="52" spans="1:109" x14ac:dyDescent="0.15">
      <c r="B52" s="259"/>
      <c r="G52" s="1254"/>
      <c r="H52" s="1254"/>
      <c r="I52" s="1258"/>
      <c r="J52" s="1258"/>
      <c r="K52" s="1243"/>
      <c r="L52" s="1243"/>
      <c r="M52" s="1243"/>
      <c r="N52" s="1243"/>
      <c r="AM52" s="359"/>
      <c r="AN52" s="1241"/>
      <c r="AO52" s="1241"/>
      <c r="AP52" s="1241"/>
      <c r="AQ52" s="1241"/>
      <c r="AR52" s="1241"/>
      <c r="AS52" s="1241"/>
      <c r="AT52" s="1241"/>
      <c r="AU52" s="1241"/>
      <c r="AV52" s="1241"/>
      <c r="AW52" s="1241"/>
      <c r="AX52" s="1241"/>
      <c r="AY52" s="1241"/>
      <c r="AZ52" s="1241"/>
      <c r="BA52" s="1241"/>
      <c r="BB52" s="1241"/>
      <c r="BC52" s="1241"/>
      <c r="BD52" s="1241"/>
      <c r="BE52" s="1241"/>
      <c r="BF52" s="1241"/>
      <c r="BG52" s="1241"/>
      <c r="BH52" s="1241"/>
      <c r="BI52" s="1241"/>
      <c r="BJ52" s="1241"/>
      <c r="BK52" s="1241"/>
      <c r="BL52" s="1241"/>
      <c r="BM52" s="1241"/>
      <c r="BN52" s="1241"/>
      <c r="BO52" s="1241"/>
      <c r="BP52" s="1238"/>
      <c r="BQ52" s="1238"/>
      <c r="BR52" s="1238"/>
      <c r="BS52" s="1238"/>
      <c r="BT52" s="1238"/>
      <c r="BU52" s="1238"/>
      <c r="BV52" s="1238"/>
      <c r="BW52" s="1238"/>
      <c r="BX52" s="1238"/>
      <c r="BY52" s="1238"/>
      <c r="BZ52" s="1238"/>
      <c r="CA52" s="1238"/>
      <c r="CB52" s="1238"/>
      <c r="CC52" s="1238"/>
      <c r="CD52" s="1238"/>
      <c r="CE52" s="1238"/>
      <c r="CF52" s="1238"/>
      <c r="CG52" s="1238"/>
      <c r="CH52" s="1238"/>
      <c r="CI52" s="1238"/>
      <c r="CJ52" s="1238"/>
      <c r="CK52" s="1238"/>
      <c r="CL52" s="1238"/>
      <c r="CM52" s="1238"/>
      <c r="CN52" s="1238"/>
      <c r="CO52" s="1238"/>
      <c r="CP52" s="1238"/>
      <c r="CQ52" s="1238"/>
      <c r="CR52" s="1238"/>
      <c r="CS52" s="1238"/>
      <c r="CT52" s="1238"/>
      <c r="CU52" s="1238"/>
      <c r="CV52" s="1238"/>
      <c r="CW52" s="1238"/>
      <c r="CX52" s="1238"/>
      <c r="CY52" s="1238"/>
      <c r="CZ52" s="1238"/>
      <c r="DA52" s="1238"/>
      <c r="DB52" s="1238"/>
      <c r="DC52" s="1238"/>
    </row>
    <row r="53" spans="1:109" x14ac:dyDescent="0.15">
      <c r="A53" s="358"/>
      <c r="B53" s="259"/>
      <c r="G53" s="1254"/>
      <c r="H53" s="1254"/>
      <c r="I53" s="1236"/>
      <c r="J53" s="1236"/>
      <c r="K53" s="1243"/>
      <c r="L53" s="1243"/>
      <c r="M53" s="1243"/>
      <c r="N53" s="1243"/>
      <c r="AM53" s="359"/>
      <c r="AN53" s="1241"/>
      <c r="AO53" s="1241"/>
      <c r="AP53" s="1241"/>
      <c r="AQ53" s="1241"/>
      <c r="AR53" s="1241"/>
      <c r="AS53" s="1241"/>
      <c r="AT53" s="1241"/>
      <c r="AU53" s="1241"/>
      <c r="AV53" s="1241"/>
      <c r="AW53" s="1241"/>
      <c r="AX53" s="1241"/>
      <c r="AY53" s="1241"/>
      <c r="AZ53" s="1241"/>
      <c r="BA53" s="1241"/>
      <c r="BB53" s="1241" t="s">
        <v>557</v>
      </c>
      <c r="BC53" s="1241"/>
      <c r="BD53" s="1241"/>
      <c r="BE53" s="1241"/>
      <c r="BF53" s="1241"/>
      <c r="BG53" s="1241"/>
      <c r="BH53" s="1241"/>
      <c r="BI53" s="1241"/>
      <c r="BJ53" s="1241"/>
      <c r="BK53" s="1241"/>
      <c r="BL53" s="1241"/>
      <c r="BM53" s="1241"/>
      <c r="BN53" s="1241"/>
      <c r="BO53" s="1241"/>
      <c r="BP53" s="1238">
        <v>50.3</v>
      </c>
      <c r="BQ53" s="1238"/>
      <c r="BR53" s="1238"/>
      <c r="BS53" s="1238"/>
      <c r="BT53" s="1238"/>
      <c r="BU53" s="1238"/>
      <c r="BV53" s="1238"/>
      <c r="BW53" s="1238"/>
      <c r="BX53" s="1238">
        <v>51</v>
      </c>
      <c r="BY53" s="1238"/>
      <c r="BZ53" s="1238"/>
      <c r="CA53" s="1238"/>
      <c r="CB53" s="1238"/>
      <c r="CC53" s="1238"/>
      <c r="CD53" s="1238"/>
      <c r="CE53" s="1238"/>
      <c r="CF53" s="1238">
        <v>50.8</v>
      </c>
      <c r="CG53" s="1238"/>
      <c r="CH53" s="1238"/>
      <c r="CI53" s="1238"/>
      <c r="CJ53" s="1238"/>
      <c r="CK53" s="1238"/>
      <c r="CL53" s="1238"/>
      <c r="CM53" s="1238"/>
      <c r="CN53" s="1238">
        <v>52.8</v>
      </c>
      <c r="CO53" s="1238"/>
      <c r="CP53" s="1238"/>
      <c r="CQ53" s="1238"/>
      <c r="CR53" s="1238"/>
      <c r="CS53" s="1238"/>
      <c r="CT53" s="1238"/>
      <c r="CU53" s="1238"/>
      <c r="CV53" s="1253"/>
      <c r="CW53" s="1238"/>
      <c r="CX53" s="1238"/>
      <c r="CY53" s="1238"/>
      <c r="CZ53" s="1238"/>
      <c r="DA53" s="1238"/>
      <c r="DB53" s="1238"/>
      <c r="DC53" s="1238"/>
    </row>
    <row r="54" spans="1:109" x14ac:dyDescent="0.15">
      <c r="A54" s="358"/>
      <c r="B54" s="259"/>
      <c r="G54" s="1254"/>
      <c r="H54" s="1254"/>
      <c r="I54" s="1236"/>
      <c r="J54" s="1236"/>
      <c r="K54" s="1243"/>
      <c r="L54" s="1243"/>
      <c r="M54" s="1243"/>
      <c r="N54" s="1243"/>
      <c r="AM54" s="359"/>
      <c r="AN54" s="1241"/>
      <c r="AO54" s="1241"/>
      <c r="AP54" s="1241"/>
      <c r="AQ54" s="1241"/>
      <c r="AR54" s="1241"/>
      <c r="AS54" s="1241"/>
      <c r="AT54" s="1241"/>
      <c r="AU54" s="1241"/>
      <c r="AV54" s="1241"/>
      <c r="AW54" s="1241"/>
      <c r="AX54" s="1241"/>
      <c r="AY54" s="1241"/>
      <c r="AZ54" s="1241"/>
      <c r="BA54" s="1241"/>
      <c r="BB54" s="1241"/>
      <c r="BC54" s="1241"/>
      <c r="BD54" s="1241"/>
      <c r="BE54" s="1241"/>
      <c r="BF54" s="1241"/>
      <c r="BG54" s="1241"/>
      <c r="BH54" s="1241"/>
      <c r="BI54" s="1241"/>
      <c r="BJ54" s="1241"/>
      <c r="BK54" s="1241"/>
      <c r="BL54" s="1241"/>
      <c r="BM54" s="1241"/>
      <c r="BN54" s="1241"/>
      <c r="BO54" s="1241"/>
      <c r="BP54" s="1238"/>
      <c r="BQ54" s="1238"/>
      <c r="BR54" s="1238"/>
      <c r="BS54" s="1238"/>
      <c r="BT54" s="1238"/>
      <c r="BU54" s="1238"/>
      <c r="BV54" s="1238"/>
      <c r="BW54" s="1238"/>
      <c r="BX54" s="1238"/>
      <c r="BY54" s="1238"/>
      <c r="BZ54" s="1238"/>
      <c r="CA54" s="1238"/>
      <c r="CB54" s="1238"/>
      <c r="CC54" s="1238"/>
      <c r="CD54" s="1238"/>
      <c r="CE54" s="1238"/>
      <c r="CF54" s="1238"/>
      <c r="CG54" s="1238"/>
      <c r="CH54" s="1238"/>
      <c r="CI54" s="1238"/>
      <c r="CJ54" s="1238"/>
      <c r="CK54" s="1238"/>
      <c r="CL54" s="1238"/>
      <c r="CM54" s="1238"/>
      <c r="CN54" s="1238"/>
      <c r="CO54" s="1238"/>
      <c r="CP54" s="1238"/>
      <c r="CQ54" s="1238"/>
      <c r="CR54" s="1238"/>
      <c r="CS54" s="1238"/>
      <c r="CT54" s="1238"/>
      <c r="CU54" s="1238"/>
      <c r="CV54" s="1238"/>
      <c r="CW54" s="1238"/>
      <c r="CX54" s="1238"/>
      <c r="CY54" s="1238"/>
      <c r="CZ54" s="1238"/>
      <c r="DA54" s="1238"/>
      <c r="DB54" s="1238"/>
      <c r="DC54" s="1238"/>
    </row>
    <row r="55" spans="1:109" x14ac:dyDescent="0.15">
      <c r="A55" s="358"/>
      <c r="B55" s="259"/>
      <c r="G55" s="1236"/>
      <c r="H55" s="1236"/>
      <c r="I55" s="1236"/>
      <c r="J55" s="1236"/>
      <c r="K55" s="1243"/>
      <c r="L55" s="1243"/>
      <c r="M55" s="1243"/>
      <c r="N55" s="1243"/>
      <c r="AN55" s="1242" t="s">
        <v>558</v>
      </c>
      <c r="AO55" s="1242"/>
      <c r="AP55" s="1242"/>
      <c r="AQ55" s="1242"/>
      <c r="AR55" s="1242"/>
      <c r="AS55" s="1242"/>
      <c r="AT55" s="1242"/>
      <c r="AU55" s="1242"/>
      <c r="AV55" s="1242"/>
      <c r="AW55" s="1242"/>
      <c r="AX55" s="1242"/>
      <c r="AY55" s="1242"/>
      <c r="AZ55" s="1242"/>
      <c r="BA55" s="1242"/>
      <c r="BB55" s="1241" t="s">
        <v>556</v>
      </c>
      <c r="BC55" s="1241"/>
      <c r="BD55" s="1241"/>
      <c r="BE55" s="1241"/>
      <c r="BF55" s="1241"/>
      <c r="BG55" s="1241"/>
      <c r="BH55" s="1241"/>
      <c r="BI55" s="1241"/>
      <c r="BJ55" s="1241"/>
      <c r="BK55" s="1241"/>
      <c r="BL55" s="1241"/>
      <c r="BM55" s="1241"/>
      <c r="BN55" s="1241"/>
      <c r="BO55" s="1241"/>
      <c r="BP55" s="1238">
        <v>20.3</v>
      </c>
      <c r="BQ55" s="1238"/>
      <c r="BR55" s="1238"/>
      <c r="BS55" s="1238"/>
      <c r="BT55" s="1238"/>
      <c r="BU55" s="1238"/>
      <c r="BV55" s="1238"/>
      <c r="BW55" s="1238"/>
      <c r="BX55" s="1238">
        <v>15.5</v>
      </c>
      <c r="BY55" s="1238"/>
      <c r="BZ55" s="1238"/>
      <c r="CA55" s="1238"/>
      <c r="CB55" s="1238"/>
      <c r="CC55" s="1238"/>
      <c r="CD55" s="1238"/>
      <c r="CE55" s="1238"/>
      <c r="CF55" s="1238">
        <v>4.5999999999999996</v>
      </c>
      <c r="CG55" s="1238"/>
      <c r="CH55" s="1238"/>
      <c r="CI55" s="1238"/>
      <c r="CJ55" s="1238"/>
      <c r="CK55" s="1238"/>
      <c r="CL55" s="1238"/>
      <c r="CM55" s="1238"/>
      <c r="CN55" s="1238">
        <v>1.6</v>
      </c>
      <c r="CO55" s="1238"/>
      <c r="CP55" s="1238"/>
      <c r="CQ55" s="1238"/>
      <c r="CR55" s="1238"/>
      <c r="CS55" s="1238"/>
      <c r="CT55" s="1238"/>
      <c r="CU55" s="1238"/>
      <c r="CV55" s="1253"/>
      <c r="CW55" s="1238"/>
      <c r="CX55" s="1238"/>
      <c r="CY55" s="1238"/>
      <c r="CZ55" s="1238"/>
      <c r="DA55" s="1238"/>
      <c r="DB55" s="1238"/>
      <c r="DC55" s="1238"/>
    </row>
    <row r="56" spans="1:109" x14ac:dyDescent="0.15">
      <c r="A56" s="358"/>
      <c r="B56" s="259"/>
      <c r="G56" s="1236"/>
      <c r="H56" s="1236"/>
      <c r="I56" s="1236"/>
      <c r="J56" s="1236"/>
      <c r="K56" s="1243"/>
      <c r="L56" s="1243"/>
      <c r="M56" s="1243"/>
      <c r="N56" s="1243"/>
      <c r="AN56" s="1242"/>
      <c r="AO56" s="1242"/>
      <c r="AP56" s="1242"/>
      <c r="AQ56" s="1242"/>
      <c r="AR56" s="1242"/>
      <c r="AS56" s="1242"/>
      <c r="AT56" s="1242"/>
      <c r="AU56" s="1242"/>
      <c r="AV56" s="1242"/>
      <c r="AW56" s="1242"/>
      <c r="AX56" s="1242"/>
      <c r="AY56" s="1242"/>
      <c r="AZ56" s="1242"/>
      <c r="BA56" s="1242"/>
      <c r="BB56" s="1241"/>
      <c r="BC56" s="1241"/>
      <c r="BD56" s="1241"/>
      <c r="BE56" s="1241"/>
      <c r="BF56" s="1241"/>
      <c r="BG56" s="1241"/>
      <c r="BH56" s="1241"/>
      <c r="BI56" s="1241"/>
      <c r="BJ56" s="1241"/>
      <c r="BK56" s="1241"/>
      <c r="BL56" s="1241"/>
      <c r="BM56" s="1241"/>
      <c r="BN56" s="1241"/>
      <c r="BO56" s="1241"/>
      <c r="BP56" s="1238"/>
      <c r="BQ56" s="1238"/>
      <c r="BR56" s="1238"/>
      <c r="BS56" s="1238"/>
      <c r="BT56" s="1238"/>
      <c r="BU56" s="1238"/>
      <c r="BV56" s="1238"/>
      <c r="BW56" s="1238"/>
      <c r="BX56" s="1238"/>
      <c r="BY56" s="1238"/>
      <c r="BZ56" s="1238"/>
      <c r="CA56" s="1238"/>
      <c r="CB56" s="1238"/>
      <c r="CC56" s="1238"/>
      <c r="CD56" s="1238"/>
      <c r="CE56" s="1238"/>
      <c r="CF56" s="1238"/>
      <c r="CG56" s="1238"/>
      <c r="CH56" s="1238"/>
      <c r="CI56" s="1238"/>
      <c r="CJ56" s="1238"/>
      <c r="CK56" s="1238"/>
      <c r="CL56" s="1238"/>
      <c r="CM56" s="1238"/>
      <c r="CN56" s="1238"/>
      <c r="CO56" s="1238"/>
      <c r="CP56" s="1238"/>
      <c r="CQ56" s="1238"/>
      <c r="CR56" s="1238"/>
      <c r="CS56" s="1238"/>
      <c r="CT56" s="1238"/>
      <c r="CU56" s="1238"/>
      <c r="CV56" s="1238"/>
      <c r="CW56" s="1238"/>
      <c r="CX56" s="1238"/>
      <c r="CY56" s="1238"/>
      <c r="CZ56" s="1238"/>
      <c r="DA56" s="1238"/>
      <c r="DB56" s="1238"/>
      <c r="DC56" s="1238"/>
    </row>
    <row r="57" spans="1:109" s="358" customFormat="1" x14ac:dyDescent="0.15">
      <c r="B57" s="362"/>
      <c r="G57" s="1236"/>
      <c r="H57" s="1236"/>
      <c r="I57" s="1239"/>
      <c r="J57" s="1239"/>
      <c r="K57" s="1243"/>
      <c r="L57" s="1243"/>
      <c r="M57" s="1243"/>
      <c r="N57" s="1243"/>
      <c r="AM57" s="255"/>
      <c r="AN57" s="1242"/>
      <c r="AO57" s="1242"/>
      <c r="AP57" s="1242"/>
      <c r="AQ57" s="1242"/>
      <c r="AR57" s="1242"/>
      <c r="AS57" s="1242"/>
      <c r="AT57" s="1242"/>
      <c r="AU57" s="1242"/>
      <c r="AV57" s="1242"/>
      <c r="AW57" s="1242"/>
      <c r="AX57" s="1242"/>
      <c r="AY57" s="1242"/>
      <c r="AZ57" s="1242"/>
      <c r="BA57" s="1242"/>
      <c r="BB57" s="1241" t="s">
        <v>557</v>
      </c>
      <c r="BC57" s="1241"/>
      <c r="BD57" s="1241"/>
      <c r="BE57" s="1241"/>
      <c r="BF57" s="1241"/>
      <c r="BG57" s="1241"/>
      <c r="BH57" s="1241"/>
      <c r="BI57" s="1241"/>
      <c r="BJ57" s="1241"/>
      <c r="BK57" s="1241"/>
      <c r="BL57" s="1241"/>
      <c r="BM57" s="1241"/>
      <c r="BN57" s="1241"/>
      <c r="BO57" s="1241"/>
      <c r="BP57" s="1238">
        <v>60.4</v>
      </c>
      <c r="BQ57" s="1238"/>
      <c r="BR57" s="1238"/>
      <c r="BS57" s="1238"/>
      <c r="BT57" s="1238"/>
      <c r="BU57" s="1238"/>
      <c r="BV57" s="1238"/>
      <c r="BW57" s="1238"/>
      <c r="BX57" s="1238">
        <v>61.5</v>
      </c>
      <c r="BY57" s="1238"/>
      <c r="BZ57" s="1238"/>
      <c r="CA57" s="1238"/>
      <c r="CB57" s="1238"/>
      <c r="CC57" s="1238"/>
      <c r="CD57" s="1238"/>
      <c r="CE57" s="1238"/>
      <c r="CF57" s="1238">
        <v>61.3</v>
      </c>
      <c r="CG57" s="1238"/>
      <c r="CH57" s="1238"/>
      <c r="CI57" s="1238"/>
      <c r="CJ57" s="1238"/>
      <c r="CK57" s="1238"/>
      <c r="CL57" s="1238"/>
      <c r="CM57" s="1238"/>
      <c r="CN57" s="1238">
        <v>62.4</v>
      </c>
      <c r="CO57" s="1238"/>
      <c r="CP57" s="1238"/>
      <c r="CQ57" s="1238"/>
      <c r="CR57" s="1238"/>
      <c r="CS57" s="1238"/>
      <c r="CT57" s="1238"/>
      <c r="CU57" s="1238"/>
      <c r="CV57" s="1253"/>
      <c r="CW57" s="1238"/>
      <c r="CX57" s="1238"/>
      <c r="CY57" s="1238"/>
      <c r="CZ57" s="1238"/>
      <c r="DA57" s="1238"/>
      <c r="DB57" s="1238"/>
      <c r="DC57" s="1238"/>
      <c r="DD57" s="363"/>
      <c r="DE57" s="362"/>
    </row>
    <row r="58" spans="1:109" s="358" customFormat="1" x14ac:dyDescent="0.15">
      <c r="A58" s="255"/>
      <c r="B58" s="362"/>
      <c r="G58" s="1236"/>
      <c r="H58" s="1236"/>
      <c r="I58" s="1239"/>
      <c r="J58" s="1239"/>
      <c r="K58" s="1243"/>
      <c r="L58" s="1243"/>
      <c r="M58" s="1243"/>
      <c r="N58" s="1243"/>
      <c r="AM58" s="255"/>
      <c r="AN58" s="1242"/>
      <c r="AO58" s="1242"/>
      <c r="AP58" s="1242"/>
      <c r="AQ58" s="1242"/>
      <c r="AR58" s="1242"/>
      <c r="AS58" s="1242"/>
      <c r="AT58" s="1242"/>
      <c r="AU58" s="1242"/>
      <c r="AV58" s="1242"/>
      <c r="AW58" s="1242"/>
      <c r="AX58" s="1242"/>
      <c r="AY58" s="1242"/>
      <c r="AZ58" s="1242"/>
      <c r="BA58" s="1242"/>
      <c r="BB58" s="1241"/>
      <c r="BC58" s="1241"/>
      <c r="BD58" s="1241"/>
      <c r="BE58" s="1241"/>
      <c r="BF58" s="1241"/>
      <c r="BG58" s="1241"/>
      <c r="BH58" s="1241"/>
      <c r="BI58" s="1241"/>
      <c r="BJ58" s="1241"/>
      <c r="BK58" s="1241"/>
      <c r="BL58" s="1241"/>
      <c r="BM58" s="1241"/>
      <c r="BN58" s="1241"/>
      <c r="BO58" s="1241"/>
      <c r="BP58" s="1238"/>
      <c r="BQ58" s="1238"/>
      <c r="BR58" s="1238"/>
      <c r="BS58" s="1238"/>
      <c r="BT58" s="1238"/>
      <c r="BU58" s="1238"/>
      <c r="BV58" s="1238"/>
      <c r="BW58" s="1238"/>
      <c r="BX58" s="1238"/>
      <c r="BY58" s="1238"/>
      <c r="BZ58" s="1238"/>
      <c r="CA58" s="1238"/>
      <c r="CB58" s="1238"/>
      <c r="CC58" s="1238"/>
      <c r="CD58" s="1238"/>
      <c r="CE58" s="1238"/>
      <c r="CF58" s="1238"/>
      <c r="CG58" s="1238"/>
      <c r="CH58" s="1238"/>
      <c r="CI58" s="1238"/>
      <c r="CJ58" s="1238"/>
      <c r="CK58" s="1238"/>
      <c r="CL58" s="1238"/>
      <c r="CM58" s="1238"/>
      <c r="CN58" s="1238"/>
      <c r="CO58" s="1238"/>
      <c r="CP58" s="1238"/>
      <c r="CQ58" s="1238"/>
      <c r="CR58" s="1238"/>
      <c r="CS58" s="1238"/>
      <c r="CT58" s="1238"/>
      <c r="CU58" s="1238"/>
      <c r="CV58" s="1238"/>
      <c r="CW58" s="1238"/>
      <c r="CX58" s="1238"/>
      <c r="CY58" s="1238"/>
      <c r="CZ58" s="1238"/>
      <c r="DA58" s="1238"/>
      <c r="DB58" s="1238"/>
      <c r="DC58" s="123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559</v>
      </c>
    </row>
    <row r="64" spans="1:109" x14ac:dyDescent="0.15">
      <c r="B64" s="259"/>
      <c r="G64" s="357"/>
      <c r="I64" s="369"/>
      <c r="J64" s="369"/>
      <c r="K64" s="369"/>
      <c r="L64" s="369"/>
      <c r="M64" s="369"/>
      <c r="N64" s="370"/>
      <c r="AM64" s="357"/>
      <c r="AN64" s="357" t="s">
        <v>553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4" t="s">
        <v>562</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x14ac:dyDescent="0.15">
      <c r="B66" s="25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x14ac:dyDescent="0.15">
      <c r="B67" s="25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x14ac:dyDescent="0.15">
      <c r="B68" s="25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x14ac:dyDescent="0.15">
      <c r="B69" s="25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554</v>
      </c>
    </row>
    <row r="72" spans="2:107" x14ac:dyDescent="0.15">
      <c r="B72" s="259"/>
      <c r="G72" s="1236"/>
      <c r="H72" s="1236"/>
      <c r="I72" s="1236"/>
      <c r="J72" s="1236"/>
      <c r="K72" s="360"/>
      <c r="L72" s="360"/>
      <c r="M72" s="361"/>
      <c r="N72" s="361"/>
      <c r="AN72" s="1255"/>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7"/>
      <c r="BP72" s="1242" t="s">
        <v>523</v>
      </c>
      <c r="BQ72" s="1242"/>
      <c r="BR72" s="1242"/>
      <c r="BS72" s="1242"/>
      <c r="BT72" s="1242"/>
      <c r="BU72" s="1242"/>
      <c r="BV72" s="1242"/>
      <c r="BW72" s="1242"/>
      <c r="BX72" s="1242" t="s">
        <v>524</v>
      </c>
      <c r="BY72" s="1242"/>
      <c r="BZ72" s="1242"/>
      <c r="CA72" s="1242"/>
      <c r="CB72" s="1242"/>
      <c r="CC72" s="1242"/>
      <c r="CD72" s="1242"/>
      <c r="CE72" s="1242"/>
      <c r="CF72" s="1242" t="s">
        <v>525</v>
      </c>
      <c r="CG72" s="1242"/>
      <c r="CH72" s="1242"/>
      <c r="CI72" s="1242"/>
      <c r="CJ72" s="1242"/>
      <c r="CK72" s="1242"/>
      <c r="CL72" s="1242"/>
      <c r="CM72" s="1242"/>
      <c r="CN72" s="1242" t="s">
        <v>526</v>
      </c>
      <c r="CO72" s="1242"/>
      <c r="CP72" s="1242"/>
      <c r="CQ72" s="1242"/>
      <c r="CR72" s="1242"/>
      <c r="CS72" s="1242"/>
      <c r="CT72" s="1242"/>
      <c r="CU72" s="1242"/>
      <c r="CV72" s="1242" t="s">
        <v>527</v>
      </c>
      <c r="CW72" s="1242"/>
      <c r="CX72" s="1242"/>
      <c r="CY72" s="1242"/>
      <c r="CZ72" s="1242"/>
      <c r="DA72" s="1242"/>
      <c r="DB72" s="1242"/>
      <c r="DC72" s="1242"/>
    </row>
    <row r="73" spans="2:107" x14ac:dyDescent="0.15">
      <c r="B73" s="259"/>
      <c r="G73" s="1254"/>
      <c r="H73" s="1254"/>
      <c r="I73" s="1254"/>
      <c r="J73" s="1254"/>
      <c r="K73" s="1237"/>
      <c r="L73" s="1237"/>
      <c r="M73" s="1237"/>
      <c r="N73" s="1237"/>
      <c r="AM73" s="359"/>
      <c r="AN73" s="1241" t="s">
        <v>555</v>
      </c>
      <c r="AO73" s="1241"/>
      <c r="AP73" s="1241"/>
      <c r="AQ73" s="1241"/>
      <c r="AR73" s="1241"/>
      <c r="AS73" s="1241"/>
      <c r="AT73" s="1241"/>
      <c r="AU73" s="1241"/>
      <c r="AV73" s="1241"/>
      <c r="AW73" s="1241"/>
      <c r="AX73" s="1241"/>
      <c r="AY73" s="1241"/>
      <c r="AZ73" s="1241"/>
      <c r="BA73" s="1241"/>
      <c r="BB73" s="1241" t="s">
        <v>556</v>
      </c>
      <c r="BC73" s="1241"/>
      <c r="BD73" s="1241"/>
      <c r="BE73" s="1241"/>
      <c r="BF73" s="1241"/>
      <c r="BG73" s="1241"/>
      <c r="BH73" s="1241"/>
      <c r="BI73" s="1241"/>
      <c r="BJ73" s="1241"/>
      <c r="BK73" s="1241"/>
      <c r="BL73" s="1241"/>
      <c r="BM73" s="1241"/>
      <c r="BN73" s="1241"/>
      <c r="BO73" s="1241"/>
      <c r="BP73" s="1238">
        <v>109.6</v>
      </c>
      <c r="BQ73" s="1238"/>
      <c r="BR73" s="1238"/>
      <c r="BS73" s="1238"/>
      <c r="BT73" s="1238"/>
      <c r="BU73" s="1238"/>
      <c r="BV73" s="1238"/>
      <c r="BW73" s="1238"/>
      <c r="BX73" s="1238">
        <v>104.1</v>
      </c>
      <c r="BY73" s="1238"/>
      <c r="BZ73" s="1238"/>
      <c r="CA73" s="1238"/>
      <c r="CB73" s="1238"/>
      <c r="CC73" s="1238"/>
      <c r="CD73" s="1238"/>
      <c r="CE73" s="1238"/>
      <c r="CF73" s="1238">
        <v>99.3</v>
      </c>
      <c r="CG73" s="1238"/>
      <c r="CH73" s="1238"/>
      <c r="CI73" s="1238"/>
      <c r="CJ73" s="1238"/>
      <c r="CK73" s="1238"/>
      <c r="CL73" s="1238"/>
      <c r="CM73" s="1238"/>
      <c r="CN73" s="1238">
        <v>92.5</v>
      </c>
      <c r="CO73" s="1238"/>
      <c r="CP73" s="1238"/>
      <c r="CQ73" s="1238"/>
      <c r="CR73" s="1238"/>
      <c r="CS73" s="1238"/>
      <c r="CT73" s="1238"/>
      <c r="CU73" s="1238"/>
      <c r="CV73" s="1238">
        <v>83</v>
      </c>
      <c r="CW73" s="1238"/>
      <c r="CX73" s="1238"/>
      <c r="CY73" s="1238"/>
      <c r="CZ73" s="1238"/>
      <c r="DA73" s="1238"/>
      <c r="DB73" s="1238"/>
      <c r="DC73" s="1238"/>
    </row>
    <row r="74" spans="2:107" x14ac:dyDescent="0.15">
      <c r="B74" s="259"/>
      <c r="G74" s="1254"/>
      <c r="H74" s="1254"/>
      <c r="I74" s="1254"/>
      <c r="J74" s="1254"/>
      <c r="K74" s="1237"/>
      <c r="L74" s="1237"/>
      <c r="M74" s="1237"/>
      <c r="N74" s="1237"/>
      <c r="AM74" s="359"/>
      <c r="AN74" s="1241"/>
      <c r="AO74" s="1241"/>
      <c r="AP74" s="1241"/>
      <c r="AQ74" s="1241"/>
      <c r="AR74" s="1241"/>
      <c r="AS74" s="1241"/>
      <c r="AT74" s="1241"/>
      <c r="AU74" s="1241"/>
      <c r="AV74" s="1241"/>
      <c r="AW74" s="1241"/>
      <c r="AX74" s="1241"/>
      <c r="AY74" s="1241"/>
      <c r="AZ74" s="1241"/>
      <c r="BA74" s="1241"/>
      <c r="BB74" s="1241"/>
      <c r="BC74" s="1241"/>
      <c r="BD74" s="1241"/>
      <c r="BE74" s="1241"/>
      <c r="BF74" s="1241"/>
      <c r="BG74" s="1241"/>
      <c r="BH74" s="1241"/>
      <c r="BI74" s="1241"/>
      <c r="BJ74" s="1241"/>
      <c r="BK74" s="1241"/>
      <c r="BL74" s="1241"/>
      <c r="BM74" s="1241"/>
      <c r="BN74" s="1241"/>
      <c r="BO74" s="1241"/>
      <c r="BP74" s="1238"/>
      <c r="BQ74" s="1238"/>
      <c r="BR74" s="1238"/>
      <c r="BS74" s="1238"/>
      <c r="BT74" s="1238"/>
      <c r="BU74" s="1238"/>
      <c r="BV74" s="1238"/>
      <c r="BW74" s="1238"/>
      <c r="BX74" s="1238"/>
      <c r="BY74" s="1238"/>
      <c r="BZ74" s="1238"/>
      <c r="CA74" s="1238"/>
      <c r="CB74" s="1238"/>
      <c r="CC74" s="1238"/>
      <c r="CD74" s="1238"/>
      <c r="CE74" s="1238"/>
      <c r="CF74" s="1238"/>
      <c r="CG74" s="1238"/>
      <c r="CH74" s="1238"/>
      <c r="CI74" s="1238"/>
      <c r="CJ74" s="1238"/>
      <c r="CK74" s="1238"/>
      <c r="CL74" s="1238"/>
      <c r="CM74" s="1238"/>
      <c r="CN74" s="1238"/>
      <c r="CO74" s="1238"/>
      <c r="CP74" s="1238"/>
      <c r="CQ74" s="1238"/>
      <c r="CR74" s="1238"/>
      <c r="CS74" s="1238"/>
      <c r="CT74" s="1238"/>
      <c r="CU74" s="1238"/>
      <c r="CV74" s="1238"/>
      <c r="CW74" s="1238"/>
      <c r="CX74" s="1238"/>
      <c r="CY74" s="1238"/>
      <c r="CZ74" s="1238"/>
      <c r="DA74" s="1238"/>
      <c r="DB74" s="1238"/>
      <c r="DC74" s="1238"/>
    </row>
    <row r="75" spans="2:107" x14ac:dyDescent="0.15">
      <c r="B75" s="259"/>
      <c r="G75" s="1254"/>
      <c r="H75" s="1254"/>
      <c r="I75" s="1236"/>
      <c r="J75" s="1236"/>
      <c r="K75" s="1243"/>
      <c r="L75" s="1243"/>
      <c r="M75" s="1243"/>
      <c r="N75" s="1243"/>
      <c r="AM75" s="359"/>
      <c r="AN75" s="1241"/>
      <c r="AO75" s="1241"/>
      <c r="AP75" s="1241"/>
      <c r="AQ75" s="1241"/>
      <c r="AR75" s="1241"/>
      <c r="AS75" s="1241"/>
      <c r="AT75" s="1241"/>
      <c r="AU75" s="1241"/>
      <c r="AV75" s="1241"/>
      <c r="AW75" s="1241"/>
      <c r="AX75" s="1241"/>
      <c r="AY75" s="1241"/>
      <c r="AZ75" s="1241"/>
      <c r="BA75" s="1241"/>
      <c r="BB75" s="1241" t="s">
        <v>560</v>
      </c>
      <c r="BC75" s="1241"/>
      <c r="BD75" s="1241"/>
      <c r="BE75" s="1241"/>
      <c r="BF75" s="1241"/>
      <c r="BG75" s="1241"/>
      <c r="BH75" s="1241"/>
      <c r="BI75" s="1241"/>
      <c r="BJ75" s="1241"/>
      <c r="BK75" s="1241"/>
      <c r="BL75" s="1241"/>
      <c r="BM75" s="1241"/>
      <c r="BN75" s="1241"/>
      <c r="BO75" s="1241"/>
      <c r="BP75" s="1238">
        <v>5.6</v>
      </c>
      <c r="BQ75" s="1238"/>
      <c r="BR75" s="1238"/>
      <c r="BS75" s="1238"/>
      <c r="BT75" s="1238"/>
      <c r="BU75" s="1238"/>
      <c r="BV75" s="1238"/>
      <c r="BW75" s="1238"/>
      <c r="BX75" s="1238">
        <v>5.7</v>
      </c>
      <c r="BY75" s="1238"/>
      <c r="BZ75" s="1238"/>
      <c r="CA75" s="1238"/>
      <c r="CB75" s="1238"/>
      <c r="CC75" s="1238"/>
      <c r="CD75" s="1238"/>
      <c r="CE75" s="1238"/>
      <c r="CF75" s="1238">
        <v>6.8</v>
      </c>
      <c r="CG75" s="1238"/>
      <c r="CH75" s="1238"/>
      <c r="CI75" s="1238"/>
      <c r="CJ75" s="1238"/>
      <c r="CK75" s="1238"/>
      <c r="CL75" s="1238"/>
      <c r="CM75" s="1238"/>
      <c r="CN75" s="1238">
        <v>8</v>
      </c>
      <c r="CO75" s="1238"/>
      <c r="CP75" s="1238"/>
      <c r="CQ75" s="1238"/>
      <c r="CR75" s="1238"/>
      <c r="CS75" s="1238"/>
      <c r="CT75" s="1238"/>
      <c r="CU75" s="1238"/>
      <c r="CV75" s="1238">
        <v>8.5</v>
      </c>
      <c r="CW75" s="1238"/>
      <c r="CX75" s="1238"/>
      <c r="CY75" s="1238"/>
      <c r="CZ75" s="1238"/>
      <c r="DA75" s="1238"/>
      <c r="DB75" s="1238"/>
      <c r="DC75" s="1238"/>
    </row>
    <row r="76" spans="2:107" x14ac:dyDescent="0.15">
      <c r="B76" s="259"/>
      <c r="G76" s="1254"/>
      <c r="H76" s="1254"/>
      <c r="I76" s="1236"/>
      <c r="J76" s="1236"/>
      <c r="K76" s="1243"/>
      <c r="L76" s="1243"/>
      <c r="M76" s="1243"/>
      <c r="N76" s="1243"/>
      <c r="AM76" s="359"/>
      <c r="AN76" s="1241"/>
      <c r="AO76" s="1241"/>
      <c r="AP76" s="1241"/>
      <c r="AQ76" s="1241"/>
      <c r="AR76" s="1241"/>
      <c r="AS76" s="1241"/>
      <c r="AT76" s="1241"/>
      <c r="AU76" s="1241"/>
      <c r="AV76" s="1241"/>
      <c r="AW76" s="1241"/>
      <c r="AX76" s="1241"/>
      <c r="AY76" s="1241"/>
      <c r="AZ76" s="1241"/>
      <c r="BA76" s="1241"/>
      <c r="BB76" s="1241"/>
      <c r="BC76" s="1241"/>
      <c r="BD76" s="1241"/>
      <c r="BE76" s="1241"/>
      <c r="BF76" s="1241"/>
      <c r="BG76" s="1241"/>
      <c r="BH76" s="1241"/>
      <c r="BI76" s="1241"/>
      <c r="BJ76" s="1241"/>
      <c r="BK76" s="1241"/>
      <c r="BL76" s="1241"/>
      <c r="BM76" s="1241"/>
      <c r="BN76" s="1241"/>
      <c r="BO76" s="1241"/>
      <c r="BP76" s="1238"/>
      <c r="BQ76" s="1238"/>
      <c r="BR76" s="1238"/>
      <c r="BS76" s="1238"/>
      <c r="BT76" s="1238"/>
      <c r="BU76" s="1238"/>
      <c r="BV76" s="1238"/>
      <c r="BW76" s="1238"/>
      <c r="BX76" s="1238"/>
      <c r="BY76" s="1238"/>
      <c r="BZ76" s="1238"/>
      <c r="CA76" s="1238"/>
      <c r="CB76" s="1238"/>
      <c r="CC76" s="1238"/>
      <c r="CD76" s="1238"/>
      <c r="CE76" s="1238"/>
      <c r="CF76" s="1238"/>
      <c r="CG76" s="1238"/>
      <c r="CH76" s="1238"/>
      <c r="CI76" s="1238"/>
      <c r="CJ76" s="1238"/>
      <c r="CK76" s="1238"/>
      <c r="CL76" s="1238"/>
      <c r="CM76" s="1238"/>
      <c r="CN76" s="1238"/>
      <c r="CO76" s="1238"/>
      <c r="CP76" s="1238"/>
      <c r="CQ76" s="1238"/>
      <c r="CR76" s="1238"/>
      <c r="CS76" s="1238"/>
      <c r="CT76" s="1238"/>
      <c r="CU76" s="1238"/>
      <c r="CV76" s="1238"/>
      <c r="CW76" s="1238"/>
      <c r="CX76" s="1238"/>
      <c r="CY76" s="1238"/>
      <c r="CZ76" s="1238"/>
      <c r="DA76" s="1238"/>
      <c r="DB76" s="1238"/>
      <c r="DC76" s="1238"/>
    </row>
    <row r="77" spans="2:107" x14ac:dyDescent="0.15">
      <c r="B77" s="259"/>
      <c r="G77" s="1236"/>
      <c r="H77" s="1236"/>
      <c r="I77" s="1236"/>
      <c r="J77" s="1236"/>
      <c r="K77" s="1237"/>
      <c r="L77" s="1237"/>
      <c r="M77" s="1237"/>
      <c r="N77" s="1237"/>
      <c r="AN77" s="1242" t="s">
        <v>558</v>
      </c>
      <c r="AO77" s="1242"/>
      <c r="AP77" s="1242"/>
      <c r="AQ77" s="1242"/>
      <c r="AR77" s="1242"/>
      <c r="AS77" s="1242"/>
      <c r="AT77" s="1242"/>
      <c r="AU77" s="1242"/>
      <c r="AV77" s="1242"/>
      <c r="AW77" s="1242"/>
      <c r="AX77" s="1242"/>
      <c r="AY77" s="1242"/>
      <c r="AZ77" s="1242"/>
      <c r="BA77" s="1242"/>
      <c r="BB77" s="1241" t="s">
        <v>556</v>
      </c>
      <c r="BC77" s="1241"/>
      <c r="BD77" s="1241"/>
      <c r="BE77" s="1241"/>
      <c r="BF77" s="1241"/>
      <c r="BG77" s="1241"/>
      <c r="BH77" s="1241"/>
      <c r="BI77" s="1241"/>
      <c r="BJ77" s="1241"/>
      <c r="BK77" s="1241"/>
      <c r="BL77" s="1241"/>
      <c r="BM77" s="1241"/>
      <c r="BN77" s="1241"/>
      <c r="BO77" s="1241"/>
      <c r="BP77" s="1238">
        <v>20.3</v>
      </c>
      <c r="BQ77" s="1238"/>
      <c r="BR77" s="1238"/>
      <c r="BS77" s="1238"/>
      <c r="BT77" s="1238"/>
      <c r="BU77" s="1238"/>
      <c r="BV77" s="1238"/>
      <c r="BW77" s="1238"/>
      <c r="BX77" s="1238">
        <v>15.5</v>
      </c>
      <c r="BY77" s="1238"/>
      <c r="BZ77" s="1238"/>
      <c r="CA77" s="1238"/>
      <c r="CB77" s="1238"/>
      <c r="CC77" s="1238"/>
      <c r="CD77" s="1238"/>
      <c r="CE77" s="1238"/>
      <c r="CF77" s="1238">
        <v>4.5999999999999996</v>
      </c>
      <c r="CG77" s="1238"/>
      <c r="CH77" s="1238"/>
      <c r="CI77" s="1238"/>
      <c r="CJ77" s="1238"/>
      <c r="CK77" s="1238"/>
      <c r="CL77" s="1238"/>
      <c r="CM77" s="1238"/>
      <c r="CN77" s="1238">
        <v>1.6</v>
      </c>
      <c r="CO77" s="1238"/>
      <c r="CP77" s="1238"/>
      <c r="CQ77" s="1238"/>
      <c r="CR77" s="1238"/>
      <c r="CS77" s="1238"/>
      <c r="CT77" s="1238"/>
      <c r="CU77" s="1238"/>
      <c r="CV77" s="1238">
        <v>0</v>
      </c>
      <c r="CW77" s="1238"/>
      <c r="CX77" s="1238"/>
      <c r="CY77" s="1238"/>
      <c r="CZ77" s="1238"/>
      <c r="DA77" s="1238"/>
      <c r="DB77" s="1238"/>
      <c r="DC77" s="1238"/>
    </row>
    <row r="78" spans="2:107" x14ac:dyDescent="0.15">
      <c r="B78" s="259"/>
      <c r="G78" s="1236"/>
      <c r="H78" s="1236"/>
      <c r="I78" s="1236"/>
      <c r="J78" s="1236"/>
      <c r="K78" s="1237"/>
      <c r="L78" s="1237"/>
      <c r="M78" s="1237"/>
      <c r="N78" s="1237"/>
      <c r="AN78" s="1242"/>
      <c r="AO78" s="1242"/>
      <c r="AP78" s="1242"/>
      <c r="AQ78" s="1242"/>
      <c r="AR78" s="1242"/>
      <c r="AS78" s="1242"/>
      <c r="AT78" s="1242"/>
      <c r="AU78" s="1242"/>
      <c r="AV78" s="1242"/>
      <c r="AW78" s="1242"/>
      <c r="AX78" s="1242"/>
      <c r="AY78" s="1242"/>
      <c r="AZ78" s="1242"/>
      <c r="BA78" s="1242"/>
      <c r="BB78" s="1241"/>
      <c r="BC78" s="1241"/>
      <c r="BD78" s="1241"/>
      <c r="BE78" s="1241"/>
      <c r="BF78" s="1241"/>
      <c r="BG78" s="1241"/>
      <c r="BH78" s="1241"/>
      <c r="BI78" s="1241"/>
      <c r="BJ78" s="1241"/>
      <c r="BK78" s="1241"/>
      <c r="BL78" s="1241"/>
      <c r="BM78" s="1241"/>
      <c r="BN78" s="1241"/>
      <c r="BO78" s="1241"/>
      <c r="BP78" s="1238"/>
      <c r="BQ78" s="1238"/>
      <c r="BR78" s="1238"/>
      <c r="BS78" s="1238"/>
      <c r="BT78" s="1238"/>
      <c r="BU78" s="1238"/>
      <c r="BV78" s="1238"/>
      <c r="BW78" s="1238"/>
      <c r="BX78" s="1238"/>
      <c r="BY78" s="1238"/>
      <c r="BZ78" s="1238"/>
      <c r="CA78" s="1238"/>
      <c r="CB78" s="1238"/>
      <c r="CC78" s="1238"/>
      <c r="CD78" s="1238"/>
      <c r="CE78" s="1238"/>
      <c r="CF78" s="1238"/>
      <c r="CG78" s="1238"/>
      <c r="CH78" s="1238"/>
      <c r="CI78" s="1238"/>
      <c r="CJ78" s="1238"/>
      <c r="CK78" s="1238"/>
      <c r="CL78" s="1238"/>
      <c r="CM78" s="1238"/>
      <c r="CN78" s="1238"/>
      <c r="CO78" s="1238"/>
      <c r="CP78" s="1238"/>
      <c r="CQ78" s="1238"/>
      <c r="CR78" s="1238"/>
      <c r="CS78" s="1238"/>
      <c r="CT78" s="1238"/>
      <c r="CU78" s="1238"/>
      <c r="CV78" s="1238"/>
      <c r="CW78" s="1238"/>
      <c r="CX78" s="1238"/>
      <c r="CY78" s="1238"/>
      <c r="CZ78" s="1238"/>
      <c r="DA78" s="1238"/>
      <c r="DB78" s="1238"/>
      <c r="DC78" s="1238"/>
    </row>
    <row r="79" spans="2:107" x14ac:dyDescent="0.15">
      <c r="B79" s="259"/>
      <c r="G79" s="1236"/>
      <c r="H79" s="1236"/>
      <c r="I79" s="1239"/>
      <c r="J79" s="1239"/>
      <c r="K79" s="1240"/>
      <c r="L79" s="1240"/>
      <c r="M79" s="1240"/>
      <c r="N79" s="1240"/>
      <c r="AN79" s="1242"/>
      <c r="AO79" s="1242"/>
      <c r="AP79" s="1242"/>
      <c r="AQ79" s="1242"/>
      <c r="AR79" s="1242"/>
      <c r="AS79" s="1242"/>
      <c r="AT79" s="1242"/>
      <c r="AU79" s="1242"/>
      <c r="AV79" s="1242"/>
      <c r="AW79" s="1242"/>
      <c r="AX79" s="1242"/>
      <c r="AY79" s="1242"/>
      <c r="AZ79" s="1242"/>
      <c r="BA79" s="1242"/>
      <c r="BB79" s="1241" t="s">
        <v>560</v>
      </c>
      <c r="BC79" s="1241"/>
      <c r="BD79" s="1241"/>
      <c r="BE79" s="1241"/>
      <c r="BF79" s="1241"/>
      <c r="BG79" s="1241"/>
      <c r="BH79" s="1241"/>
      <c r="BI79" s="1241"/>
      <c r="BJ79" s="1241"/>
      <c r="BK79" s="1241"/>
      <c r="BL79" s="1241"/>
      <c r="BM79" s="1241"/>
      <c r="BN79" s="1241"/>
      <c r="BO79" s="1241"/>
      <c r="BP79" s="1238">
        <v>6.6</v>
      </c>
      <c r="BQ79" s="1238"/>
      <c r="BR79" s="1238"/>
      <c r="BS79" s="1238"/>
      <c r="BT79" s="1238"/>
      <c r="BU79" s="1238"/>
      <c r="BV79" s="1238"/>
      <c r="BW79" s="1238"/>
      <c r="BX79" s="1238">
        <v>6.4</v>
      </c>
      <c r="BY79" s="1238"/>
      <c r="BZ79" s="1238"/>
      <c r="CA79" s="1238"/>
      <c r="CB79" s="1238"/>
      <c r="CC79" s="1238"/>
      <c r="CD79" s="1238"/>
      <c r="CE79" s="1238"/>
      <c r="CF79" s="1238">
        <v>6.3</v>
      </c>
      <c r="CG79" s="1238"/>
      <c r="CH79" s="1238"/>
      <c r="CI79" s="1238"/>
      <c r="CJ79" s="1238"/>
      <c r="CK79" s="1238"/>
      <c r="CL79" s="1238"/>
      <c r="CM79" s="1238"/>
      <c r="CN79" s="1238">
        <v>6.6</v>
      </c>
      <c r="CO79" s="1238"/>
      <c r="CP79" s="1238"/>
      <c r="CQ79" s="1238"/>
      <c r="CR79" s="1238"/>
      <c r="CS79" s="1238"/>
      <c r="CT79" s="1238"/>
      <c r="CU79" s="1238"/>
      <c r="CV79" s="1238">
        <v>6.8</v>
      </c>
      <c r="CW79" s="1238"/>
      <c r="CX79" s="1238"/>
      <c r="CY79" s="1238"/>
      <c r="CZ79" s="1238"/>
      <c r="DA79" s="1238"/>
      <c r="DB79" s="1238"/>
      <c r="DC79" s="1238"/>
    </row>
    <row r="80" spans="2:107" x14ac:dyDescent="0.15">
      <c r="B80" s="259"/>
      <c r="G80" s="1236"/>
      <c r="H80" s="1236"/>
      <c r="I80" s="1239"/>
      <c r="J80" s="1239"/>
      <c r="K80" s="1240"/>
      <c r="L80" s="1240"/>
      <c r="M80" s="1240"/>
      <c r="N80" s="1240"/>
      <c r="AN80" s="1242"/>
      <c r="AO80" s="1242"/>
      <c r="AP80" s="1242"/>
      <c r="AQ80" s="1242"/>
      <c r="AR80" s="1242"/>
      <c r="AS80" s="1242"/>
      <c r="AT80" s="1242"/>
      <c r="AU80" s="1242"/>
      <c r="AV80" s="1242"/>
      <c r="AW80" s="1242"/>
      <c r="AX80" s="1242"/>
      <c r="AY80" s="1242"/>
      <c r="AZ80" s="1242"/>
      <c r="BA80" s="1242"/>
      <c r="BB80" s="1241"/>
      <c r="BC80" s="1241"/>
      <c r="BD80" s="1241"/>
      <c r="BE80" s="1241"/>
      <c r="BF80" s="1241"/>
      <c r="BG80" s="1241"/>
      <c r="BH80" s="1241"/>
      <c r="BI80" s="1241"/>
      <c r="BJ80" s="1241"/>
      <c r="BK80" s="1241"/>
      <c r="BL80" s="1241"/>
      <c r="BM80" s="1241"/>
      <c r="BN80" s="1241"/>
      <c r="BO80" s="1241"/>
      <c r="BP80" s="1238"/>
      <c r="BQ80" s="1238"/>
      <c r="BR80" s="1238"/>
      <c r="BS80" s="1238"/>
      <c r="BT80" s="1238"/>
      <c r="BU80" s="1238"/>
      <c r="BV80" s="1238"/>
      <c r="BW80" s="1238"/>
      <c r="BX80" s="1238"/>
      <c r="BY80" s="1238"/>
      <c r="BZ80" s="1238"/>
      <c r="CA80" s="1238"/>
      <c r="CB80" s="1238"/>
      <c r="CC80" s="1238"/>
      <c r="CD80" s="1238"/>
      <c r="CE80" s="1238"/>
      <c r="CF80" s="1238"/>
      <c r="CG80" s="1238"/>
      <c r="CH80" s="1238"/>
      <c r="CI80" s="1238"/>
      <c r="CJ80" s="1238"/>
      <c r="CK80" s="1238"/>
      <c r="CL80" s="1238"/>
      <c r="CM80" s="1238"/>
      <c r="CN80" s="1238"/>
      <c r="CO80" s="1238"/>
      <c r="CP80" s="1238"/>
      <c r="CQ80" s="1238"/>
      <c r="CR80" s="1238"/>
      <c r="CS80" s="1238"/>
      <c r="CT80" s="1238"/>
      <c r="CU80" s="1238"/>
      <c r="CV80" s="1238"/>
      <c r="CW80" s="1238"/>
      <c r="CX80" s="1238"/>
      <c r="CY80" s="1238"/>
      <c r="CZ80" s="1238"/>
      <c r="DA80" s="1238"/>
      <c r="DB80" s="1238"/>
      <c r="DC80" s="123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8P99LM2y7bhGdj0qPfM4rExsvc5cjz2AP4/sPo0od/9HLDV7LZ68k5Fb4CS1bC3AQYdD3XmogtPvT7obNbtEw==" saltValue="RevbhzUpIU+p8LpT+zUs+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lz8sgJUf1PjWIotsOBUlDIzuj0mjBlJq9LKwtv24dQGSu8+ZXoWOkLi900QBPUN85VUpbDsD55DARK+2LNqBPg==" saltValue="QVc475gG/PQnJwuSlfId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2miMulKr1k3vtPQxo6qVFT9xXst2KGkey4rtksFXHI0fbQVKLF9/gOhXtCgGCX6+DWI2e3ecYFDB652uUtjDIQ==" saltValue="nh8IgKEGC/CF/BOowuQz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33525</v>
      </c>
      <c r="E3" s="154"/>
      <c r="F3" s="155">
        <v>51264</v>
      </c>
      <c r="G3" s="156"/>
      <c r="H3" s="157"/>
    </row>
    <row r="4" spans="1:8" x14ac:dyDescent="0.15">
      <c r="A4" s="158"/>
      <c r="B4" s="159"/>
      <c r="C4" s="160"/>
      <c r="D4" s="161">
        <v>20514</v>
      </c>
      <c r="E4" s="162"/>
      <c r="F4" s="163">
        <v>26040</v>
      </c>
      <c r="G4" s="164"/>
      <c r="H4" s="165"/>
    </row>
    <row r="5" spans="1:8" x14ac:dyDescent="0.15">
      <c r="A5" s="146" t="s">
        <v>517</v>
      </c>
      <c r="B5" s="151"/>
      <c r="C5" s="152"/>
      <c r="D5" s="153">
        <v>22822</v>
      </c>
      <c r="E5" s="154"/>
      <c r="F5" s="155">
        <v>52068</v>
      </c>
      <c r="G5" s="156"/>
      <c r="H5" s="157"/>
    </row>
    <row r="6" spans="1:8" x14ac:dyDescent="0.15">
      <c r="A6" s="158"/>
      <c r="B6" s="159"/>
      <c r="C6" s="160"/>
      <c r="D6" s="161">
        <v>15319</v>
      </c>
      <c r="E6" s="162"/>
      <c r="F6" s="163">
        <v>26936</v>
      </c>
      <c r="G6" s="164"/>
      <c r="H6" s="165"/>
    </row>
    <row r="7" spans="1:8" x14ac:dyDescent="0.15">
      <c r="A7" s="146" t="s">
        <v>518</v>
      </c>
      <c r="B7" s="151"/>
      <c r="C7" s="152"/>
      <c r="D7" s="153">
        <v>43805</v>
      </c>
      <c r="E7" s="154"/>
      <c r="F7" s="155">
        <v>47161</v>
      </c>
      <c r="G7" s="156"/>
      <c r="H7" s="157"/>
    </row>
    <row r="8" spans="1:8" x14ac:dyDescent="0.15">
      <c r="A8" s="158"/>
      <c r="B8" s="159"/>
      <c r="C8" s="160"/>
      <c r="D8" s="161">
        <v>32084</v>
      </c>
      <c r="E8" s="162"/>
      <c r="F8" s="163">
        <v>24595</v>
      </c>
      <c r="G8" s="164"/>
      <c r="H8" s="165"/>
    </row>
    <row r="9" spans="1:8" x14ac:dyDescent="0.15">
      <c r="A9" s="146" t="s">
        <v>519</v>
      </c>
      <c r="B9" s="151"/>
      <c r="C9" s="152"/>
      <c r="D9" s="153">
        <v>17507</v>
      </c>
      <c r="E9" s="154"/>
      <c r="F9" s="155">
        <v>43423</v>
      </c>
      <c r="G9" s="156"/>
      <c r="H9" s="157"/>
    </row>
    <row r="10" spans="1:8" x14ac:dyDescent="0.15">
      <c r="A10" s="158"/>
      <c r="B10" s="159"/>
      <c r="C10" s="160"/>
      <c r="D10" s="161">
        <v>8648</v>
      </c>
      <c r="E10" s="162"/>
      <c r="F10" s="163">
        <v>22207</v>
      </c>
      <c r="G10" s="164"/>
      <c r="H10" s="165"/>
    </row>
    <row r="11" spans="1:8" x14ac:dyDescent="0.15">
      <c r="A11" s="146" t="s">
        <v>520</v>
      </c>
      <c r="B11" s="151"/>
      <c r="C11" s="152"/>
      <c r="D11" s="153">
        <v>35847</v>
      </c>
      <c r="E11" s="154"/>
      <c r="F11" s="155">
        <v>45265</v>
      </c>
      <c r="G11" s="156"/>
      <c r="H11" s="157"/>
    </row>
    <row r="12" spans="1:8" x14ac:dyDescent="0.15">
      <c r="A12" s="158"/>
      <c r="B12" s="159"/>
      <c r="C12" s="166"/>
      <c r="D12" s="161">
        <v>13007</v>
      </c>
      <c r="E12" s="162"/>
      <c r="F12" s="163">
        <v>22600</v>
      </c>
      <c r="G12" s="164"/>
      <c r="H12" s="165"/>
    </row>
    <row r="13" spans="1:8" x14ac:dyDescent="0.15">
      <c r="A13" s="146"/>
      <c r="B13" s="151"/>
      <c r="C13" s="152"/>
      <c r="D13" s="153">
        <v>30701</v>
      </c>
      <c r="E13" s="154"/>
      <c r="F13" s="155">
        <v>47836</v>
      </c>
      <c r="G13" s="167"/>
      <c r="H13" s="157"/>
    </row>
    <row r="14" spans="1:8" x14ac:dyDescent="0.15">
      <c r="A14" s="158"/>
      <c r="B14" s="159"/>
      <c r="C14" s="160"/>
      <c r="D14" s="161">
        <v>17914</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7.0000000000000007E-2</v>
      </c>
      <c r="C19" s="168">
        <f>ROUND(VALUE(SUBSTITUTE(実質収支比率等に係る経年分析!G$48,"▲","-")),2)</f>
        <v>3.05</v>
      </c>
      <c r="D19" s="168">
        <f>ROUND(VALUE(SUBSTITUTE(実質収支比率等に係る経年分析!H$48,"▲","-")),2)</f>
        <v>2.7</v>
      </c>
      <c r="E19" s="168">
        <f>ROUND(VALUE(SUBSTITUTE(実質収支比率等に係る経年分析!I$48,"▲","-")),2)</f>
        <v>3.27</v>
      </c>
      <c r="F19" s="168">
        <f>ROUND(VALUE(SUBSTITUTE(実質収支比率等に係る経年分析!J$48,"▲","-")),2)</f>
        <v>2.27</v>
      </c>
    </row>
    <row r="20" spans="1:11" x14ac:dyDescent="0.15">
      <c r="A20" s="168" t="s">
        <v>53</v>
      </c>
      <c r="B20" s="168">
        <f>ROUND(VALUE(SUBSTITUTE(実質収支比率等に係る経年分析!F$47,"▲","-")),2)</f>
        <v>13.16</v>
      </c>
      <c r="C20" s="168">
        <f>ROUND(VALUE(SUBSTITUTE(実質収支比率等に係る経年分析!G$47,"▲","-")),2)</f>
        <v>12.94</v>
      </c>
      <c r="D20" s="168">
        <f>ROUND(VALUE(SUBSTITUTE(実質収支比率等に係る経年分析!H$47,"▲","-")),2)</f>
        <v>13.48</v>
      </c>
      <c r="E20" s="168">
        <f>ROUND(VALUE(SUBSTITUTE(実質収支比率等に係る経年分析!I$47,"▲","-")),2)</f>
        <v>15.08</v>
      </c>
      <c r="F20" s="168">
        <f>ROUND(VALUE(SUBSTITUTE(実質収支比率等に係る経年分析!J$47,"▲","-")),2)</f>
        <v>16.22</v>
      </c>
    </row>
    <row r="21" spans="1:11" x14ac:dyDescent="0.15">
      <c r="A21" s="168" t="s">
        <v>54</v>
      </c>
      <c r="B21" s="168">
        <f>IF(ISNUMBER(VALUE(SUBSTITUTE(実質収支比率等に係る経年分析!F$49,"▲","-"))),ROUND(VALUE(SUBSTITUTE(実質収支比率等に係る経年分析!F$49,"▲","-")),2),NA())</f>
        <v>-0.84</v>
      </c>
      <c r="C21" s="168">
        <f>IF(ISNUMBER(VALUE(SUBSTITUTE(実質収支比率等に係る経年分析!G$49,"▲","-"))),ROUND(VALUE(SUBSTITUTE(実質収支比率等に係る経年分析!G$49,"▲","-")),2),NA())</f>
        <v>3.02</v>
      </c>
      <c r="D21" s="168">
        <f>IF(ISNUMBER(VALUE(SUBSTITUTE(実質収支比率等に係る経年分析!H$49,"▲","-"))),ROUND(VALUE(SUBSTITUTE(実質収支比率等に係る経年分析!H$49,"▲","-")),2),NA())</f>
        <v>1.3</v>
      </c>
      <c r="E21" s="168">
        <f>IF(ISNUMBER(VALUE(SUBSTITUTE(実質収支比率等に係る経年分析!I$49,"▲","-"))),ROUND(VALUE(SUBSTITUTE(実質収支比率等に係る経年分析!I$49,"▲","-")),2),NA())</f>
        <v>1.93</v>
      </c>
      <c r="F21" s="168">
        <f>IF(ISNUMBER(VALUE(SUBSTITUTE(実質収支比率等に係る経年分析!J$49,"▲","-"))),ROUND(VALUE(SUBSTITUTE(実質収支比率等に係る経年分析!J$49,"▲","-")),2),NA())</f>
        <v>0.7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0.06</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v>
      </c>
    </row>
    <row r="35" spans="1:16" x14ac:dyDescent="0.15">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1.0900000000000001</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7.0000000000000007E-2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3.27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2.27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1612</v>
      </c>
      <c r="E42" s="170"/>
      <c r="F42" s="170"/>
      <c r="G42" s="170">
        <f>'実質公債費比率（分子）の構造'!L$52</f>
        <v>1640</v>
      </c>
      <c r="H42" s="170"/>
      <c r="I42" s="170"/>
      <c r="J42" s="170">
        <f>'実質公債費比率（分子）の構造'!M$52</f>
        <v>1678</v>
      </c>
      <c r="K42" s="170"/>
      <c r="L42" s="170"/>
      <c r="M42" s="170">
        <f>'実質公債費比率（分子）の構造'!N$52</f>
        <v>1715</v>
      </c>
      <c r="N42" s="170"/>
      <c r="O42" s="170"/>
      <c r="P42" s="170">
        <f>'実質公債費比率（分子）の構造'!O$52</f>
        <v>1727</v>
      </c>
    </row>
    <row r="43" spans="1:16" x14ac:dyDescent="0.15">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42</v>
      </c>
      <c r="C44" s="170"/>
      <c r="D44" s="170"/>
      <c r="E44" s="170">
        <f>'実質公債費比率（分子）の構造'!L$50</f>
        <v>47</v>
      </c>
      <c r="F44" s="170"/>
      <c r="G44" s="170"/>
      <c r="H44" s="170">
        <f>'実質公債費比率（分子）の構造'!M$50</f>
        <v>237</v>
      </c>
      <c r="I44" s="170"/>
      <c r="J44" s="170"/>
      <c r="K44" s="170">
        <f>'実質公債費比率（分子）の構造'!N$50</f>
        <v>32</v>
      </c>
      <c r="L44" s="170"/>
      <c r="M44" s="170"/>
      <c r="N44" s="170">
        <f>'実質公債費比率（分子）の構造'!O$50</f>
        <v>29</v>
      </c>
      <c r="O44" s="170"/>
      <c r="P44" s="170"/>
    </row>
    <row r="45" spans="1:16" x14ac:dyDescent="0.15">
      <c r="A45" s="170" t="s">
        <v>63</v>
      </c>
      <c r="B45" s="170">
        <f>'実質公債費比率（分子）の構造'!K$49</f>
        <v>6</v>
      </c>
      <c r="C45" s="170"/>
      <c r="D45" s="170"/>
      <c r="E45" s="170">
        <f>'実質公債費比率（分子）の構造'!L$49</f>
        <v>48</v>
      </c>
      <c r="F45" s="170"/>
      <c r="G45" s="170"/>
      <c r="H45" s="170">
        <f>'実質公債費比率（分子）の構造'!M$49</f>
        <v>69</v>
      </c>
      <c r="I45" s="170"/>
      <c r="J45" s="170"/>
      <c r="K45" s="170">
        <f>'実質公債費比率（分子）の構造'!N$49</f>
        <v>70</v>
      </c>
      <c r="L45" s="170"/>
      <c r="M45" s="170"/>
      <c r="N45" s="170">
        <f>'実質公債費比率（分子）の構造'!O$49</f>
        <v>70</v>
      </c>
      <c r="O45" s="170"/>
      <c r="P45" s="170"/>
    </row>
    <row r="46" spans="1:16" x14ac:dyDescent="0.15">
      <c r="A46" s="170" t="s">
        <v>64</v>
      </c>
      <c r="B46" s="170">
        <f>'実質公債費比率（分子）の構造'!K$48</f>
        <v>277</v>
      </c>
      <c r="C46" s="170"/>
      <c r="D46" s="170"/>
      <c r="E46" s="170">
        <f>'実質公債費比率（分子）の構造'!L$48</f>
        <v>272</v>
      </c>
      <c r="F46" s="170"/>
      <c r="G46" s="170"/>
      <c r="H46" s="170">
        <f>'実質公債費比率（分子）の構造'!M$48</f>
        <v>273</v>
      </c>
      <c r="I46" s="170"/>
      <c r="J46" s="170"/>
      <c r="K46" s="170">
        <f>'実質公債費比率（分子）の構造'!N$48</f>
        <v>271</v>
      </c>
      <c r="L46" s="170"/>
      <c r="M46" s="170"/>
      <c r="N46" s="170">
        <f>'実質公債費比率（分子）の構造'!O$48</f>
        <v>268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1681</v>
      </c>
      <c r="C49" s="170"/>
      <c r="D49" s="170"/>
      <c r="E49" s="170">
        <f>'実質公債費比率（分子）の構造'!L$45</f>
        <v>1838</v>
      </c>
      <c r="F49" s="170"/>
      <c r="G49" s="170"/>
      <c r="H49" s="170">
        <f>'実質公債費比率（分子）の構造'!M$45</f>
        <v>2006</v>
      </c>
      <c r="I49" s="170"/>
      <c r="J49" s="170"/>
      <c r="K49" s="170">
        <f>'実質公債費比率（分子）の構造'!N$45</f>
        <v>2103</v>
      </c>
      <c r="L49" s="170"/>
      <c r="M49" s="170"/>
      <c r="N49" s="170">
        <f>'実質公債費比率（分子）の構造'!O$45</f>
        <v>2129</v>
      </c>
      <c r="O49" s="170"/>
      <c r="P49" s="170"/>
    </row>
    <row r="50" spans="1:16" x14ac:dyDescent="0.15">
      <c r="A50" s="170" t="s">
        <v>67</v>
      </c>
      <c r="B50" s="170" t="e">
        <f>NA()</f>
        <v>#N/A</v>
      </c>
      <c r="C50" s="170">
        <f>IF(ISNUMBER('実質公債費比率（分子）の構造'!K$53),'実質公債費比率（分子）の構造'!K$53,NA())</f>
        <v>394</v>
      </c>
      <c r="D50" s="170" t="e">
        <f>NA()</f>
        <v>#N/A</v>
      </c>
      <c r="E50" s="170" t="e">
        <f>NA()</f>
        <v>#N/A</v>
      </c>
      <c r="F50" s="170">
        <f>IF(ISNUMBER('実質公債費比率（分子）の構造'!L$53),'実質公債費比率（分子）の構造'!L$53,NA())</f>
        <v>565</v>
      </c>
      <c r="G50" s="170" t="e">
        <f>NA()</f>
        <v>#N/A</v>
      </c>
      <c r="H50" s="170" t="e">
        <f>NA()</f>
        <v>#N/A</v>
      </c>
      <c r="I50" s="170">
        <f>IF(ISNUMBER('実質公債費比率（分子）の構造'!M$53),'実質公債費比率（分子）の構造'!M$53,NA())</f>
        <v>907</v>
      </c>
      <c r="J50" s="170" t="e">
        <f>NA()</f>
        <v>#N/A</v>
      </c>
      <c r="K50" s="170" t="e">
        <f>NA()</f>
        <v>#N/A</v>
      </c>
      <c r="L50" s="170">
        <f>IF(ISNUMBER('実質公債費比率（分子）の構造'!N$53),'実質公債費比率（分子）の構造'!N$53,NA())</f>
        <v>761</v>
      </c>
      <c r="M50" s="170" t="e">
        <f>NA()</f>
        <v>#N/A</v>
      </c>
      <c r="N50" s="170" t="e">
        <f>NA()</f>
        <v>#N/A</v>
      </c>
      <c r="O50" s="170">
        <f>IF(ISNUMBER('実質公債費比率（分子）の構造'!O$53),'実質公債費比率（分子）の構造'!O$53,NA())</f>
        <v>769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18403</v>
      </c>
      <c r="E56" s="169"/>
      <c r="F56" s="169"/>
      <c r="G56" s="169">
        <f>'将来負担比率（分子）の構造'!J$52</f>
        <v>18359</v>
      </c>
      <c r="H56" s="169"/>
      <c r="I56" s="169"/>
      <c r="J56" s="169">
        <f>'将来負担比率（分子）の構造'!K$52</f>
        <v>18693</v>
      </c>
      <c r="K56" s="169"/>
      <c r="L56" s="169"/>
      <c r="M56" s="169">
        <f>'将来負担比率（分子）の構造'!L$52</f>
        <v>17937</v>
      </c>
      <c r="N56" s="169"/>
      <c r="O56" s="169"/>
      <c r="P56" s="169">
        <f>'将来負担比率（分子）の構造'!M$52</f>
        <v>17054</v>
      </c>
    </row>
    <row r="57" spans="1:16" x14ac:dyDescent="0.15">
      <c r="A57" s="169" t="s">
        <v>42</v>
      </c>
      <c r="B57" s="169"/>
      <c r="C57" s="169"/>
      <c r="D57" s="169">
        <f>'将来負担比率（分子）の構造'!I$51</f>
        <v>4035</v>
      </c>
      <c r="E57" s="169"/>
      <c r="F57" s="169"/>
      <c r="G57" s="169">
        <f>'将来負担比率（分子）の構造'!J$51</f>
        <v>3917</v>
      </c>
      <c r="H57" s="169"/>
      <c r="I57" s="169"/>
      <c r="J57" s="169">
        <f>'将来負担比率（分子）の構造'!K$51</f>
        <v>3879</v>
      </c>
      <c r="K57" s="169"/>
      <c r="L57" s="169"/>
      <c r="M57" s="169">
        <f>'将来負担比率（分子）の構造'!L$51</f>
        <v>3502</v>
      </c>
      <c r="N57" s="169"/>
      <c r="O57" s="169"/>
      <c r="P57" s="169">
        <f>'将来負担比率（分子）の構造'!M$51</f>
        <v>3289</v>
      </c>
    </row>
    <row r="58" spans="1:16" x14ac:dyDescent="0.15">
      <c r="A58" s="169" t="s">
        <v>41</v>
      </c>
      <c r="B58" s="169"/>
      <c r="C58" s="169"/>
      <c r="D58" s="169">
        <f>'将来負担比率（分子）の構造'!I$50</f>
        <v>1786</v>
      </c>
      <c r="E58" s="169"/>
      <c r="F58" s="169"/>
      <c r="G58" s="169">
        <f>'将来負担比率（分子）の構造'!J$50</f>
        <v>1838</v>
      </c>
      <c r="H58" s="169"/>
      <c r="I58" s="169"/>
      <c r="J58" s="169">
        <f>'将来負担比率（分子）の構造'!K$50</f>
        <v>2124</v>
      </c>
      <c r="K58" s="169"/>
      <c r="L58" s="169"/>
      <c r="M58" s="169">
        <f>'将来負担比率（分子）の構造'!L$50</f>
        <v>2416</v>
      </c>
      <c r="N58" s="169"/>
      <c r="O58" s="169"/>
      <c r="P58" s="169">
        <f>'将来負担比率（分子）の構造'!M$50</f>
        <v>2703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2415</v>
      </c>
      <c r="C62" s="169"/>
      <c r="D62" s="169"/>
      <c r="E62" s="169">
        <f>'将来負担比率（分子）の構造'!J$45</f>
        <v>2418</v>
      </c>
      <c r="F62" s="169"/>
      <c r="G62" s="169"/>
      <c r="H62" s="169">
        <f>'将来負担比率（分子）の構造'!K$45</f>
        <v>2549</v>
      </c>
      <c r="I62" s="169"/>
      <c r="J62" s="169"/>
      <c r="K62" s="169">
        <f>'将来負担比率（分子）の構造'!L$45</f>
        <v>2479</v>
      </c>
      <c r="L62" s="169"/>
      <c r="M62" s="169"/>
      <c r="N62" s="169">
        <f>'将来負担比率（分子）の構造'!M$45</f>
        <v>2469</v>
      </c>
      <c r="O62" s="169"/>
      <c r="P62" s="169"/>
    </row>
    <row r="63" spans="1:16" x14ac:dyDescent="0.15">
      <c r="A63" s="169" t="s">
        <v>34</v>
      </c>
      <c r="B63" s="169">
        <f>'将来負担比率（分子）の構造'!I$44</f>
        <v>819</v>
      </c>
      <c r="C63" s="169"/>
      <c r="D63" s="169"/>
      <c r="E63" s="169">
        <f>'将来負担比率（分子）の構造'!J$44</f>
        <v>773</v>
      </c>
      <c r="F63" s="169"/>
      <c r="G63" s="169"/>
      <c r="H63" s="169">
        <f>'将来負担比率（分子）の構造'!K$44</f>
        <v>774</v>
      </c>
      <c r="I63" s="169"/>
      <c r="J63" s="169"/>
      <c r="K63" s="169">
        <f>'将来負担比率（分子）の構造'!L$44</f>
        <v>706</v>
      </c>
      <c r="L63" s="169"/>
      <c r="M63" s="169"/>
      <c r="N63" s="169">
        <f>'将来負担比率（分子）の構造'!M$44</f>
        <v>638</v>
      </c>
      <c r="O63" s="169"/>
      <c r="P63" s="169"/>
    </row>
    <row r="64" spans="1:16" x14ac:dyDescent="0.15">
      <c r="A64" s="169" t="s">
        <v>33</v>
      </c>
      <c r="B64" s="169">
        <f>'将来負担比率（分子）の構造'!I$43</f>
        <v>4131</v>
      </c>
      <c r="C64" s="169"/>
      <c r="D64" s="169"/>
      <c r="E64" s="169">
        <f>'将来負担比率（分子）の構造'!J$43</f>
        <v>4088</v>
      </c>
      <c r="F64" s="169"/>
      <c r="G64" s="169"/>
      <c r="H64" s="169">
        <f>'将来負担比率（分子）の構造'!K$43</f>
        <v>3897</v>
      </c>
      <c r="I64" s="169"/>
      <c r="J64" s="169"/>
      <c r="K64" s="169">
        <f>'将来負担比率（分子）の構造'!L$43</f>
        <v>3574</v>
      </c>
      <c r="L64" s="169"/>
      <c r="M64" s="169"/>
      <c r="N64" s="169">
        <f>'将来負担比率（分子）の構造'!M$43</f>
        <v>3250</v>
      </c>
      <c r="O64" s="169"/>
      <c r="P64" s="169"/>
    </row>
    <row r="65" spans="1:16" x14ac:dyDescent="0.15">
      <c r="A65" s="169" t="s">
        <v>32</v>
      </c>
      <c r="B65" s="169">
        <f>'将来負担比率（分子）の構造'!I$42</f>
        <v>1148</v>
      </c>
      <c r="C65" s="169"/>
      <c r="D65" s="169"/>
      <c r="E65" s="169">
        <f>'将来負担比率（分子）の構造'!J$42</f>
        <v>1105</v>
      </c>
      <c r="F65" s="169"/>
      <c r="G65" s="169"/>
      <c r="H65" s="169">
        <f>'将来負担比率（分子）の構造'!K$42</f>
        <v>1023</v>
      </c>
      <c r="I65" s="169"/>
      <c r="J65" s="169"/>
      <c r="K65" s="169">
        <f>'将来負担比率（分子）の構造'!L$42</f>
        <v>988</v>
      </c>
      <c r="L65" s="169"/>
      <c r="M65" s="169"/>
      <c r="N65" s="169">
        <f>'将来負担比率（分子）の構造'!M$42</f>
        <v>948</v>
      </c>
      <c r="O65" s="169"/>
      <c r="P65" s="169"/>
    </row>
    <row r="66" spans="1:16" x14ac:dyDescent="0.15">
      <c r="A66" s="169" t="s">
        <v>31</v>
      </c>
      <c r="B66" s="169">
        <f>'将来負担比率（分子）の構造'!I$41</f>
        <v>25123</v>
      </c>
      <c r="C66" s="169"/>
      <c r="D66" s="169"/>
      <c r="E66" s="169">
        <f>'将来負担比率（分子）の構造'!J$41</f>
        <v>24841</v>
      </c>
      <c r="F66" s="169"/>
      <c r="G66" s="169"/>
      <c r="H66" s="169">
        <f>'将来負担比率（分子）の構造'!K$41</f>
        <v>25880</v>
      </c>
      <c r="I66" s="169"/>
      <c r="J66" s="169"/>
      <c r="K66" s="169">
        <f>'将来負担比率（分子）の構造'!L$41</f>
        <v>24705</v>
      </c>
      <c r="L66" s="169"/>
      <c r="M66" s="169"/>
      <c r="N66" s="169">
        <f>'将来負担比率（分子）の構造'!M$41</f>
        <v>23722</v>
      </c>
      <c r="O66" s="169"/>
      <c r="P66" s="169"/>
    </row>
    <row r="67" spans="1:16" x14ac:dyDescent="0.15">
      <c r="A67" s="169" t="s">
        <v>71</v>
      </c>
      <c r="B67" s="169" t="e">
        <f>NA()</f>
        <v>#N/A</v>
      </c>
      <c r="C67" s="169">
        <f>IF(ISNUMBER('将来負担比率（分子）の構造'!I$53), IF('将来負担比率（分子）の構造'!I$53 &lt; 0, 0, '将来負担比率（分子）の構造'!I$53), NA())</f>
        <v>9412</v>
      </c>
      <c r="D67" s="169" t="e">
        <f>NA()</f>
        <v>#N/A</v>
      </c>
      <c r="E67" s="169" t="e">
        <f>NA()</f>
        <v>#N/A</v>
      </c>
      <c r="F67" s="169">
        <f>IF(ISNUMBER('将来負担比率（分子）の構造'!J$53), IF('将来負担比率（分子）の構造'!J$53 &lt; 0, 0, '将来負担比率（分子）の構造'!J$53), NA())</f>
        <v>9111</v>
      </c>
      <c r="G67" s="169" t="e">
        <f>NA()</f>
        <v>#N/A</v>
      </c>
      <c r="H67" s="169" t="e">
        <f>NA()</f>
        <v>#N/A</v>
      </c>
      <c r="I67" s="169">
        <f>IF(ISNUMBER('将来負担比率（分子）の構造'!K$53), IF('将来負担比率（分子）の構造'!K$53 &lt; 0, 0, '将来負担比率（分子）の構造'!K$53), NA())</f>
        <v>9427</v>
      </c>
      <c r="J67" s="169" t="e">
        <f>NA()</f>
        <v>#N/A</v>
      </c>
      <c r="K67" s="169" t="e">
        <f>NA()</f>
        <v>#N/A</v>
      </c>
      <c r="L67" s="169">
        <f>IF(ISNUMBER('将来負担比率（分子）の構造'!L$53), IF('将来負担比率（分子）の構造'!L$53 &lt; 0, 0, '将来負担比率（分子）の構造'!L$53), NA())</f>
        <v>8597</v>
      </c>
      <c r="M67" s="169" t="e">
        <f>NA()</f>
        <v>#N/A</v>
      </c>
      <c r="N67" s="169" t="e">
        <f>NA()</f>
        <v>#N/A</v>
      </c>
      <c r="O67" s="169">
        <f>IF(ISNUMBER('将来負担比率（分子）の構造'!M$53), IF('将来負担比率（分子）の構造'!M$53 &lt; 0, 0, '将来負担比率（分子）の構造'!M$53), NA())</f>
        <v>7980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1467</v>
      </c>
      <c r="C72" s="173">
        <f>基金残高に係る経年分析!G55</f>
        <v>1617</v>
      </c>
      <c r="D72" s="173">
        <f>基金残高に係る経年分析!H55</f>
        <v>1793</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42</v>
      </c>
      <c r="C74" s="173">
        <f>基金残高に係る経年分析!G57</f>
        <v>56</v>
      </c>
      <c r="D74" s="173">
        <f>基金残高に係る経年分析!H57</f>
        <v>58</v>
      </c>
    </row>
  </sheetData>
  <sheetProtection algorithmName="SHA-512" hashValue="+/PZ9qwisaO0IDKMHAsgj+EiXuFh+CzkfYwXuXUOYte06cCkZxSANvnzohhzfffbSw/DZ81vQOaqLI0aZREWDw==" saltValue="WGXsFgy8H7kb5alCYd+X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7701545</v>
      </c>
      <c r="S5" s="626"/>
      <c r="T5" s="626"/>
      <c r="U5" s="626"/>
      <c r="V5" s="626"/>
      <c r="W5" s="626"/>
      <c r="X5" s="626"/>
      <c r="Y5" s="627"/>
      <c r="Z5" s="628">
        <v>38.1</v>
      </c>
      <c r="AA5" s="628"/>
      <c r="AB5" s="628"/>
      <c r="AC5" s="628"/>
      <c r="AD5" s="629">
        <v>7251037</v>
      </c>
      <c r="AE5" s="629"/>
      <c r="AF5" s="629"/>
      <c r="AG5" s="629"/>
      <c r="AH5" s="629"/>
      <c r="AI5" s="629"/>
      <c r="AJ5" s="629"/>
      <c r="AK5" s="629"/>
      <c r="AL5" s="630">
        <v>64.7</v>
      </c>
      <c r="AM5" s="631"/>
      <c r="AN5" s="631"/>
      <c r="AO5" s="632"/>
      <c r="AP5" s="622" t="s">
        <v>215</v>
      </c>
      <c r="AQ5" s="623"/>
      <c r="AR5" s="623"/>
      <c r="AS5" s="623"/>
      <c r="AT5" s="623"/>
      <c r="AU5" s="623"/>
      <c r="AV5" s="623"/>
      <c r="AW5" s="623"/>
      <c r="AX5" s="623"/>
      <c r="AY5" s="623"/>
      <c r="AZ5" s="623"/>
      <c r="BA5" s="623"/>
      <c r="BB5" s="623"/>
      <c r="BC5" s="623"/>
      <c r="BD5" s="623"/>
      <c r="BE5" s="623"/>
      <c r="BF5" s="624"/>
      <c r="BG5" s="636">
        <v>7251037</v>
      </c>
      <c r="BH5" s="637"/>
      <c r="BI5" s="637"/>
      <c r="BJ5" s="637"/>
      <c r="BK5" s="637"/>
      <c r="BL5" s="637"/>
      <c r="BM5" s="637"/>
      <c r="BN5" s="638"/>
      <c r="BO5" s="639">
        <v>94.2</v>
      </c>
      <c r="BP5" s="639"/>
      <c r="BQ5" s="639"/>
      <c r="BR5" s="639"/>
      <c r="BS5" s="640">
        <v>19926</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84144</v>
      </c>
      <c r="S6" s="637"/>
      <c r="T6" s="637"/>
      <c r="U6" s="637"/>
      <c r="V6" s="637"/>
      <c r="W6" s="637"/>
      <c r="X6" s="637"/>
      <c r="Y6" s="638"/>
      <c r="Z6" s="639">
        <v>0.4</v>
      </c>
      <c r="AA6" s="639"/>
      <c r="AB6" s="639"/>
      <c r="AC6" s="639"/>
      <c r="AD6" s="640">
        <v>84144</v>
      </c>
      <c r="AE6" s="640"/>
      <c r="AF6" s="640"/>
      <c r="AG6" s="640"/>
      <c r="AH6" s="640"/>
      <c r="AI6" s="640"/>
      <c r="AJ6" s="640"/>
      <c r="AK6" s="640"/>
      <c r="AL6" s="641">
        <v>0.8</v>
      </c>
      <c r="AM6" s="642"/>
      <c r="AN6" s="642"/>
      <c r="AO6" s="643"/>
      <c r="AP6" s="633" t="s">
        <v>220</v>
      </c>
      <c r="AQ6" s="634"/>
      <c r="AR6" s="634"/>
      <c r="AS6" s="634"/>
      <c r="AT6" s="634"/>
      <c r="AU6" s="634"/>
      <c r="AV6" s="634"/>
      <c r="AW6" s="634"/>
      <c r="AX6" s="634"/>
      <c r="AY6" s="634"/>
      <c r="AZ6" s="634"/>
      <c r="BA6" s="634"/>
      <c r="BB6" s="634"/>
      <c r="BC6" s="634"/>
      <c r="BD6" s="634"/>
      <c r="BE6" s="634"/>
      <c r="BF6" s="635"/>
      <c r="BG6" s="636">
        <v>7251037</v>
      </c>
      <c r="BH6" s="637"/>
      <c r="BI6" s="637"/>
      <c r="BJ6" s="637"/>
      <c r="BK6" s="637"/>
      <c r="BL6" s="637"/>
      <c r="BM6" s="637"/>
      <c r="BN6" s="638"/>
      <c r="BO6" s="639">
        <v>94.2</v>
      </c>
      <c r="BP6" s="639"/>
      <c r="BQ6" s="639"/>
      <c r="BR6" s="639"/>
      <c r="BS6" s="640">
        <v>19926</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149910</v>
      </c>
      <c r="CS6" s="637"/>
      <c r="CT6" s="637"/>
      <c r="CU6" s="637"/>
      <c r="CV6" s="637"/>
      <c r="CW6" s="637"/>
      <c r="CX6" s="637"/>
      <c r="CY6" s="638"/>
      <c r="CZ6" s="630">
        <v>0.8</v>
      </c>
      <c r="DA6" s="631"/>
      <c r="DB6" s="631"/>
      <c r="DC6" s="647"/>
      <c r="DD6" s="645" t="s">
        <v>121</v>
      </c>
      <c r="DE6" s="637"/>
      <c r="DF6" s="637"/>
      <c r="DG6" s="637"/>
      <c r="DH6" s="637"/>
      <c r="DI6" s="637"/>
      <c r="DJ6" s="637"/>
      <c r="DK6" s="637"/>
      <c r="DL6" s="637"/>
      <c r="DM6" s="637"/>
      <c r="DN6" s="637"/>
      <c r="DO6" s="637"/>
      <c r="DP6" s="638"/>
      <c r="DQ6" s="645">
        <v>149910</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3963</v>
      </c>
      <c r="S7" s="637"/>
      <c r="T7" s="637"/>
      <c r="U7" s="637"/>
      <c r="V7" s="637"/>
      <c r="W7" s="637"/>
      <c r="X7" s="637"/>
      <c r="Y7" s="638"/>
      <c r="Z7" s="639">
        <v>0</v>
      </c>
      <c r="AA7" s="639"/>
      <c r="AB7" s="639"/>
      <c r="AC7" s="639"/>
      <c r="AD7" s="640">
        <v>3963</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3720132</v>
      </c>
      <c r="BH7" s="637"/>
      <c r="BI7" s="637"/>
      <c r="BJ7" s="637"/>
      <c r="BK7" s="637"/>
      <c r="BL7" s="637"/>
      <c r="BM7" s="637"/>
      <c r="BN7" s="638"/>
      <c r="BO7" s="639">
        <v>48.3</v>
      </c>
      <c r="BP7" s="639"/>
      <c r="BQ7" s="639"/>
      <c r="BR7" s="639"/>
      <c r="BS7" s="640">
        <v>19926</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1926102</v>
      </c>
      <c r="CS7" s="637"/>
      <c r="CT7" s="637"/>
      <c r="CU7" s="637"/>
      <c r="CV7" s="637"/>
      <c r="CW7" s="637"/>
      <c r="CX7" s="637"/>
      <c r="CY7" s="638"/>
      <c r="CZ7" s="639">
        <v>9.6999999999999993</v>
      </c>
      <c r="DA7" s="639"/>
      <c r="DB7" s="639"/>
      <c r="DC7" s="639"/>
      <c r="DD7" s="645">
        <v>10610</v>
      </c>
      <c r="DE7" s="637"/>
      <c r="DF7" s="637"/>
      <c r="DG7" s="637"/>
      <c r="DH7" s="637"/>
      <c r="DI7" s="637"/>
      <c r="DJ7" s="637"/>
      <c r="DK7" s="637"/>
      <c r="DL7" s="637"/>
      <c r="DM7" s="637"/>
      <c r="DN7" s="637"/>
      <c r="DO7" s="637"/>
      <c r="DP7" s="638"/>
      <c r="DQ7" s="645">
        <v>1733883</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51133</v>
      </c>
      <c r="S8" s="637"/>
      <c r="T8" s="637"/>
      <c r="U8" s="637"/>
      <c r="V8" s="637"/>
      <c r="W8" s="637"/>
      <c r="X8" s="637"/>
      <c r="Y8" s="638"/>
      <c r="Z8" s="639">
        <v>0.3</v>
      </c>
      <c r="AA8" s="639"/>
      <c r="AB8" s="639"/>
      <c r="AC8" s="639"/>
      <c r="AD8" s="640">
        <v>51133</v>
      </c>
      <c r="AE8" s="640"/>
      <c r="AF8" s="640"/>
      <c r="AG8" s="640"/>
      <c r="AH8" s="640"/>
      <c r="AI8" s="640"/>
      <c r="AJ8" s="640"/>
      <c r="AK8" s="640"/>
      <c r="AL8" s="641">
        <v>0.5</v>
      </c>
      <c r="AM8" s="642"/>
      <c r="AN8" s="642"/>
      <c r="AO8" s="643"/>
      <c r="AP8" s="633" t="s">
        <v>226</v>
      </c>
      <c r="AQ8" s="634"/>
      <c r="AR8" s="634"/>
      <c r="AS8" s="634"/>
      <c r="AT8" s="634"/>
      <c r="AU8" s="634"/>
      <c r="AV8" s="634"/>
      <c r="AW8" s="634"/>
      <c r="AX8" s="634"/>
      <c r="AY8" s="634"/>
      <c r="AZ8" s="634"/>
      <c r="BA8" s="634"/>
      <c r="BB8" s="634"/>
      <c r="BC8" s="634"/>
      <c r="BD8" s="634"/>
      <c r="BE8" s="634"/>
      <c r="BF8" s="635"/>
      <c r="BG8" s="636">
        <v>95501</v>
      </c>
      <c r="BH8" s="637"/>
      <c r="BI8" s="637"/>
      <c r="BJ8" s="637"/>
      <c r="BK8" s="637"/>
      <c r="BL8" s="637"/>
      <c r="BM8" s="637"/>
      <c r="BN8" s="638"/>
      <c r="BO8" s="639">
        <v>1.2</v>
      </c>
      <c r="BP8" s="639"/>
      <c r="BQ8" s="639"/>
      <c r="BR8" s="639"/>
      <c r="BS8" s="640" t="s">
        <v>121</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8351101</v>
      </c>
      <c r="CS8" s="637"/>
      <c r="CT8" s="637"/>
      <c r="CU8" s="637"/>
      <c r="CV8" s="637"/>
      <c r="CW8" s="637"/>
      <c r="CX8" s="637"/>
      <c r="CY8" s="638"/>
      <c r="CZ8" s="639">
        <v>41.9</v>
      </c>
      <c r="DA8" s="639"/>
      <c r="DB8" s="639"/>
      <c r="DC8" s="639"/>
      <c r="DD8" s="645">
        <v>259987</v>
      </c>
      <c r="DE8" s="637"/>
      <c r="DF8" s="637"/>
      <c r="DG8" s="637"/>
      <c r="DH8" s="637"/>
      <c r="DI8" s="637"/>
      <c r="DJ8" s="637"/>
      <c r="DK8" s="637"/>
      <c r="DL8" s="637"/>
      <c r="DM8" s="637"/>
      <c r="DN8" s="637"/>
      <c r="DO8" s="637"/>
      <c r="DP8" s="638"/>
      <c r="DQ8" s="645">
        <v>3864388</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56315</v>
      </c>
      <c r="S9" s="637"/>
      <c r="T9" s="637"/>
      <c r="U9" s="637"/>
      <c r="V9" s="637"/>
      <c r="W9" s="637"/>
      <c r="X9" s="637"/>
      <c r="Y9" s="638"/>
      <c r="Z9" s="639">
        <v>0.3</v>
      </c>
      <c r="AA9" s="639"/>
      <c r="AB9" s="639"/>
      <c r="AC9" s="639"/>
      <c r="AD9" s="640">
        <v>56315</v>
      </c>
      <c r="AE9" s="640"/>
      <c r="AF9" s="640"/>
      <c r="AG9" s="640"/>
      <c r="AH9" s="640"/>
      <c r="AI9" s="640"/>
      <c r="AJ9" s="640"/>
      <c r="AK9" s="640"/>
      <c r="AL9" s="641">
        <v>0.5</v>
      </c>
      <c r="AM9" s="642"/>
      <c r="AN9" s="642"/>
      <c r="AO9" s="643"/>
      <c r="AP9" s="633" t="s">
        <v>229</v>
      </c>
      <c r="AQ9" s="634"/>
      <c r="AR9" s="634"/>
      <c r="AS9" s="634"/>
      <c r="AT9" s="634"/>
      <c r="AU9" s="634"/>
      <c r="AV9" s="634"/>
      <c r="AW9" s="634"/>
      <c r="AX9" s="634"/>
      <c r="AY9" s="634"/>
      <c r="AZ9" s="634"/>
      <c r="BA9" s="634"/>
      <c r="BB9" s="634"/>
      <c r="BC9" s="634"/>
      <c r="BD9" s="634"/>
      <c r="BE9" s="634"/>
      <c r="BF9" s="635"/>
      <c r="BG9" s="636">
        <v>3328741</v>
      </c>
      <c r="BH9" s="637"/>
      <c r="BI9" s="637"/>
      <c r="BJ9" s="637"/>
      <c r="BK9" s="637"/>
      <c r="BL9" s="637"/>
      <c r="BM9" s="637"/>
      <c r="BN9" s="638"/>
      <c r="BO9" s="639">
        <v>43.2</v>
      </c>
      <c r="BP9" s="639"/>
      <c r="BQ9" s="639"/>
      <c r="BR9" s="639"/>
      <c r="BS9" s="640" t="s">
        <v>121</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1811649</v>
      </c>
      <c r="CS9" s="637"/>
      <c r="CT9" s="637"/>
      <c r="CU9" s="637"/>
      <c r="CV9" s="637"/>
      <c r="CW9" s="637"/>
      <c r="CX9" s="637"/>
      <c r="CY9" s="638"/>
      <c r="CZ9" s="639">
        <v>9.1</v>
      </c>
      <c r="DA9" s="639"/>
      <c r="DB9" s="639"/>
      <c r="DC9" s="639"/>
      <c r="DD9" s="645">
        <v>25656</v>
      </c>
      <c r="DE9" s="637"/>
      <c r="DF9" s="637"/>
      <c r="DG9" s="637"/>
      <c r="DH9" s="637"/>
      <c r="DI9" s="637"/>
      <c r="DJ9" s="637"/>
      <c r="DK9" s="637"/>
      <c r="DL9" s="637"/>
      <c r="DM9" s="637"/>
      <c r="DN9" s="637"/>
      <c r="DO9" s="637"/>
      <c r="DP9" s="638"/>
      <c r="DQ9" s="645">
        <v>1556239</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134205</v>
      </c>
      <c r="BH10" s="637"/>
      <c r="BI10" s="637"/>
      <c r="BJ10" s="637"/>
      <c r="BK10" s="637"/>
      <c r="BL10" s="637"/>
      <c r="BM10" s="637"/>
      <c r="BN10" s="638"/>
      <c r="BO10" s="639">
        <v>1.7</v>
      </c>
      <c r="BP10" s="639"/>
      <c r="BQ10" s="639"/>
      <c r="BR10" s="639"/>
      <c r="BS10" s="640" t="s">
        <v>121</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43294</v>
      </c>
      <c r="CS10" s="637"/>
      <c r="CT10" s="637"/>
      <c r="CU10" s="637"/>
      <c r="CV10" s="637"/>
      <c r="CW10" s="637"/>
      <c r="CX10" s="637"/>
      <c r="CY10" s="638"/>
      <c r="CZ10" s="639">
        <v>0.2</v>
      </c>
      <c r="DA10" s="639"/>
      <c r="DB10" s="639"/>
      <c r="DC10" s="639"/>
      <c r="DD10" s="645" t="s">
        <v>121</v>
      </c>
      <c r="DE10" s="637"/>
      <c r="DF10" s="637"/>
      <c r="DG10" s="637"/>
      <c r="DH10" s="637"/>
      <c r="DI10" s="637"/>
      <c r="DJ10" s="637"/>
      <c r="DK10" s="637"/>
      <c r="DL10" s="637"/>
      <c r="DM10" s="637"/>
      <c r="DN10" s="637"/>
      <c r="DO10" s="637"/>
      <c r="DP10" s="638"/>
      <c r="DQ10" s="645">
        <v>6277</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1279205</v>
      </c>
      <c r="S11" s="637"/>
      <c r="T11" s="637"/>
      <c r="U11" s="637"/>
      <c r="V11" s="637"/>
      <c r="W11" s="637"/>
      <c r="X11" s="637"/>
      <c r="Y11" s="638"/>
      <c r="Z11" s="641">
        <v>6.3</v>
      </c>
      <c r="AA11" s="642"/>
      <c r="AB11" s="642"/>
      <c r="AC11" s="648"/>
      <c r="AD11" s="645">
        <v>1279205</v>
      </c>
      <c r="AE11" s="637"/>
      <c r="AF11" s="637"/>
      <c r="AG11" s="637"/>
      <c r="AH11" s="637"/>
      <c r="AI11" s="637"/>
      <c r="AJ11" s="637"/>
      <c r="AK11" s="638"/>
      <c r="AL11" s="641">
        <v>11.4</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161685</v>
      </c>
      <c r="BH11" s="637"/>
      <c r="BI11" s="637"/>
      <c r="BJ11" s="637"/>
      <c r="BK11" s="637"/>
      <c r="BL11" s="637"/>
      <c r="BM11" s="637"/>
      <c r="BN11" s="638"/>
      <c r="BO11" s="639">
        <v>2.1</v>
      </c>
      <c r="BP11" s="639"/>
      <c r="BQ11" s="639"/>
      <c r="BR11" s="639"/>
      <c r="BS11" s="640">
        <v>19926</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77647</v>
      </c>
      <c r="CS11" s="637"/>
      <c r="CT11" s="637"/>
      <c r="CU11" s="637"/>
      <c r="CV11" s="637"/>
      <c r="CW11" s="637"/>
      <c r="CX11" s="637"/>
      <c r="CY11" s="638"/>
      <c r="CZ11" s="639">
        <v>0.4</v>
      </c>
      <c r="DA11" s="639"/>
      <c r="DB11" s="639"/>
      <c r="DC11" s="639"/>
      <c r="DD11" s="645">
        <v>49018</v>
      </c>
      <c r="DE11" s="637"/>
      <c r="DF11" s="637"/>
      <c r="DG11" s="637"/>
      <c r="DH11" s="637"/>
      <c r="DI11" s="637"/>
      <c r="DJ11" s="637"/>
      <c r="DK11" s="637"/>
      <c r="DL11" s="637"/>
      <c r="DM11" s="637"/>
      <c r="DN11" s="637"/>
      <c r="DO11" s="637"/>
      <c r="DP11" s="638"/>
      <c r="DQ11" s="645">
        <v>19175</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3135142</v>
      </c>
      <c r="BH12" s="637"/>
      <c r="BI12" s="637"/>
      <c r="BJ12" s="637"/>
      <c r="BK12" s="637"/>
      <c r="BL12" s="637"/>
      <c r="BM12" s="637"/>
      <c r="BN12" s="638"/>
      <c r="BO12" s="639">
        <v>40.700000000000003</v>
      </c>
      <c r="BP12" s="639"/>
      <c r="BQ12" s="639"/>
      <c r="BR12" s="639"/>
      <c r="BS12" s="640" t="s">
        <v>121</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72495</v>
      </c>
      <c r="CS12" s="637"/>
      <c r="CT12" s="637"/>
      <c r="CU12" s="637"/>
      <c r="CV12" s="637"/>
      <c r="CW12" s="637"/>
      <c r="CX12" s="637"/>
      <c r="CY12" s="638"/>
      <c r="CZ12" s="639">
        <v>0.4</v>
      </c>
      <c r="DA12" s="639"/>
      <c r="DB12" s="639"/>
      <c r="DC12" s="639"/>
      <c r="DD12" s="645" t="s">
        <v>121</v>
      </c>
      <c r="DE12" s="637"/>
      <c r="DF12" s="637"/>
      <c r="DG12" s="637"/>
      <c r="DH12" s="637"/>
      <c r="DI12" s="637"/>
      <c r="DJ12" s="637"/>
      <c r="DK12" s="637"/>
      <c r="DL12" s="637"/>
      <c r="DM12" s="637"/>
      <c r="DN12" s="637"/>
      <c r="DO12" s="637"/>
      <c r="DP12" s="638"/>
      <c r="DQ12" s="645">
        <v>60332</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3135142</v>
      </c>
      <c r="BH13" s="637"/>
      <c r="BI13" s="637"/>
      <c r="BJ13" s="637"/>
      <c r="BK13" s="637"/>
      <c r="BL13" s="637"/>
      <c r="BM13" s="637"/>
      <c r="BN13" s="638"/>
      <c r="BO13" s="639">
        <v>40.700000000000003</v>
      </c>
      <c r="BP13" s="639"/>
      <c r="BQ13" s="639"/>
      <c r="BR13" s="639"/>
      <c r="BS13" s="640" t="s">
        <v>121</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2106184</v>
      </c>
      <c r="CS13" s="637"/>
      <c r="CT13" s="637"/>
      <c r="CU13" s="637"/>
      <c r="CV13" s="637"/>
      <c r="CW13" s="637"/>
      <c r="CX13" s="637"/>
      <c r="CY13" s="638"/>
      <c r="CZ13" s="639">
        <v>10.6</v>
      </c>
      <c r="DA13" s="639"/>
      <c r="DB13" s="639"/>
      <c r="DC13" s="639"/>
      <c r="DD13" s="645">
        <v>1104785</v>
      </c>
      <c r="DE13" s="637"/>
      <c r="DF13" s="637"/>
      <c r="DG13" s="637"/>
      <c r="DH13" s="637"/>
      <c r="DI13" s="637"/>
      <c r="DJ13" s="637"/>
      <c r="DK13" s="637"/>
      <c r="DL13" s="637"/>
      <c r="DM13" s="637"/>
      <c r="DN13" s="637"/>
      <c r="DO13" s="637"/>
      <c r="DP13" s="638"/>
      <c r="DQ13" s="645">
        <v>1091820</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1076</v>
      </c>
      <c r="S14" s="637"/>
      <c r="T14" s="637"/>
      <c r="U14" s="637"/>
      <c r="V14" s="637"/>
      <c r="W14" s="637"/>
      <c r="X14" s="637"/>
      <c r="Y14" s="638"/>
      <c r="Z14" s="639">
        <v>0</v>
      </c>
      <c r="AA14" s="639"/>
      <c r="AB14" s="639"/>
      <c r="AC14" s="639"/>
      <c r="AD14" s="640">
        <v>1076</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104761</v>
      </c>
      <c r="BH14" s="637"/>
      <c r="BI14" s="637"/>
      <c r="BJ14" s="637"/>
      <c r="BK14" s="637"/>
      <c r="BL14" s="637"/>
      <c r="BM14" s="637"/>
      <c r="BN14" s="638"/>
      <c r="BO14" s="639">
        <v>1.4</v>
      </c>
      <c r="BP14" s="639"/>
      <c r="BQ14" s="639"/>
      <c r="BR14" s="639"/>
      <c r="BS14" s="640" t="s">
        <v>121</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576239</v>
      </c>
      <c r="CS14" s="637"/>
      <c r="CT14" s="637"/>
      <c r="CU14" s="637"/>
      <c r="CV14" s="637"/>
      <c r="CW14" s="637"/>
      <c r="CX14" s="637"/>
      <c r="CY14" s="638"/>
      <c r="CZ14" s="639">
        <v>2.9</v>
      </c>
      <c r="DA14" s="639"/>
      <c r="DB14" s="639"/>
      <c r="DC14" s="639"/>
      <c r="DD14" s="645">
        <v>7546</v>
      </c>
      <c r="DE14" s="637"/>
      <c r="DF14" s="637"/>
      <c r="DG14" s="637"/>
      <c r="DH14" s="637"/>
      <c r="DI14" s="637"/>
      <c r="DJ14" s="637"/>
      <c r="DK14" s="637"/>
      <c r="DL14" s="637"/>
      <c r="DM14" s="637"/>
      <c r="DN14" s="637"/>
      <c r="DO14" s="637"/>
      <c r="DP14" s="638"/>
      <c r="DQ14" s="645">
        <v>551892</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291002</v>
      </c>
      <c r="BH15" s="637"/>
      <c r="BI15" s="637"/>
      <c r="BJ15" s="637"/>
      <c r="BK15" s="637"/>
      <c r="BL15" s="637"/>
      <c r="BM15" s="637"/>
      <c r="BN15" s="638"/>
      <c r="BO15" s="639">
        <v>3.8</v>
      </c>
      <c r="BP15" s="639"/>
      <c r="BQ15" s="639"/>
      <c r="BR15" s="639"/>
      <c r="BS15" s="640" t="s">
        <v>121</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2668646</v>
      </c>
      <c r="CS15" s="637"/>
      <c r="CT15" s="637"/>
      <c r="CU15" s="637"/>
      <c r="CV15" s="637"/>
      <c r="CW15" s="637"/>
      <c r="CX15" s="637"/>
      <c r="CY15" s="638"/>
      <c r="CZ15" s="639">
        <v>13.4</v>
      </c>
      <c r="DA15" s="639"/>
      <c r="DB15" s="639"/>
      <c r="DC15" s="639"/>
      <c r="DD15" s="645">
        <v>429449</v>
      </c>
      <c r="DE15" s="637"/>
      <c r="DF15" s="637"/>
      <c r="DG15" s="637"/>
      <c r="DH15" s="637"/>
      <c r="DI15" s="637"/>
      <c r="DJ15" s="637"/>
      <c r="DK15" s="637"/>
      <c r="DL15" s="637"/>
      <c r="DM15" s="637"/>
      <c r="DN15" s="637"/>
      <c r="DO15" s="637"/>
      <c r="DP15" s="638"/>
      <c r="DQ15" s="645">
        <v>1525606</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12466</v>
      </c>
      <c r="S16" s="637"/>
      <c r="T16" s="637"/>
      <c r="U16" s="637"/>
      <c r="V16" s="637"/>
      <c r="W16" s="637"/>
      <c r="X16" s="637"/>
      <c r="Y16" s="638"/>
      <c r="Z16" s="639">
        <v>0.1</v>
      </c>
      <c r="AA16" s="639"/>
      <c r="AB16" s="639"/>
      <c r="AC16" s="639"/>
      <c r="AD16" s="640">
        <v>12466</v>
      </c>
      <c r="AE16" s="640"/>
      <c r="AF16" s="640"/>
      <c r="AG16" s="640"/>
      <c r="AH16" s="640"/>
      <c r="AI16" s="640"/>
      <c r="AJ16" s="640"/>
      <c r="AK16" s="640"/>
      <c r="AL16" s="641">
        <v>0.1</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t="s">
        <v>121</v>
      </c>
      <c r="CS16" s="637"/>
      <c r="CT16" s="637"/>
      <c r="CU16" s="637"/>
      <c r="CV16" s="637"/>
      <c r="CW16" s="637"/>
      <c r="CX16" s="637"/>
      <c r="CY16" s="638"/>
      <c r="CZ16" s="639" t="s">
        <v>121</v>
      </c>
      <c r="DA16" s="639"/>
      <c r="DB16" s="639"/>
      <c r="DC16" s="639"/>
      <c r="DD16" s="645" t="s">
        <v>121</v>
      </c>
      <c r="DE16" s="637"/>
      <c r="DF16" s="637"/>
      <c r="DG16" s="637"/>
      <c r="DH16" s="637"/>
      <c r="DI16" s="637"/>
      <c r="DJ16" s="637"/>
      <c r="DK16" s="637"/>
      <c r="DL16" s="637"/>
      <c r="DM16" s="637"/>
      <c r="DN16" s="637"/>
      <c r="DO16" s="637"/>
      <c r="DP16" s="638"/>
      <c r="DQ16" s="645" t="s">
        <v>121</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132285</v>
      </c>
      <c r="S17" s="637"/>
      <c r="T17" s="637"/>
      <c r="U17" s="637"/>
      <c r="V17" s="637"/>
      <c r="W17" s="637"/>
      <c r="X17" s="637"/>
      <c r="Y17" s="638"/>
      <c r="Z17" s="639">
        <v>0.7</v>
      </c>
      <c r="AA17" s="639"/>
      <c r="AB17" s="639"/>
      <c r="AC17" s="639"/>
      <c r="AD17" s="640">
        <v>132285</v>
      </c>
      <c r="AE17" s="640"/>
      <c r="AF17" s="640"/>
      <c r="AG17" s="640"/>
      <c r="AH17" s="640"/>
      <c r="AI17" s="640"/>
      <c r="AJ17" s="640"/>
      <c r="AK17" s="640"/>
      <c r="AL17" s="641">
        <v>1.2</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2129257</v>
      </c>
      <c r="CS17" s="637"/>
      <c r="CT17" s="637"/>
      <c r="CU17" s="637"/>
      <c r="CV17" s="637"/>
      <c r="CW17" s="637"/>
      <c r="CX17" s="637"/>
      <c r="CY17" s="638"/>
      <c r="CZ17" s="639">
        <v>10.7</v>
      </c>
      <c r="DA17" s="639"/>
      <c r="DB17" s="639"/>
      <c r="DC17" s="639"/>
      <c r="DD17" s="645" t="s">
        <v>121</v>
      </c>
      <c r="DE17" s="637"/>
      <c r="DF17" s="637"/>
      <c r="DG17" s="637"/>
      <c r="DH17" s="637"/>
      <c r="DI17" s="637"/>
      <c r="DJ17" s="637"/>
      <c r="DK17" s="637"/>
      <c r="DL17" s="637"/>
      <c r="DM17" s="637"/>
      <c r="DN17" s="637"/>
      <c r="DO17" s="637"/>
      <c r="DP17" s="638"/>
      <c r="DQ17" s="645">
        <v>2116228</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73687</v>
      </c>
      <c r="S18" s="637"/>
      <c r="T18" s="637"/>
      <c r="U18" s="637"/>
      <c r="V18" s="637"/>
      <c r="W18" s="637"/>
      <c r="X18" s="637"/>
      <c r="Y18" s="638"/>
      <c r="Z18" s="639">
        <v>0.4</v>
      </c>
      <c r="AA18" s="639"/>
      <c r="AB18" s="639"/>
      <c r="AC18" s="639"/>
      <c r="AD18" s="640">
        <v>73687</v>
      </c>
      <c r="AE18" s="640"/>
      <c r="AF18" s="640"/>
      <c r="AG18" s="640"/>
      <c r="AH18" s="640"/>
      <c r="AI18" s="640"/>
      <c r="AJ18" s="640"/>
      <c r="AK18" s="640"/>
      <c r="AL18" s="641">
        <v>0.7</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73687</v>
      </c>
      <c r="S19" s="637"/>
      <c r="T19" s="637"/>
      <c r="U19" s="637"/>
      <c r="V19" s="637"/>
      <c r="W19" s="637"/>
      <c r="X19" s="637"/>
      <c r="Y19" s="638"/>
      <c r="Z19" s="639">
        <v>0.4</v>
      </c>
      <c r="AA19" s="639"/>
      <c r="AB19" s="639"/>
      <c r="AC19" s="639"/>
      <c r="AD19" s="640">
        <v>73687</v>
      </c>
      <c r="AE19" s="640"/>
      <c r="AF19" s="640"/>
      <c r="AG19" s="640"/>
      <c r="AH19" s="640"/>
      <c r="AI19" s="640"/>
      <c r="AJ19" s="640"/>
      <c r="AK19" s="640"/>
      <c r="AL19" s="641">
        <v>0.7</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450508</v>
      </c>
      <c r="BH19" s="637"/>
      <c r="BI19" s="637"/>
      <c r="BJ19" s="637"/>
      <c r="BK19" s="637"/>
      <c r="BL19" s="637"/>
      <c r="BM19" s="637"/>
      <c r="BN19" s="638"/>
      <c r="BO19" s="639">
        <v>5.8</v>
      </c>
      <c r="BP19" s="639"/>
      <c r="BQ19" s="639"/>
      <c r="BR19" s="639"/>
      <c r="BS19" s="640" t="s">
        <v>121</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t="s">
        <v>121</v>
      </c>
      <c r="S20" s="637"/>
      <c r="T20" s="637"/>
      <c r="U20" s="637"/>
      <c r="V20" s="637"/>
      <c r="W20" s="637"/>
      <c r="X20" s="637"/>
      <c r="Y20" s="638"/>
      <c r="Z20" s="639" t="s">
        <v>121</v>
      </c>
      <c r="AA20" s="639"/>
      <c r="AB20" s="639"/>
      <c r="AC20" s="639"/>
      <c r="AD20" s="640" t="s">
        <v>121</v>
      </c>
      <c r="AE20" s="640"/>
      <c r="AF20" s="640"/>
      <c r="AG20" s="640"/>
      <c r="AH20" s="640"/>
      <c r="AI20" s="640"/>
      <c r="AJ20" s="640"/>
      <c r="AK20" s="640"/>
      <c r="AL20" s="641" t="s">
        <v>121</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450508</v>
      </c>
      <c r="BH20" s="637"/>
      <c r="BI20" s="637"/>
      <c r="BJ20" s="637"/>
      <c r="BK20" s="637"/>
      <c r="BL20" s="637"/>
      <c r="BM20" s="637"/>
      <c r="BN20" s="638"/>
      <c r="BO20" s="639">
        <v>5.8</v>
      </c>
      <c r="BP20" s="639"/>
      <c r="BQ20" s="639"/>
      <c r="BR20" s="639"/>
      <c r="BS20" s="640" t="s">
        <v>121</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19912524</v>
      </c>
      <c r="CS20" s="637"/>
      <c r="CT20" s="637"/>
      <c r="CU20" s="637"/>
      <c r="CV20" s="637"/>
      <c r="CW20" s="637"/>
      <c r="CX20" s="637"/>
      <c r="CY20" s="638"/>
      <c r="CZ20" s="639">
        <v>100</v>
      </c>
      <c r="DA20" s="639"/>
      <c r="DB20" s="639"/>
      <c r="DC20" s="639"/>
      <c r="DD20" s="645">
        <v>1887051</v>
      </c>
      <c r="DE20" s="637"/>
      <c r="DF20" s="637"/>
      <c r="DG20" s="637"/>
      <c r="DH20" s="637"/>
      <c r="DI20" s="637"/>
      <c r="DJ20" s="637"/>
      <c r="DK20" s="637"/>
      <c r="DL20" s="637"/>
      <c r="DM20" s="637"/>
      <c r="DN20" s="637"/>
      <c r="DO20" s="637"/>
      <c r="DP20" s="638"/>
      <c r="DQ20" s="645">
        <v>12675750</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2335729</v>
      </c>
      <c r="S21" s="637"/>
      <c r="T21" s="637"/>
      <c r="U21" s="637"/>
      <c r="V21" s="637"/>
      <c r="W21" s="637"/>
      <c r="X21" s="637"/>
      <c r="Y21" s="638"/>
      <c r="Z21" s="639">
        <v>11.6</v>
      </c>
      <c r="AA21" s="639"/>
      <c r="AB21" s="639"/>
      <c r="AC21" s="639"/>
      <c r="AD21" s="640">
        <v>2201516</v>
      </c>
      <c r="AE21" s="640"/>
      <c r="AF21" s="640"/>
      <c r="AG21" s="640"/>
      <c r="AH21" s="640"/>
      <c r="AI21" s="640"/>
      <c r="AJ21" s="640"/>
      <c r="AK21" s="640"/>
      <c r="AL21" s="641">
        <v>19.600000000000001</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2201516</v>
      </c>
      <c r="S22" s="637"/>
      <c r="T22" s="637"/>
      <c r="U22" s="637"/>
      <c r="V22" s="637"/>
      <c r="W22" s="637"/>
      <c r="X22" s="637"/>
      <c r="Y22" s="638"/>
      <c r="Z22" s="639">
        <v>10.9</v>
      </c>
      <c r="AA22" s="639"/>
      <c r="AB22" s="639"/>
      <c r="AC22" s="639"/>
      <c r="AD22" s="640">
        <v>2201516</v>
      </c>
      <c r="AE22" s="640"/>
      <c r="AF22" s="640"/>
      <c r="AG22" s="640"/>
      <c r="AH22" s="640"/>
      <c r="AI22" s="640"/>
      <c r="AJ22" s="640"/>
      <c r="AK22" s="640"/>
      <c r="AL22" s="641">
        <v>19.600000000000001</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134213</v>
      </c>
      <c r="S23" s="637"/>
      <c r="T23" s="637"/>
      <c r="U23" s="637"/>
      <c r="V23" s="637"/>
      <c r="W23" s="637"/>
      <c r="X23" s="637"/>
      <c r="Y23" s="638"/>
      <c r="Z23" s="639">
        <v>0.7</v>
      </c>
      <c r="AA23" s="639"/>
      <c r="AB23" s="639"/>
      <c r="AC23" s="639"/>
      <c r="AD23" s="640" t="s">
        <v>121</v>
      </c>
      <c r="AE23" s="640"/>
      <c r="AF23" s="640"/>
      <c r="AG23" s="640"/>
      <c r="AH23" s="640"/>
      <c r="AI23" s="640"/>
      <c r="AJ23" s="640"/>
      <c r="AK23" s="640"/>
      <c r="AL23" s="641" t="s">
        <v>121</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v>450508</v>
      </c>
      <c r="BH23" s="637"/>
      <c r="BI23" s="637"/>
      <c r="BJ23" s="637"/>
      <c r="BK23" s="637"/>
      <c r="BL23" s="637"/>
      <c r="BM23" s="637"/>
      <c r="BN23" s="638"/>
      <c r="BO23" s="639">
        <v>5.8</v>
      </c>
      <c r="BP23" s="639"/>
      <c r="BQ23" s="639"/>
      <c r="BR23" s="639"/>
      <c r="BS23" s="640" t="s">
        <v>121</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11361422</v>
      </c>
      <c r="CS24" s="626"/>
      <c r="CT24" s="626"/>
      <c r="CU24" s="626"/>
      <c r="CV24" s="626"/>
      <c r="CW24" s="626"/>
      <c r="CX24" s="626"/>
      <c r="CY24" s="627"/>
      <c r="CZ24" s="630">
        <v>57.1</v>
      </c>
      <c r="DA24" s="631"/>
      <c r="DB24" s="631"/>
      <c r="DC24" s="647"/>
      <c r="DD24" s="671">
        <v>6825038</v>
      </c>
      <c r="DE24" s="626"/>
      <c r="DF24" s="626"/>
      <c r="DG24" s="626"/>
      <c r="DH24" s="626"/>
      <c r="DI24" s="626"/>
      <c r="DJ24" s="626"/>
      <c r="DK24" s="627"/>
      <c r="DL24" s="671">
        <v>6284336</v>
      </c>
      <c r="DM24" s="626"/>
      <c r="DN24" s="626"/>
      <c r="DO24" s="626"/>
      <c r="DP24" s="626"/>
      <c r="DQ24" s="626"/>
      <c r="DR24" s="626"/>
      <c r="DS24" s="626"/>
      <c r="DT24" s="626"/>
      <c r="DU24" s="626"/>
      <c r="DV24" s="627"/>
      <c r="DW24" s="630">
        <v>55.4</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11731548</v>
      </c>
      <c r="S25" s="637"/>
      <c r="T25" s="637"/>
      <c r="U25" s="637"/>
      <c r="V25" s="637"/>
      <c r="W25" s="637"/>
      <c r="X25" s="637"/>
      <c r="Y25" s="638"/>
      <c r="Z25" s="639">
        <v>58.1</v>
      </c>
      <c r="AA25" s="639"/>
      <c r="AB25" s="639"/>
      <c r="AC25" s="639"/>
      <c r="AD25" s="640">
        <v>11146827</v>
      </c>
      <c r="AE25" s="640"/>
      <c r="AF25" s="640"/>
      <c r="AG25" s="640"/>
      <c r="AH25" s="640"/>
      <c r="AI25" s="640"/>
      <c r="AJ25" s="640"/>
      <c r="AK25" s="640"/>
      <c r="AL25" s="641">
        <v>99.4</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2987189</v>
      </c>
      <c r="CS25" s="668"/>
      <c r="CT25" s="668"/>
      <c r="CU25" s="668"/>
      <c r="CV25" s="668"/>
      <c r="CW25" s="668"/>
      <c r="CX25" s="668"/>
      <c r="CY25" s="669"/>
      <c r="CZ25" s="641">
        <v>15</v>
      </c>
      <c r="DA25" s="666"/>
      <c r="DB25" s="666"/>
      <c r="DC25" s="670"/>
      <c r="DD25" s="645">
        <v>2698073</v>
      </c>
      <c r="DE25" s="668"/>
      <c r="DF25" s="668"/>
      <c r="DG25" s="668"/>
      <c r="DH25" s="668"/>
      <c r="DI25" s="668"/>
      <c r="DJ25" s="668"/>
      <c r="DK25" s="669"/>
      <c r="DL25" s="645">
        <v>2684942</v>
      </c>
      <c r="DM25" s="668"/>
      <c r="DN25" s="668"/>
      <c r="DO25" s="668"/>
      <c r="DP25" s="668"/>
      <c r="DQ25" s="668"/>
      <c r="DR25" s="668"/>
      <c r="DS25" s="668"/>
      <c r="DT25" s="668"/>
      <c r="DU25" s="668"/>
      <c r="DV25" s="669"/>
      <c r="DW25" s="641">
        <v>23.7</v>
      </c>
      <c r="DX25" s="666"/>
      <c r="DY25" s="666"/>
      <c r="DZ25" s="666"/>
      <c r="EA25" s="666"/>
      <c r="EB25" s="666"/>
      <c r="EC25" s="667"/>
    </row>
    <row r="26" spans="2:133" ht="11.25" customHeight="1" x14ac:dyDescent="0.15">
      <c r="B26" s="633" t="s">
        <v>282</v>
      </c>
      <c r="C26" s="634"/>
      <c r="D26" s="634"/>
      <c r="E26" s="634"/>
      <c r="F26" s="634"/>
      <c r="G26" s="634"/>
      <c r="H26" s="634"/>
      <c r="I26" s="634"/>
      <c r="J26" s="634"/>
      <c r="K26" s="634"/>
      <c r="L26" s="634"/>
      <c r="M26" s="634"/>
      <c r="N26" s="634"/>
      <c r="O26" s="634"/>
      <c r="P26" s="634"/>
      <c r="Q26" s="635"/>
      <c r="R26" s="636">
        <v>4516</v>
      </c>
      <c r="S26" s="637"/>
      <c r="T26" s="637"/>
      <c r="U26" s="637"/>
      <c r="V26" s="637"/>
      <c r="W26" s="637"/>
      <c r="X26" s="637"/>
      <c r="Y26" s="638"/>
      <c r="Z26" s="639">
        <v>0</v>
      </c>
      <c r="AA26" s="639"/>
      <c r="AB26" s="639"/>
      <c r="AC26" s="639"/>
      <c r="AD26" s="640">
        <v>4516</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1888977</v>
      </c>
      <c r="CS26" s="637"/>
      <c r="CT26" s="637"/>
      <c r="CU26" s="637"/>
      <c r="CV26" s="637"/>
      <c r="CW26" s="637"/>
      <c r="CX26" s="637"/>
      <c r="CY26" s="638"/>
      <c r="CZ26" s="641">
        <v>9.5</v>
      </c>
      <c r="DA26" s="666"/>
      <c r="DB26" s="666"/>
      <c r="DC26" s="670"/>
      <c r="DD26" s="645">
        <v>1737143</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285</v>
      </c>
      <c r="C27" s="634"/>
      <c r="D27" s="634"/>
      <c r="E27" s="634"/>
      <c r="F27" s="634"/>
      <c r="G27" s="634"/>
      <c r="H27" s="634"/>
      <c r="I27" s="634"/>
      <c r="J27" s="634"/>
      <c r="K27" s="634"/>
      <c r="L27" s="634"/>
      <c r="M27" s="634"/>
      <c r="N27" s="634"/>
      <c r="O27" s="634"/>
      <c r="P27" s="634"/>
      <c r="Q27" s="635"/>
      <c r="R27" s="636">
        <v>213617</v>
      </c>
      <c r="S27" s="637"/>
      <c r="T27" s="637"/>
      <c r="U27" s="637"/>
      <c r="V27" s="637"/>
      <c r="W27" s="637"/>
      <c r="X27" s="637"/>
      <c r="Y27" s="638"/>
      <c r="Z27" s="639">
        <v>1.1000000000000001</v>
      </c>
      <c r="AA27" s="639"/>
      <c r="AB27" s="639"/>
      <c r="AC27" s="639"/>
      <c r="AD27" s="640" t="s">
        <v>121</v>
      </c>
      <c r="AE27" s="640"/>
      <c r="AF27" s="640"/>
      <c r="AG27" s="640"/>
      <c r="AH27" s="640"/>
      <c r="AI27" s="640"/>
      <c r="AJ27" s="640"/>
      <c r="AK27" s="640"/>
      <c r="AL27" s="641" t="s">
        <v>121</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7701545</v>
      </c>
      <c r="BH27" s="637"/>
      <c r="BI27" s="637"/>
      <c r="BJ27" s="637"/>
      <c r="BK27" s="637"/>
      <c r="BL27" s="637"/>
      <c r="BM27" s="637"/>
      <c r="BN27" s="638"/>
      <c r="BO27" s="639">
        <v>100</v>
      </c>
      <c r="BP27" s="639"/>
      <c r="BQ27" s="639"/>
      <c r="BR27" s="639"/>
      <c r="BS27" s="640">
        <v>19926</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6244976</v>
      </c>
      <c r="CS27" s="668"/>
      <c r="CT27" s="668"/>
      <c r="CU27" s="668"/>
      <c r="CV27" s="668"/>
      <c r="CW27" s="668"/>
      <c r="CX27" s="668"/>
      <c r="CY27" s="669"/>
      <c r="CZ27" s="641">
        <v>31.4</v>
      </c>
      <c r="DA27" s="666"/>
      <c r="DB27" s="666"/>
      <c r="DC27" s="670"/>
      <c r="DD27" s="645">
        <v>2010737</v>
      </c>
      <c r="DE27" s="668"/>
      <c r="DF27" s="668"/>
      <c r="DG27" s="668"/>
      <c r="DH27" s="668"/>
      <c r="DI27" s="668"/>
      <c r="DJ27" s="668"/>
      <c r="DK27" s="669"/>
      <c r="DL27" s="645">
        <v>1483166</v>
      </c>
      <c r="DM27" s="668"/>
      <c r="DN27" s="668"/>
      <c r="DO27" s="668"/>
      <c r="DP27" s="668"/>
      <c r="DQ27" s="668"/>
      <c r="DR27" s="668"/>
      <c r="DS27" s="668"/>
      <c r="DT27" s="668"/>
      <c r="DU27" s="668"/>
      <c r="DV27" s="669"/>
      <c r="DW27" s="641">
        <v>13.1</v>
      </c>
      <c r="DX27" s="666"/>
      <c r="DY27" s="666"/>
      <c r="DZ27" s="666"/>
      <c r="EA27" s="666"/>
      <c r="EB27" s="666"/>
      <c r="EC27" s="667"/>
    </row>
    <row r="28" spans="2:133" ht="11.25" customHeight="1" x14ac:dyDescent="0.15">
      <c r="B28" s="633" t="s">
        <v>288</v>
      </c>
      <c r="C28" s="634"/>
      <c r="D28" s="634"/>
      <c r="E28" s="634"/>
      <c r="F28" s="634"/>
      <c r="G28" s="634"/>
      <c r="H28" s="634"/>
      <c r="I28" s="634"/>
      <c r="J28" s="634"/>
      <c r="K28" s="634"/>
      <c r="L28" s="634"/>
      <c r="M28" s="634"/>
      <c r="N28" s="634"/>
      <c r="O28" s="634"/>
      <c r="P28" s="634"/>
      <c r="Q28" s="635"/>
      <c r="R28" s="636">
        <v>100482</v>
      </c>
      <c r="S28" s="637"/>
      <c r="T28" s="637"/>
      <c r="U28" s="637"/>
      <c r="V28" s="637"/>
      <c r="W28" s="637"/>
      <c r="X28" s="637"/>
      <c r="Y28" s="638"/>
      <c r="Z28" s="639">
        <v>0.5</v>
      </c>
      <c r="AA28" s="639"/>
      <c r="AB28" s="639"/>
      <c r="AC28" s="639"/>
      <c r="AD28" s="640">
        <v>46712</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2129257</v>
      </c>
      <c r="CS28" s="637"/>
      <c r="CT28" s="637"/>
      <c r="CU28" s="637"/>
      <c r="CV28" s="637"/>
      <c r="CW28" s="637"/>
      <c r="CX28" s="637"/>
      <c r="CY28" s="638"/>
      <c r="CZ28" s="641">
        <v>10.7</v>
      </c>
      <c r="DA28" s="666"/>
      <c r="DB28" s="666"/>
      <c r="DC28" s="670"/>
      <c r="DD28" s="645">
        <v>2116228</v>
      </c>
      <c r="DE28" s="637"/>
      <c r="DF28" s="637"/>
      <c r="DG28" s="637"/>
      <c r="DH28" s="637"/>
      <c r="DI28" s="637"/>
      <c r="DJ28" s="637"/>
      <c r="DK28" s="638"/>
      <c r="DL28" s="645">
        <v>2116228</v>
      </c>
      <c r="DM28" s="637"/>
      <c r="DN28" s="637"/>
      <c r="DO28" s="637"/>
      <c r="DP28" s="637"/>
      <c r="DQ28" s="637"/>
      <c r="DR28" s="637"/>
      <c r="DS28" s="637"/>
      <c r="DT28" s="637"/>
      <c r="DU28" s="637"/>
      <c r="DV28" s="638"/>
      <c r="DW28" s="641">
        <v>18.7</v>
      </c>
      <c r="DX28" s="666"/>
      <c r="DY28" s="666"/>
      <c r="DZ28" s="666"/>
      <c r="EA28" s="666"/>
      <c r="EB28" s="666"/>
      <c r="EC28" s="667"/>
    </row>
    <row r="29" spans="2:133" ht="11.25" customHeight="1" x14ac:dyDescent="0.15">
      <c r="B29" s="633" t="s">
        <v>290</v>
      </c>
      <c r="C29" s="634"/>
      <c r="D29" s="634"/>
      <c r="E29" s="634"/>
      <c r="F29" s="634"/>
      <c r="G29" s="634"/>
      <c r="H29" s="634"/>
      <c r="I29" s="634"/>
      <c r="J29" s="634"/>
      <c r="K29" s="634"/>
      <c r="L29" s="634"/>
      <c r="M29" s="634"/>
      <c r="N29" s="634"/>
      <c r="O29" s="634"/>
      <c r="P29" s="634"/>
      <c r="Q29" s="635"/>
      <c r="R29" s="636">
        <v>19995</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2129257</v>
      </c>
      <c r="CS29" s="668"/>
      <c r="CT29" s="668"/>
      <c r="CU29" s="668"/>
      <c r="CV29" s="668"/>
      <c r="CW29" s="668"/>
      <c r="CX29" s="668"/>
      <c r="CY29" s="669"/>
      <c r="CZ29" s="641">
        <v>10.7</v>
      </c>
      <c r="DA29" s="666"/>
      <c r="DB29" s="666"/>
      <c r="DC29" s="670"/>
      <c r="DD29" s="645">
        <v>2116228</v>
      </c>
      <c r="DE29" s="668"/>
      <c r="DF29" s="668"/>
      <c r="DG29" s="668"/>
      <c r="DH29" s="668"/>
      <c r="DI29" s="668"/>
      <c r="DJ29" s="668"/>
      <c r="DK29" s="669"/>
      <c r="DL29" s="645">
        <v>2116228</v>
      </c>
      <c r="DM29" s="668"/>
      <c r="DN29" s="668"/>
      <c r="DO29" s="668"/>
      <c r="DP29" s="668"/>
      <c r="DQ29" s="668"/>
      <c r="DR29" s="668"/>
      <c r="DS29" s="668"/>
      <c r="DT29" s="668"/>
      <c r="DU29" s="668"/>
      <c r="DV29" s="669"/>
      <c r="DW29" s="641">
        <v>18.7</v>
      </c>
      <c r="DX29" s="666"/>
      <c r="DY29" s="666"/>
      <c r="DZ29" s="666"/>
      <c r="EA29" s="666"/>
      <c r="EB29" s="666"/>
      <c r="EC29" s="667"/>
    </row>
    <row r="30" spans="2:133" ht="11.25" customHeight="1" x14ac:dyDescent="0.15">
      <c r="B30" s="633" t="s">
        <v>292</v>
      </c>
      <c r="C30" s="634"/>
      <c r="D30" s="634"/>
      <c r="E30" s="634"/>
      <c r="F30" s="634"/>
      <c r="G30" s="634"/>
      <c r="H30" s="634"/>
      <c r="I30" s="634"/>
      <c r="J30" s="634"/>
      <c r="K30" s="634"/>
      <c r="L30" s="634"/>
      <c r="M30" s="634"/>
      <c r="N30" s="634"/>
      <c r="O30" s="634"/>
      <c r="P30" s="634"/>
      <c r="Q30" s="635"/>
      <c r="R30" s="636">
        <v>4586322</v>
      </c>
      <c r="S30" s="637"/>
      <c r="T30" s="637"/>
      <c r="U30" s="637"/>
      <c r="V30" s="637"/>
      <c r="W30" s="637"/>
      <c r="X30" s="637"/>
      <c r="Y30" s="638"/>
      <c r="Z30" s="639">
        <v>22.7</v>
      </c>
      <c r="AA30" s="639"/>
      <c r="AB30" s="639"/>
      <c r="AC30" s="639"/>
      <c r="AD30" s="640" t="s">
        <v>121</v>
      </c>
      <c r="AE30" s="640"/>
      <c r="AF30" s="640"/>
      <c r="AG30" s="640"/>
      <c r="AH30" s="640"/>
      <c r="AI30" s="640"/>
      <c r="AJ30" s="640"/>
      <c r="AK30" s="640"/>
      <c r="AL30" s="641" t="s">
        <v>121</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2061049</v>
      </c>
      <c r="CS30" s="637"/>
      <c r="CT30" s="637"/>
      <c r="CU30" s="637"/>
      <c r="CV30" s="637"/>
      <c r="CW30" s="637"/>
      <c r="CX30" s="637"/>
      <c r="CY30" s="638"/>
      <c r="CZ30" s="641">
        <v>10.4</v>
      </c>
      <c r="DA30" s="666"/>
      <c r="DB30" s="666"/>
      <c r="DC30" s="670"/>
      <c r="DD30" s="645">
        <v>2048503</v>
      </c>
      <c r="DE30" s="637"/>
      <c r="DF30" s="637"/>
      <c r="DG30" s="637"/>
      <c r="DH30" s="637"/>
      <c r="DI30" s="637"/>
      <c r="DJ30" s="637"/>
      <c r="DK30" s="638"/>
      <c r="DL30" s="645">
        <v>2048503</v>
      </c>
      <c r="DM30" s="637"/>
      <c r="DN30" s="637"/>
      <c r="DO30" s="637"/>
      <c r="DP30" s="637"/>
      <c r="DQ30" s="637"/>
      <c r="DR30" s="637"/>
      <c r="DS30" s="637"/>
      <c r="DT30" s="637"/>
      <c r="DU30" s="637"/>
      <c r="DV30" s="638"/>
      <c r="DW30" s="641">
        <v>18.100000000000001</v>
      </c>
      <c r="DX30" s="666"/>
      <c r="DY30" s="666"/>
      <c r="DZ30" s="666"/>
      <c r="EA30" s="666"/>
      <c r="EB30" s="666"/>
      <c r="EC30" s="667"/>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99.6</v>
      </c>
      <c r="BH31" s="680"/>
      <c r="BI31" s="680"/>
      <c r="BJ31" s="680"/>
      <c r="BK31" s="680"/>
      <c r="BL31" s="680"/>
      <c r="BM31" s="631">
        <v>99</v>
      </c>
      <c r="BN31" s="680"/>
      <c r="BO31" s="680"/>
      <c r="BP31" s="680"/>
      <c r="BQ31" s="681"/>
      <c r="BR31" s="692">
        <v>99.7</v>
      </c>
      <c r="BS31" s="680"/>
      <c r="BT31" s="680"/>
      <c r="BU31" s="680"/>
      <c r="BV31" s="680"/>
      <c r="BW31" s="680"/>
      <c r="BX31" s="631">
        <v>99</v>
      </c>
      <c r="BY31" s="680"/>
      <c r="BZ31" s="680"/>
      <c r="CA31" s="680"/>
      <c r="CB31" s="681"/>
      <c r="CD31" s="674"/>
      <c r="CE31" s="675"/>
      <c r="CF31" s="633" t="s">
        <v>299</v>
      </c>
      <c r="CG31" s="634"/>
      <c r="CH31" s="634"/>
      <c r="CI31" s="634"/>
      <c r="CJ31" s="634"/>
      <c r="CK31" s="634"/>
      <c r="CL31" s="634"/>
      <c r="CM31" s="634"/>
      <c r="CN31" s="634"/>
      <c r="CO31" s="634"/>
      <c r="CP31" s="634"/>
      <c r="CQ31" s="635"/>
      <c r="CR31" s="636">
        <v>68208</v>
      </c>
      <c r="CS31" s="668"/>
      <c r="CT31" s="668"/>
      <c r="CU31" s="668"/>
      <c r="CV31" s="668"/>
      <c r="CW31" s="668"/>
      <c r="CX31" s="668"/>
      <c r="CY31" s="669"/>
      <c r="CZ31" s="641">
        <v>0.3</v>
      </c>
      <c r="DA31" s="666"/>
      <c r="DB31" s="666"/>
      <c r="DC31" s="670"/>
      <c r="DD31" s="645">
        <v>67725</v>
      </c>
      <c r="DE31" s="668"/>
      <c r="DF31" s="668"/>
      <c r="DG31" s="668"/>
      <c r="DH31" s="668"/>
      <c r="DI31" s="668"/>
      <c r="DJ31" s="668"/>
      <c r="DK31" s="669"/>
      <c r="DL31" s="645">
        <v>67725</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300</v>
      </c>
      <c r="C32" s="634"/>
      <c r="D32" s="634"/>
      <c r="E32" s="634"/>
      <c r="F32" s="634"/>
      <c r="G32" s="634"/>
      <c r="H32" s="634"/>
      <c r="I32" s="634"/>
      <c r="J32" s="634"/>
      <c r="K32" s="634"/>
      <c r="L32" s="634"/>
      <c r="M32" s="634"/>
      <c r="N32" s="634"/>
      <c r="O32" s="634"/>
      <c r="P32" s="634"/>
      <c r="Q32" s="635"/>
      <c r="R32" s="636">
        <v>1643387</v>
      </c>
      <c r="S32" s="637"/>
      <c r="T32" s="637"/>
      <c r="U32" s="637"/>
      <c r="V32" s="637"/>
      <c r="W32" s="637"/>
      <c r="X32" s="637"/>
      <c r="Y32" s="638"/>
      <c r="Z32" s="639">
        <v>8.1</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301</v>
      </c>
      <c r="AX32" s="633" t="s">
        <v>302</v>
      </c>
      <c r="AY32" s="634"/>
      <c r="AZ32" s="634"/>
      <c r="BA32" s="634"/>
      <c r="BB32" s="634"/>
      <c r="BC32" s="634"/>
      <c r="BD32" s="634"/>
      <c r="BE32" s="634"/>
      <c r="BF32" s="635"/>
      <c r="BG32" s="693">
        <v>99.4</v>
      </c>
      <c r="BH32" s="668"/>
      <c r="BI32" s="668"/>
      <c r="BJ32" s="668"/>
      <c r="BK32" s="668"/>
      <c r="BL32" s="668"/>
      <c r="BM32" s="642">
        <v>98.4</v>
      </c>
      <c r="BN32" s="668"/>
      <c r="BO32" s="668"/>
      <c r="BP32" s="668"/>
      <c r="BQ32" s="691"/>
      <c r="BR32" s="693">
        <v>99.6</v>
      </c>
      <c r="BS32" s="668"/>
      <c r="BT32" s="668"/>
      <c r="BU32" s="668"/>
      <c r="BV32" s="668"/>
      <c r="BW32" s="668"/>
      <c r="BX32" s="642">
        <v>98.4</v>
      </c>
      <c r="BY32" s="668"/>
      <c r="BZ32" s="668"/>
      <c r="CA32" s="668"/>
      <c r="CB32" s="691"/>
      <c r="CD32" s="676"/>
      <c r="CE32" s="677"/>
      <c r="CF32" s="633" t="s">
        <v>303</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0"/>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15">
      <c r="B33" s="633" t="s">
        <v>304</v>
      </c>
      <c r="C33" s="634"/>
      <c r="D33" s="634"/>
      <c r="E33" s="634"/>
      <c r="F33" s="634"/>
      <c r="G33" s="634"/>
      <c r="H33" s="634"/>
      <c r="I33" s="634"/>
      <c r="J33" s="634"/>
      <c r="K33" s="634"/>
      <c r="L33" s="634"/>
      <c r="M33" s="634"/>
      <c r="N33" s="634"/>
      <c r="O33" s="634"/>
      <c r="P33" s="634"/>
      <c r="Q33" s="635"/>
      <c r="R33" s="636">
        <v>16813</v>
      </c>
      <c r="S33" s="637"/>
      <c r="T33" s="637"/>
      <c r="U33" s="637"/>
      <c r="V33" s="637"/>
      <c r="W33" s="637"/>
      <c r="X33" s="637"/>
      <c r="Y33" s="638"/>
      <c r="Z33" s="639">
        <v>0.1</v>
      </c>
      <c r="AA33" s="639"/>
      <c r="AB33" s="639"/>
      <c r="AC33" s="639"/>
      <c r="AD33" s="640">
        <v>16542</v>
      </c>
      <c r="AE33" s="640"/>
      <c r="AF33" s="640"/>
      <c r="AG33" s="640"/>
      <c r="AH33" s="640"/>
      <c r="AI33" s="640"/>
      <c r="AJ33" s="640"/>
      <c r="AK33" s="640"/>
      <c r="AL33" s="641">
        <v>0.1</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99.8</v>
      </c>
      <c r="BH33" s="695"/>
      <c r="BI33" s="695"/>
      <c r="BJ33" s="695"/>
      <c r="BK33" s="695"/>
      <c r="BL33" s="695"/>
      <c r="BM33" s="696">
        <v>99.5</v>
      </c>
      <c r="BN33" s="695"/>
      <c r="BO33" s="695"/>
      <c r="BP33" s="695"/>
      <c r="BQ33" s="697"/>
      <c r="BR33" s="694">
        <v>99.8</v>
      </c>
      <c r="BS33" s="695"/>
      <c r="BT33" s="695"/>
      <c r="BU33" s="695"/>
      <c r="BV33" s="695"/>
      <c r="BW33" s="695"/>
      <c r="BX33" s="696">
        <v>99.6</v>
      </c>
      <c r="BY33" s="695"/>
      <c r="BZ33" s="695"/>
      <c r="CA33" s="695"/>
      <c r="CB33" s="697"/>
      <c r="CD33" s="633" t="s">
        <v>306</v>
      </c>
      <c r="CE33" s="634"/>
      <c r="CF33" s="634"/>
      <c r="CG33" s="634"/>
      <c r="CH33" s="634"/>
      <c r="CI33" s="634"/>
      <c r="CJ33" s="634"/>
      <c r="CK33" s="634"/>
      <c r="CL33" s="634"/>
      <c r="CM33" s="634"/>
      <c r="CN33" s="634"/>
      <c r="CO33" s="634"/>
      <c r="CP33" s="634"/>
      <c r="CQ33" s="635"/>
      <c r="CR33" s="636">
        <v>6664051</v>
      </c>
      <c r="CS33" s="668"/>
      <c r="CT33" s="668"/>
      <c r="CU33" s="668"/>
      <c r="CV33" s="668"/>
      <c r="CW33" s="668"/>
      <c r="CX33" s="668"/>
      <c r="CY33" s="669"/>
      <c r="CZ33" s="641">
        <v>33.5</v>
      </c>
      <c r="DA33" s="666"/>
      <c r="DB33" s="666"/>
      <c r="DC33" s="670"/>
      <c r="DD33" s="645">
        <v>5583421</v>
      </c>
      <c r="DE33" s="668"/>
      <c r="DF33" s="668"/>
      <c r="DG33" s="668"/>
      <c r="DH33" s="668"/>
      <c r="DI33" s="668"/>
      <c r="DJ33" s="668"/>
      <c r="DK33" s="669"/>
      <c r="DL33" s="645">
        <v>4615433</v>
      </c>
      <c r="DM33" s="668"/>
      <c r="DN33" s="668"/>
      <c r="DO33" s="668"/>
      <c r="DP33" s="668"/>
      <c r="DQ33" s="668"/>
      <c r="DR33" s="668"/>
      <c r="DS33" s="668"/>
      <c r="DT33" s="668"/>
      <c r="DU33" s="668"/>
      <c r="DV33" s="669"/>
      <c r="DW33" s="641">
        <v>40.700000000000003</v>
      </c>
      <c r="DX33" s="666"/>
      <c r="DY33" s="666"/>
      <c r="DZ33" s="666"/>
      <c r="EA33" s="666"/>
      <c r="EB33" s="666"/>
      <c r="EC33" s="667"/>
    </row>
    <row r="34" spans="2:133" ht="11.25" customHeight="1" x14ac:dyDescent="0.15">
      <c r="B34" s="633" t="s">
        <v>307</v>
      </c>
      <c r="C34" s="634"/>
      <c r="D34" s="634"/>
      <c r="E34" s="634"/>
      <c r="F34" s="634"/>
      <c r="G34" s="634"/>
      <c r="H34" s="634"/>
      <c r="I34" s="634"/>
      <c r="J34" s="634"/>
      <c r="K34" s="634"/>
      <c r="L34" s="634"/>
      <c r="M34" s="634"/>
      <c r="N34" s="634"/>
      <c r="O34" s="634"/>
      <c r="P34" s="634"/>
      <c r="Q34" s="635"/>
      <c r="R34" s="636">
        <v>14440</v>
      </c>
      <c r="S34" s="637"/>
      <c r="T34" s="637"/>
      <c r="U34" s="637"/>
      <c r="V34" s="637"/>
      <c r="W34" s="637"/>
      <c r="X34" s="637"/>
      <c r="Y34" s="638"/>
      <c r="Z34" s="639">
        <v>0.1</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2730895</v>
      </c>
      <c r="CS34" s="637"/>
      <c r="CT34" s="637"/>
      <c r="CU34" s="637"/>
      <c r="CV34" s="637"/>
      <c r="CW34" s="637"/>
      <c r="CX34" s="637"/>
      <c r="CY34" s="638"/>
      <c r="CZ34" s="641">
        <v>13.7</v>
      </c>
      <c r="DA34" s="666"/>
      <c r="DB34" s="666"/>
      <c r="DC34" s="670"/>
      <c r="DD34" s="645">
        <v>2113672</v>
      </c>
      <c r="DE34" s="637"/>
      <c r="DF34" s="637"/>
      <c r="DG34" s="637"/>
      <c r="DH34" s="637"/>
      <c r="DI34" s="637"/>
      <c r="DJ34" s="637"/>
      <c r="DK34" s="638"/>
      <c r="DL34" s="645">
        <v>1936194</v>
      </c>
      <c r="DM34" s="637"/>
      <c r="DN34" s="637"/>
      <c r="DO34" s="637"/>
      <c r="DP34" s="637"/>
      <c r="DQ34" s="637"/>
      <c r="DR34" s="637"/>
      <c r="DS34" s="637"/>
      <c r="DT34" s="637"/>
      <c r="DU34" s="637"/>
      <c r="DV34" s="638"/>
      <c r="DW34" s="641">
        <v>17.100000000000001</v>
      </c>
      <c r="DX34" s="666"/>
      <c r="DY34" s="666"/>
      <c r="DZ34" s="666"/>
      <c r="EA34" s="666"/>
      <c r="EB34" s="666"/>
      <c r="EC34" s="667"/>
    </row>
    <row r="35" spans="2:133" ht="11.25" customHeight="1" x14ac:dyDescent="0.15">
      <c r="B35" s="633" t="s">
        <v>309</v>
      </c>
      <c r="C35" s="634"/>
      <c r="D35" s="634"/>
      <c r="E35" s="634"/>
      <c r="F35" s="634"/>
      <c r="G35" s="634"/>
      <c r="H35" s="634"/>
      <c r="I35" s="634"/>
      <c r="J35" s="634"/>
      <c r="K35" s="634"/>
      <c r="L35" s="634"/>
      <c r="M35" s="634"/>
      <c r="N35" s="634"/>
      <c r="O35" s="634"/>
      <c r="P35" s="634"/>
      <c r="Q35" s="635"/>
      <c r="R35" s="636">
        <v>17031</v>
      </c>
      <c r="S35" s="637"/>
      <c r="T35" s="637"/>
      <c r="U35" s="637"/>
      <c r="V35" s="637"/>
      <c r="W35" s="637"/>
      <c r="X35" s="637"/>
      <c r="Y35" s="638"/>
      <c r="Z35" s="639">
        <v>0.1</v>
      </c>
      <c r="AA35" s="639"/>
      <c r="AB35" s="639"/>
      <c r="AC35" s="639"/>
      <c r="AD35" s="640" t="s">
        <v>121</v>
      </c>
      <c r="AE35" s="640"/>
      <c r="AF35" s="640"/>
      <c r="AG35" s="640"/>
      <c r="AH35" s="640"/>
      <c r="AI35" s="640"/>
      <c r="AJ35" s="640"/>
      <c r="AK35" s="640"/>
      <c r="AL35" s="641" t="s">
        <v>121</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81853</v>
      </c>
      <c r="CS35" s="668"/>
      <c r="CT35" s="668"/>
      <c r="CU35" s="668"/>
      <c r="CV35" s="668"/>
      <c r="CW35" s="668"/>
      <c r="CX35" s="668"/>
      <c r="CY35" s="669"/>
      <c r="CZ35" s="641">
        <v>0.4</v>
      </c>
      <c r="DA35" s="666"/>
      <c r="DB35" s="666"/>
      <c r="DC35" s="670"/>
      <c r="DD35" s="645">
        <v>74006</v>
      </c>
      <c r="DE35" s="668"/>
      <c r="DF35" s="668"/>
      <c r="DG35" s="668"/>
      <c r="DH35" s="668"/>
      <c r="DI35" s="668"/>
      <c r="DJ35" s="668"/>
      <c r="DK35" s="669"/>
      <c r="DL35" s="645">
        <v>62234</v>
      </c>
      <c r="DM35" s="668"/>
      <c r="DN35" s="668"/>
      <c r="DO35" s="668"/>
      <c r="DP35" s="668"/>
      <c r="DQ35" s="668"/>
      <c r="DR35" s="668"/>
      <c r="DS35" s="668"/>
      <c r="DT35" s="668"/>
      <c r="DU35" s="668"/>
      <c r="DV35" s="669"/>
      <c r="DW35" s="641">
        <v>0.5</v>
      </c>
      <c r="DX35" s="666"/>
      <c r="DY35" s="666"/>
      <c r="DZ35" s="666"/>
      <c r="EA35" s="666"/>
      <c r="EB35" s="666"/>
      <c r="EC35" s="667"/>
    </row>
    <row r="36" spans="2:133" ht="11.25" customHeight="1" x14ac:dyDescent="0.15">
      <c r="B36" s="633" t="s">
        <v>313</v>
      </c>
      <c r="C36" s="634"/>
      <c r="D36" s="634"/>
      <c r="E36" s="634"/>
      <c r="F36" s="634"/>
      <c r="G36" s="634"/>
      <c r="H36" s="634"/>
      <c r="I36" s="634"/>
      <c r="J36" s="634"/>
      <c r="K36" s="634"/>
      <c r="L36" s="634"/>
      <c r="M36" s="634"/>
      <c r="N36" s="634"/>
      <c r="O36" s="634"/>
      <c r="P36" s="634"/>
      <c r="Q36" s="635"/>
      <c r="R36" s="636">
        <v>396425</v>
      </c>
      <c r="S36" s="637"/>
      <c r="T36" s="637"/>
      <c r="U36" s="637"/>
      <c r="V36" s="637"/>
      <c r="W36" s="637"/>
      <c r="X36" s="637"/>
      <c r="Y36" s="638"/>
      <c r="Z36" s="639">
        <v>2</v>
      </c>
      <c r="AA36" s="639"/>
      <c r="AB36" s="639"/>
      <c r="AC36" s="639"/>
      <c r="AD36" s="640" t="s">
        <v>121</v>
      </c>
      <c r="AE36" s="640"/>
      <c r="AF36" s="640"/>
      <c r="AG36" s="640"/>
      <c r="AH36" s="640"/>
      <c r="AI36" s="640"/>
      <c r="AJ36" s="640"/>
      <c r="AK36" s="640"/>
      <c r="AL36" s="641" t="s">
        <v>121</v>
      </c>
      <c r="AM36" s="642"/>
      <c r="AN36" s="642"/>
      <c r="AO36" s="643"/>
      <c r="AP36" s="216"/>
      <c r="AQ36" s="702" t="s">
        <v>314</v>
      </c>
      <c r="AR36" s="703"/>
      <c r="AS36" s="703"/>
      <c r="AT36" s="703"/>
      <c r="AU36" s="703"/>
      <c r="AV36" s="703"/>
      <c r="AW36" s="703"/>
      <c r="AX36" s="703"/>
      <c r="AY36" s="704"/>
      <c r="AZ36" s="625">
        <v>2303993</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11311</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1820337</v>
      </c>
      <c r="CS36" s="637"/>
      <c r="CT36" s="637"/>
      <c r="CU36" s="637"/>
      <c r="CV36" s="637"/>
      <c r="CW36" s="637"/>
      <c r="CX36" s="637"/>
      <c r="CY36" s="638"/>
      <c r="CZ36" s="641">
        <v>9.1</v>
      </c>
      <c r="DA36" s="666"/>
      <c r="DB36" s="666"/>
      <c r="DC36" s="670"/>
      <c r="DD36" s="645">
        <v>1700403</v>
      </c>
      <c r="DE36" s="637"/>
      <c r="DF36" s="637"/>
      <c r="DG36" s="637"/>
      <c r="DH36" s="637"/>
      <c r="DI36" s="637"/>
      <c r="DJ36" s="637"/>
      <c r="DK36" s="638"/>
      <c r="DL36" s="645">
        <v>1214414</v>
      </c>
      <c r="DM36" s="637"/>
      <c r="DN36" s="637"/>
      <c r="DO36" s="637"/>
      <c r="DP36" s="637"/>
      <c r="DQ36" s="637"/>
      <c r="DR36" s="637"/>
      <c r="DS36" s="637"/>
      <c r="DT36" s="637"/>
      <c r="DU36" s="637"/>
      <c r="DV36" s="638"/>
      <c r="DW36" s="641">
        <v>10.7</v>
      </c>
      <c r="DX36" s="666"/>
      <c r="DY36" s="666"/>
      <c r="DZ36" s="666"/>
      <c r="EA36" s="666"/>
      <c r="EB36" s="666"/>
      <c r="EC36" s="667"/>
    </row>
    <row r="37" spans="2:133" ht="11.25" customHeight="1" x14ac:dyDescent="0.15">
      <c r="B37" s="633" t="s">
        <v>317</v>
      </c>
      <c r="C37" s="634"/>
      <c r="D37" s="634"/>
      <c r="E37" s="634"/>
      <c r="F37" s="634"/>
      <c r="G37" s="634"/>
      <c r="H37" s="634"/>
      <c r="I37" s="634"/>
      <c r="J37" s="634"/>
      <c r="K37" s="634"/>
      <c r="L37" s="634"/>
      <c r="M37" s="634"/>
      <c r="N37" s="634"/>
      <c r="O37" s="634"/>
      <c r="P37" s="634"/>
      <c r="Q37" s="635"/>
      <c r="R37" s="636">
        <v>375105</v>
      </c>
      <c r="S37" s="637"/>
      <c r="T37" s="637"/>
      <c r="U37" s="637"/>
      <c r="V37" s="637"/>
      <c r="W37" s="637"/>
      <c r="X37" s="637"/>
      <c r="Y37" s="638"/>
      <c r="Z37" s="639">
        <v>1.9</v>
      </c>
      <c r="AA37" s="639"/>
      <c r="AB37" s="639"/>
      <c r="AC37" s="639"/>
      <c r="AD37" s="640">
        <v>9</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581936</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-1335</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652251</v>
      </c>
      <c r="CS37" s="668"/>
      <c r="CT37" s="668"/>
      <c r="CU37" s="668"/>
      <c r="CV37" s="668"/>
      <c r="CW37" s="668"/>
      <c r="CX37" s="668"/>
      <c r="CY37" s="669"/>
      <c r="CZ37" s="641">
        <v>3.3</v>
      </c>
      <c r="DA37" s="666"/>
      <c r="DB37" s="666"/>
      <c r="DC37" s="670"/>
      <c r="DD37" s="645">
        <v>652251</v>
      </c>
      <c r="DE37" s="668"/>
      <c r="DF37" s="668"/>
      <c r="DG37" s="668"/>
      <c r="DH37" s="668"/>
      <c r="DI37" s="668"/>
      <c r="DJ37" s="668"/>
      <c r="DK37" s="669"/>
      <c r="DL37" s="645">
        <v>507403</v>
      </c>
      <c r="DM37" s="668"/>
      <c r="DN37" s="668"/>
      <c r="DO37" s="668"/>
      <c r="DP37" s="668"/>
      <c r="DQ37" s="668"/>
      <c r="DR37" s="668"/>
      <c r="DS37" s="668"/>
      <c r="DT37" s="668"/>
      <c r="DU37" s="668"/>
      <c r="DV37" s="669"/>
      <c r="DW37" s="641">
        <v>4.5</v>
      </c>
      <c r="DX37" s="666"/>
      <c r="DY37" s="666"/>
      <c r="DZ37" s="666"/>
      <c r="EA37" s="666"/>
      <c r="EB37" s="666"/>
      <c r="EC37" s="667"/>
    </row>
    <row r="38" spans="2:133" ht="11.25" customHeight="1" x14ac:dyDescent="0.15">
      <c r="B38" s="633" t="s">
        <v>321</v>
      </c>
      <c r="C38" s="634"/>
      <c r="D38" s="634"/>
      <c r="E38" s="634"/>
      <c r="F38" s="634"/>
      <c r="G38" s="634"/>
      <c r="H38" s="634"/>
      <c r="I38" s="634"/>
      <c r="J38" s="634"/>
      <c r="K38" s="634"/>
      <c r="L38" s="634"/>
      <c r="M38" s="634"/>
      <c r="N38" s="634"/>
      <c r="O38" s="634"/>
      <c r="P38" s="634"/>
      <c r="Q38" s="635"/>
      <c r="R38" s="636">
        <v>1077948</v>
      </c>
      <c r="S38" s="637"/>
      <c r="T38" s="637"/>
      <c r="U38" s="637"/>
      <c r="V38" s="637"/>
      <c r="W38" s="637"/>
      <c r="X38" s="637"/>
      <c r="Y38" s="638"/>
      <c r="Z38" s="639">
        <v>5.3</v>
      </c>
      <c r="AA38" s="639"/>
      <c r="AB38" s="639"/>
      <c r="AC38" s="639"/>
      <c r="AD38" s="640" t="s">
        <v>121</v>
      </c>
      <c r="AE38" s="640"/>
      <c r="AF38" s="640"/>
      <c r="AG38" s="640"/>
      <c r="AH38" s="640"/>
      <c r="AI38" s="640"/>
      <c r="AJ38" s="640"/>
      <c r="AK38" s="640"/>
      <c r="AL38" s="641" t="s">
        <v>121</v>
      </c>
      <c r="AM38" s="642"/>
      <c r="AN38" s="642"/>
      <c r="AO38" s="643"/>
      <c r="AQ38" s="699" t="s">
        <v>322</v>
      </c>
      <c r="AR38" s="700"/>
      <c r="AS38" s="700"/>
      <c r="AT38" s="700"/>
      <c r="AU38" s="700"/>
      <c r="AV38" s="700"/>
      <c r="AW38" s="700"/>
      <c r="AX38" s="700"/>
      <c r="AY38" s="701"/>
      <c r="AZ38" s="636" t="s">
        <v>121</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5277</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1722057</v>
      </c>
      <c r="CS38" s="637"/>
      <c r="CT38" s="637"/>
      <c r="CU38" s="637"/>
      <c r="CV38" s="637"/>
      <c r="CW38" s="637"/>
      <c r="CX38" s="637"/>
      <c r="CY38" s="638"/>
      <c r="CZ38" s="641">
        <v>8.6</v>
      </c>
      <c r="DA38" s="666"/>
      <c r="DB38" s="666"/>
      <c r="DC38" s="670"/>
      <c r="DD38" s="645">
        <v>1433621</v>
      </c>
      <c r="DE38" s="637"/>
      <c r="DF38" s="637"/>
      <c r="DG38" s="637"/>
      <c r="DH38" s="637"/>
      <c r="DI38" s="637"/>
      <c r="DJ38" s="637"/>
      <c r="DK38" s="638"/>
      <c r="DL38" s="645">
        <v>1402591</v>
      </c>
      <c r="DM38" s="637"/>
      <c r="DN38" s="637"/>
      <c r="DO38" s="637"/>
      <c r="DP38" s="637"/>
      <c r="DQ38" s="637"/>
      <c r="DR38" s="637"/>
      <c r="DS38" s="637"/>
      <c r="DT38" s="637"/>
      <c r="DU38" s="637"/>
      <c r="DV38" s="638"/>
      <c r="DW38" s="641">
        <v>12.4</v>
      </c>
      <c r="DX38" s="666"/>
      <c r="DY38" s="666"/>
      <c r="DZ38" s="666"/>
      <c r="EA38" s="666"/>
      <c r="EB38" s="666"/>
      <c r="EC38" s="667"/>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326</v>
      </c>
      <c r="AR39" s="700"/>
      <c r="AS39" s="700"/>
      <c r="AT39" s="700"/>
      <c r="AU39" s="700"/>
      <c r="AV39" s="700"/>
      <c r="AW39" s="700"/>
      <c r="AX39" s="700"/>
      <c r="AY39" s="701"/>
      <c r="AZ39" s="636" t="s">
        <v>121</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7714</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196024</v>
      </c>
      <c r="CS39" s="668"/>
      <c r="CT39" s="668"/>
      <c r="CU39" s="668"/>
      <c r="CV39" s="668"/>
      <c r="CW39" s="668"/>
      <c r="CX39" s="668"/>
      <c r="CY39" s="669"/>
      <c r="CZ39" s="641">
        <v>1</v>
      </c>
      <c r="DA39" s="666"/>
      <c r="DB39" s="666"/>
      <c r="DC39" s="670"/>
      <c r="DD39" s="645">
        <v>185834</v>
      </c>
      <c r="DE39" s="668"/>
      <c r="DF39" s="668"/>
      <c r="DG39" s="668"/>
      <c r="DH39" s="668"/>
      <c r="DI39" s="668"/>
      <c r="DJ39" s="668"/>
      <c r="DK39" s="669"/>
      <c r="DL39" s="645" t="s">
        <v>121</v>
      </c>
      <c r="DM39" s="668"/>
      <c r="DN39" s="668"/>
      <c r="DO39" s="668"/>
      <c r="DP39" s="668"/>
      <c r="DQ39" s="668"/>
      <c r="DR39" s="668"/>
      <c r="DS39" s="668"/>
      <c r="DT39" s="668"/>
      <c r="DU39" s="668"/>
      <c r="DV39" s="669"/>
      <c r="DW39" s="641" t="s">
        <v>121</v>
      </c>
      <c r="DX39" s="666"/>
      <c r="DY39" s="666"/>
      <c r="DZ39" s="666"/>
      <c r="EA39" s="666"/>
      <c r="EB39" s="666"/>
      <c r="EC39" s="667"/>
    </row>
    <row r="40" spans="2:133" ht="11.25" customHeight="1" x14ac:dyDescent="0.15">
      <c r="B40" s="633" t="s">
        <v>329</v>
      </c>
      <c r="C40" s="634"/>
      <c r="D40" s="634"/>
      <c r="E40" s="634"/>
      <c r="F40" s="634"/>
      <c r="G40" s="634"/>
      <c r="H40" s="634"/>
      <c r="I40" s="634"/>
      <c r="J40" s="634"/>
      <c r="K40" s="634"/>
      <c r="L40" s="634"/>
      <c r="M40" s="634"/>
      <c r="N40" s="634"/>
      <c r="O40" s="634"/>
      <c r="P40" s="634"/>
      <c r="Q40" s="635"/>
      <c r="R40" s="636">
        <v>129248</v>
      </c>
      <c r="S40" s="637"/>
      <c r="T40" s="637"/>
      <c r="U40" s="637"/>
      <c r="V40" s="637"/>
      <c r="W40" s="637"/>
      <c r="X40" s="637"/>
      <c r="Y40" s="638"/>
      <c r="Z40" s="639">
        <v>0.6</v>
      </c>
      <c r="AA40" s="639"/>
      <c r="AB40" s="639"/>
      <c r="AC40" s="639"/>
      <c r="AD40" s="640" t="s">
        <v>121</v>
      </c>
      <c r="AE40" s="640"/>
      <c r="AF40" s="640"/>
      <c r="AG40" s="640"/>
      <c r="AH40" s="640"/>
      <c r="AI40" s="640"/>
      <c r="AJ40" s="640"/>
      <c r="AK40" s="640"/>
      <c r="AL40" s="641" t="s">
        <v>121</v>
      </c>
      <c r="AM40" s="642"/>
      <c r="AN40" s="642"/>
      <c r="AO40" s="643"/>
      <c r="AQ40" s="699" t="s">
        <v>330</v>
      </c>
      <c r="AR40" s="700"/>
      <c r="AS40" s="700"/>
      <c r="AT40" s="700"/>
      <c r="AU40" s="700"/>
      <c r="AV40" s="700"/>
      <c r="AW40" s="700"/>
      <c r="AX40" s="700"/>
      <c r="AY40" s="701"/>
      <c r="AZ40" s="636" t="s">
        <v>121</v>
      </c>
      <c r="BA40" s="637"/>
      <c r="BB40" s="637"/>
      <c r="BC40" s="637"/>
      <c r="BD40" s="668"/>
      <c r="BE40" s="668"/>
      <c r="BF40" s="691"/>
      <c r="BG40" s="684" t="s">
        <v>331</v>
      </c>
      <c r="BH40" s="685"/>
      <c r="BI40" s="685"/>
      <c r="BJ40" s="685"/>
      <c r="BK40" s="685"/>
      <c r="BL40" s="217"/>
      <c r="BM40" s="634" t="s">
        <v>332</v>
      </c>
      <c r="BN40" s="634"/>
      <c r="BO40" s="634"/>
      <c r="BP40" s="634"/>
      <c r="BQ40" s="634"/>
      <c r="BR40" s="634"/>
      <c r="BS40" s="634"/>
      <c r="BT40" s="634"/>
      <c r="BU40" s="635"/>
      <c r="BV40" s="636">
        <v>110</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112885</v>
      </c>
      <c r="CS40" s="637"/>
      <c r="CT40" s="637"/>
      <c r="CU40" s="637"/>
      <c r="CV40" s="637"/>
      <c r="CW40" s="637"/>
      <c r="CX40" s="637"/>
      <c r="CY40" s="638"/>
      <c r="CZ40" s="641">
        <v>0.6</v>
      </c>
      <c r="DA40" s="666"/>
      <c r="DB40" s="666"/>
      <c r="DC40" s="670"/>
      <c r="DD40" s="645">
        <v>75885</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334</v>
      </c>
      <c r="C41" s="658"/>
      <c r="D41" s="658"/>
      <c r="E41" s="658"/>
      <c r="F41" s="658"/>
      <c r="G41" s="658"/>
      <c r="H41" s="658"/>
      <c r="I41" s="658"/>
      <c r="J41" s="658"/>
      <c r="K41" s="658"/>
      <c r="L41" s="658"/>
      <c r="M41" s="658"/>
      <c r="N41" s="658"/>
      <c r="O41" s="658"/>
      <c r="P41" s="658"/>
      <c r="Q41" s="659"/>
      <c r="R41" s="708">
        <v>20197629</v>
      </c>
      <c r="S41" s="709"/>
      <c r="T41" s="709"/>
      <c r="U41" s="709"/>
      <c r="V41" s="709"/>
      <c r="W41" s="709"/>
      <c r="X41" s="709"/>
      <c r="Y41" s="713"/>
      <c r="Z41" s="714">
        <v>100</v>
      </c>
      <c r="AA41" s="714"/>
      <c r="AB41" s="714"/>
      <c r="AC41" s="714"/>
      <c r="AD41" s="715">
        <v>11214606</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327624</v>
      </c>
      <c r="BA41" s="637"/>
      <c r="BB41" s="637"/>
      <c r="BC41" s="637"/>
      <c r="BD41" s="668"/>
      <c r="BE41" s="668"/>
      <c r="BF41" s="691"/>
      <c r="BG41" s="684"/>
      <c r="BH41" s="685"/>
      <c r="BI41" s="685"/>
      <c r="BJ41" s="685"/>
      <c r="BK41" s="685"/>
      <c r="BL41" s="217"/>
      <c r="BM41" s="634" t="s">
        <v>336</v>
      </c>
      <c r="BN41" s="634"/>
      <c r="BO41" s="634"/>
      <c r="BP41" s="634"/>
      <c r="BQ41" s="634"/>
      <c r="BR41" s="634"/>
      <c r="BS41" s="634"/>
      <c r="BT41" s="634"/>
      <c r="BU41" s="635"/>
      <c r="BV41" s="636" t="s">
        <v>121</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121</v>
      </c>
      <c r="CS41" s="668"/>
      <c r="CT41" s="668"/>
      <c r="CU41" s="668"/>
      <c r="CV41" s="668"/>
      <c r="CW41" s="668"/>
      <c r="CX41" s="668"/>
      <c r="CY41" s="669"/>
      <c r="CZ41" s="641" t="s">
        <v>121</v>
      </c>
      <c r="DA41" s="666"/>
      <c r="DB41" s="666"/>
      <c r="DC41" s="670"/>
      <c r="DD41" s="645" t="s">
        <v>121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1394433</v>
      </c>
      <c r="BA42" s="709"/>
      <c r="BB42" s="709"/>
      <c r="BC42" s="709"/>
      <c r="BD42" s="695"/>
      <c r="BE42" s="695"/>
      <c r="BF42" s="697"/>
      <c r="BG42" s="686"/>
      <c r="BH42" s="687"/>
      <c r="BI42" s="687"/>
      <c r="BJ42" s="687"/>
      <c r="BK42" s="687"/>
      <c r="BL42" s="218"/>
      <c r="BM42" s="658" t="s">
        <v>339</v>
      </c>
      <c r="BN42" s="658"/>
      <c r="BO42" s="658"/>
      <c r="BP42" s="658"/>
      <c r="BQ42" s="658"/>
      <c r="BR42" s="658"/>
      <c r="BS42" s="658"/>
      <c r="BT42" s="658"/>
      <c r="BU42" s="659"/>
      <c r="BV42" s="708">
        <v>357</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1887051</v>
      </c>
      <c r="CS42" s="668"/>
      <c r="CT42" s="668"/>
      <c r="CU42" s="668"/>
      <c r="CV42" s="668"/>
      <c r="CW42" s="668"/>
      <c r="CX42" s="668"/>
      <c r="CY42" s="669"/>
      <c r="CZ42" s="641">
        <v>9.5</v>
      </c>
      <c r="DA42" s="666"/>
      <c r="DB42" s="666"/>
      <c r="DC42" s="670"/>
      <c r="DD42" s="645">
        <v>267291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30072</v>
      </c>
      <c r="CS43" s="668"/>
      <c r="CT43" s="668"/>
      <c r="CU43" s="668"/>
      <c r="CV43" s="668"/>
      <c r="CW43" s="668"/>
      <c r="CX43" s="668"/>
      <c r="CY43" s="669"/>
      <c r="CZ43" s="641">
        <v>0.2</v>
      </c>
      <c r="DA43" s="666"/>
      <c r="DB43" s="666"/>
      <c r="DC43" s="670"/>
      <c r="DD43" s="645">
        <v>21589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1887051</v>
      </c>
      <c r="CS44" s="637"/>
      <c r="CT44" s="637"/>
      <c r="CU44" s="637"/>
      <c r="CV44" s="637"/>
      <c r="CW44" s="637"/>
      <c r="CX44" s="637"/>
      <c r="CY44" s="638"/>
      <c r="CZ44" s="641">
        <v>9.5</v>
      </c>
      <c r="DA44" s="642"/>
      <c r="DB44" s="642"/>
      <c r="DC44" s="648"/>
      <c r="DD44" s="645">
        <v>267291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995059</v>
      </c>
      <c r="CS45" s="668"/>
      <c r="CT45" s="668"/>
      <c r="CU45" s="668"/>
      <c r="CV45" s="668"/>
      <c r="CW45" s="668"/>
      <c r="CX45" s="668"/>
      <c r="CY45" s="669"/>
      <c r="CZ45" s="641">
        <v>5</v>
      </c>
      <c r="DA45" s="666"/>
      <c r="DB45" s="666"/>
      <c r="DC45" s="670"/>
      <c r="DD45" s="645">
        <v>53004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347</v>
      </c>
      <c r="CG46" s="634"/>
      <c r="CH46" s="634"/>
      <c r="CI46" s="634"/>
      <c r="CJ46" s="634"/>
      <c r="CK46" s="634"/>
      <c r="CL46" s="634"/>
      <c r="CM46" s="634"/>
      <c r="CN46" s="634"/>
      <c r="CO46" s="634"/>
      <c r="CP46" s="634"/>
      <c r="CQ46" s="635"/>
      <c r="CR46" s="636">
        <v>684696</v>
      </c>
      <c r="CS46" s="637"/>
      <c r="CT46" s="637"/>
      <c r="CU46" s="637"/>
      <c r="CV46" s="637"/>
      <c r="CW46" s="637"/>
      <c r="CX46" s="637"/>
      <c r="CY46" s="638"/>
      <c r="CZ46" s="641">
        <v>3.4</v>
      </c>
      <c r="DA46" s="642"/>
      <c r="DB46" s="642"/>
      <c r="DC46" s="648"/>
      <c r="DD46" s="645">
        <v>205860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348</v>
      </c>
      <c r="CG47" s="634"/>
      <c r="CH47" s="634"/>
      <c r="CI47" s="634"/>
      <c r="CJ47" s="634"/>
      <c r="CK47" s="634"/>
      <c r="CL47" s="634"/>
      <c r="CM47" s="634"/>
      <c r="CN47" s="634"/>
      <c r="CO47" s="634"/>
      <c r="CP47" s="634"/>
      <c r="CQ47" s="635"/>
      <c r="CR47" s="636" t="s">
        <v>121</v>
      </c>
      <c r="CS47" s="668"/>
      <c r="CT47" s="668"/>
      <c r="CU47" s="668"/>
      <c r="CV47" s="668"/>
      <c r="CW47" s="668"/>
      <c r="CX47" s="668"/>
      <c r="CY47" s="669"/>
      <c r="CZ47" s="641" t="s">
        <v>121</v>
      </c>
      <c r="DA47" s="666"/>
      <c r="DB47" s="666"/>
      <c r="DC47" s="670"/>
      <c r="DD47" s="645" t="s">
        <v>121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349</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19912524</v>
      </c>
      <c r="CS49" s="695"/>
      <c r="CT49" s="695"/>
      <c r="CU49" s="695"/>
      <c r="CV49" s="695"/>
      <c r="CW49" s="695"/>
      <c r="CX49" s="695"/>
      <c r="CY49" s="724"/>
      <c r="CZ49" s="716">
        <v>100</v>
      </c>
      <c r="DA49" s="725"/>
      <c r="DB49" s="725"/>
      <c r="DC49" s="726"/>
      <c r="DD49" s="727">
        <v>12675750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CKJaTGshvngOx/HkQRmk6IAlt9EoTtIWLLSz3j7ZKPrzCpUuwqLSpXLJN5A85lQlFkTsEu8Jxx4/y9Gd2xbJw==" saltValue="Tk72L9Q5zePKpWISPCebN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373</v>
      </c>
      <c r="C7" s="763"/>
      <c r="D7" s="763"/>
      <c r="E7" s="763"/>
      <c r="F7" s="763"/>
      <c r="G7" s="763"/>
      <c r="H7" s="763"/>
      <c r="I7" s="763"/>
      <c r="J7" s="763"/>
      <c r="K7" s="763"/>
      <c r="L7" s="763"/>
      <c r="M7" s="763"/>
      <c r="N7" s="763"/>
      <c r="O7" s="763"/>
      <c r="P7" s="764"/>
      <c r="Q7" s="765">
        <v>20924</v>
      </c>
      <c r="R7" s="766"/>
      <c r="S7" s="766"/>
      <c r="T7" s="766"/>
      <c r="U7" s="766"/>
      <c r="V7" s="766">
        <v>20639</v>
      </c>
      <c r="W7" s="766"/>
      <c r="X7" s="766"/>
      <c r="Y7" s="766"/>
      <c r="Z7" s="766"/>
      <c r="AA7" s="766">
        <v>285</v>
      </c>
      <c r="AB7" s="766"/>
      <c r="AC7" s="766"/>
      <c r="AD7" s="766"/>
      <c r="AE7" s="767"/>
      <c r="AF7" s="768">
        <v>251</v>
      </c>
      <c r="AG7" s="769"/>
      <c r="AH7" s="769"/>
      <c r="AI7" s="769"/>
      <c r="AJ7" s="770"/>
      <c r="AK7" s="771">
        <v>17</v>
      </c>
      <c r="AL7" s="772"/>
      <c r="AM7" s="772"/>
      <c r="AN7" s="772"/>
      <c r="AO7" s="772"/>
      <c r="AP7" s="772">
        <v>23722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548</v>
      </c>
      <c r="BT7" s="760"/>
      <c r="BU7" s="760"/>
      <c r="BV7" s="760"/>
      <c r="BW7" s="760"/>
      <c r="BX7" s="760"/>
      <c r="BY7" s="760"/>
      <c r="BZ7" s="760"/>
      <c r="CA7" s="760"/>
      <c r="CB7" s="760"/>
      <c r="CC7" s="760"/>
      <c r="CD7" s="760"/>
      <c r="CE7" s="760"/>
      <c r="CF7" s="760"/>
      <c r="CG7" s="775"/>
      <c r="CH7" s="756">
        <v>0</v>
      </c>
      <c r="CI7" s="757"/>
      <c r="CJ7" s="757"/>
      <c r="CK7" s="757"/>
      <c r="CL7" s="758"/>
      <c r="CM7" s="756">
        <v>165</v>
      </c>
      <c r="CN7" s="757"/>
      <c r="CO7" s="757"/>
      <c r="CP7" s="757"/>
      <c r="CQ7" s="758"/>
      <c r="CR7" s="756">
        <v>5</v>
      </c>
      <c r="CS7" s="757"/>
      <c r="CT7" s="757"/>
      <c r="CU7" s="757"/>
      <c r="CV7" s="758"/>
      <c r="CW7" s="756" t="s">
        <v>542</v>
      </c>
      <c r="CX7" s="757"/>
      <c r="CY7" s="757"/>
      <c r="CZ7" s="757"/>
      <c r="DA7" s="758"/>
      <c r="DB7" s="756" t="s">
        <v>542</v>
      </c>
      <c r="DC7" s="757"/>
      <c r="DD7" s="757"/>
      <c r="DE7" s="757"/>
      <c r="DF7" s="758"/>
      <c r="DG7" s="756">
        <v>582</v>
      </c>
      <c r="DH7" s="757"/>
      <c r="DI7" s="757"/>
      <c r="DJ7" s="757"/>
      <c r="DK7" s="758"/>
      <c r="DL7" s="756" t="s">
        <v>542</v>
      </c>
      <c r="DM7" s="757"/>
      <c r="DN7" s="757"/>
      <c r="DO7" s="757"/>
      <c r="DP7" s="758"/>
      <c r="DQ7" s="756" t="s">
        <v>542</v>
      </c>
      <c r="DR7" s="757"/>
      <c r="DS7" s="757"/>
      <c r="DT7" s="757"/>
      <c r="DU7" s="758"/>
      <c r="DV7" s="759"/>
      <c r="DW7" s="760"/>
      <c r="DX7" s="760"/>
      <c r="DY7" s="760"/>
      <c r="DZ7" s="761"/>
      <c r="EA7" s="228"/>
    </row>
    <row r="8" spans="1:131" s="229" customFormat="1" ht="26.25" customHeight="1" x14ac:dyDescent="0.15">
      <c r="A8" s="232">
        <v>2</v>
      </c>
      <c r="B8" s="793" t="s">
        <v>374</v>
      </c>
      <c r="C8" s="794"/>
      <c r="D8" s="794"/>
      <c r="E8" s="794"/>
      <c r="F8" s="794"/>
      <c r="G8" s="794"/>
      <c r="H8" s="794"/>
      <c r="I8" s="794"/>
      <c r="J8" s="794"/>
      <c r="K8" s="794"/>
      <c r="L8" s="794"/>
      <c r="M8" s="794"/>
      <c r="N8" s="794"/>
      <c r="O8" s="794"/>
      <c r="P8" s="795"/>
      <c r="Q8" s="796">
        <v>0</v>
      </c>
      <c r="R8" s="797"/>
      <c r="S8" s="797"/>
      <c r="T8" s="797"/>
      <c r="U8" s="797"/>
      <c r="V8" s="797">
        <v>0</v>
      </c>
      <c r="W8" s="797"/>
      <c r="X8" s="797"/>
      <c r="Y8" s="797"/>
      <c r="Z8" s="797"/>
      <c r="AA8" s="797">
        <v>0</v>
      </c>
      <c r="AB8" s="797"/>
      <c r="AC8" s="797"/>
      <c r="AD8" s="797"/>
      <c r="AE8" s="798"/>
      <c r="AF8" s="799" t="s">
        <v>121</v>
      </c>
      <c r="AG8" s="800"/>
      <c r="AH8" s="800"/>
      <c r="AI8" s="800"/>
      <c r="AJ8" s="801"/>
      <c r="AK8" s="782" t="s">
        <v>542</v>
      </c>
      <c r="AL8" s="783"/>
      <c r="AM8" s="783"/>
      <c r="AN8" s="783"/>
      <c r="AO8" s="783"/>
      <c r="AP8" s="783" t="s">
        <v>542</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20198</v>
      </c>
      <c r="R23" s="806"/>
      <c r="S23" s="806"/>
      <c r="T23" s="806"/>
      <c r="U23" s="806"/>
      <c r="V23" s="806">
        <v>19913</v>
      </c>
      <c r="W23" s="806"/>
      <c r="X23" s="806"/>
      <c r="Y23" s="806"/>
      <c r="Z23" s="806"/>
      <c r="AA23" s="806">
        <v>285</v>
      </c>
      <c r="AB23" s="806"/>
      <c r="AC23" s="806"/>
      <c r="AD23" s="806"/>
      <c r="AE23" s="807"/>
      <c r="AF23" s="808">
        <v>251</v>
      </c>
      <c r="AG23" s="806"/>
      <c r="AH23" s="806"/>
      <c r="AI23" s="806"/>
      <c r="AJ23" s="809"/>
      <c r="AK23" s="810"/>
      <c r="AL23" s="811"/>
      <c r="AM23" s="811"/>
      <c r="AN23" s="811"/>
      <c r="AO23" s="811"/>
      <c r="AP23" s="806">
        <v>23722</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4127</v>
      </c>
      <c r="R28" s="836"/>
      <c r="S28" s="836"/>
      <c r="T28" s="836"/>
      <c r="U28" s="836"/>
      <c r="V28" s="836">
        <v>4115</v>
      </c>
      <c r="W28" s="836"/>
      <c r="X28" s="836"/>
      <c r="Y28" s="836"/>
      <c r="Z28" s="836"/>
      <c r="AA28" s="836">
        <v>11</v>
      </c>
      <c r="AB28" s="836"/>
      <c r="AC28" s="836"/>
      <c r="AD28" s="836"/>
      <c r="AE28" s="837"/>
      <c r="AF28" s="838">
        <v>11</v>
      </c>
      <c r="AG28" s="836"/>
      <c r="AH28" s="836"/>
      <c r="AI28" s="836"/>
      <c r="AJ28" s="839"/>
      <c r="AK28" s="840">
        <v>339</v>
      </c>
      <c r="AL28" s="841"/>
      <c r="AM28" s="841"/>
      <c r="AN28" s="841"/>
      <c r="AO28" s="841"/>
      <c r="AP28" s="842" t="s">
        <v>542</v>
      </c>
      <c r="AQ28" s="843"/>
      <c r="AR28" s="843"/>
      <c r="AS28" s="843"/>
      <c r="AT28" s="844"/>
      <c r="AU28" s="842" t="s">
        <v>485</v>
      </c>
      <c r="AV28" s="843"/>
      <c r="AW28" s="843"/>
      <c r="AX28" s="843"/>
      <c r="AY28" s="844"/>
      <c r="AZ28" s="845" t="s">
        <v>485</v>
      </c>
      <c r="BA28" s="846"/>
      <c r="BB28" s="846"/>
      <c r="BC28" s="846"/>
      <c r="BD28" s="847"/>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4106</v>
      </c>
      <c r="R29" s="797"/>
      <c r="S29" s="797"/>
      <c r="T29" s="797"/>
      <c r="U29" s="797"/>
      <c r="V29" s="797">
        <v>3985</v>
      </c>
      <c r="W29" s="797"/>
      <c r="X29" s="797"/>
      <c r="Y29" s="797"/>
      <c r="Z29" s="797"/>
      <c r="AA29" s="797">
        <v>121</v>
      </c>
      <c r="AB29" s="797"/>
      <c r="AC29" s="797"/>
      <c r="AD29" s="797"/>
      <c r="AE29" s="798"/>
      <c r="AF29" s="799">
        <v>121</v>
      </c>
      <c r="AG29" s="800"/>
      <c r="AH29" s="800"/>
      <c r="AI29" s="800"/>
      <c r="AJ29" s="801"/>
      <c r="AK29" s="850">
        <v>618</v>
      </c>
      <c r="AL29" s="856"/>
      <c r="AM29" s="856"/>
      <c r="AN29" s="856"/>
      <c r="AO29" s="856"/>
      <c r="AP29" s="848" t="s">
        <v>485</v>
      </c>
      <c r="AQ29" s="849"/>
      <c r="AR29" s="849"/>
      <c r="AS29" s="849"/>
      <c r="AT29" s="850"/>
      <c r="AU29" s="848" t="s">
        <v>485</v>
      </c>
      <c r="AV29" s="849"/>
      <c r="AW29" s="849"/>
      <c r="AX29" s="849"/>
      <c r="AY29" s="850"/>
      <c r="AZ29" s="851" t="s">
        <v>485</v>
      </c>
      <c r="BA29" s="852"/>
      <c r="BB29" s="852"/>
      <c r="BC29" s="852"/>
      <c r="BD29" s="853"/>
      <c r="BE29" s="854"/>
      <c r="BF29" s="854"/>
      <c r="BG29" s="854"/>
      <c r="BH29" s="854"/>
      <c r="BI29" s="855"/>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857</v>
      </c>
      <c r="R30" s="797"/>
      <c r="S30" s="797"/>
      <c r="T30" s="797"/>
      <c r="U30" s="797"/>
      <c r="V30" s="797">
        <v>856</v>
      </c>
      <c r="W30" s="797"/>
      <c r="X30" s="797"/>
      <c r="Y30" s="797"/>
      <c r="Z30" s="797"/>
      <c r="AA30" s="797">
        <v>2</v>
      </c>
      <c r="AB30" s="797"/>
      <c r="AC30" s="797"/>
      <c r="AD30" s="797"/>
      <c r="AE30" s="798"/>
      <c r="AF30" s="799">
        <v>2</v>
      </c>
      <c r="AG30" s="800"/>
      <c r="AH30" s="800"/>
      <c r="AI30" s="800"/>
      <c r="AJ30" s="801"/>
      <c r="AK30" s="850">
        <v>182</v>
      </c>
      <c r="AL30" s="856"/>
      <c r="AM30" s="856"/>
      <c r="AN30" s="856"/>
      <c r="AO30" s="856"/>
      <c r="AP30" s="848" t="s">
        <v>485</v>
      </c>
      <c r="AQ30" s="849"/>
      <c r="AR30" s="849"/>
      <c r="AS30" s="849"/>
      <c r="AT30" s="850"/>
      <c r="AU30" s="848" t="s">
        <v>485</v>
      </c>
      <c r="AV30" s="849"/>
      <c r="AW30" s="849"/>
      <c r="AX30" s="849"/>
      <c r="AY30" s="850"/>
      <c r="AZ30" s="851" t="s">
        <v>485</v>
      </c>
      <c r="BA30" s="852"/>
      <c r="BB30" s="852"/>
      <c r="BC30" s="852"/>
      <c r="BD30" s="853"/>
      <c r="BE30" s="854"/>
      <c r="BF30" s="854"/>
      <c r="BG30" s="854"/>
      <c r="BH30" s="854"/>
      <c r="BI30" s="855"/>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1293</v>
      </c>
      <c r="R31" s="797"/>
      <c r="S31" s="797"/>
      <c r="T31" s="797"/>
      <c r="U31" s="797"/>
      <c r="V31" s="797">
        <v>1318</v>
      </c>
      <c r="W31" s="797"/>
      <c r="X31" s="797"/>
      <c r="Y31" s="797"/>
      <c r="Z31" s="797"/>
      <c r="AA31" s="797">
        <v>-25</v>
      </c>
      <c r="AB31" s="797"/>
      <c r="AC31" s="797"/>
      <c r="AD31" s="797"/>
      <c r="AE31" s="798"/>
      <c r="AF31" s="799">
        <v>7</v>
      </c>
      <c r="AG31" s="800"/>
      <c r="AH31" s="800"/>
      <c r="AI31" s="800"/>
      <c r="AJ31" s="801"/>
      <c r="AK31" s="850">
        <v>582</v>
      </c>
      <c r="AL31" s="856"/>
      <c r="AM31" s="856"/>
      <c r="AN31" s="856"/>
      <c r="AO31" s="856"/>
      <c r="AP31" s="856">
        <v>7287</v>
      </c>
      <c r="AQ31" s="856"/>
      <c r="AR31" s="856"/>
      <c r="AS31" s="856"/>
      <c r="AT31" s="856"/>
      <c r="AU31" s="856">
        <v>3250</v>
      </c>
      <c r="AV31" s="856"/>
      <c r="AW31" s="856"/>
      <c r="AX31" s="856"/>
      <c r="AY31" s="856"/>
      <c r="AZ31" s="857" t="s">
        <v>542</v>
      </c>
      <c r="BA31" s="857"/>
      <c r="BB31" s="857"/>
      <c r="BC31" s="857"/>
      <c r="BD31" s="857"/>
      <c r="BE31" s="854" t="s">
        <v>392</v>
      </c>
      <c r="BF31" s="854"/>
      <c r="BG31" s="854"/>
      <c r="BH31" s="854"/>
      <c r="BI31" s="855"/>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50"/>
      <c r="AL32" s="856"/>
      <c r="AM32" s="856"/>
      <c r="AN32" s="856"/>
      <c r="AO32" s="856"/>
      <c r="AP32" s="856"/>
      <c r="AQ32" s="856"/>
      <c r="AR32" s="856"/>
      <c r="AS32" s="856"/>
      <c r="AT32" s="856"/>
      <c r="AU32" s="856"/>
      <c r="AV32" s="856"/>
      <c r="AW32" s="856"/>
      <c r="AX32" s="856"/>
      <c r="AY32" s="856"/>
      <c r="AZ32" s="857"/>
      <c r="BA32" s="857"/>
      <c r="BB32" s="857"/>
      <c r="BC32" s="857"/>
      <c r="BD32" s="857"/>
      <c r="BE32" s="854"/>
      <c r="BF32" s="854"/>
      <c r="BG32" s="854"/>
      <c r="BH32" s="854"/>
      <c r="BI32" s="855"/>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50"/>
      <c r="AL33" s="856"/>
      <c r="AM33" s="856"/>
      <c r="AN33" s="856"/>
      <c r="AO33" s="856"/>
      <c r="AP33" s="856"/>
      <c r="AQ33" s="856"/>
      <c r="AR33" s="856"/>
      <c r="AS33" s="856"/>
      <c r="AT33" s="856"/>
      <c r="AU33" s="856"/>
      <c r="AV33" s="856"/>
      <c r="AW33" s="856"/>
      <c r="AX33" s="856"/>
      <c r="AY33" s="856"/>
      <c r="AZ33" s="857"/>
      <c r="BA33" s="857"/>
      <c r="BB33" s="857"/>
      <c r="BC33" s="857"/>
      <c r="BD33" s="857"/>
      <c r="BE33" s="854"/>
      <c r="BF33" s="854"/>
      <c r="BG33" s="854"/>
      <c r="BH33" s="854"/>
      <c r="BI33" s="855"/>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50"/>
      <c r="AL34" s="856"/>
      <c r="AM34" s="856"/>
      <c r="AN34" s="856"/>
      <c r="AO34" s="856"/>
      <c r="AP34" s="856"/>
      <c r="AQ34" s="856"/>
      <c r="AR34" s="856"/>
      <c r="AS34" s="856"/>
      <c r="AT34" s="856"/>
      <c r="AU34" s="856"/>
      <c r="AV34" s="856"/>
      <c r="AW34" s="856"/>
      <c r="AX34" s="856"/>
      <c r="AY34" s="856"/>
      <c r="AZ34" s="857"/>
      <c r="BA34" s="857"/>
      <c r="BB34" s="857"/>
      <c r="BC34" s="857"/>
      <c r="BD34" s="857"/>
      <c r="BE34" s="854"/>
      <c r="BF34" s="854"/>
      <c r="BG34" s="854"/>
      <c r="BH34" s="854"/>
      <c r="BI34" s="855"/>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50"/>
      <c r="AL35" s="856"/>
      <c r="AM35" s="856"/>
      <c r="AN35" s="856"/>
      <c r="AO35" s="856"/>
      <c r="AP35" s="856"/>
      <c r="AQ35" s="856"/>
      <c r="AR35" s="856"/>
      <c r="AS35" s="856"/>
      <c r="AT35" s="856"/>
      <c r="AU35" s="856"/>
      <c r="AV35" s="856"/>
      <c r="AW35" s="856"/>
      <c r="AX35" s="856"/>
      <c r="AY35" s="856"/>
      <c r="AZ35" s="857"/>
      <c r="BA35" s="857"/>
      <c r="BB35" s="857"/>
      <c r="BC35" s="857"/>
      <c r="BD35" s="857"/>
      <c r="BE35" s="854"/>
      <c r="BF35" s="854"/>
      <c r="BG35" s="854"/>
      <c r="BH35" s="854"/>
      <c r="BI35" s="855"/>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50"/>
      <c r="AL36" s="856"/>
      <c r="AM36" s="856"/>
      <c r="AN36" s="856"/>
      <c r="AO36" s="856"/>
      <c r="AP36" s="856"/>
      <c r="AQ36" s="856"/>
      <c r="AR36" s="856"/>
      <c r="AS36" s="856"/>
      <c r="AT36" s="856"/>
      <c r="AU36" s="856"/>
      <c r="AV36" s="856"/>
      <c r="AW36" s="856"/>
      <c r="AX36" s="856"/>
      <c r="AY36" s="856"/>
      <c r="AZ36" s="857"/>
      <c r="BA36" s="857"/>
      <c r="BB36" s="857"/>
      <c r="BC36" s="857"/>
      <c r="BD36" s="857"/>
      <c r="BE36" s="854"/>
      <c r="BF36" s="854"/>
      <c r="BG36" s="854"/>
      <c r="BH36" s="854"/>
      <c r="BI36" s="855"/>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50"/>
      <c r="AL37" s="856"/>
      <c r="AM37" s="856"/>
      <c r="AN37" s="856"/>
      <c r="AO37" s="856"/>
      <c r="AP37" s="856"/>
      <c r="AQ37" s="856"/>
      <c r="AR37" s="856"/>
      <c r="AS37" s="856"/>
      <c r="AT37" s="856"/>
      <c r="AU37" s="856"/>
      <c r="AV37" s="856"/>
      <c r="AW37" s="856"/>
      <c r="AX37" s="856"/>
      <c r="AY37" s="856"/>
      <c r="AZ37" s="857"/>
      <c r="BA37" s="857"/>
      <c r="BB37" s="857"/>
      <c r="BC37" s="857"/>
      <c r="BD37" s="857"/>
      <c r="BE37" s="854"/>
      <c r="BF37" s="854"/>
      <c r="BG37" s="854"/>
      <c r="BH37" s="854"/>
      <c r="BI37" s="855"/>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50"/>
      <c r="AL38" s="856"/>
      <c r="AM38" s="856"/>
      <c r="AN38" s="856"/>
      <c r="AO38" s="856"/>
      <c r="AP38" s="856"/>
      <c r="AQ38" s="856"/>
      <c r="AR38" s="856"/>
      <c r="AS38" s="856"/>
      <c r="AT38" s="856"/>
      <c r="AU38" s="856"/>
      <c r="AV38" s="856"/>
      <c r="AW38" s="856"/>
      <c r="AX38" s="856"/>
      <c r="AY38" s="856"/>
      <c r="AZ38" s="857"/>
      <c r="BA38" s="857"/>
      <c r="BB38" s="857"/>
      <c r="BC38" s="857"/>
      <c r="BD38" s="857"/>
      <c r="BE38" s="854"/>
      <c r="BF38" s="854"/>
      <c r="BG38" s="854"/>
      <c r="BH38" s="854"/>
      <c r="BI38" s="855"/>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50"/>
      <c r="AL39" s="856"/>
      <c r="AM39" s="856"/>
      <c r="AN39" s="856"/>
      <c r="AO39" s="856"/>
      <c r="AP39" s="856"/>
      <c r="AQ39" s="856"/>
      <c r="AR39" s="856"/>
      <c r="AS39" s="856"/>
      <c r="AT39" s="856"/>
      <c r="AU39" s="856"/>
      <c r="AV39" s="856"/>
      <c r="AW39" s="856"/>
      <c r="AX39" s="856"/>
      <c r="AY39" s="856"/>
      <c r="AZ39" s="857"/>
      <c r="BA39" s="857"/>
      <c r="BB39" s="857"/>
      <c r="BC39" s="857"/>
      <c r="BD39" s="857"/>
      <c r="BE39" s="854"/>
      <c r="BF39" s="854"/>
      <c r="BG39" s="854"/>
      <c r="BH39" s="854"/>
      <c r="BI39" s="855"/>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50"/>
      <c r="AL40" s="856"/>
      <c r="AM40" s="856"/>
      <c r="AN40" s="856"/>
      <c r="AO40" s="856"/>
      <c r="AP40" s="856"/>
      <c r="AQ40" s="856"/>
      <c r="AR40" s="856"/>
      <c r="AS40" s="856"/>
      <c r="AT40" s="856"/>
      <c r="AU40" s="856"/>
      <c r="AV40" s="856"/>
      <c r="AW40" s="856"/>
      <c r="AX40" s="856"/>
      <c r="AY40" s="856"/>
      <c r="AZ40" s="857"/>
      <c r="BA40" s="857"/>
      <c r="BB40" s="857"/>
      <c r="BC40" s="857"/>
      <c r="BD40" s="857"/>
      <c r="BE40" s="854"/>
      <c r="BF40" s="854"/>
      <c r="BG40" s="854"/>
      <c r="BH40" s="854"/>
      <c r="BI40" s="855"/>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50"/>
      <c r="AL41" s="856"/>
      <c r="AM41" s="856"/>
      <c r="AN41" s="856"/>
      <c r="AO41" s="856"/>
      <c r="AP41" s="856"/>
      <c r="AQ41" s="856"/>
      <c r="AR41" s="856"/>
      <c r="AS41" s="856"/>
      <c r="AT41" s="856"/>
      <c r="AU41" s="856"/>
      <c r="AV41" s="856"/>
      <c r="AW41" s="856"/>
      <c r="AX41" s="856"/>
      <c r="AY41" s="856"/>
      <c r="AZ41" s="857"/>
      <c r="BA41" s="857"/>
      <c r="BB41" s="857"/>
      <c r="BC41" s="857"/>
      <c r="BD41" s="857"/>
      <c r="BE41" s="854"/>
      <c r="BF41" s="854"/>
      <c r="BG41" s="854"/>
      <c r="BH41" s="854"/>
      <c r="BI41" s="855"/>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50"/>
      <c r="AL42" s="856"/>
      <c r="AM42" s="856"/>
      <c r="AN42" s="856"/>
      <c r="AO42" s="856"/>
      <c r="AP42" s="856"/>
      <c r="AQ42" s="856"/>
      <c r="AR42" s="856"/>
      <c r="AS42" s="856"/>
      <c r="AT42" s="856"/>
      <c r="AU42" s="856"/>
      <c r="AV42" s="856"/>
      <c r="AW42" s="856"/>
      <c r="AX42" s="856"/>
      <c r="AY42" s="856"/>
      <c r="AZ42" s="857"/>
      <c r="BA42" s="857"/>
      <c r="BB42" s="857"/>
      <c r="BC42" s="857"/>
      <c r="BD42" s="857"/>
      <c r="BE42" s="854"/>
      <c r="BF42" s="854"/>
      <c r="BG42" s="854"/>
      <c r="BH42" s="854"/>
      <c r="BI42" s="855"/>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50"/>
      <c r="AL43" s="856"/>
      <c r="AM43" s="856"/>
      <c r="AN43" s="856"/>
      <c r="AO43" s="856"/>
      <c r="AP43" s="856"/>
      <c r="AQ43" s="856"/>
      <c r="AR43" s="856"/>
      <c r="AS43" s="856"/>
      <c r="AT43" s="856"/>
      <c r="AU43" s="856"/>
      <c r="AV43" s="856"/>
      <c r="AW43" s="856"/>
      <c r="AX43" s="856"/>
      <c r="AY43" s="856"/>
      <c r="AZ43" s="857"/>
      <c r="BA43" s="857"/>
      <c r="BB43" s="857"/>
      <c r="BC43" s="857"/>
      <c r="BD43" s="857"/>
      <c r="BE43" s="854"/>
      <c r="BF43" s="854"/>
      <c r="BG43" s="854"/>
      <c r="BH43" s="854"/>
      <c r="BI43" s="855"/>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50"/>
      <c r="AL44" s="856"/>
      <c r="AM44" s="856"/>
      <c r="AN44" s="856"/>
      <c r="AO44" s="856"/>
      <c r="AP44" s="856"/>
      <c r="AQ44" s="856"/>
      <c r="AR44" s="856"/>
      <c r="AS44" s="856"/>
      <c r="AT44" s="856"/>
      <c r="AU44" s="856"/>
      <c r="AV44" s="856"/>
      <c r="AW44" s="856"/>
      <c r="AX44" s="856"/>
      <c r="AY44" s="856"/>
      <c r="AZ44" s="857"/>
      <c r="BA44" s="857"/>
      <c r="BB44" s="857"/>
      <c r="BC44" s="857"/>
      <c r="BD44" s="857"/>
      <c r="BE44" s="854"/>
      <c r="BF44" s="854"/>
      <c r="BG44" s="854"/>
      <c r="BH44" s="854"/>
      <c r="BI44" s="855"/>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50"/>
      <c r="AL45" s="856"/>
      <c r="AM45" s="856"/>
      <c r="AN45" s="856"/>
      <c r="AO45" s="856"/>
      <c r="AP45" s="856"/>
      <c r="AQ45" s="856"/>
      <c r="AR45" s="856"/>
      <c r="AS45" s="856"/>
      <c r="AT45" s="856"/>
      <c r="AU45" s="856"/>
      <c r="AV45" s="856"/>
      <c r="AW45" s="856"/>
      <c r="AX45" s="856"/>
      <c r="AY45" s="856"/>
      <c r="AZ45" s="857"/>
      <c r="BA45" s="857"/>
      <c r="BB45" s="857"/>
      <c r="BC45" s="857"/>
      <c r="BD45" s="857"/>
      <c r="BE45" s="854"/>
      <c r="BF45" s="854"/>
      <c r="BG45" s="854"/>
      <c r="BH45" s="854"/>
      <c r="BI45" s="855"/>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50"/>
      <c r="AL46" s="856"/>
      <c r="AM46" s="856"/>
      <c r="AN46" s="856"/>
      <c r="AO46" s="856"/>
      <c r="AP46" s="856"/>
      <c r="AQ46" s="856"/>
      <c r="AR46" s="856"/>
      <c r="AS46" s="856"/>
      <c r="AT46" s="856"/>
      <c r="AU46" s="856"/>
      <c r="AV46" s="856"/>
      <c r="AW46" s="856"/>
      <c r="AX46" s="856"/>
      <c r="AY46" s="856"/>
      <c r="AZ46" s="857"/>
      <c r="BA46" s="857"/>
      <c r="BB46" s="857"/>
      <c r="BC46" s="857"/>
      <c r="BD46" s="857"/>
      <c r="BE46" s="854"/>
      <c r="BF46" s="854"/>
      <c r="BG46" s="854"/>
      <c r="BH46" s="854"/>
      <c r="BI46" s="855"/>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50"/>
      <c r="AL47" s="856"/>
      <c r="AM47" s="856"/>
      <c r="AN47" s="856"/>
      <c r="AO47" s="856"/>
      <c r="AP47" s="856"/>
      <c r="AQ47" s="856"/>
      <c r="AR47" s="856"/>
      <c r="AS47" s="856"/>
      <c r="AT47" s="856"/>
      <c r="AU47" s="856"/>
      <c r="AV47" s="856"/>
      <c r="AW47" s="856"/>
      <c r="AX47" s="856"/>
      <c r="AY47" s="856"/>
      <c r="AZ47" s="857"/>
      <c r="BA47" s="857"/>
      <c r="BB47" s="857"/>
      <c r="BC47" s="857"/>
      <c r="BD47" s="857"/>
      <c r="BE47" s="854"/>
      <c r="BF47" s="854"/>
      <c r="BG47" s="854"/>
      <c r="BH47" s="854"/>
      <c r="BI47" s="855"/>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50"/>
      <c r="AL48" s="856"/>
      <c r="AM48" s="856"/>
      <c r="AN48" s="856"/>
      <c r="AO48" s="856"/>
      <c r="AP48" s="856"/>
      <c r="AQ48" s="856"/>
      <c r="AR48" s="856"/>
      <c r="AS48" s="856"/>
      <c r="AT48" s="856"/>
      <c r="AU48" s="856"/>
      <c r="AV48" s="856"/>
      <c r="AW48" s="856"/>
      <c r="AX48" s="856"/>
      <c r="AY48" s="856"/>
      <c r="AZ48" s="857"/>
      <c r="BA48" s="857"/>
      <c r="BB48" s="857"/>
      <c r="BC48" s="857"/>
      <c r="BD48" s="857"/>
      <c r="BE48" s="854"/>
      <c r="BF48" s="854"/>
      <c r="BG48" s="854"/>
      <c r="BH48" s="854"/>
      <c r="BI48" s="855"/>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50"/>
      <c r="AL49" s="856"/>
      <c r="AM49" s="856"/>
      <c r="AN49" s="856"/>
      <c r="AO49" s="856"/>
      <c r="AP49" s="856"/>
      <c r="AQ49" s="856"/>
      <c r="AR49" s="856"/>
      <c r="AS49" s="856"/>
      <c r="AT49" s="856"/>
      <c r="AU49" s="856"/>
      <c r="AV49" s="856"/>
      <c r="AW49" s="856"/>
      <c r="AX49" s="856"/>
      <c r="AY49" s="856"/>
      <c r="AZ49" s="857"/>
      <c r="BA49" s="857"/>
      <c r="BB49" s="857"/>
      <c r="BC49" s="857"/>
      <c r="BD49" s="857"/>
      <c r="BE49" s="854"/>
      <c r="BF49" s="854"/>
      <c r="BG49" s="854"/>
      <c r="BH49" s="854"/>
      <c r="BI49" s="855"/>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58"/>
      <c r="R50" s="859"/>
      <c r="S50" s="859"/>
      <c r="T50" s="859"/>
      <c r="U50" s="859"/>
      <c r="V50" s="859"/>
      <c r="W50" s="859"/>
      <c r="X50" s="859"/>
      <c r="Y50" s="859"/>
      <c r="Z50" s="859"/>
      <c r="AA50" s="859"/>
      <c r="AB50" s="859"/>
      <c r="AC50" s="859"/>
      <c r="AD50" s="859"/>
      <c r="AE50" s="860"/>
      <c r="AF50" s="799"/>
      <c r="AG50" s="800"/>
      <c r="AH50" s="800"/>
      <c r="AI50" s="800"/>
      <c r="AJ50" s="801"/>
      <c r="AK50" s="862"/>
      <c r="AL50" s="859"/>
      <c r="AM50" s="859"/>
      <c r="AN50" s="859"/>
      <c r="AO50" s="859"/>
      <c r="AP50" s="859"/>
      <c r="AQ50" s="859"/>
      <c r="AR50" s="859"/>
      <c r="AS50" s="859"/>
      <c r="AT50" s="859"/>
      <c r="AU50" s="859"/>
      <c r="AV50" s="859"/>
      <c r="AW50" s="859"/>
      <c r="AX50" s="859"/>
      <c r="AY50" s="859"/>
      <c r="AZ50" s="861"/>
      <c r="BA50" s="861"/>
      <c r="BB50" s="861"/>
      <c r="BC50" s="861"/>
      <c r="BD50" s="861"/>
      <c r="BE50" s="854"/>
      <c r="BF50" s="854"/>
      <c r="BG50" s="854"/>
      <c r="BH50" s="854"/>
      <c r="BI50" s="855"/>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58"/>
      <c r="R51" s="859"/>
      <c r="S51" s="859"/>
      <c r="T51" s="859"/>
      <c r="U51" s="859"/>
      <c r="V51" s="859"/>
      <c r="W51" s="859"/>
      <c r="X51" s="859"/>
      <c r="Y51" s="859"/>
      <c r="Z51" s="859"/>
      <c r="AA51" s="859"/>
      <c r="AB51" s="859"/>
      <c r="AC51" s="859"/>
      <c r="AD51" s="859"/>
      <c r="AE51" s="860"/>
      <c r="AF51" s="799"/>
      <c r="AG51" s="800"/>
      <c r="AH51" s="800"/>
      <c r="AI51" s="800"/>
      <c r="AJ51" s="801"/>
      <c r="AK51" s="862"/>
      <c r="AL51" s="859"/>
      <c r="AM51" s="859"/>
      <c r="AN51" s="859"/>
      <c r="AO51" s="859"/>
      <c r="AP51" s="859"/>
      <c r="AQ51" s="859"/>
      <c r="AR51" s="859"/>
      <c r="AS51" s="859"/>
      <c r="AT51" s="859"/>
      <c r="AU51" s="859"/>
      <c r="AV51" s="859"/>
      <c r="AW51" s="859"/>
      <c r="AX51" s="859"/>
      <c r="AY51" s="859"/>
      <c r="AZ51" s="861"/>
      <c r="BA51" s="861"/>
      <c r="BB51" s="861"/>
      <c r="BC51" s="861"/>
      <c r="BD51" s="861"/>
      <c r="BE51" s="854"/>
      <c r="BF51" s="854"/>
      <c r="BG51" s="854"/>
      <c r="BH51" s="854"/>
      <c r="BI51" s="855"/>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58"/>
      <c r="R52" s="859"/>
      <c r="S52" s="859"/>
      <c r="T52" s="859"/>
      <c r="U52" s="859"/>
      <c r="V52" s="859"/>
      <c r="W52" s="859"/>
      <c r="X52" s="859"/>
      <c r="Y52" s="859"/>
      <c r="Z52" s="859"/>
      <c r="AA52" s="859"/>
      <c r="AB52" s="859"/>
      <c r="AC52" s="859"/>
      <c r="AD52" s="859"/>
      <c r="AE52" s="860"/>
      <c r="AF52" s="799"/>
      <c r="AG52" s="800"/>
      <c r="AH52" s="800"/>
      <c r="AI52" s="800"/>
      <c r="AJ52" s="801"/>
      <c r="AK52" s="862"/>
      <c r="AL52" s="859"/>
      <c r="AM52" s="859"/>
      <c r="AN52" s="859"/>
      <c r="AO52" s="859"/>
      <c r="AP52" s="859"/>
      <c r="AQ52" s="859"/>
      <c r="AR52" s="859"/>
      <c r="AS52" s="859"/>
      <c r="AT52" s="859"/>
      <c r="AU52" s="859"/>
      <c r="AV52" s="859"/>
      <c r="AW52" s="859"/>
      <c r="AX52" s="859"/>
      <c r="AY52" s="859"/>
      <c r="AZ52" s="861"/>
      <c r="BA52" s="861"/>
      <c r="BB52" s="861"/>
      <c r="BC52" s="861"/>
      <c r="BD52" s="861"/>
      <c r="BE52" s="854"/>
      <c r="BF52" s="854"/>
      <c r="BG52" s="854"/>
      <c r="BH52" s="854"/>
      <c r="BI52" s="855"/>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58"/>
      <c r="R53" s="859"/>
      <c r="S53" s="859"/>
      <c r="T53" s="859"/>
      <c r="U53" s="859"/>
      <c r="V53" s="859"/>
      <c r="W53" s="859"/>
      <c r="X53" s="859"/>
      <c r="Y53" s="859"/>
      <c r="Z53" s="859"/>
      <c r="AA53" s="859"/>
      <c r="AB53" s="859"/>
      <c r="AC53" s="859"/>
      <c r="AD53" s="859"/>
      <c r="AE53" s="860"/>
      <c r="AF53" s="799"/>
      <c r="AG53" s="800"/>
      <c r="AH53" s="800"/>
      <c r="AI53" s="800"/>
      <c r="AJ53" s="801"/>
      <c r="AK53" s="862"/>
      <c r="AL53" s="859"/>
      <c r="AM53" s="859"/>
      <c r="AN53" s="859"/>
      <c r="AO53" s="859"/>
      <c r="AP53" s="859"/>
      <c r="AQ53" s="859"/>
      <c r="AR53" s="859"/>
      <c r="AS53" s="859"/>
      <c r="AT53" s="859"/>
      <c r="AU53" s="859"/>
      <c r="AV53" s="859"/>
      <c r="AW53" s="859"/>
      <c r="AX53" s="859"/>
      <c r="AY53" s="859"/>
      <c r="AZ53" s="861"/>
      <c r="BA53" s="861"/>
      <c r="BB53" s="861"/>
      <c r="BC53" s="861"/>
      <c r="BD53" s="861"/>
      <c r="BE53" s="854"/>
      <c r="BF53" s="854"/>
      <c r="BG53" s="854"/>
      <c r="BH53" s="854"/>
      <c r="BI53" s="855"/>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58"/>
      <c r="R54" s="859"/>
      <c r="S54" s="859"/>
      <c r="T54" s="859"/>
      <c r="U54" s="859"/>
      <c r="V54" s="859"/>
      <c r="W54" s="859"/>
      <c r="X54" s="859"/>
      <c r="Y54" s="859"/>
      <c r="Z54" s="859"/>
      <c r="AA54" s="859"/>
      <c r="AB54" s="859"/>
      <c r="AC54" s="859"/>
      <c r="AD54" s="859"/>
      <c r="AE54" s="860"/>
      <c r="AF54" s="799"/>
      <c r="AG54" s="800"/>
      <c r="AH54" s="800"/>
      <c r="AI54" s="800"/>
      <c r="AJ54" s="801"/>
      <c r="AK54" s="862"/>
      <c r="AL54" s="859"/>
      <c r="AM54" s="859"/>
      <c r="AN54" s="859"/>
      <c r="AO54" s="859"/>
      <c r="AP54" s="859"/>
      <c r="AQ54" s="859"/>
      <c r="AR54" s="859"/>
      <c r="AS54" s="859"/>
      <c r="AT54" s="859"/>
      <c r="AU54" s="859"/>
      <c r="AV54" s="859"/>
      <c r="AW54" s="859"/>
      <c r="AX54" s="859"/>
      <c r="AY54" s="859"/>
      <c r="AZ54" s="861"/>
      <c r="BA54" s="861"/>
      <c r="BB54" s="861"/>
      <c r="BC54" s="861"/>
      <c r="BD54" s="861"/>
      <c r="BE54" s="854"/>
      <c r="BF54" s="854"/>
      <c r="BG54" s="854"/>
      <c r="BH54" s="854"/>
      <c r="BI54" s="855"/>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58"/>
      <c r="R55" s="859"/>
      <c r="S55" s="859"/>
      <c r="T55" s="859"/>
      <c r="U55" s="859"/>
      <c r="V55" s="859"/>
      <c r="W55" s="859"/>
      <c r="X55" s="859"/>
      <c r="Y55" s="859"/>
      <c r="Z55" s="859"/>
      <c r="AA55" s="859"/>
      <c r="AB55" s="859"/>
      <c r="AC55" s="859"/>
      <c r="AD55" s="859"/>
      <c r="AE55" s="860"/>
      <c r="AF55" s="799"/>
      <c r="AG55" s="800"/>
      <c r="AH55" s="800"/>
      <c r="AI55" s="800"/>
      <c r="AJ55" s="801"/>
      <c r="AK55" s="862"/>
      <c r="AL55" s="859"/>
      <c r="AM55" s="859"/>
      <c r="AN55" s="859"/>
      <c r="AO55" s="859"/>
      <c r="AP55" s="859"/>
      <c r="AQ55" s="859"/>
      <c r="AR55" s="859"/>
      <c r="AS55" s="859"/>
      <c r="AT55" s="859"/>
      <c r="AU55" s="859"/>
      <c r="AV55" s="859"/>
      <c r="AW55" s="859"/>
      <c r="AX55" s="859"/>
      <c r="AY55" s="859"/>
      <c r="AZ55" s="861"/>
      <c r="BA55" s="861"/>
      <c r="BB55" s="861"/>
      <c r="BC55" s="861"/>
      <c r="BD55" s="861"/>
      <c r="BE55" s="854"/>
      <c r="BF55" s="854"/>
      <c r="BG55" s="854"/>
      <c r="BH55" s="854"/>
      <c r="BI55" s="855"/>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58"/>
      <c r="R56" s="859"/>
      <c r="S56" s="859"/>
      <c r="T56" s="859"/>
      <c r="U56" s="859"/>
      <c r="V56" s="859"/>
      <c r="W56" s="859"/>
      <c r="X56" s="859"/>
      <c r="Y56" s="859"/>
      <c r="Z56" s="859"/>
      <c r="AA56" s="859"/>
      <c r="AB56" s="859"/>
      <c r="AC56" s="859"/>
      <c r="AD56" s="859"/>
      <c r="AE56" s="860"/>
      <c r="AF56" s="799"/>
      <c r="AG56" s="800"/>
      <c r="AH56" s="800"/>
      <c r="AI56" s="800"/>
      <c r="AJ56" s="801"/>
      <c r="AK56" s="862"/>
      <c r="AL56" s="859"/>
      <c r="AM56" s="859"/>
      <c r="AN56" s="859"/>
      <c r="AO56" s="859"/>
      <c r="AP56" s="859"/>
      <c r="AQ56" s="859"/>
      <c r="AR56" s="859"/>
      <c r="AS56" s="859"/>
      <c r="AT56" s="859"/>
      <c r="AU56" s="859"/>
      <c r="AV56" s="859"/>
      <c r="AW56" s="859"/>
      <c r="AX56" s="859"/>
      <c r="AY56" s="859"/>
      <c r="AZ56" s="861"/>
      <c r="BA56" s="861"/>
      <c r="BB56" s="861"/>
      <c r="BC56" s="861"/>
      <c r="BD56" s="861"/>
      <c r="BE56" s="854"/>
      <c r="BF56" s="854"/>
      <c r="BG56" s="854"/>
      <c r="BH56" s="854"/>
      <c r="BI56" s="855"/>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58"/>
      <c r="R57" s="859"/>
      <c r="S57" s="859"/>
      <c r="T57" s="859"/>
      <c r="U57" s="859"/>
      <c r="V57" s="859"/>
      <c r="W57" s="859"/>
      <c r="X57" s="859"/>
      <c r="Y57" s="859"/>
      <c r="Z57" s="859"/>
      <c r="AA57" s="859"/>
      <c r="AB57" s="859"/>
      <c r="AC57" s="859"/>
      <c r="AD57" s="859"/>
      <c r="AE57" s="860"/>
      <c r="AF57" s="799"/>
      <c r="AG57" s="800"/>
      <c r="AH57" s="800"/>
      <c r="AI57" s="800"/>
      <c r="AJ57" s="801"/>
      <c r="AK57" s="862"/>
      <c r="AL57" s="859"/>
      <c r="AM57" s="859"/>
      <c r="AN57" s="859"/>
      <c r="AO57" s="859"/>
      <c r="AP57" s="859"/>
      <c r="AQ57" s="859"/>
      <c r="AR57" s="859"/>
      <c r="AS57" s="859"/>
      <c r="AT57" s="859"/>
      <c r="AU57" s="859"/>
      <c r="AV57" s="859"/>
      <c r="AW57" s="859"/>
      <c r="AX57" s="859"/>
      <c r="AY57" s="859"/>
      <c r="AZ57" s="861"/>
      <c r="BA57" s="861"/>
      <c r="BB57" s="861"/>
      <c r="BC57" s="861"/>
      <c r="BD57" s="861"/>
      <c r="BE57" s="854"/>
      <c r="BF57" s="854"/>
      <c r="BG57" s="854"/>
      <c r="BH57" s="854"/>
      <c r="BI57" s="855"/>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58"/>
      <c r="R58" s="859"/>
      <c r="S58" s="859"/>
      <c r="T58" s="859"/>
      <c r="U58" s="859"/>
      <c r="V58" s="859"/>
      <c r="W58" s="859"/>
      <c r="X58" s="859"/>
      <c r="Y58" s="859"/>
      <c r="Z58" s="859"/>
      <c r="AA58" s="859"/>
      <c r="AB58" s="859"/>
      <c r="AC58" s="859"/>
      <c r="AD58" s="859"/>
      <c r="AE58" s="860"/>
      <c r="AF58" s="799"/>
      <c r="AG58" s="800"/>
      <c r="AH58" s="800"/>
      <c r="AI58" s="800"/>
      <c r="AJ58" s="801"/>
      <c r="AK58" s="862"/>
      <c r="AL58" s="859"/>
      <c r="AM58" s="859"/>
      <c r="AN58" s="859"/>
      <c r="AO58" s="859"/>
      <c r="AP58" s="859"/>
      <c r="AQ58" s="859"/>
      <c r="AR58" s="859"/>
      <c r="AS58" s="859"/>
      <c r="AT58" s="859"/>
      <c r="AU58" s="859"/>
      <c r="AV58" s="859"/>
      <c r="AW58" s="859"/>
      <c r="AX58" s="859"/>
      <c r="AY58" s="859"/>
      <c r="AZ58" s="861"/>
      <c r="BA58" s="861"/>
      <c r="BB58" s="861"/>
      <c r="BC58" s="861"/>
      <c r="BD58" s="861"/>
      <c r="BE58" s="854"/>
      <c r="BF58" s="854"/>
      <c r="BG58" s="854"/>
      <c r="BH58" s="854"/>
      <c r="BI58" s="855"/>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58"/>
      <c r="R59" s="859"/>
      <c r="S59" s="859"/>
      <c r="T59" s="859"/>
      <c r="U59" s="859"/>
      <c r="V59" s="859"/>
      <c r="W59" s="859"/>
      <c r="X59" s="859"/>
      <c r="Y59" s="859"/>
      <c r="Z59" s="859"/>
      <c r="AA59" s="859"/>
      <c r="AB59" s="859"/>
      <c r="AC59" s="859"/>
      <c r="AD59" s="859"/>
      <c r="AE59" s="860"/>
      <c r="AF59" s="799"/>
      <c r="AG59" s="800"/>
      <c r="AH59" s="800"/>
      <c r="AI59" s="800"/>
      <c r="AJ59" s="801"/>
      <c r="AK59" s="862"/>
      <c r="AL59" s="859"/>
      <c r="AM59" s="859"/>
      <c r="AN59" s="859"/>
      <c r="AO59" s="859"/>
      <c r="AP59" s="859"/>
      <c r="AQ59" s="859"/>
      <c r="AR59" s="859"/>
      <c r="AS59" s="859"/>
      <c r="AT59" s="859"/>
      <c r="AU59" s="859"/>
      <c r="AV59" s="859"/>
      <c r="AW59" s="859"/>
      <c r="AX59" s="859"/>
      <c r="AY59" s="859"/>
      <c r="AZ59" s="861"/>
      <c r="BA59" s="861"/>
      <c r="BB59" s="861"/>
      <c r="BC59" s="861"/>
      <c r="BD59" s="861"/>
      <c r="BE59" s="854"/>
      <c r="BF59" s="854"/>
      <c r="BG59" s="854"/>
      <c r="BH59" s="854"/>
      <c r="BI59" s="855"/>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58"/>
      <c r="R60" s="859"/>
      <c r="S60" s="859"/>
      <c r="T60" s="859"/>
      <c r="U60" s="859"/>
      <c r="V60" s="859"/>
      <c r="W60" s="859"/>
      <c r="X60" s="859"/>
      <c r="Y60" s="859"/>
      <c r="Z60" s="859"/>
      <c r="AA60" s="859"/>
      <c r="AB60" s="859"/>
      <c r="AC60" s="859"/>
      <c r="AD60" s="859"/>
      <c r="AE60" s="860"/>
      <c r="AF60" s="799"/>
      <c r="AG60" s="800"/>
      <c r="AH60" s="800"/>
      <c r="AI60" s="800"/>
      <c r="AJ60" s="801"/>
      <c r="AK60" s="862"/>
      <c r="AL60" s="859"/>
      <c r="AM60" s="859"/>
      <c r="AN60" s="859"/>
      <c r="AO60" s="859"/>
      <c r="AP60" s="859"/>
      <c r="AQ60" s="859"/>
      <c r="AR60" s="859"/>
      <c r="AS60" s="859"/>
      <c r="AT60" s="859"/>
      <c r="AU60" s="859"/>
      <c r="AV60" s="859"/>
      <c r="AW60" s="859"/>
      <c r="AX60" s="859"/>
      <c r="AY60" s="859"/>
      <c r="AZ60" s="861"/>
      <c r="BA60" s="861"/>
      <c r="BB60" s="861"/>
      <c r="BC60" s="861"/>
      <c r="BD60" s="861"/>
      <c r="BE60" s="854"/>
      <c r="BF60" s="854"/>
      <c r="BG60" s="854"/>
      <c r="BH60" s="854"/>
      <c r="BI60" s="855"/>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58"/>
      <c r="R61" s="859"/>
      <c r="S61" s="859"/>
      <c r="T61" s="859"/>
      <c r="U61" s="859"/>
      <c r="V61" s="859"/>
      <c r="W61" s="859"/>
      <c r="X61" s="859"/>
      <c r="Y61" s="859"/>
      <c r="Z61" s="859"/>
      <c r="AA61" s="859"/>
      <c r="AB61" s="859"/>
      <c r="AC61" s="859"/>
      <c r="AD61" s="859"/>
      <c r="AE61" s="860"/>
      <c r="AF61" s="799"/>
      <c r="AG61" s="800"/>
      <c r="AH61" s="800"/>
      <c r="AI61" s="800"/>
      <c r="AJ61" s="801"/>
      <c r="AK61" s="862"/>
      <c r="AL61" s="859"/>
      <c r="AM61" s="859"/>
      <c r="AN61" s="859"/>
      <c r="AO61" s="859"/>
      <c r="AP61" s="859"/>
      <c r="AQ61" s="859"/>
      <c r="AR61" s="859"/>
      <c r="AS61" s="859"/>
      <c r="AT61" s="859"/>
      <c r="AU61" s="859"/>
      <c r="AV61" s="859"/>
      <c r="AW61" s="859"/>
      <c r="AX61" s="859"/>
      <c r="AY61" s="859"/>
      <c r="AZ61" s="861"/>
      <c r="BA61" s="861"/>
      <c r="BB61" s="861"/>
      <c r="BC61" s="861"/>
      <c r="BD61" s="861"/>
      <c r="BE61" s="854"/>
      <c r="BF61" s="854"/>
      <c r="BG61" s="854"/>
      <c r="BH61" s="854"/>
      <c r="BI61" s="855"/>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58"/>
      <c r="R62" s="859"/>
      <c r="S62" s="859"/>
      <c r="T62" s="859"/>
      <c r="U62" s="859"/>
      <c r="V62" s="859"/>
      <c r="W62" s="859"/>
      <c r="X62" s="859"/>
      <c r="Y62" s="859"/>
      <c r="Z62" s="859"/>
      <c r="AA62" s="859"/>
      <c r="AB62" s="859"/>
      <c r="AC62" s="859"/>
      <c r="AD62" s="859"/>
      <c r="AE62" s="860"/>
      <c r="AF62" s="799"/>
      <c r="AG62" s="800"/>
      <c r="AH62" s="800"/>
      <c r="AI62" s="800"/>
      <c r="AJ62" s="801"/>
      <c r="AK62" s="862"/>
      <c r="AL62" s="859"/>
      <c r="AM62" s="859"/>
      <c r="AN62" s="859"/>
      <c r="AO62" s="859"/>
      <c r="AP62" s="859"/>
      <c r="AQ62" s="859"/>
      <c r="AR62" s="859"/>
      <c r="AS62" s="859"/>
      <c r="AT62" s="859"/>
      <c r="AU62" s="859"/>
      <c r="AV62" s="859"/>
      <c r="AW62" s="859"/>
      <c r="AX62" s="859"/>
      <c r="AY62" s="859"/>
      <c r="AZ62" s="861"/>
      <c r="BA62" s="861"/>
      <c r="BB62" s="861"/>
      <c r="BC62" s="861"/>
      <c r="BD62" s="861"/>
      <c r="BE62" s="854"/>
      <c r="BF62" s="854"/>
      <c r="BG62" s="854"/>
      <c r="BH62" s="854"/>
      <c r="BI62" s="855"/>
      <c r="BJ62" s="870" t="s">
        <v>393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394</v>
      </c>
      <c r="C63" s="803"/>
      <c r="D63" s="803"/>
      <c r="E63" s="803"/>
      <c r="F63" s="803"/>
      <c r="G63" s="803"/>
      <c r="H63" s="803"/>
      <c r="I63" s="803"/>
      <c r="J63" s="803"/>
      <c r="K63" s="803"/>
      <c r="L63" s="803"/>
      <c r="M63" s="803"/>
      <c r="N63" s="803"/>
      <c r="O63" s="803"/>
      <c r="P63" s="804"/>
      <c r="Q63" s="863"/>
      <c r="R63" s="864"/>
      <c r="S63" s="864"/>
      <c r="T63" s="864"/>
      <c r="U63" s="864"/>
      <c r="V63" s="864"/>
      <c r="W63" s="864"/>
      <c r="X63" s="864"/>
      <c r="Y63" s="864"/>
      <c r="Z63" s="864"/>
      <c r="AA63" s="864"/>
      <c r="AB63" s="864"/>
      <c r="AC63" s="864"/>
      <c r="AD63" s="864"/>
      <c r="AE63" s="865"/>
      <c r="AF63" s="866">
        <v>142</v>
      </c>
      <c r="AG63" s="867"/>
      <c r="AH63" s="867"/>
      <c r="AI63" s="867"/>
      <c r="AJ63" s="868"/>
      <c r="AK63" s="869"/>
      <c r="AL63" s="864"/>
      <c r="AM63" s="864"/>
      <c r="AN63" s="864"/>
      <c r="AO63" s="864"/>
      <c r="AP63" s="867">
        <v>7287</v>
      </c>
      <c r="AQ63" s="867"/>
      <c r="AR63" s="867"/>
      <c r="AS63" s="867"/>
      <c r="AT63" s="867"/>
      <c r="AU63" s="867">
        <v>3250</v>
      </c>
      <c r="AV63" s="867"/>
      <c r="AW63" s="867"/>
      <c r="AX63" s="867"/>
      <c r="AY63" s="867"/>
      <c r="AZ63" s="871"/>
      <c r="BA63" s="871"/>
      <c r="BB63" s="871"/>
      <c r="BC63" s="871"/>
      <c r="BD63" s="871"/>
      <c r="BE63" s="872"/>
      <c r="BF63" s="872"/>
      <c r="BG63" s="872"/>
      <c r="BH63" s="872"/>
      <c r="BI63" s="873"/>
      <c r="BJ63" s="874" t="s">
        <v>121</v>
      </c>
      <c r="BK63" s="875"/>
      <c r="BL63" s="875"/>
      <c r="BM63" s="875"/>
      <c r="BN63" s="87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396</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77" t="s">
        <v>383</v>
      </c>
      <c r="AG66" s="828"/>
      <c r="AH66" s="828"/>
      <c r="AI66" s="828"/>
      <c r="AJ66" s="878"/>
      <c r="AK66" s="746" t="s">
        <v>384</v>
      </c>
      <c r="AL66" s="741"/>
      <c r="AM66" s="741"/>
      <c r="AN66" s="741"/>
      <c r="AO66" s="742"/>
      <c r="AP66" s="746" t="s">
        <v>385</v>
      </c>
      <c r="AQ66" s="747"/>
      <c r="AR66" s="747"/>
      <c r="AS66" s="747"/>
      <c r="AT66" s="748"/>
      <c r="AU66" s="746" t="s">
        <v>397</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82"/>
      <c r="BT66" s="883"/>
      <c r="BU66" s="883"/>
      <c r="BV66" s="883"/>
      <c r="BW66" s="883"/>
      <c r="BX66" s="883"/>
      <c r="BY66" s="883"/>
      <c r="BZ66" s="883"/>
      <c r="CA66" s="883"/>
      <c r="CB66" s="883"/>
      <c r="CC66" s="883"/>
      <c r="CD66" s="883"/>
      <c r="CE66" s="883"/>
      <c r="CF66" s="883"/>
      <c r="CG66" s="888"/>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9"/>
      <c r="AG67" s="831"/>
      <c r="AH67" s="831"/>
      <c r="AI67" s="831"/>
      <c r="AJ67" s="880"/>
      <c r="AK67" s="88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82"/>
      <c r="BT67" s="883"/>
      <c r="BU67" s="883"/>
      <c r="BV67" s="883"/>
      <c r="BW67" s="883"/>
      <c r="BX67" s="883"/>
      <c r="BY67" s="883"/>
      <c r="BZ67" s="883"/>
      <c r="CA67" s="883"/>
      <c r="CB67" s="883"/>
      <c r="CC67" s="883"/>
      <c r="CD67" s="883"/>
      <c r="CE67" s="883"/>
      <c r="CF67" s="883"/>
      <c r="CG67" s="888"/>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4"/>
      <c r="EA67" s="224"/>
    </row>
    <row r="68" spans="1:131" ht="26.25" customHeight="1" thickTop="1" x14ac:dyDescent="0.15">
      <c r="A68" s="230">
        <v>1</v>
      </c>
      <c r="B68" s="892" t="s">
        <v>543</v>
      </c>
      <c r="C68" s="893"/>
      <c r="D68" s="893"/>
      <c r="E68" s="893"/>
      <c r="F68" s="893"/>
      <c r="G68" s="893"/>
      <c r="H68" s="893"/>
      <c r="I68" s="893"/>
      <c r="J68" s="893"/>
      <c r="K68" s="893"/>
      <c r="L68" s="893"/>
      <c r="M68" s="893"/>
      <c r="N68" s="893"/>
      <c r="O68" s="893"/>
      <c r="P68" s="894"/>
      <c r="Q68" s="895">
        <v>4343</v>
      </c>
      <c r="R68" s="889"/>
      <c r="S68" s="889"/>
      <c r="T68" s="889"/>
      <c r="U68" s="889"/>
      <c r="V68" s="889">
        <v>4160</v>
      </c>
      <c r="W68" s="889"/>
      <c r="X68" s="889"/>
      <c r="Y68" s="889"/>
      <c r="Z68" s="889"/>
      <c r="AA68" s="889">
        <v>183</v>
      </c>
      <c r="AB68" s="889"/>
      <c r="AC68" s="889"/>
      <c r="AD68" s="889"/>
      <c r="AE68" s="889"/>
      <c r="AF68" s="889">
        <v>183</v>
      </c>
      <c r="AG68" s="889"/>
      <c r="AH68" s="889"/>
      <c r="AI68" s="889"/>
      <c r="AJ68" s="889"/>
      <c r="AK68" s="889" t="s">
        <v>542</v>
      </c>
      <c r="AL68" s="889"/>
      <c r="AM68" s="889"/>
      <c r="AN68" s="889"/>
      <c r="AO68" s="889"/>
      <c r="AP68" s="889" t="s">
        <v>542</v>
      </c>
      <c r="AQ68" s="889"/>
      <c r="AR68" s="889"/>
      <c r="AS68" s="889"/>
      <c r="AT68" s="889"/>
      <c r="AU68" s="889" t="s">
        <v>542</v>
      </c>
      <c r="AV68" s="889"/>
      <c r="AW68" s="889"/>
      <c r="AX68" s="889"/>
      <c r="AY68" s="889"/>
      <c r="AZ68" s="890"/>
      <c r="BA68" s="890"/>
      <c r="BB68" s="890"/>
      <c r="BC68" s="890"/>
      <c r="BD68" s="891"/>
      <c r="BE68" s="235"/>
      <c r="BF68" s="235"/>
      <c r="BG68" s="235"/>
      <c r="BH68" s="235"/>
      <c r="BI68" s="235"/>
      <c r="BJ68" s="235"/>
      <c r="BK68" s="235"/>
      <c r="BL68" s="235"/>
      <c r="BM68" s="235"/>
      <c r="BN68" s="235"/>
      <c r="BO68" s="235"/>
      <c r="BP68" s="235"/>
      <c r="BQ68" s="232">
        <v>62</v>
      </c>
      <c r="BR68" s="237"/>
      <c r="BS68" s="882"/>
      <c r="BT68" s="883"/>
      <c r="BU68" s="883"/>
      <c r="BV68" s="883"/>
      <c r="BW68" s="883"/>
      <c r="BX68" s="883"/>
      <c r="BY68" s="883"/>
      <c r="BZ68" s="883"/>
      <c r="CA68" s="883"/>
      <c r="CB68" s="883"/>
      <c r="CC68" s="883"/>
      <c r="CD68" s="883"/>
      <c r="CE68" s="883"/>
      <c r="CF68" s="883"/>
      <c r="CG68" s="888"/>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4"/>
      <c r="EA68" s="224"/>
    </row>
    <row r="69" spans="1:131" ht="26.25" customHeight="1" x14ac:dyDescent="0.15">
      <c r="A69" s="232">
        <v>2</v>
      </c>
      <c r="B69" s="896" t="s">
        <v>544</v>
      </c>
      <c r="C69" s="897"/>
      <c r="D69" s="897"/>
      <c r="E69" s="897"/>
      <c r="F69" s="897"/>
      <c r="G69" s="897"/>
      <c r="H69" s="897"/>
      <c r="I69" s="897"/>
      <c r="J69" s="897"/>
      <c r="K69" s="897"/>
      <c r="L69" s="897"/>
      <c r="M69" s="897"/>
      <c r="N69" s="897"/>
      <c r="O69" s="897"/>
      <c r="P69" s="898"/>
      <c r="Q69" s="899">
        <v>1609</v>
      </c>
      <c r="R69" s="856"/>
      <c r="S69" s="856"/>
      <c r="T69" s="856"/>
      <c r="U69" s="856"/>
      <c r="V69" s="856">
        <v>1467</v>
      </c>
      <c r="W69" s="856"/>
      <c r="X69" s="856"/>
      <c r="Y69" s="856"/>
      <c r="Z69" s="856"/>
      <c r="AA69" s="856">
        <v>141</v>
      </c>
      <c r="AB69" s="856"/>
      <c r="AC69" s="856"/>
      <c r="AD69" s="856"/>
      <c r="AE69" s="856"/>
      <c r="AF69" s="856">
        <v>141</v>
      </c>
      <c r="AG69" s="856"/>
      <c r="AH69" s="856"/>
      <c r="AI69" s="856"/>
      <c r="AJ69" s="856"/>
      <c r="AK69" s="856" t="s">
        <v>485</v>
      </c>
      <c r="AL69" s="856"/>
      <c r="AM69" s="856"/>
      <c r="AN69" s="856"/>
      <c r="AO69" s="856"/>
      <c r="AP69" s="856" t="s">
        <v>485</v>
      </c>
      <c r="AQ69" s="856"/>
      <c r="AR69" s="856"/>
      <c r="AS69" s="856"/>
      <c r="AT69" s="856"/>
      <c r="AU69" s="856" t="s">
        <v>485</v>
      </c>
      <c r="AV69" s="856"/>
      <c r="AW69" s="856"/>
      <c r="AX69" s="856"/>
      <c r="AY69" s="856"/>
      <c r="AZ69" s="854"/>
      <c r="BA69" s="854"/>
      <c r="BB69" s="854"/>
      <c r="BC69" s="854"/>
      <c r="BD69" s="855"/>
      <c r="BE69" s="235"/>
      <c r="BF69" s="235"/>
      <c r="BG69" s="235"/>
      <c r="BH69" s="235"/>
      <c r="BI69" s="235"/>
      <c r="BJ69" s="235"/>
      <c r="BK69" s="235"/>
      <c r="BL69" s="235"/>
      <c r="BM69" s="235"/>
      <c r="BN69" s="235"/>
      <c r="BO69" s="235"/>
      <c r="BP69" s="235"/>
      <c r="BQ69" s="232">
        <v>63</v>
      </c>
      <c r="BR69" s="237"/>
      <c r="BS69" s="882"/>
      <c r="BT69" s="883"/>
      <c r="BU69" s="883"/>
      <c r="BV69" s="883"/>
      <c r="BW69" s="883"/>
      <c r="BX69" s="883"/>
      <c r="BY69" s="883"/>
      <c r="BZ69" s="883"/>
      <c r="CA69" s="883"/>
      <c r="CB69" s="883"/>
      <c r="CC69" s="883"/>
      <c r="CD69" s="883"/>
      <c r="CE69" s="883"/>
      <c r="CF69" s="883"/>
      <c r="CG69" s="888"/>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4"/>
      <c r="EA69" s="224"/>
    </row>
    <row r="70" spans="1:131" ht="26.25" customHeight="1" x14ac:dyDescent="0.15">
      <c r="A70" s="232">
        <v>3</v>
      </c>
      <c r="B70" s="896" t="s">
        <v>545</v>
      </c>
      <c r="C70" s="897"/>
      <c r="D70" s="897"/>
      <c r="E70" s="897"/>
      <c r="F70" s="897"/>
      <c r="G70" s="897"/>
      <c r="H70" s="897"/>
      <c r="I70" s="897"/>
      <c r="J70" s="897"/>
      <c r="K70" s="897"/>
      <c r="L70" s="897"/>
      <c r="M70" s="897"/>
      <c r="N70" s="897"/>
      <c r="O70" s="897"/>
      <c r="P70" s="898"/>
      <c r="Q70" s="899">
        <v>456917</v>
      </c>
      <c r="R70" s="856"/>
      <c r="S70" s="856"/>
      <c r="T70" s="856"/>
      <c r="U70" s="856"/>
      <c r="V70" s="856">
        <v>456118</v>
      </c>
      <c r="W70" s="856"/>
      <c r="X70" s="856"/>
      <c r="Y70" s="856"/>
      <c r="Z70" s="856"/>
      <c r="AA70" s="856">
        <v>799</v>
      </c>
      <c r="AB70" s="856"/>
      <c r="AC70" s="856"/>
      <c r="AD70" s="856"/>
      <c r="AE70" s="856"/>
      <c r="AF70" s="856">
        <v>794</v>
      </c>
      <c r="AG70" s="856"/>
      <c r="AH70" s="856"/>
      <c r="AI70" s="856"/>
      <c r="AJ70" s="856"/>
      <c r="AK70" s="856">
        <v>892</v>
      </c>
      <c r="AL70" s="856"/>
      <c r="AM70" s="856"/>
      <c r="AN70" s="856"/>
      <c r="AO70" s="856"/>
      <c r="AP70" s="856" t="s">
        <v>485</v>
      </c>
      <c r="AQ70" s="856"/>
      <c r="AR70" s="856"/>
      <c r="AS70" s="856"/>
      <c r="AT70" s="856"/>
      <c r="AU70" s="856" t="s">
        <v>485</v>
      </c>
      <c r="AV70" s="856"/>
      <c r="AW70" s="856"/>
      <c r="AX70" s="856"/>
      <c r="AY70" s="856"/>
      <c r="AZ70" s="854"/>
      <c r="BA70" s="854"/>
      <c r="BB70" s="854"/>
      <c r="BC70" s="854"/>
      <c r="BD70" s="855"/>
      <c r="BE70" s="235"/>
      <c r="BF70" s="235"/>
      <c r="BG70" s="235"/>
      <c r="BH70" s="235"/>
      <c r="BI70" s="235"/>
      <c r="BJ70" s="235"/>
      <c r="BK70" s="235"/>
      <c r="BL70" s="235"/>
      <c r="BM70" s="235"/>
      <c r="BN70" s="235"/>
      <c r="BO70" s="235"/>
      <c r="BP70" s="235"/>
      <c r="BQ70" s="232">
        <v>64</v>
      </c>
      <c r="BR70" s="237"/>
      <c r="BS70" s="882"/>
      <c r="BT70" s="883"/>
      <c r="BU70" s="883"/>
      <c r="BV70" s="883"/>
      <c r="BW70" s="883"/>
      <c r="BX70" s="883"/>
      <c r="BY70" s="883"/>
      <c r="BZ70" s="883"/>
      <c r="CA70" s="883"/>
      <c r="CB70" s="883"/>
      <c r="CC70" s="883"/>
      <c r="CD70" s="883"/>
      <c r="CE70" s="883"/>
      <c r="CF70" s="883"/>
      <c r="CG70" s="888"/>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4"/>
      <c r="EA70" s="224"/>
    </row>
    <row r="71" spans="1:131" ht="26.25" customHeight="1" x14ac:dyDescent="0.15">
      <c r="A71" s="232">
        <v>4</v>
      </c>
      <c r="B71" s="896" t="s">
        <v>546</v>
      </c>
      <c r="C71" s="897"/>
      <c r="D71" s="897"/>
      <c r="E71" s="897"/>
      <c r="F71" s="897"/>
      <c r="G71" s="897"/>
      <c r="H71" s="897"/>
      <c r="I71" s="897"/>
      <c r="J71" s="897"/>
      <c r="K71" s="897"/>
      <c r="L71" s="897"/>
      <c r="M71" s="897"/>
      <c r="N71" s="897"/>
      <c r="O71" s="897"/>
      <c r="P71" s="898"/>
      <c r="Q71" s="899">
        <v>534</v>
      </c>
      <c r="R71" s="856"/>
      <c r="S71" s="856"/>
      <c r="T71" s="856"/>
      <c r="U71" s="856"/>
      <c r="V71" s="856">
        <v>496</v>
      </c>
      <c r="W71" s="856"/>
      <c r="X71" s="856"/>
      <c r="Y71" s="856"/>
      <c r="Z71" s="856"/>
      <c r="AA71" s="856">
        <v>39</v>
      </c>
      <c r="AB71" s="856"/>
      <c r="AC71" s="856"/>
      <c r="AD71" s="856"/>
      <c r="AE71" s="856"/>
      <c r="AF71" s="856">
        <v>39</v>
      </c>
      <c r="AG71" s="856"/>
      <c r="AH71" s="856"/>
      <c r="AI71" s="856"/>
      <c r="AJ71" s="856"/>
      <c r="AK71" s="856">
        <v>0</v>
      </c>
      <c r="AL71" s="856"/>
      <c r="AM71" s="856"/>
      <c r="AN71" s="856"/>
      <c r="AO71" s="856"/>
      <c r="AP71" s="856" t="s">
        <v>485</v>
      </c>
      <c r="AQ71" s="856"/>
      <c r="AR71" s="856"/>
      <c r="AS71" s="856"/>
      <c r="AT71" s="856"/>
      <c r="AU71" s="856" t="s">
        <v>485</v>
      </c>
      <c r="AV71" s="856"/>
      <c r="AW71" s="856"/>
      <c r="AX71" s="856"/>
      <c r="AY71" s="856"/>
      <c r="AZ71" s="854"/>
      <c r="BA71" s="854"/>
      <c r="BB71" s="854"/>
      <c r="BC71" s="854"/>
      <c r="BD71" s="855"/>
      <c r="BE71" s="235"/>
      <c r="BF71" s="235"/>
      <c r="BG71" s="235"/>
      <c r="BH71" s="235"/>
      <c r="BI71" s="235"/>
      <c r="BJ71" s="235"/>
      <c r="BK71" s="235"/>
      <c r="BL71" s="235"/>
      <c r="BM71" s="235"/>
      <c r="BN71" s="235"/>
      <c r="BO71" s="235"/>
      <c r="BP71" s="235"/>
      <c r="BQ71" s="232">
        <v>65</v>
      </c>
      <c r="BR71" s="237"/>
      <c r="BS71" s="882"/>
      <c r="BT71" s="883"/>
      <c r="BU71" s="883"/>
      <c r="BV71" s="883"/>
      <c r="BW71" s="883"/>
      <c r="BX71" s="883"/>
      <c r="BY71" s="883"/>
      <c r="BZ71" s="883"/>
      <c r="CA71" s="883"/>
      <c r="CB71" s="883"/>
      <c r="CC71" s="883"/>
      <c r="CD71" s="883"/>
      <c r="CE71" s="883"/>
      <c r="CF71" s="883"/>
      <c r="CG71" s="888"/>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4"/>
      <c r="EA71" s="224"/>
    </row>
    <row r="72" spans="1:131" ht="26.25" customHeight="1" x14ac:dyDescent="0.15">
      <c r="A72" s="232">
        <v>5</v>
      </c>
      <c r="B72" s="896" t="s">
        <v>547</v>
      </c>
      <c r="C72" s="897"/>
      <c r="D72" s="897"/>
      <c r="E72" s="897"/>
      <c r="F72" s="897"/>
      <c r="G72" s="897"/>
      <c r="H72" s="897"/>
      <c r="I72" s="897"/>
      <c r="J72" s="897"/>
      <c r="K72" s="897"/>
      <c r="L72" s="897"/>
      <c r="M72" s="897"/>
      <c r="N72" s="897"/>
      <c r="O72" s="897"/>
      <c r="P72" s="898"/>
      <c r="Q72" s="899">
        <v>1442</v>
      </c>
      <c r="R72" s="856"/>
      <c r="S72" s="856"/>
      <c r="T72" s="856"/>
      <c r="U72" s="856"/>
      <c r="V72" s="856">
        <v>1402</v>
      </c>
      <c r="W72" s="856"/>
      <c r="X72" s="856"/>
      <c r="Y72" s="856"/>
      <c r="Z72" s="856"/>
      <c r="AA72" s="856">
        <v>40</v>
      </c>
      <c r="AB72" s="856"/>
      <c r="AC72" s="856"/>
      <c r="AD72" s="856"/>
      <c r="AE72" s="856"/>
      <c r="AF72" s="856">
        <v>40</v>
      </c>
      <c r="AG72" s="856"/>
      <c r="AH72" s="856"/>
      <c r="AI72" s="856"/>
      <c r="AJ72" s="856"/>
      <c r="AK72" s="856" t="s">
        <v>542</v>
      </c>
      <c r="AL72" s="856"/>
      <c r="AM72" s="856"/>
      <c r="AN72" s="856"/>
      <c r="AO72" s="856"/>
      <c r="AP72" s="856">
        <v>1459</v>
      </c>
      <c r="AQ72" s="856"/>
      <c r="AR72" s="856"/>
      <c r="AS72" s="856"/>
      <c r="AT72" s="856"/>
      <c r="AU72" s="856">
        <v>638</v>
      </c>
      <c r="AV72" s="856"/>
      <c r="AW72" s="856"/>
      <c r="AX72" s="856"/>
      <c r="AY72" s="856"/>
      <c r="AZ72" s="854"/>
      <c r="BA72" s="854"/>
      <c r="BB72" s="854"/>
      <c r="BC72" s="854"/>
      <c r="BD72" s="855"/>
      <c r="BE72" s="235"/>
      <c r="BF72" s="235"/>
      <c r="BG72" s="235"/>
      <c r="BH72" s="235"/>
      <c r="BI72" s="235"/>
      <c r="BJ72" s="235"/>
      <c r="BK72" s="235"/>
      <c r="BL72" s="235"/>
      <c r="BM72" s="235"/>
      <c r="BN72" s="235"/>
      <c r="BO72" s="235"/>
      <c r="BP72" s="235"/>
      <c r="BQ72" s="232">
        <v>66</v>
      </c>
      <c r="BR72" s="237"/>
      <c r="BS72" s="882"/>
      <c r="BT72" s="883"/>
      <c r="BU72" s="883"/>
      <c r="BV72" s="883"/>
      <c r="BW72" s="883"/>
      <c r="BX72" s="883"/>
      <c r="BY72" s="883"/>
      <c r="BZ72" s="883"/>
      <c r="CA72" s="883"/>
      <c r="CB72" s="883"/>
      <c r="CC72" s="883"/>
      <c r="CD72" s="883"/>
      <c r="CE72" s="883"/>
      <c r="CF72" s="883"/>
      <c r="CG72" s="888"/>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4"/>
      <c r="EA72" s="224"/>
    </row>
    <row r="73" spans="1:131" ht="26.25" customHeight="1" x14ac:dyDescent="0.15">
      <c r="A73" s="232">
        <v>6</v>
      </c>
      <c r="B73" s="896"/>
      <c r="C73" s="897"/>
      <c r="D73" s="897"/>
      <c r="E73" s="897"/>
      <c r="F73" s="897"/>
      <c r="G73" s="897"/>
      <c r="H73" s="897"/>
      <c r="I73" s="897"/>
      <c r="J73" s="897"/>
      <c r="K73" s="897"/>
      <c r="L73" s="897"/>
      <c r="M73" s="897"/>
      <c r="N73" s="897"/>
      <c r="O73" s="897"/>
      <c r="P73" s="898"/>
      <c r="Q73" s="899"/>
      <c r="R73" s="856"/>
      <c r="S73" s="856"/>
      <c r="T73" s="856"/>
      <c r="U73" s="856"/>
      <c r="V73" s="856"/>
      <c r="W73" s="856"/>
      <c r="X73" s="856"/>
      <c r="Y73" s="856"/>
      <c r="Z73" s="856"/>
      <c r="AA73" s="856"/>
      <c r="AB73" s="856"/>
      <c r="AC73" s="856"/>
      <c r="AD73" s="856"/>
      <c r="AE73" s="856"/>
      <c r="AF73" s="856"/>
      <c r="AG73" s="856"/>
      <c r="AH73" s="856"/>
      <c r="AI73" s="856"/>
      <c r="AJ73" s="856"/>
      <c r="AK73" s="856"/>
      <c r="AL73" s="856"/>
      <c r="AM73" s="856"/>
      <c r="AN73" s="856"/>
      <c r="AO73" s="856"/>
      <c r="AP73" s="856"/>
      <c r="AQ73" s="856"/>
      <c r="AR73" s="856"/>
      <c r="AS73" s="856"/>
      <c r="AT73" s="856"/>
      <c r="AU73" s="856"/>
      <c r="AV73" s="856"/>
      <c r="AW73" s="856"/>
      <c r="AX73" s="856"/>
      <c r="AY73" s="856"/>
      <c r="AZ73" s="854"/>
      <c r="BA73" s="854"/>
      <c r="BB73" s="854"/>
      <c r="BC73" s="854"/>
      <c r="BD73" s="855"/>
      <c r="BE73" s="235"/>
      <c r="BF73" s="235"/>
      <c r="BG73" s="235"/>
      <c r="BH73" s="235"/>
      <c r="BI73" s="235"/>
      <c r="BJ73" s="235"/>
      <c r="BK73" s="235"/>
      <c r="BL73" s="235"/>
      <c r="BM73" s="235"/>
      <c r="BN73" s="235"/>
      <c r="BO73" s="235"/>
      <c r="BP73" s="235"/>
      <c r="BQ73" s="232">
        <v>67</v>
      </c>
      <c r="BR73" s="237"/>
      <c r="BS73" s="882"/>
      <c r="BT73" s="883"/>
      <c r="BU73" s="883"/>
      <c r="BV73" s="883"/>
      <c r="BW73" s="883"/>
      <c r="BX73" s="883"/>
      <c r="BY73" s="883"/>
      <c r="BZ73" s="883"/>
      <c r="CA73" s="883"/>
      <c r="CB73" s="883"/>
      <c r="CC73" s="883"/>
      <c r="CD73" s="883"/>
      <c r="CE73" s="883"/>
      <c r="CF73" s="883"/>
      <c r="CG73" s="888"/>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4"/>
      <c r="EA73" s="224"/>
    </row>
    <row r="74" spans="1:131" ht="26.25" customHeight="1" x14ac:dyDescent="0.15">
      <c r="A74" s="232">
        <v>7</v>
      </c>
      <c r="B74" s="896"/>
      <c r="C74" s="897"/>
      <c r="D74" s="897"/>
      <c r="E74" s="897"/>
      <c r="F74" s="897"/>
      <c r="G74" s="897"/>
      <c r="H74" s="897"/>
      <c r="I74" s="897"/>
      <c r="J74" s="897"/>
      <c r="K74" s="897"/>
      <c r="L74" s="897"/>
      <c r="M74" s="897"/>
      <c r="N74" s="897"/>
      <c r="O74" s="897"/>
      <c r="P74" s="898"/>
      <c r="Q74" s="899"/>
      <c r="R74" s="856"/>
      <c r="S74" s="856"/>
      <c r="T74" s="856"/>
      <c r="U74" s="856"/>
      <c r="V74" s="856"/>
      <c r="W74" s="856"/>
      <c r="X74" s="856"/>
      <c r="Y74" s="856"/>
      <c r="Z74" s="856"/>
      <c r="AA74" s="856"/>
      <c r="AB74" s="856"/>
      <c r="AC74" s="856"/>
      <c r="AD74" s="856"/>
      <c r="AE74" s="856"/>
      <c r="AF74" s="856"/>
      <c r="AG74" s="856"/>
      <c r="AH74" s="856"/>
      <c r="AI74" s="856"/>
      <c r="AJ74" s="856"/>
      <c r="AK74" s="856"/>
      <c r="AL74" s="856"/>
      <c r="AM74" s="856"/>
      <c r="AN74" s="856"/>
      <c r="AO74" s="856"/>
      <c r="AP74" s="856"/>
      <c r="AQ74" s="856"/>
      <c r="AR74" s="856"/>
      <c r="AS74" s="856"/>
      <c r="AT74" s="856"/>
      <c r="AU74" s="856"/>
      <c r="AV74" s="856"/>
      <c r="AW74" s="856"/>
      <c r="AX74" s="856"/>
      <c r="AY74" s="856"/>
      <c r="AZ74" s="854"/>
      <c r="BA74" s="854"/>
      <c r="BB74" s="854"/>
      <c r="BC74" s="854"/>
      <c r="BD74" s="855"/>
      <c r="BE74" s="235"/>
      <c r="BF74" s="235"/>
      <c r="BG74" s="235"/>
      <c r="BH74" s="235"/>
      <c r="BI74" s="235"/>
      <c r="BJ74" s="235"/>
      <c r="BK74" s="235"/>
      <c r="BL74" s="235"/>
      <c r="BM74" s="235"/>
      <c r="BN74" s="235"/>
      <c r="BO74" s="235"/>
      <c r="BP74" s="235"/>
      <c r="BQ74" s="232">
        <v>68</v>
      </c>
      <c r="BR74" s="237"/>
      <c r="BS74" s="882"/>
      <c r="BT74" s="883"/>
      <c r="BU74" s="883"/>
      <c r="BV74" s="883"/>
      <c r="BW74" s="883"/>
      <c r="BX74" s="883"/>
      <c r="BY74" s="883"/>
      <c r="BZ74" s="883"/>
      <c r="CA74" s="883"/>
      <c r="CB74" s="883"/>
      <c r="CC74" s="883"/>
      <c r="CD74" s="883"/>
      <c r="CE74" s="883"/>
      <c r="CF74" s="883"/>
      <c r="CG74" s="888"/>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4"/>
      <c r="EA74" s="224"/>
    </row>
    <row r="75" spans="1:131" ht="26.25" customHeight="1" x14ac:dyDescent="0.15">
      <c r="A75" s="232">
        <v>8</v>
      </c>
      <c r="B75" s="896"/>
      <c r="C75" s="897"/>
      <c r="D75" s="897"/>
      <c r="E75" s="897"/>
      <c r="F75" s="897"/>
      <c r="G75" s="897"/>
      <c r="H75" s="897"/>
      <c r="I75" s="897"/>
      <c r="J75" s="897"/>
      <c r="K75" s="897"/>
      <c r="L75" s="897"/>
      <c r="M75" s="897"/>
      <c r="N75" s="897"/>
      <c r="O75" s="897"/>
      <c r="P75" s="898"/>
      <c r="Q75" s="900"/>
      <c r="R75" s="849"/>
      <c r="S75" s="849"/>
      <c r="T75" s="849"/>
      <c r="U75" s="850"/>
      <c r="V75" s="848"/>
      <c r="W75" s="849"/>
      <c r="X75" s="849"/>
      <c r="Y75" s="849"/>
      <c r="Z75" s="850"/>
      <c r="AA75" s="848"/>
      <c r="AB75" s="849"/>
      <c r="AC75" s="849"/>
      <c r="AD75" s="849"/>
      <c r="AE75" s="850"/>
      <c r="AF75" s="848"/>
      <c r="AG75" s="849"/>
      <c r="AH75" s="849"/>
      <c r="AI75" s="849"/>
      <c r="AJ75" s="850"/>
      <c r="AK75" s="848"/>
      <c r="AL75" s="849"/>
      <c r="AM75" s="849"/>
      <c r="AN75" s="849"/>
      <c r="AO75" s="850"/>
      <c r="AP75" s="848"/>
      <c r="AQ75" s="849"/>
      <c r="AR75" s="849"/>
      <c r="AS75" s="849"/>
      <c r="AT75" s="850"/>
      <c r="AU75" s="848"/>
      <c r="AV75" s="849"/>
      <c r="AW75" s="849"/>
      <c r="AX75" s="849"/>
      <c r="AY75" s="850"/>
      <c r="AZ75" s="854"/>
      <c r="BA75" s="854"/>
      <c r="BB75" s="854"/>
      <c r="BC75" s="854"/>
      <c r="BD75" s="855"/>
      <c r="BE75" s="235"/>
      <c r="BF75" s="235"/>
      <c r="BG75" s="235"/>
      <c r="BH75" s="235"/>
      <c r="BI75" s="235"/>
      <c r="BJ75" s="235"/>
      <c r="BK75" s="235"/>
      <c r="BL75" s="235"/>
      <c r="BM75" s="235"/>
      <c r="BN75" s="235"/>
      <c r="BO75" s="235"/>
      <c r="BP75" s="235"/>
      <c r="BQ75" s="232">
        <v>69</v>
      </c>
      <c r="BR75" s="237"/>
      <c r="BS75" s="882"/>
      <c r="BT75" s="883"/>
      <c r="BU75" s="883"/>
      <c r="BV75" s="883"/>
      <c r="BW75" s="883"/>
      <c r="BX75" s="883"/>
      <c r="BY75" s="883"/>
      <c r="BZ75" s="883"/>
      <c r="CA75" s="883"/>
      <c r="CB75" s="883"/>
      <c r="CC75" s="883"/>
      <c r="CD75" s="883"/>
      <c r="CE75" s="883"/>
      <c r="CF75" s="883"/>
      <c r="CG75" s="888"/>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4"/>
      <c r="EA75" s="224"/>
    </row>
    <row r="76" spans="1:131" ht="26.25" customHeight="1" x14ac:dyDescent="0.15">
      <c r="A76" s="232">
        <v>9</v>
      </c>
      <c r="B76" s="896"/>
      <c r="C76" s="897"/>
      <c r="D76" s="897"/>
      <c r="E76" s="897"/>
      <c r="F76" s="897"/>
      <c r="G76" s="897"/>
      <c r="H76" s="897"/>
      <c r="I76" s="897"/>
      <c r="J76" s="897"/>
      <c r="K76" s="897"/>
      <c r="L76" s="897"/>
      <c r="M76" s="897"/>
      <c r="N76" s="897"/>
      <c r="O76" s="897"/>
      <c r="P76" s="898"/>
      <c r="Q76" s="900"/>
      <c r="R76" s="849"/>
      <c r="S76" s="849"/>
      <c r="T76" s="849"/>
      <c r="U76" s="850"/>
      <c r="V76" s="848"/>
      <c r="W76" s="849"/>
      <c r="X76" s="849"/>
      <c r="Y76" s="849"/>
      <c r="Z76" s="850"/>
      <c r="AA76" s="848"/>
      <c r="AB76" s="849"/>
      <c r="AC76" s="849"/>
      <c r="AD76" s="849"/>
      <c r="AE76" s="850"/>
      <c r="AF76" s="848"/>
      <c r="AG76" s="849"/>
      <c r="AH76" s="849"/>
      <c r="AI76" s="849"/>
      <c r="AJ76" s="850"/>
      <c r="AK76" s="848"/>
      <c r="AL76" s="849"/>
      <c r="AM76" s="849"/>
      <c r="AN76" s="849"/>
      <c r="AO76" s="850"/>
      <c r="AP76" s="848"/>
      <c r="AQ76" s="849"/>
      <c r="AR76" s="849"/>
      <c r="AS76" s="849"/>
      <c r="AT76" s="850"/>
      <c r="AU76" s="848"/>
      <c r="AV76" s="849"/>
      <c r="AW76" s="849"/>
      <c r="AX76" s="849"/>
      <c r="AY76" s="850"/>
      <c r="AZ76" s="854"/>
      <c r="BA76" s="854"/>
      <c r="BB76" s="854"/>
      <c r="BC76" s="854"/>
      <c r="BD76" s="855"/>
      <c r="BE76" s="235"/>
      <c r="BF76" s="235"/>
      <c r="BG76" s="235"/>
      <c r="BH76" s="235"/>
      <c r="BI76" s="235"/>
      <c r="BJ76" s="235"/>
      <c r="BK76" s="235"/>
      <c r="BL76" s="235"/>
      <c r="BM76" s="235"/>
      <c r="BN76" s="235"/>
      <c r="BO76" s="235"/>
      <c r="BP76" s="235"/>
      <c r="BQ76" s="232">
        <v>70</v>
      </c>
      <c r="BR76" s="237"/>
      <c r="BS76" s="882"/>
      <c r="BT76" s="883"/>
      <c r="BU76" s="883"/>
      <c r="BV76" s="883"/>
      <c r="BW76" s="883"/>
      <c r="BX76" s="883"/>
      <c r="BY76" s="883"/>
      <c r="BZ76" s="883"/>
      <c r="CA76" s="883"/>
      <c r="CB76" s="883"/>
      <c r="CC76" s="883"/>
      <c r="CD76" s="883"/>
      <c r="CE76" s="883"/>
      <c r="CF76" s="883"/>
      <c r="CG76" s="888"/>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4"/>
      <c r="EA76" s="224"/>
    </row>
    <row r="77" spans="1:131" ht="26.25" customHeight="1" x14ac:dyDescent="0.15">
      <c r="A77" s="232">
        <v>10</v>
      </c>
      <c r="B77" s="896"/>
      <c r="C77" s="897"/>
      <c r="D77" s="897"/>
      <c r="E77" s="897"/>
      <c r="F77" s="897"/>
      <c r="G77" s="897"/>
      <c r="H77" s="897"/>
      <c r="I77" s="897"/>
      <c r="J77" s="897"/>
      <c r="K77" s="897"/>
      <c r="L77" s="897"/>
      <c r="M77" s="897"/>
      <c r="N77" s="897"/>
      <c r="O77" s="897"/>
      <c r="P77" s="898"/>
      <c r="Q77" s="900"/>
      <c r="R77" s="849"/>
      <c r="S77" s="849"/>
      <c r="T77" s="849"/>
      <c r="U77" s="850"/>
      <c r="V77" s="848"/>
      <c r="W77" s="849"/>
      <c r="X77" s="849"/>
      <c r="Y77" s="849"/>
      <c r="Z77" s="850"/>
      <c r="AA77" s="848"/>
      <c r="AB77" s="849"/>
      <c r="AC77" s="849"/>
      <c r="AD77" s="849"/>
      <c r="AE77" s="850"/>
      <c r="AF77" s="848"/>
      <c r="AG77" s="849"/>
      <c r="AH77" s="849"/>
      <c r="AI77" s="849"/>
      <c r="AJ77" s="850"/>
      <c r="AK77" s="848"/>
      <c r="AL77" s="849"/>
      <c r="AM77" s="849"/>
      <c r="AN77" s="849"/>
      <c r="AO77" s="850"/>
      <c r="AP77" s="848"/>
      <c r="AQ77" s="849"/>
      <c r="AR77" s="849"/>
      <c r="AS77" s="849"/>
      <c r="AT77" s="850"/>
      <c r="AU77" s="848"/>
      <c r="AV77" s="849"/>
      <c r="AW77" s="849"/>
      <c r="AX77" s="849"/>
      <c r="AY77" s="850"/>
      <c r="AZ77" s="854"/>
      <c r="BA77" s="854"/>
      <c r="BB77" s="854"/>
      <c r="BC77" s="854"/>
      <c r="BD77" s="855"/>
      <c r="BE77" s="235"/>
      <c r="BF77" s="235"/>
      <c r="BG77" s="235"/>
      <c r="BH77" s="235"/>
      <c r="BI77" s="235"/>
      <c r="BJ77" s="235"/>
      <c r="BK77" s="235"/>
      <c r="BL77" s="235"/>
      <c r="BM77" s="235"/>
      <c r="BN77" s="235"/>
      <c r="BO77" s="235"/>
      <c r="BP77" s="235"/>
      <c r="BQ77" s="232">
        <v>71</v>
      </c>
      <c r="BR77" s="237"/>
      <c r="BS77" s="882"/>
      <c r="BT77" s="883"/>
      <c r="BU77" s="883"/>
      <c r="BV77" s="883"/>
      <c r="BW77" s="883"/>
      <c r="BX77" s="883"/>
      <c r="BY77" s="883"/>
      <c r="BZ77" s="883"/>
      <c r="CA77" s="883"/>
      <c r="CB77" s="883"/>
      <c r="CC77" s="883"/>
      <c r="CD77" s="883"/>
      <c r="CE77" s="883"/>
      <c r="CF77" s="883"/>
      <c r="CG77" s="888"/>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4"/>
      <c r="EA77" s="224"/>
    </row>
    <row r="78" spans="1:131" ht="26.25" customHeight="1" x14ac:dyDescent="0.15">
      <c r="A78" s="232">
        <v>11</v>
      </c>
      <c r="B78" s="896"/>
      <c r="C78" s="897"/>
      <c r="D78" s="897"/>
      <c r="E78" s="897"/>
      <c r="F78" s="897"/>
      <c r="G78" s="897"/>
      <c r="H78" s="897"/>
      <c r="I78" s="897"/>
      <c r="J78" s="897"/>
      <c r="K78" s="897"/>
      <c r="L78" s="897"/>
      <c r="M78" s="897"/>
      <c r="N78" s="897"/>
      <c r="O78" s="897"/>
      <c r="P78" s="898"/>
      <c r="Q78" s="899"/>
      <c r="R78" s="856"/>
      <c r="S78" s="856"/>
      <c r="T78" s="856"/>
      <c r="U78" s="856"/>
      <c r="V78" s="856"/>
      <c r="W78" s="856"/>
      <c r="X78" s="856"/>
      <c r="Y78" s="856"/>
      <c r="Z78" s="856"/>
      <c r="AA78" s="856"/>
      <c r="AB78" s="856"/>
      <c r="AC78" s="856"/>
      <c r="AD78" s="856"/>
      <c r="AE78" s="856"/>
      <c r="AF78" s="856"/>
      <c r="AG78" s="856"/>
      <c r="AH78" s="856"/>
      <c r="AI78" s="856"/>
      <c r="AJ78" s="856"/>
      <c r="AK78" s="856"/>
      <c r="AL78" s="856"/>
      <c r="AM78" s="856"/>
      <c r="AN78" s="856"/>
      <c r="AO78" s="856"/>
      <c r="AP78" s="856"/>
      <c r="AQ78" s="856"/>
      <c r="AR78" s="856"/>
      <c r="AS78" s="856"/>
      <c r="AT78" s="856"/>
      <c r="AU78" s="856"/>
      <c r="AV78" s="856"/>
      <c r="AW78" s="856"/>
      <c r="AX78" s="856"/>
      <c r="AY78" s="856"/>
      <c r="AZ78" s="854"/>
      <c r="BA78" s="854"/>
      <c r="BB78" s="854"/>
      <c r="BC78" s="854"/>
      <c r="BD78" s="855"/>
      <c r="BE78" s="235"/>
      <c r="BF78" s="235"/>
      <c r="BG78" s="235"/>
      <c r="BH78" s="235"/>
      <c r="BI78" s="235"/>
      <c r="BJ78" s="224"/>
      <c r="BK78" s="224"/>
      <c r="BL78" s="224"/>
      <c r="BM78" s="224"/>
      <c r="BN78" s="224"/>
      <c r="BO78" s="235"/>
      <c r="BP78" s="235"/>
      <c r="BQ78" s="232">
        <v>72</v>
      </c>
      <c r="BR78" s="237"/>
      <c r="BS78" s="882"/>
      <c r="BT78" s="883"/>
      <c r="BU78" s="883"/>
      <c r="BV78" s="883"/>
      <c r="BW78" s="883"/>
      <c r="BX78" s="883"/>
      <c r="BY78" s="883"/>
      <c r="BZ78" s="883"/>
      <c r="CA78" s="883"/>
      <c r="CB78" s="883"/>
      <c r="CC78" s="883"/>
      <c r="CD78" s="883"/>
      <c r="CE78" s="883"/>
      <c r="CF78" s="883"/>
      <c r="CG78" s="888"/>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4"/>
      <c r="EA78" s="224"/>
    </row>
    <row r="79" spans="1:131" ht="26.25" customHeight="1" x14ac:dyDescent="0.15">
      <c r="A79" s="232">
        <v>12</v>
      </c>
      <c r="B79" s="896"/>
      <c r="C79" s="897"/>
      <c r="D79" s="897"/>
      <c r="E79" s="897"/>
      <c r="F79" s="897"/>
      <c r="G79" s="897"/>
      <c r="H79" s="897"/>
      <c r="I79" s="897"/>
      <c r="J79" s="897"/>
      <c r="K79" s="897"/>
      <c r="L79" s="897"/>
      <c r="M79" s="897"/>
      <c r="N79" s="897"/>
      <c r="O79" s="897"/>
      <c r="P79" s="898"/>
      <c r="Q79" s="899"/>
      <c r="R79" s="856"/>
      <c r="S79" s="856"/>
      <c r="T79" s="856"/>
      <c r="U79" s="856"/>
      <c r="V79" s="856"/>
      <c r="W79" s="856"/>
      <c r="X79" s="856"/>
      <c r="Y79" s="856"/>
      <c r="Z79" s="856"/>
      <c r="AA79" s="856"/>
      <c r="AB79" s="856"/>
      <c r="AC79" s="856"/>
      <c r="AD79" s="856"/>
      <c r="AE79" s="856"/>
      <c r="AF79" s="856"/>
      <c r="AG79" s="856"/>
      <c r="AH79" s="856"/>
      <c r="AI79" s="856"/>
      <c r="AJ79" s="856"/>
      <c r="AK79" s="856"/>
      <c r="AL79" s="856"/>
      <c r="AM79" s="856"/>
      <c r="AN79" s="856"/>
      <c r="AO79" s="856"/>
      <c r="AP79" s="856"/>
      <c r="AQ79" s="856"/>
      <c r="AR79" s="856"/>
      <c r="AS79" s="856"/>
      <c r="AT79" s="856"/>
      <c r="AU79" s="856"/>
      <c r="AV79" s="856"/>
      <c r="AW79" s="856"/>
      <c r="AX79" s="856"/>
      <c r="AY79" s="856"/>
      <c r="AZ79" s="854"/>
      <c r="BA79" s="854"/>
      <c r="BB79" s="854"/>
      <c r="BC79" s="854"/>
      <c r="BD79" s="855"/>
      <c r="BE79" s="235"/>
      <c r="BF79" s="235"/>
      <c r="BG79" s="235"/>
      <c r="BH79" s="235"/>
      <c r="BI79" s="235"/>
      <c r="BJ79" s="224"/>
      <c r="BK79" s="224"/>
      <c r="BL79" s="224"/>
      <c r="BM79" s="224"/>
      <c r="BN79" s="224"/>
      <c r="BO79" s="235"/>
      <c r="BP79" s="235"/>
      <c r="BQ79" s="232">
        <v>73</v>
      </c>
      <c r="BR79" s="237"/>
      <c r="BS79" s="882"/>
      <c r="BT79" s="883"/>
      <c r="BU79" s="883"/>
      <c r="BV79" s="883"/>
      <c r="BW79" s="883"/>
      <c r="BX79" s="883"/>
      <c r="BY79" s="883"/>
      <c r="BZ79" s="883"/>
      <c r="CA79" s="883"/>
      <c r="CB79" s="883"/>
      <c r="CC79" s="883"/>
      <c r="CD79" s="883"/>
      <c r="CE79" s="883"/>
      <c r="CF79" s="883"/>
      <c r="CG79" s="888"/>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4"/>
      <c r="EA79" s="224"/>
    </row>
    <row r="80" spans="1:131" ht="26.25" customHeight="1" x14ac:dyDescent="0.15">
      <c r="A80" s="232">
        <v>13</v>
      </c>
      <c r="B80" s="896"/>
      <c r="C80" s="897"/>
      <c r="D80" s="897"/>
      <c r="E80" s="897"/>
      <c r="F80" s="897"/>
      <c r="G80" s="897"/>
      <c r="H80" s="897"/>
      <c r="I80" s="897"/>
      <c r="J80" s="897"/>
      <c r="K80" s="897"/>
      <c r="L80" s="897"/>
      <c r="M80" s="897"/>
      <c r="N80" s="897"/>
      <c r="O80" s="897"/>
      <c r="P80" s="898"/>
      <c r="Q80" s="899"/>
      <c r="R80" s="856"/>
      <c r="S80" s="856"/>
      <c r="T80" s="856"/>
      <c r="U80" s="856"/>
      <c r="V80" s="856"/>
      <c r="W80" s="856"/>
      <c r="X80" s="856"/>
      <c r="Y80" s="856"/>
      <c r="Z80" s="856"/>
      <c r="AA80" s="856"/>
      <c r="AB80" s="856"/>
      <c r="AC80" s="856"/>
      <c r="AD80" s="856"/>
      <c r="AE80" s="856"/>
      <c r="AF80" s="856"/>
      <c r="AG80" s="856"/>
      <c r="AH80" s="856"/>
      <c r="AI80" s="856"/>
      <c r="AJ80" s="856"/>
      <c r="AK80" s="856"/>
      <c r="AL80" s="856"/>
      <c r="AM80" s="856"/>
      <c r="AN80" s="856"/>
      <c r="AO80" s="856"/>
      <c r="AP80" s="856"/>
      <c r="AQ80" s="856"/>
      <c r="AR80" s="856"/>
      <c r="AS80" s="856"/>
      <c r="AT80" s="856"/>
      <c r="AU80" s="856"/>
      <c r="AV80" s="856"/>
      <c r="AW80" s="856"/>
      <c r="AX80" s="856"/>
      <c r="AY80" s="856"/>
      <c r="AZ80" s="854"/>
      <c r="BA80" s="854"/>
      <c r="BB80" s="854"/>
      <c r="BC80" s="854"/>
      <c r="BD80" s="855"/>
      <c r="BE80" s="235"/>
      <c r="BF80" s="235"/>
      <c r="BG80" s="235"/>
      <c r="BH80" s="235"/>
      <c r="BI80" s="235"/>
      <c r="BJ80" s="235"/>
      <c r="BK80" s="235"/>
      <c r="BL80" s="235"/>
      <c r="BM80" s="235"/>
      <c r="BN80" s="235"/>
      <c r="BO80" s="235"/>
      <c r="BP80" s="235"/>
      <c r="BQ80" s="232">
        <v>74</v>
      </c>
      <c r="BR80" s="237"/>
      <c r="BS80" s="882"/>
      <c r="BT80" s="883"/>
      <c r="BU80" s="883"/>
      <c r="BV80" s="883"/>
      <c r="BW80" s="883"/>
      <c r="BX80" s="883"/>
      <c r="BY80" s="883"/>
      <c r="BZ80" s="883"/>
      <c r="CA80" s="883"/>
      <c r="CB80" s="883"/>
      <c r="CC80" s="883"/>
      <c r="CD80" s="883"/>
      <c r="CE80" s="883"/>
      <c r="CF80" s="883"/>
      <c r="CG80" s="888"/>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4"/>
      <c r="EA80" s="224"/>
    </row>
    <row r="81" spans="1:131" ht="26.25" customHeight="1" x14ac:dyDescent="0.15">
      <c r="A81" s="232">
        <v>14</v>
      </c>
      <c r="B81" s="896"/>
      <c r="C81" s="897"/>
      <c r="D81" s="897"/>
      <c r="E81" s="897"/>
      <c r="F81" s="897"/>
      <c r="G81" s="897"/>
      <c r="H81" s="897"/>
      <c r="I81" s="897"/>
      <c r="J81" s="897"/>
      <c r="K81" s="897"/>
      <c r="L81" s="897"/>
      <c r="M81" s="897"/>
      <c r="N81" s="897"/>
      <c r="O81" s="897"/>
      <c r="P81" s="898"/>
      <c r="Q81" s="899"/>
      <c r="R81" s="856"/>
      <c r="S81" s="856"/>
      <c r="T81" s="856"/>
      <c r="U81" s="856"/>
      <c r="V81" s="856"/>
      <c r="W81" s="856"/>
      <c r="X81" s="856"/>
      <c r="Y81" s="856"/>
      <c r="Z81" s="856"/>
      <c r="AA81" s="856"/>
      <c r="AB81" s="856"/>
      <c r="AC81" s="856"/>
      <c r="AD81" s="856"/>
      <c r="AE81" s="856"/>
      <c r="AF81" s="856"/>
      <c r="AG81" s="856"/>
      <c r="AH81" s="856"/>
      <c r="AI81" s="856"/>
      <c r="AJ81" s="856"/>
      <c r="AK81" s="856"/>
      <c r="AL81" s="856"/>
      <c r="AM81" s="856"/>
      <c r="AN81" s="856"/>
      <c r="AO81" s="856"/>
      <c r="AP81" s="856"/>
      <c r="AQ81" s="856"/>
      <c r="AR81" s="856"/>
      <c r="AS81" s="856"/>
      <c r="AT81" s="856"/>
      <c r="AU81" s="856"/>
      <c r="AV81" s="856"/>
      <c r="AW81" s="856"/>
      <c r="AX81" s="856"/>
      <c r="AY81" s="856"/>
      <c r="AZ81" s="854"/>
      <c r="BA81" s="854"/>
      <c r="BB81" s="854"/>
      <c r="BC81" s="854"/>
      <c r="BD81" s="855"/>
      <c r="BE81" s="235"/>
      <c r="BF81" s="235"/>
      <c r="BG81" s="235"/>
      <c r="BH81" s="235"/>
      <c r="BI81" s="235"/>
      <c r="BJ81" s="235"/>
      <c r="BK81" s="235"/>
      <c r="BL81" s="235"/>
      <c r="BM81" s="235"/>
      <c r="BN81" s="235"/>
      <c r="BO81" s="235"/>
      <c r="BP81" s="235"/>
      <c r="BQ81" s="232">
        <v>75</v>
      </c>
      <c r="BR81" s="237"/>
      <c r="BS81" s="882"/>
      <c r="BT81" s="883"/>
      <c r="BU81" s="883"/>
      <c r="BV81" s="883"/>
      <c r="BW81" s="883"/>
      <c r="BX81" s="883"/>
      <c r="BY81" s="883"/>
      <c r="BZ81" s="883"/>
      <c r="CA81" s="883"/>
      <c r="CB81" s="883"/>
      <c r="CC81" s="883"/>
      <c r="CD81" s="883"/>
      <c r="CE81" s="883"/>
      <c r="CF81" s="883"/>
      <c r="CG81" s="888"/>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4"/>
      <c r="EA81" s="224"/>
    </row>
    <row r="82" spans="1:131" ht="26.25" customHeight="1" x14ac:dyDescent="0.15">
      <c r="A82" s="232">
        <v>15</v>
      </c>
      <c r="B82" s="896"/>
      <c r="C82" s="897"/>
      <c r="D82" s="897"/>
      <c r="E82" s="897"/>
      <c r="F82" s="897"/>
      <c r="G82" s="897"/>
      <c r="H82" s="897"/>
      <c r="I82" s="897"/>
      <c r="J82" s="897"/>
      <c r="K82" s="897"/>
      <c r="L82" s="897"/>
      <c r="M82" s="897"/>
      <c r="N82" s="897"/>
      <c r="O82" s="897"/>
      <c r="P82" s="898"/>
      <c r="Q82" s="899"/>
      <c r="R82" s="856"/>
      <c r="S82" s="856"/>
      <c r="T82" s="856"/>
      <c r="U82" s="856"/>
      <c r="V82" s="856"/>
      <c r="W82" s="856"/>
      <c r="X82" s="856"/>
      <c r="Y82" s="856"/>
      <c r="Z82" s="856"/>
      <c r="AA82" s="856"/>
      <c r="AB82" s="856"/>
      <c r="AC82" s="856"/>
      <c r="AD82" s="856"/>
      <c r="AE82" s="856"/>
      <c r="AF82" s="856"/>
      <c r="AG82" s="856"/>
      <c r="AH82" s="856"/>
      <c r="AI82" s="856"/>
      <c r="AJ82" s="856"/>
      <c r="AK82" s="856"/>
      <c r="AL82" s="856"/>
      <c r="AM82" s="856"/>
      <c r="AN82" s="856"/>
      <c r="AO82" s="856"/>
      <c r="AP82" s="856"/>
      <c r="AQ82" s="856"/>
      <c r="AR82" s="856"/>
      <c r="AS82" s="856"/>
      <c r="AT82" s="856"/>
      <c r="AU82" s="856"/>
      <c r="AV82" s="856"/>
      <c r="AW82" s="856"/>
      <c r="AX82" s="856"/>
      <c r="AY82" s="856"/>
      <c r="AZ82" s="854"/>
      <c r="BA82" s="854"/>
      <c r="BB82" s="854"/>
      <c r="BC82" s="854"/>
      <c r="BD82" s="855"/>
      <c r="BE82" s="235"/>
      <c r="BF82" s="235"/>
      <c r="BG82" s="235"/>
      <c r="BH82" s="235"/>
      <c r="BI82" s="235"/>
      <c r="BJ82" s="235"/>
      <c r="BK82" s="235"/>
      <c r="BL82" s="235"/>
      <c r="BM82" s="235"/>
      <c r="BN82" s="235"/>
      <c r="BO82" s="235"/>
      <c r="BP82" s="235"/>
      <c r="BQ82" s="232">
        <v>76</v>
      </c>
      <c r="BR82" s="237"/>
      <c r="BS82" s="882"/>
      <c r="BT82" s="883"/>
      <c r="BU82" s="883"/>
      <c r="BV82" s="883"/>
      <c r="BW82" s="883"/>
      <c r="BX82" s="883"/>
      <c r="BY82" s="883"/>
      <c r="BZ82" s="883"/>
      <c r="CA82" s="883"/>
      <c r="CB82" s="883"/>
      <c r="CC82" s="883"/>
      <c r="CD82" s="883"/>
      <c r="CE82" s="883"/>
      <c r="CF82" s="883"/>
      <c r="CG82" s="888"/>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4"/>
      <c r="EA82" s="224"/>
    </row>
    <row r="83" spans="1:131" ht="26.25" customHeight="1" x14ac:dyDescent="0.15">
      <c r="A83" s="232">
        <v>16</v>
      </c>
      <c r="B83" s="896"/>
      <c r="C83" s="897"/>
      <c r="D83" s="897"/>
      <c r="E83" s="897"/>
      <c r="F83" s="897"/>
      <c r="G83" s="897"/>
      <c r="H83" s="897"/>
      <c r="I83" s="897"/>
      <c r="J83" s="897"/>
      <c r="K83" s="897"/>
      <c r="L83" s="897"/>
      <c r="M83" s="897"/>
      <c r="N83" s="897"/>
      <c r="O83" s="897"/>
      <c r="P83" s="898"/>
      <c r="Q83" s="899"/>
      <c r="R83" s="856"/>
      <c r="S83" s="856"/>
      <c r="T83" s="856"/>
      <c r="U83" s="856"/>
      <c r="V83" s="856"/>
      <c r="W83" s="856"/>
      <c r="X83" s="856"/>
      <c r="Y83" s="856"/>
      <c r="Z83" s="856"/>
      <c r="AA83" s="856"/>
      <c r="AB83" s="856"/>
      <c r="AC83" s="856"/>
      <c r="AD83" s="856"/>
      <c r="AE83" s="856"/>
      <c r="AF83" s="856"/>
      <c r="AG83" s="856"/>
      <c r="AH83" s="856"/>
      <c r="AI83" s="856"/>
      <c r="AJ83" s="856"/>
      <c r="AK83" s="856"/>
      <c r="AL83" s="856"/>
      <c r="AM83" s="856"/>
      <c r="AN83" s="856"/>
      <c r="AO83" s="856"/>
      <c r="AP83" s="856"/>
      <c r="AQ83" s="856"/>
      <c r="AR83" s="856"/>
      <c r="AS83" s="856"/>
      <c r="AT83" s="856"/>
      <c r="AU83" s="856"/>
      <c r="AV83" s="856"/>
      <c r="AW83" s="856"/>
      <c r="AX83" s="856"/>
      <c r="AY83" s="856"/>
      <c r="AZ83" s="854"/>
      <c r="BA83" s="854"/>
      <c r="BB83" s="854"/>
      <c r="BC83" s="854"/>
      <c r="BD83" s="855"/>
      <c r="BE83" s="235"/>
      <c r="BF83" s="235"/>
      <c r="BG83" s="235"/>
      <c r="BH83" s="235"/>
      <c r="BI83" s="235"/>
      <c r="BJ83" s="235"/>
      <c r="BK83" s="235"/>
      <c r="BL83" s="235"/>
      <c r="BM83" s="235"/>
      <c r="BN83" s="235"/>
      <c r="BO83" s="235"/>
      <c r="BP83" s="235"/>
      <c r="BQ83" s="232">
        <v>77</v>
      </c>
      <c r="BR83" s="237"/>
      <c r="BS83" s="882"/>
      <c r="BT83" s="883"/>
      <c r="BU83" s="883"/>
      <c r="BV83" s="883"/>
      <c r="BW83" s="883"/>
      <c r="BX83" s="883"/>
      <c r="BY83" s="883"/>
      <c r="BZ83" s="883"/>
      <c r="CA83" s="883"/>
      <c r="CB83" s="883"/>
      <c r="CC83" s="883"/>
      <c r="CD83" s="883"/>
      <c r="CE83" s="883"/>
      <c r="CF83" s="883"/>
      <c r="CG83" s="888"/>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4"/>
      <c r="EA83" s="224"/>
    </row>
    <row r="84" spans="1:131" ht="26.25" customHeight="1" x14ac:dyDescent="0.15">
      <c r="A84" s="232">
        <v>17</v>
      </c>
      <c r="B84" s="896"/>
      <c r="C84" s="897"/>
      <c r="D84" s="897"/>
      <c r="E84" s="897"/>
      <c r="F84" s="897"/>
      <c r="G84" s="897"/>
      <c r="H84" s="897"/>
      <c r="I84" s="897"/>
      <c r="J84" s="897"/>
      <c r="K84" s="897"/>
      <c r="L84" s="897"/>
      <c r="M84" s="897"/>
      <c r="N84" s="897"/>
      <c r="O84" s="897"/>
      <c r="P84" s="898"/>
      <c r="Q84" s="899"/>
      <c r="R84" s="856"/>
      <c r="S84" s="856"/>
      <c r="T84" s="856"/>
      <c r="U84" s="856"/>
      <c r="V84" s="856"/>
      <c r="W84" s="856"/>
      <c r="X84" s="856"/>
      <c r="Y84" s="856"/>
      <c r="Z84" s="856"/>
      <c r="AA84" s="856"/>
      <c r="AB84" s="856"/>
      <c r="AC84" s="856"/>
      <c r="AD84" s="856"/>
      <c r="AE84" s="856"/>
      <c r="AF84" s="856"/>
      <c r="AG84" s="856"/>
      <c r="AH84" s="856"/>
      <c r="AI84" s="856"/>
      <c r="AJ84" s="856"/>
      <c r="AK84" s="856"/>
      <c r="AL84" s="856"/>
      <c r="AM84" s="856"/>
      <c r="AN84" s="856"/>
      <c r="AO84" s="856"/>
      <c r="AP84" s="856"/>
      <c r="AQ84" s="856"/>
      <c r="AR84" s="856"/>
      <c r="AS84" s="856"/>
      <c r="AT84" s="856"/>
      <c r="AU84" s="856"/>
      <c r="AV84" s="856"/>
      <c r="AW84" s="856"/>
      <c r="AX84" s="856"/>
      <c r="AY84" s="856"/>
      <c r="AZ84" s="854"/>
      <c r="BA84" s="854"/>
      <c r="BB84" s="854"/>
      <c r="BC84" s="854"/>
      <c r="BD84" s="855"/>
      <c r="BE84" s="235"/>
      <c r="BF84" s="235"/>
      <c r="BG84" s="235"/>
      <c r="BH84" s="235"/>
      <c r="BI84" s="235"/>
      <c r="BJ84" s="235"/>
      <c r="BK84" s="235"/>
      <c r="BL84" s="235"/>
      <c r="BM84" s="235"/>
      <c r="BN84" s="235"/>
      <c r="BO84" s="235"/>
      <c r="BP84" s="235"/>
      <c r="BQ84" s="232">
        <v>78</v>
      </c>
      <c r="BR84" s="237"/>
      <c r="BS84" s="882"/>
      <c r="BT84" s="883"/>
      <c r="BU84" s="883"/>
      <c r="BV84" s="883"/>
      <c r="BW84" s="883"/>
      <c r="BX84" s="883"/>
      <c r="BY84" s="883"/>
      <c r="BZ84" s="883"/>
      <c r="CA84" s="883"/>
      <c r="CB84" s="883"/>
      <c r="CC84" s="883"/>
      <c r="CD84" s="883"/>
      <c r="CE84" s="883"/>
      <c r="CF84" s="883"/>
      <c r="CG84" s="888"/>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4"/>
      <c r="EA84" s="224"/>
    </row>
    <row r="85" spans="1:131" ht="26.25" customHeight="1" x14ac:dyDescent="0.15">
      <c r="A85" s="232">
        <v>18</v>
      </c>
      <c r="B85" s="896"/>
      <c r="C85" s="897"/>
      <c r="D85" s="897"/>
      <c r="E85" s="897"/>
      <c r="F85" s="897"/>
      <c r="G85" s="897"/>
      <c r="H85" s="897"/>
      <c r="I85" s="897"/>
      <c r="J85" s="897"/>
      <c r="K85" s="897"/>
      <c r="L85" s="897"/>
      <c r="M85" s="897"/>
      <c r="N85" s="897"/>
      <c r="O85" s="897"/>
      <c r="P85" s="898"/>
      <c r="Q85" s="899"/>
      <c r="R85" s="856"/>
      <c r="S85" s="856"/>
      <c r="T85" s="856"/>
      <c r="U85" s="856"/>
      <c r="V85" s="856"/>
      <c r="W85" s="856"/>
      <c r="X85" s="856"/>
      <c r="Y85" s="856"/>
      <c r="Z85" s="856"/>
      <c r="AA85" s="856"/>
      <c r="AB85" s="856"/>
      <c r="AC85" s="856"/>
      <c r="AD85" s="856"/>
      <c r="AE85" s="856"/>
      <c r="AF85" s="856"/>
      <c r="AG85" s="856"/>
      <c r="AH85" s="856"/>
      <c r="AI85" s="856"/>
      <c r="AJ85" s="856"/>
      <c r="AK85" s="856"/>
      <c r="AL85" s="856"/>
      <c r="AM85" s="856"/>
      <c r="AN85" s="856"/>
      <c r="AO85" s="856"/>
      <c r="AP85" s="856"/>
      <c r="AQ85" s="856"/>
      <c r="AR85" s="856"/>
      <c r="AS85" s="856"/>
      <c r="AT85" s="856"/>
      <c r="AU85" s="856"/>
      <c r="AV85" s="856"/>
      <c r="AW85" s="856"/>
      <c r="AX85" s="856"/>
      <c r="AY85" s="856"/>
      <c r="AZ85" s="854"/>
      <c r="BA85" s="854"/>
      <c r="BB85" s="854"/>
      <c r="BC85" s="854"/>
      <c r="BD85" s="855"/>
      <c r="BE85" s="235"/>
      <c r="BF85" s="235"/>
      <c r="BG85" s="235"/>
      <c r="BH85" s="235"/>
      <c r="BI85" s="235"/>
      <c r="BJ85" s="235"/>
      <c r="BK85" s="235"/>
      <c r="BL85" s="235"/>
      <c r="BM85" s="235"/>
      <c r="BN85" s="235"/>
      <c r="BO85" s="235"/>
      <c r="BP85" s="235"/>
      <c r="BQ85" s="232">
        <v>79</v>
      </c>
      <c r="BR85" s="237"/>
      <c r="BS85" s="882"/>
      <c r="BT85" s="883"/>
      <c r="BU85" s="883"/>
      <c r="BV85" s="883"/>
      <c r="BW85" s="883"/>
      <c r="BX85" s="883"/>
      <c r="BY85" s="883"/>
      <c r="BZ85" s="883"/>
      <c r="CA85" s="883"/>
      <c r="CB85" s="883"/>
      <c r="CC85" s="883"/>
      <c r="CD85" s="883"/>
      <c r="CE85" s="883"/>
      <c r="CF85" s="883"/>
      <c r="CG85" s="888"/>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4"/>
      <c r="EA85" s="224"/>
    </row>
    <row r="86" spans="1:131" ht="26.25" customHeight="1" x14ac:dyDescent="0.15">
      <c r="A86" s="232">
        <v>19</v>
      </c>
      <c r="B86" s="896"/>
      <c r="C86" s="897"/>
      <c r="D86" s="897"/>
      <c r="E86" s="897"/>
      <c r="F86" s="897"/>
      <c r="G86" s="897"/>
      <c r="H86" s="897"/>
      <c r="I86" s="897"/>
      <c r="J86" s="897"/>
      <c r="K86" s="897"/>
      <c r="L86" s="897"/>
      <c r="M86" s="897"/>
      <c r="N86" s="897"/>
      <c r="O86" s="897"/>
      <c r="P86" s="898"/>
      <c r="Q86" s="899"/>
      <c r="R86" s="856"/>
      <c r="S86" s="856"/>
      <c r="T86" s="856"/>
      <c r="U86" s="856"/>
      <c r="V86" s="856"/>
      <c r="W86" s="856"/>
      <c r="X86" s="856"/>
      <c r="Y86" s="856"/>
      <c r="Z86" s="856"/>
      <c r="AA86" s="856"/>
      <c r="AB86" s="856"/>
      <c r="AC86" s="856"/>
      <c r="AD86" s="856"/>
      <c r="AE86" s="856"/>
      <c r="AF86" s="856"/>
      <c r="AG86" s="856"/>
      <c r="AH86" s="856"/>
      <c r="AI86" s="856"/>
      <c r="AJ86" s="856"/>
      <c r="AK86" s="856"/>
      <c r="AL86" s="856"/>
      <c r="AM86" s="856"/>
      <c r="AN86" s="856"/>
      <c r="AO86" s="856"/>
      <c r="AP86" s="856"/>
      <c r="AQ86" s="856"/>
      <c r="AR86" s="856"/>
      <c r="AS86" s="856"/>
      <c r="AT86" s="856"/>
      <c r="AU86" s="856"/>
      <c r="AV86" s="856"/>
      <c r="AW86" s="856"/>
      <c r="AX86" s="856"/>
      <c r="AY86" s="856"/>
      <c r="AZ86" s="854"/>
      <c r="BA86" s="854"/>
      <c r="BB86" s="854"/>
      <c r="BC86" s="854"/>
      <c r="BD86" s="855"/>
      <c r="BE86" s="235"/>
      <c r="BF86" s="235"/>
      <c r="BG86" s="235"/>
      <c r="BH86" s="235"/>
      <c r="BI86" s="235"/>
      <c r="BJ86" s="235"/>
      <c r="BK86" s="235"/>
      <c r="BL86" s="235"/>
      <c r="BM86" s="235"/>
      <c r="BN86" s="235"/>
      <c r="BO86" s="235"/>
      <c r="BP86" s="235"/>
      <c r="BQ86" s="232">
        <v>80</v>
      </c>
      <c r="BR86" s="237"/>
      <c r="BS86" s="882"/>
      <c r="BT86" s="883"/>
      <c r="BU86" s="883"/>
      <c r="BV86" s="883"/>
      <c r="BW86" s="883"/>
      <c r="BX86" s="883"/>
      <c r="BY86" s="883"/>
      <c r="BZ86" s="883"/>
      <c r="CA86" s="883"/>
      <c r="CB86" s="883"/>
      <c r="CC86" s="883"/>
      <c r="CD86" s="883"/>
      <c r="CE86" s="883"/>
      <c r="CF86" s="883"/>
      <c r="CG86" s="888"/>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4"/>
      <c r="EA86" s="224"/>
    </row>
    <row r="87" spans="1:131" ht="26.25" customHeight="1" x14ac:dyDescent="0.15">
      <c r="A87" s="238">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35"/>
      <c r="BF87" s="235"/>
      <c r="BG87" s="235"/>
      <c r="BH87" s="235"/>
      <c r="BI87" s="235"/>
      <c r="BJ87" s="235"/>
      <c r="BK87" s="235"/>
      <c r="BL87" s="235"/>
      <c r="BM87" s="235"/>
      <c r="BN87" s="235"/>
      <c r="BO87" s="235"/>
      <c r="BP87" s="235"/>
      <c r="BQ87" s="232">
        <v>81</v>
      </c>
      <c r="BR87" s="237"/>
      <c r="BS87" s="882"/>
      <c r="BT87" s="883"/>
      <c r="BU87" s="883"/>
      <c r="BV87" s="883"/>
      <c r="BW87" s="883"/>
      <c r="BX87" s="883"/>
      <c r="BY87" s="883"/>
      <c r="BZ87" s="883"/>
      <c r="CA87" s="883"/>
      <c r="CB87" s="883"/>
      <c r="CC87" s="883"/>
      <c r="CD87" s="883"/>
      <c r="CE87" s="883"/>
      <c r="CF87" s="883"/>
      <c r="CG87" s="888"/>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4"/>
      <c r="EA87" s="224"/>
    </row>
    <row r="88" spans="1:131" ht="26.25" customHeight="1" thickBot="1" x14ac:dyDescent="0.2">
      <c r="A88" s="234" t="s">
        <v>376</v>
      </c>
      <c r="B88" s="802" t="s">
        <v>398</v>
      </c>
      <c r="C88" s="803"/>
      <c r="D88" s="803"/>
      <c r="E88" s="803"/>
      <c r="F88" s="803"/>
      <c r="G88" s="803"/>
      <c r="H88" s="803"/>
      <c r="I88" s="803"/>
      <c r="J88" s="803"/>
      <c r="K88" s="803"/>
      <c r="L88" s="803"/>
      <c r="M88" s="803"/>
      <c r="N88" s="803"/>
      <c r="O88" s="803"/>
      <c r="P88" s="804"/>
      <c r="Q88" s="863"/>
      <c r="R88" s="864"/>
      <c r="S88" s="864"/>
      <c r="T88" s="864"/>
      <c r="U88" s="864"/>
      <c r="V88" s="864"/>
      <c r="W88" s="864"/>
      <c r="X88" s="864"/>
      <c r="Y88" s="864"/>
      <c r="Z88" s="864"/>
      <c r="AA88" s="864"/>
      <c r="AB88" s="864"/>
      <c r="AC88" s="864"/>
      <c r="AD88" s="864"/>
      <c r="AE88" s="864"/>
      <c r="AF88" s="867">
        <v>1197</v>
      </c>
      <c r="AG88" s="867"/>
      <c r="AH88" s="867"/>
      <c r="AI88" s="867"/>
      <c r="AJ88" s="867"/>
      <c r="AK88" s="864"/>
      <c r="AL88" s="864"/>
      <c r="AM88" s="864"/>
      <c r="AN88" s="864"/>
      <c r="AO88" s="864"/>
      <c r="AP88" s="867">
        <v>1459</v>
      </c>
      <c r="AQ88" s="867"/>
      <c r="AR88" s="867"/>
      <c r="AS88" s="867"/>
      <c r="AT88" s="867"/>
      <c r="AU88" s="867">
        <v>638</v>
      </c>
      <c r="AV88" s="867"/>
      <c r="AW88" s="867"/>
      <c r="AX88" s="867"/>
      <c r="AY88" s="867"/>
      <c r="AZ88" s="872"/>
      <c r="BA88" s="872"/>
      <c r="BB88" s="872"/>
      <c r="BC88" s="872"/>
      <c r="BD88" s="873"/>
      <c r="BE88" s="235"/>
      <c r="BF88" s="235"/>
      <c r="BG88" s="235"/>
      <c r="BH88" s="235"/>
      <c r="BI88" s="235"/>
      <c r="BJ88" s="235"/>
      <c r="BK88" s="235"/>
      <c r="BL88" s="235"/>
      <c r="BM88" s="235"/>
      <c r="BN88" s="235"/>
      <c r="BO88" s="235"/>
      <c r="BP88" s="235"/>
      <c r="BQ88" s="232">
        <v>82</v>
      </c>
      <c r="BR88" s="237"/>
      <c r="BS88" s="882"/>
      <c r="BT88" s="883"/>
      <c r="BU88" s="883"/>
      <c r="BV88" s="883"/>
      <c r="BW88" s="883"/>
      <c r="BX88" s="883"/>
      <c r="BY88" s="883"/>
      <c r="BZ88" s="883"/>
      <c r="CA88" s="883"/>
      <c r="CB88" s="883"/>
      <c r="CC88" s="883"/>
      <c r="CD88" s="883"/>
      <c r="CE88" s="883"/>
      <c r="CF88" s="883"/>
      <c r="CG88" s="888"/>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82"/>
      <c r="BT89" s="883"/>
      <c r="BU89" s="883"/>
      <c r="BV89" s="883"/>
      <c r="BW89" s="883"/>
      <c r="BX89" s="883"/>
      <c r="BY89" s="883"/>
      <c r="BZ89" s="883"/>
      <c r="CA89" s="883"/>
      <c r="CB89" s="883"/>
      <c r="CC89" s="883"/>
      <c r="CD89" s="883"/>
      <c r="CE89" s="883"/>
      <c r="CF89" s="883"/>
      <c r="CG89" s="888"/>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82"/>
      <c r="BT90" s="883"/>
      <c r="BU90" s="883"/>
      <c r="BV90" s="883"/>
      <c r="BW90" s="883"/>
      <c r="BX90" s="883"/>
      <c r="BY90" s="883"/>
      <c r="BZ90" s="883"/>
      <c r="CA90" s="883"/>
      <c r="CB90" s="883"/>
      <c r="CC90" s="883"/>
      <c r="CD90" s="883"/>
      <c r="CE90" s="883"/>
      <c r="CF90" s="883"/>
      <c r="CG90" s="888"/>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82"/>
      <c r="BT91" s="883"/>
      <c r="BU91" s="883"/>
      <c r="BV91" s="883"/>
      <c r="BW91" s="883"/>
      <c r="BX91" s="883"/>
      <c r="BY91" s="883"/>
      <c r="BZ91" s="883"/>
      <c r="CA91" s="883"/>
      <c r="CB91" s="883"/>
      <c r="CC91" s="883"/>
      <c r="CD91" s="883"/>
      <c r="CE91" s="883"/>
      <c r="CF91" s="883"/>
      <c r="CG91" s="888"/>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82"/>
      <c r="BT92" s="883"/>
      <c r="BU92" s="883"/>
      <c r="BV92" s="883"/>
      <c r="BW92" s="883"/>
      <c r="BX92" s="883"/>
      <c r="BY92" s="883"/>
      <c r="BZ92" s="883"/>
      <c r="CA92" s="883"/>
      <c r="CB92" s="883"/>
      <c r="CC92" s="883"/>
      <c r="CD92" s="883"/>
      <c r="CE92" s="883"/>
      <c r="CF92" s="883"/>
      <c r="CG92" s="888"/>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82"/>
      <c r="BT93" s="883"/>
      <c r="BU93" s="883"/>
      <c r="BV93" s="883"/>
      <c r="BW93" s="883"/>
      <c r="BX93" s="883"/>
      <c r="BY93" s="883"/>
      <c r="BZ93" s="883"/>
      <c r="CA93" s="883"/>
      <c r="CB93" s="883"/>
      <c r="CC93" s="883"/>
      <c r="CD93" s="883"/>
      <c r="CE93" s="883"/>
      <c r="CF93" s="883"/>
      <c r="CG93" s="888"/>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82"/>
      <c r="BT94" s="883"/>
      <c r="BU94" s="883"/>
      <c r="BV94" s="883"/>
      <c r="BW94" s="883"/>
      <c r="BX94" s="883"/>
      <c r="BY94" s="883"/>
      <c r="BZ94" s="883"/>
      <c r="CA94" s="883"/>
      <c r="CB94" s="883"/>
      <c r="CC94" s="883"/>
      <c r="CD94" s="883"/>
      <c r="CE94" s="883"/>
      <c r="CF94" s="883"/>
      <c r="CG94" s="888"/>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82"/>
      <c r="BT95" s="883"/>
      <c r="BU95" s="883"/>
      <c r="BV95" s="883"/>
      <c r="BW95" s="883"/>
      <c r="BX95" s="883"/>
      <c r="BY95" s="883"/>
      <c r="BZ95" s="883"/>
      <c r="CA95" s="883"/>
      <c r="CB95" s="883"/>
      <c r="CC95" s="883"/>
      <c r="CD95" s="883"/>
      <c r="CE95" s="883"/>
      <c r="CF95" s="883"/>
      <c r="CG95" s="888"/>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82"/>
      <c r="BT96" s="883"/>
      <c r="BU96" s="883"/>
      <c r="BV96" s="883"/>
      <c r="BW96" s="883"/>
      <c r="BX96" s="883"/>
      <c r="BY96" s="883"/>
      <c r="BZ96" s="883"/>
      <c r="CA96" s="883"/>
      <c r="CB96" s="883"/>
      <c r="CC96" s="883"/>
      <c r="CD96" s="883"/>
      <c r="CE96" s="883"/>
      <c r="CF96" s="883"/>
      <c r="CG96" s="888"/>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82"/>
      <c r="BT97" s="883"/>
      <c r="BU97" s="883"/>
      <c r="BV97" s="883"/>
      <c r="BW97" s="883"/>
      <c r="BX97" s="883"/>
      <c r="BY97" s="883"/>
      <c r="BZ97" s="883"/>
      <c r="CA97" s="883"/>
      <c r="CB97" s="883"/>
      <c r="CC97" s="883"/>
      <c r="CD97" s="883"/>
      <c r="CE97" s="883"/>
      <c r="CF97" s="883"/>
      <c r="CG97" s="888"/>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82"/>
      <c r="BT98" s="883"/>
      <c r="BU98" s="883"/>
      <c r="BV98" s="883"/>
      <c r="BW98" s="883"/>
      <c r="BX98" s="883"/>
      <c r="BY98" s="883"/>
      <c r="BZ98" s="883"/>
      <c r="CA98" s="883"/>
      <c r="CB98" s="883"/>
      <c r="CC98" s="883"/>
      <c r="CD98" s="883"/>
      <c r="CE98" s="883"/>
      <c r="CF98" s="883"/>
      <c r="CG98" s="888"/>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82"/>
      <c r="BT99" s="883"/>
      <c r="BU99" s="883"/>
      <c r="BV99" s="883"/>
      <c r="BW99" s="883"/>
      <c r="BX99" s="883"/>
      <c r="BY99" s="883"/>
      <c r="BZ99" s="883"/>
      <c r="CA99" s="883"/>
      <c r="CB99" s="883"/>
      <c r="CC99" s="883"/>
      <c r="CD99" s="883"/>
      <c r="CE99" s="883"/>
      <c r="CF99" s="883"/>
      <c r="CG99" s="888"/>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82"/>
      <c r="BT100" s="883"/>
      <c r="BU100" s="883"/>
      <c r="BV100" s="883"/>
      <c r="BW100" s="883"/>
      <c r="BX100" s="883"/>
      <c r="BY100" s="883"/>
      <c r="BZ100" s="883"/>
      <c r="CA100" s="883"/>
      <c r="CB100" s="883"/>
      <c r="CC100" s="883"/>
      <c r="CD100" s="883"/>
      <c r="CE100" s="883"/>
      <c r="CF100" s="883"/>
      <c r="CG100" s="888"/>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82"/>
      <c r="BT101" s="883"/>
      <c r="BU101" s="883"/>
      <c r="BV101" s="883"/>
      <c r="BW101" s="883"/>
      <c r="BX101" s="883"/>
      <c r="BY101" s="883"/>
      <c r="BZ101" s="883"/>
      <c r="CA101" s="883"/>
      <c r="CB101" s="883"/>
      <c r="CC101" s="883"/>
      <c r="CD101" s="883"/>
      <c r="CE101" s="883"/>
      <c r="CF101" s="883"/>
      <c r="CG101" s="888"/>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399</v>
      </c>
      <c r="BS102" s="803"/>
      <c r="BT102" s="803"/>
      <c r="BU102" s="803"/>
      <c r="BV102" s="803"/>
      <c r="BW102" s="803"/>
      <c r="BX102" s="803"/>
      <c r="BY102" s="803"/>
      <c r="BZ102" s="803"/>
      <c r="CA102" s="803"/>
      <c r="CB102" s="803"/>
      <c r="CC102" s="803"/>
      <c r="CD102" s="803"/>
      <c r="CE102" s="803"/>
      <c r="CF102" s="803"/>
      <c r="CG102" s="804"/>
      <c r="CH102" s="908"/>
      <c r="CI102" s="909"/>
      <c r="CJ102" s="909"/>
      <c r="CK102" s="909"/>
      <c r="CL102" s="910"/>
      <c r="CM102" s="908"/>
      <c r="CN102" s="909"/>
      <c r="CO102" s="909"/>
      <c r="CP102" s="909"/>
      <c r="CQ102" s="910"/>
      <c r="CR102" s="911">
        <v>5</v>
      </c>
      <c r="CS102" s="875"/>
      <c r="CT102" s="875"/>
      <c r="CU102" s="875"/>
      <c r="CV102" s="912"/>
      <c r="CW102" s="911"/>
      <c r="CX102" s="875"/>
      <c r="CY102" s="875"/>
      <c r="CZ102" s="875"/>
      <c r="DA102" s="912"/>
      <c r="DB102" s="911"/>
      <c r="DC102" s="875"/>
      <c r="DD102" s="875"/>
      <c r="DE102" s="875"/>
      <c r="DF102" s="912"/>
      <c r="DG102" s="911">
        <v>582</v>
      </c>
      <c r="DH102" s="875"/>
      <c r="DI102" s="875"/>
      <c r="DJ102" s="875"/>
      <c r="DK102" s="912"/>
      <c r="DL102" s="911"/>
      <c r="DM102" s="875"/>
      <c r="DN102" s="875"/>
      <c r="DO102" s="875"/>
      <c r="DP102" s="912"/>
      <c r="DQ102" s="911"/>
      <c r="DR102" s="875"/>
      <c r="DS102" s="875"/>
      <c r="DT102" s="875"/>
      <c r="DU102" s="912"/>
      <c r="DV102" s="802"/>
      <c r="DW102" s="803"/>
      <c r="DX102" s="803"/>
      <c r="DY102" s="803"/>
      <c r="DZ102" s="935"/>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6" t="s">
        <v>400</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7" t="s">
        <v>401</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8" t="s">
        <v>404</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405</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24" customFormat="1" ht="26.25" customHeight="1" x14ac:dyDescent="0.15">
      <c r="A109" s="933" t="s">
        <v>406</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407</v>
      </c>
      <c r="AB109" s="914"/>
      <c r="AC109" s="914"/>
      <c r="AD109" s="914"/>
      <c r="AE109" s="915"/>
      <c r="AF109" s="913" t="s">
        <v>408</v>
      </c>
      <c r="AG109" s="914"/>
      <c r="AH109" s="914"/>
      <c r="AI109" s="914"/>
      <c r="AJ109" s="915"/>
      <c r="AK109" s="913" t="s">
        <v>293</v>
      </c>
      <c r="AL109" s="914"/>
      <c r="AM109" s="914"/>
      <c r="AN109" s="914"/>
      <c r="AO109" s="915"/>
      <c r="AP109" s="913" t="s">
        <v>409</v>
      </c>
      <c r="AQ109" s="914"/>
      <c r="AR109" s="914"/>
      <c r="AS109" s="914"/>
      <c r="AT109" s="916"/>
      <c r="AU109" s="933" t="s">
        <v>406</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407</v>
      </c>
      <c r="BR109" s="914"/>
      <c r="BS109" s="914"/>
      <c r="BT109" s="914"/>
      <c r="BU109" s="915"/>
      <c r="BV109" s="913" t="s">
        <v>408</v>
      </c>
      <c r="BW109" s="914"/>
      <c r="BX109" s="914"/>
      <c r="BY109" s="914"/>
      <c r="BZ109" s="915"/>
      <c r="CA109" s="913" t="s">
        <v>293</v>
      </c>
      <c r="CB109" s="914"/>
      <c r="CC109" s="914"/>
      <c r="CD109" s="914"/>
      <c r="CE109" s="915"/>
      <c r="CF109" s="934" t="s">
        <v>409</v>
      </c>
      <c r="CG109" s="934"/>
      <c r="CH109" s="934"/>
      <c r="CI109" s="934"/>
      <c r="CJ109" s="934"/>
      <c r="CK109" s="913" t="s">
        <v>410</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407</v>
      </c>
      <c r="DH109" s="914"/>
      <c r="DI109" s="914"/>
      <c r="DJ109" s="914"/>
      <c r="DK109" s="915"/>
      <c r="DL109" s="913" t="s">
        <v>408</v>
      </c>
      <c r="DM109" s="914"/>
      <c r="DN109" s="914"/>
      <c r="DO109" s="914"/>
      <c r="DP109" s="915"/>
      <c r="DQ109" s="913" t="s">
        <v>293</v>
      </c>
      <c r="DR109" s="914"/>
      <c r="DS109" s="914"/>
      <c r="DT109" s="914"/>
      <c r="DU109" s="915"/>
      <c r="DV109" s="913" t="s">
        <v>409</v>
      </c>
      <c r="DW109" s="914"/>
      <c r="DX109" s="914"/>
      <c r="DY109" s="914"/>
      <c r="DZ109" s="916"/>
    </row>
    <row r="110" spans="1:131" s="224" customFormat="1" ht="26.25" customHeight="1" x14ac:dyDescent="0.15">
      <c r="A110" s="917" t="s">
        <v>411</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2006425</v>
      </c>
      <c r="AB110" s="921"/>
      <c r="AC110" s="921"/>
      <c r="AD110" s="921"/>
      <c r="AE110" s="922"/>
      <c r="AF110" s="923">
        <v>2103145</v>
      </c>
      <c r="AG110" s="921"/>
      <c r="AH110" s="921"/>
      <c r="AI110" s="921"/>
      <c r="AJ110" s="922"/>
      <c r="AK110" s="923">
        <v>2129257</v>
      </c>
      <c r="AL110" s="921"/>
      <c r="AM110" s="921"/>
      <c r="AN110" s="921"/>
      <c r="AO110" s="922"/>
      <c r="AP110" s="924">
        <v>22.2</v>
      </c>
      <c r="AQ110" s="925"/>
      <c r="AR110" s="925"/>
      <c r="AS110" s="925"/>
      <c r="AT110" s="926"/>
      <c r="AU110" s="927" t="s">
        <v>69</v>
      </c>
      <c r="AV110" s="928"/>
      <c r="AW110" s="928"/>
      <c r="AX110" s="928"/>
      <c r="AY110" s="928"/>
      <c r="AZ110" s="950" t="s">
        <v>412</v>
      </c>
      <c r="BA110" s="918"/>
      <c r="BB110" s="918"/>
      <c r="BC110" s="918"/>
      <c r="BD110" s="918"/>
      <c r="BE110" s="918"/>
      <c r="BF110" s="918"/>
      <c r="BG110" s="918"/>
      <c r="BH110" s="918"/>
      <c r="BI110" s="918"/>
      <c r="BJ110" s="918"/>
      <c r="BK110" s="918"/>
      <c r="BL110" s="918"/>
      <c r="BM110" s="918"/>
      <c r="BN110" s="918"/>
      <c r="BO110" s="918"/>
      <c r="BP110" s="919"/>
      <c r="BQ110" s="951">
        <v>25879876</v>
      </c>
      <c r="BR110" s="952"/>
      <c r="BS110" s="952"/>
      <c r="BT110" s="952"/>
      <c r="BU110" s="952"/>
      <c r="BV110" s="952">
        <v>24704742</v>
      </c>
      <c r="BW110" s="952"/>
      <c r="BX110" s="952"/>
      <c r="BY110" s="952"/>
      <c r="BZ110" s="952"/>
      <c r="CA110" s="952">
        <v>23721641</v>
      </c>
      <c r="CB110" s="952"/>
      <c r="CC110" s="952"/>
      <c r="CD110" s="952"/>
      <c r="CE110" s="952"/>
      <c r="CF110" s="965">
        <v>246.8</v>
      </c>
      <c r="CG110" s="966"/>
      <c r="CH110" s="966"/>
      <c r="CI110" s="966"/>
      <c r="CJ110" s="966"/>
      <c r="CK110" s="967" t="s">
        <v>413</v>
      </c>
      <c r="CL110" s="968"/>
      <c r="CM110" s="950" t="s">
        <v>414</v>
      </c>
      <c r="CN110" s="918"/>
      <c r="CO110" s="918"/>
      <c r="CP110" s="918"/>
      <c r="CQ110" s="918"/>
      <c r="CR110" s="918"/>
      <c r="CS110" s="918"/>
      <c r="CT110" s="918"/>
      <c r="CU110" s="918"/>
      <c r="CV110" s="918"/>
      <c r="CW110" s="918"/>
      <c r="CX110" s="918"/>
      <c r="CY110" s="918"/>
      <c r="CZ110" s="918"/>
      <c r="DA110" s="918"/>
      <c r="DB110" s="918"/>
      <c r="DC110" s="918"/>
      <c r="DD110" s="918"/>
      <c r="DE110" s="918"/>
      <c r="DF110" s="919"/>
      <c r="DG110" s="951" t="s">
        <v>121</v>
      </c>
      <c r="DH110" s="952"/>
      <c r="DI110" s="952"/>
      <c r="DJ110" s="952"/>
      <c r="DK110" s="952"/>
      <c r="DL110" s="952" t="s">
        <v>121</v>
      </c>
      <c r="DM110" s="952"/>
      <c r="DN110" s="952"/>
      <c r="DO110" s="952"/>
      <c r="DP110" s="952"/>
      <c r="DQ110" s="952" t="s">
        <v>121</v>
      </c>
      <c r="DR110" s="952"/>
      <c r="DS110" s="952"/>
      <c r="DT110" s="952"/>
      <c r="DU110" s="952"/>
      <c r="DV110" s="953" t="s">
        <v>121</v>
      </c>
      <c r="DW110" s="953"/>
      <c r="DX110" s="953"/>
      <c r="DY110" s="953"/>
      <c r="DZ110" s="954"/>
    </row>
    <row r="111" spans="1:131" s="224" customFormat="1" ht="26.25" customHeight="1" x14ac:dyDescent="0.15">
      <c r="A111" s="955" t="s">
        <v>415</v>
      </c>
      <c r="B111" s="956"/>
      <c r="C111" s="956"/>
      <c r="D111" s="956"/>
      <c r="E111" s="956"/>
      <c r="F111" s="956"/>
      <c r="G111" s="956"/>
      <c r="H111" s="956"/>
      <c r="I111" s="956"/>
      <c r="J111" s="956"/>
      <c r="K111" s="956"/>
      <c r="L111" s="956"/>
      <c r="M111" s="956"/>
      <c r="N111" s="956"/>
      <c r="O111" s="956"/>
      <c r="P111" s="956"/>
      <c r="Q111" s="956"/>
      <c r="R111" s="956"/>
      <c r="S111" s="956"/>
      <c r="T111" s="956"/>
      <c r="U111" s="956"/>
      <c r="V111" s="956"/>
      <c r="W111" s="956"/>
      <c r="X111" s="956"/>
      <c r="Y111" s="956"/>
      <c r="Z111" s="957"/>
      <c r="AA111" s="958" t="s">
        <v>121</v>
      </c>
      <c r="AB111" s="959"/>
      <c r="AC111" s="959"/>
      <c r="AD111" s="959"/>
      <c r="AE111" s="960"/>
      <c r="AF111" s="961" t="s">
        <v>121</v>
      </c>
      <c r="AG111" s="959"/>
      <c r="AH111" s="959"/>
      <c r="AI111" s="959"/>
      <c r="AJ111" s="960"/>
      <c r="AK111" s="961" t="s">
        <v>121</v>
      </c>
      <c r="AL111" s="959"/>
      <c r="AM111" s="959"/>
      <c r="AN111" s="959"/>
      <c r="AO111" s="960"/>
      <c r="AP111" s="962" t="s">
        <v>121</v>
      </c>
      <c r="AQ111" s="963"/>
      <c r="AR111" s="963"/>
      <c r="AS111" s="963"/>
      <c r="AT111" s="964"/>
      <c r="AU111" s="929"/>
      <c r="AV111" s="930"/>
      <c r="AW111" s="930"/>
      <c r="AX111" s="930"/>
      <c r="AY111" s="930"/>
      <c r="AZ111" s="943" t="s">
        <v>416</v>
      </c>
      <c r="BA111" s="944"/>
      <c r="BB111" s="944"/>
      <c r="BC111" s="944"/>
      <c r="BD111" s="944"/>
      <c r="BE111" s="944"/>
      <c r="BF111" s="944"/>
      <c r="BG111" s="944"/>
      <c r="BH111" s="944"/>
      <c r="BI111" s="944"/>
      <c r="BJ111" s="944"/>
      <c r="BK111" s="944"/>
      <c r="BL111" s="944"/>
      <c r="BM111" s="944"/>
      <c r="BN111" s="944"/>
      <c r="BO111" s="944"/>
      <c r="BP111" s="945"/>
      <c r="BQ111" s="946">
        <v>1023090</v>
      </c>
      <c r="BR111" s="947"/>
      <c r="BS111" s="947"/>
      <c r="BT111" s="947"/>
      <c r="BU111" s="947"/>
      <c r="BV111" s="947">
        <v>987884</v>
      </c>
      <c r="BW111" s="947"/>
      <c r="BX111" s="947"/>
      <c r="BY111" s="947"/>
      <c r="BZ111" s="947"/>
      <c r="CA111" s="947">
        <v>947523</v>
      </c>
      <c r="CB111" s="947"/>
      <c r="CC111" s="947"/>
      <c r="CD111" s="947"/>
      <c r="CE111" s="947"/>
      <c r="CF111" s="941">
        <v>9.9</v>
      </c>
      <c r="CG111" s="942"/>
      <c r="CH111" s="942"/>
      <c r="CI111" s="942"/>
      <c r="CJ111" s="942"/>
      <c r="CK111" s="969"/>
      <c r="CL111" s="970"/>
      <c r="CM111" s="943" t="s">
        <v>417</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121</v>
      </c>
      <c r="DH111" s="947"/>
      <c r="DI111" s="947"/>
      <c r="DJ111" s="947"/>
      <c r="DK111" s="947"/>
      <c r="DL111" s="947" t="s">
        <v>121</v>
      </c>
      <c r="DM111" s="947"/>
      <c r="DN111" s="947"/>
      <c r="DO111" s="947"/>
      <c r="DP111" s="947"/>
      <c r="DQ111" s="947" t="s">
        <v>121</v>
      </c>
      <c r="DR111" s="947"/>
      <c r="DS111" s="947"/>
      <c r="DT111" s="947"/>
      <c r="DU111" s="947"/>
      <c r="DV111" s="948" t="s">
        <v>121</v>
      </c>
      <c r="DW111" s="948"/>
      <c r="DX111" s="948"/>
      <c r="DY111" s="948"/>
      <c r="DZ111" s="949"/>
    </row>
    <row r="112" spans="1:131" s="224" customFormat="1" ht="26.25" customHeight="1" x14ac:dyDescent="0.15">
      <c r="A112" s="973" t="s">
        <v>418</v>
      </c>
      <c r="B112" s="974"/>
      <c r="C112" s="944" t="s">
        <v>419</v>
      </c>
      <c r="D112" s="944"/>
      <c r="E112" s="944"/>
      <c r="F112" s="944"/>
      <c r="G112" s="944"/>
      <c r="H112" s="944"/>
      <c r="I112" s="944"/>
      <c r="J112" s="944"/>
      <c r="K112" s="944"/>
      <c r="L112" s="944"/>
      <c r="M112" s="944"/>
      <c r="N112" s="944"/>
      <c r="O112" s="944"/>
      <c r="P112" s="944"/>
      <c r="Q112" s="944"/>
      <c r="R112" s="944"/>
      <c r="S112" s="944"/>
      <c r="T112" s="944"/>
      <c r="U112" s="944"/>
      <c r="V112" s="944"/>
      <c r="W112" s="944"/>
      <c r="X112" s="944"/>
      <c r="Y112" s="944"/>
      <c r="Z112" s="945"/>
      <c r="AA112" s="979" t="s">
        <v>121</v>
      </c>
      <c r="AB112" s="980"/>
      <c r="AC112" s="980"/>
      <c r="AD112" s="980"/>
      <c r="AE112" s="981"/>
      <c r="AF112" s="982" t="s">
        <v>121</v>
      </c>
      <c r="AG112" s="980"/>
      <c r="AH112" s="980"/>
      <c r="AI112" s="980"/>
      <c r="AJ112" s="981"/>
      <c r="AK112" s="982" t="s">
        <v>121</v>
      </c>
      <c r="AL112" s="980"/>
      <c r="AM112" s="980"/>
      <c r="AN112" s="980"/>
      <c r="AO112" s="981"/>
      <c r="AP112" s="983" t="s">
        <v>121</v>
      </c>
      <c r="AQ112" s="984"/>
      <c r="AR112" s="984"/>
      <c r="AS112" s="984"/>
      <c r="AT112" s="985"/>
      <c r="AU112" s="929"/>
      <c r="AV112" s="930"/>
      <c r="AW112" s="930"/>
      <c r="AX112" s="930"/>
      <c r="AY112" s="930"/>
      <c r="AZ112" s="943" t="s">
        <v>420</v>
      </c>
      <c r="BA112" s="944"/>
      <c r="BB112" s="944"/>
      <c r="BC112" s="944"/>
      <c r="BD112" s="944"/>
      <c r="BE112" s="944"/>
      <c r="BF112" s="944"/>
      <c r="BG112" s="944"/>
      <c r="BH112" s="944"/>
      <c r="BI112" s="944"/>
      <c r="BJ112" s="944"/>
      <c r="BK112" s="944"/>
      <c r="BL112" s="944"/>
      <c r="BM112" s="944"/>
      <c r="BN112" s="944"/>
      <c r="BO112" s="944"/>
      <c r="BP112" s="945"/>
      <c r="BQ112" s="946">
        <v>3897472</v>
      </c>
      <c r="BR112" s="947"/>
      <c r="BS112" s="947"/>
      <c r="BT112" s="947"/>
      <c r="BU112" s="947"/>
      <c r="BV112" s="947">
        <v>3573966</v>
      </c>
      <c r="BW112" s="947"/>
      <c r="BX112" s="947"/>
      <c r="BY112" s="947"/>
      <c r="BZ112" s="947"/>
      <c r="CA112" s="947">
        <v>3249971</v>
      </c>
      <c r="CB112" s="947"/>
      <c r="CC112" s="947"/>
      <c r="CD112" s="947"/>
      <c r="CE112" s="947"/>
      <c r="CF112" s="941">
        <v>33.799999999999997</v>
      </c>
      <c r="CG112" s="942"/>
      <c r="CH112" s="942"/>
      <c r="CI112" s="942"/>
      <c r="CJ112" s="942"/>
      <c r="CK112" s="969"/>
      <c r="CL112" s="970"/>
      <c r="CM112" s="943" t="s">
        <v>421</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121</v>
      </c>
      <c r="DH112" s="947"/>
      <c r="DI112" s="947"/>
      <c r="DJ112" s="947"/>
      <c r="DK112" s="947"/>
      <c r="DL112" s="947" t="s">
        <v>121</v>
      </c>
      <c r="DM112" s="947"/>
      <c r="DN112" s="947"/>
      <c r="DO112" s="947"/>
      <c r="DP112" s="947"/>
      <c r="DQ112" s="947" t="s">
        <v>121</v>
      </c>
      <c r="DR112" s="947"/>
      <c r="DS112" s="947"/>
      <c r="DT112" s="947"/>
      <c r="DU112" s="947"/>
      <c r="DV112" s="948" t="s">
        <v>121</v>
      </c>
      <c r="DW112" s="948"/>
      <c r="DX112" s="948"/>
      <c r="DY112" s="948"/>
      <c r="DZ112" s="949"/>
    </row>
    <row r="113" spans="1:130" s="224" customFormat="1" ht="26.25" customHeight="1" x14ac:dyDescent="0.15">
      <c r="A113" s="975"/>
      <c r="B113" s="976"/>
      <c r="C113" s="944" t="s">
        <v>422</v>
      </c>
      <c r="D113" s="944"/>
      <c r="E113" s="944"/>
      <c r="F113" s="944"/>
      <c r="G113" s="944"/>
      <c r="H113" s="944"/>
      <c r="I113" s="944"/>
      <c r="J113" s="944"/>
      <c r="K113" s="944"/>
      <c r="L113" s="944"/>
      <c r="M113" s="944"/>
      <c r="N113" s="944"/>
      <c r="O113" s="944"/>
      <c r="P113" s="944"/>
      <c r="Q113" s="944"/>
      <c r="R113" s="944"/>
      <c r="S113" s="944"/>
      <c r="T113" s="944"/>
      <c r="U113" s="944"/>
      <c r="V113" s="944"/>
      <c r="W113" s="944"/>
      <c r="X113" s="944"/>
      <c r="Y113" s="944"/>
      <c r="Z113" s="945"/>
      <c r="AA113" s="958">
        <v>273466</v>
      </c>
      <c r="AB113" s="959"/>
      <c r="AC113" s="959"/>
      <c r="AD113" s="959"/>
      <c r="AE113" s="960"/>
      <c r="AF113" s="961">
        <v>271200</v>
      </c>
      <c r="AG113" s="959"/>
      <c r="AH113" s="959"/>
      <c r="AI113" s="959"/>
      <c r="AJ113" s="960"/>
      <c r="AK113" s="961">
        <v>268128</v>
      </c>
      <c r="AL113" s="959"/>
      <c r="AM113" s="959"/>
      <c r="AN113" s="959"/>
      <c r="AO113" s="960"/>
      <c r="AP113" s="962">
        <v>2.8</v>
      </c>
      <c r="AQ113" s="963"/>
      <c r="AR113" s="963"/>
      <c r="AS113" s="963"/>
      <c r="AT113" s="964"/>
      <c r="AU113" s="929"/>
      <c r="AV113" s="930"/>
      <c r="AW113" s="930"/>
      <c r="AX113" s="930"/>
      <c r="AY113" s="930"/>
      <c r="AZ113" s="943" t="s">
        <v>423</v>
      </c>
      <c r="BA113" s="944"/>
      <c r="BB113" s="944"/>
      <c r="BC113" s="944"/>
      <c r="BD113" s="944"/>
      <c r="BE113" s="944"/>
      <c r="BF113" s="944"/>
      <c r="BG113" s="944"/>
      <c r="BH113" s="944"/>
      <c r="BI113" s="944"/>
      <c r="BJ113" s="944"/>
      <c r="BK113" s="944"/>
      <c r="BL113" s="944"/>
      <c r="BM113" s="944"/>
      <c r="BN113" s="944"/>
      <c r="BO113" s="944"/>
      <c r="BP113" s="945"/>
      <c r="BQ113" s="946">
        <v>774135</v>
      </c>
      <c r="BR113" s="947"/>
      <c r="BS113" s="947"/>
      <c r="BT113" s="947"/>
      <c r="BU113" s="947"/>
      <c r="BV113" s="947">
        <v>705997</v>
      </c>
      <c r="BW113" s="947"/>
      <c r="BX113" s="947"/>
      <c r="BY113" s="947"/>
      <c r="BZ113" s="947"/>
      <c r="CA113" s="947">
        <v>637727</v>
      </c>
      <c r="CB113" s="947"/>
      <c r="CC113" s="947"/>
      <c r="CD113" s="947"/>
      <c r="CE113" s="947"/>
      <c r="CF113" s="941">
        <v>6.6</v>
      </c>
      <c r="CG113" s="942"/>
      <c r="CH113" s="942"/>
      <c r="CI113" s="942"/>
      <c r="CJ113" s="942"/>
      <c r="CK113" s="969"/>
      <c r="CL113" s="970"/>
      <c r="CM113" s="943" t="s">
        <v>424</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79" t="s">
        <v>121</v>
      </c>
      <c r="DH113" s="980"/>
      <c r="DI113" s="980"/>
      <c r="DJ113" s="980"/>
      <c r="DK113" s="981"/>
      <c r="DL113" s="982" t="s">
        <v>121</v>
      </c>
      <c r="DM113" s="980"/>
      <c r="DN113" s="980"/>
      <c r="DO113" s="980"/>
      <c r="DP113" s="981"/>
      <c r="DQ113" s="982" t="s">
        <v>121</v>
      </c>
      <c r="DR113" s="980"/>
      <c r="DS113" s="980"/>
      <c r="DT113" s="980"/>
      <c r="DU113" s="981"/>
      <c r="DV113" s="983" t="s">
        <v>121</v>
      </c>
      <c r="DW113" s="984"/>
      <c r="DX113" s="984"/>
      <c r="DY113" s="984"/>
      <c r="DZ113" s="985"/>
    </row>
    <row r="114" spans="1:130" s="224" customFormat="1" ht="26.25" customHeight="1" x14ac:dyDescent="0.15">
      <c r="A114" s="975"/>
      <c r="B114" s="976"/>
      <c r="C114" s="944" t="s">
        <v>425</v>
      </c>
      <c r="D114" s="944"/>
      <c r="E114" s="944"/>
      <c r="F114" s="944"/>
      <c r="G114" s="944"/>
      <c r="H114" s="944"/>
      <c r="I114" s="944"/>
      <c r="J114" s="944"/>
      <c r="K114" s="944"/>
      <c r="L114" s="944"/>
      <c r="M114" s="944"/>
      <c r="N114" s="944"/>
      <c r="O114" s="944"/>
      <c r="P114" s="944"/>
      <c r="Q114" s="944"/>
      <c r="R114" s="944"/>
      <c r="S114" s="944"/>
      <c r="T114" s="944"/>
      <c r="U114" s="944"/>
      <c r="V114" s="944"/>
      <c r="W114" s="944"/>
      <c r="X114" s="944"/>
      <c r="Y114" s="944"/>
      <c r="Z114" s="945"/>
      <c r="AA114" s="979">
        <v>69473</v>
      </c>
      <c r="AB114" s="980"/>
      <c r="AC114" s="980"/>
      <c r="AD114" s="980"/>
      <c r="AE114" s="981"/>
      <c r="AF114" s="982">
        <v>69716</v>
      </c>
      <c r="AG114" s="980"/>
      <c r="AH114" s="980"/>
      <c r="AI114" s="980"/>
      <c r="AJ114" s="981"/>
      <c r="AK114" s="982">
        <v>69682</v>
      </c>
      <c r="AL114" s="980"/>
      <c r="AM114" s="980"/>
      <c r="AN114" s="980"/>
      <c r="AO114" s="981"/>
      <c r="AP114" s="983">
        <v>0.7</v>
      </c>
      <c r="AQ114" s="984"/>
      <c r="AR114" s="984"/>
      <c r="AS114" s="984"/>
      <c r="AT114" s="985"/>
      <c r="AU114" s="929"/>
      <c r="AV114" s="930"/>
      <c r="AW114" s="930"/>
      <c r="AX114" s="930"/>
      <c r="AY114" s="930"/>
      <c r="AZ114" s="943" t="s">
        <v>426</v>
      </c>
      <c r="BA114" s="944"/>
      <c r="BB114" s="944"/>
      <c r="BC114" s="944"/>
      <c r="BD114" s="944"/>
      <c r="BE114" s="944"/>
      <c r="BF114" s="944"/>
      <c r="BG114" s="944"/>
      <c r="BH114" s="944"/>
      <c r="BI114" s="944"/>
      <c r="BJ114" s="944"/>
      <c r="BK114" s="944"/>
      <c r="BL114" s="944"/>
      <c r="BM114" s="944"/>
      <c r="BN114" s="944"/>
      <c r="BO114" s="944"/>
      <c r="BP114" s="945"/>
      <c r="BQ114" s="946">
        <v>2548601</v>
      </c>
      <c r="BR114" s="947"/>
      <c r="BS114" s="947"/>
      <c r="BT114" s="947"/>
      <c r="BU114" s="947"/>
      <c r="BV114" s="947">
        <v>2479367</v>
      </c>
      <c r="BW114" s="947"/>
      <c r="BX114" s="947"/>
      <c r="BY114" s="947"/>
      <c r="BZ114" s="947"/>
      <c r="CA114" s="947">
        <v>2469063</v>
      </c>
      <c r="CB114" s="947"/>
      <c r="CC114" s="947"/>
      <c r="CD114" s="947"/>
      <c r="CE114" s="947"/>
      <c r="CF114" s="941">
        <v>25.7</v>
      </c>
      <c r="CG114" s="942"/>
      <c r="CH114" s="942"/>
      <c r="CI114" s="942"/>
      <c r="CJ114" s="942"/>
      <c r="CK114" s="969"/>
      <c r="CL114" s="970"/>
      <c r="CM114" s="943" t="s">
        <v>427</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79" t="s">
        <v>121</v>
      </c>
      <c r="DH114" s="980"/>
      <c r="DI114" s="980"/>
      <c r="DJ114" s="980"/>
      <c r="DK114" s="981"/>
      <c r="DL114" s="982" t="s">
        <v>121</v>
      </c>
      <c r="DM114" s="980"/>
      <c r="DN114" s="980"/>
      <c r="DO114" s="980"/>
      <c r="DP114" s="981"/>
      <c r="DQ114" s="982" t="s">
        <v>121</v>
      </c>
      <c r="DR114" s="980"/>
      <c r="DS114" s="980"/>
      <c r="DT114" s="980"/>
      <c r="DU114" s="981"/>
      <c r="DV114" s="983" t="s">
        <v>121</v>
      </c>
      <c r="DW114" s="984"/>
      <c r="DX114" s="984"/>
      <c r="DY114" s="984"/>
      <c r="DZ114" s="985"/>
    </row>
    <row r="115" spans="1:130" s="224" customFormat="1" ht="26.25" customHeight="1" x14ac:dyDescent="0.15">
      <c r="A115" s="975"/>
      <c r="B115" s="976"/>
      <c r="C115" s="944" t="s">
        <v>428</v>
      </c>
      <c r="D115" s="944"/>
      <c r="E115" s="944"/>
      <c r="F115" s="944"/>
      <c r="G115" s="944"/>
      <c r="H115" s="944"/>
      <c r="I115" s="944"/>
      <c r="J115" s="944"/>
      <c r="K115" s="944"/>
      <c r="L115" s="944"/>
      <c r="M115" s="944"/>
      <c r="N115" s="944"/>
      <c r="O115" s="944"/>
      <c r="P115" s="944"/>
      <c r="Q115" s="944"/>
      <c r="R115" s="944"/>
      <c r="S115" s="944"/>
      <c r="T115" s="944"/>
      <c r="U115" s="944"/>
      <c r="V115" s="944"/>
      <c r="W115" s="944"/>
      <c r="X115" s="944"/>
      <c r="Y115" s="944"/>
      <c r="Z115" s="945"/>
      <c r="AA115" s="958">
        <v>236695</v>
      </c>
      <c r="AB115" s="959"/>
      <c r="AC115" s="959"/>
      <c r="AD115" s="959"/>
      <c r="AE115" s="960"/>
      <c r="AF115" s="961">
        <v>31921</v>
      </c>
      <c r="AG115" s="959"/>
      <c r="AH115" s="959"/>
      <c r="AI115" s="959"/>
      <c r="AJ115" s="960"/>
      <c r="AK115" s="961">
        <v>28929</v>
      </c>
      <c r="AL115" s="959"/>
      <c r="AM115" s="959"/>
      <c r="AN115" s="959"/>
      <c r="AO115" s="960"/>
      <c r="AP115" s="962">
        <v>0.3</v>
      </c>
      <c r="AQ115" s="963"/>
      <c r="AR115" s="963"/>
      <c r="AS115" s="963"/>
      <c r="AT115" s="964"/>
      <c r="AU115" s="929"/>
      <c r="AV115" s="930"/>
      <c r="AW115" s="930"/>
      <c r="AX115" s="930"/>
      <c r="AY115" s="930"/>
      <c r="AZ115" s="943" t="s">
        <v>429</v>
      </c>
      <c r="BA115" s="944"/>
      <c r="BB115" s="944"/>
      <c r="BC115" s="944"/>
      <c r="BD115" s="944"/>
      <c r="BE115" s="944"/>
      <c r="BF115" s="944"/>
      <c r="BG115" s="944"/>
      <c r="BH115" s="944"/>
      <c r="BI115" s="944"/>
      <c r="BJ115" s="944"/>
      <c r="BK115" s="944"/>
      <c r="BL115" s="944"/>
      <c r="BM115" s="944"/>
      <c r="BN115" s="944"/>
      <c r="BO115" s="944"/>
      <c r="BP115" s="945"/>
      <c r="BQ115" s="946" t="s">
        <v>121</v>
      </c>
      <c r="BR115" s="947"/>
      <c r="BS115" s="947"/>
      <c r="BT115" s="947"/>
      <c r="BU115" s="947"/>
      <c r="BV115" s="947" t="s">
        <v>121</v>
      </c>
      <c r="BW115" s="947"/>
      <c r="BX115" s="947"/>
      <c r="BY115" s="947"/>
      <c r="BZ115" s="947"/>
      <c r="CA115" s="947" t="s">
        <v>121</v>
      </c>
      <c r="CB115" s="947"/>
      <c r="CC115" s="947"/>
      <c r="CD115" s="947"/>
      <c r="CE115" s="947"/>
      <c r="CF115" s="941" t="s">
        <v>121</v>
      </c>
      <c r="CG115" s="942"/>
      <c r="CH115" s="942"/>
      <c r="CI115" s="942"/>
      <c r="CJ115" s="942"/>
      <c r="CK115" s="969"/>
      <c r="CL115" s="970"/>
      <c r="CM115" s="943" t="s">
        <v>430</v>
      </c>
      <c r="CN115" s="944"/>
      <c r="CO115" s="944"/>
      <c r="CP115" s="944"/>
      <c r="CQ115" s="944"/>
      <c r="CR115" s="944"/>
      <c r="CS115" s="944"/>
      <c r="CT115" s="944"/>
      <c r="CU115" s="944"/>
      <c r="CV115" s="944"/>
      <c r="CW115" s="944"/>
      <c r="CX115" s="944"/>
      <c r="CY115" s="944"/>
      <c r="CZ115" s="944"/>
      <c r="DA115" s="944"/>
      <c r="DB115" s="944"/>
      <c r="DC115" s="944"/>
      <c r="DD115" s="944"/>
      <c r="DE115" s="944"/>
      <c r="DF115" s="945"/>
      <c r="DG115" s="979">
        <v>582121</v>
      </c>
      <c r="DH115" s="980"/>
      <c r="DI115" s="980"/>
      <c r="DJ115" s="980"/>
      <c r="DK115" s="981"/>
      <c r="DL115" s="982">
        <v>582675</v>
      </c>
      <c r="DM115" s="980"/>
      <c r="DN115" s="980"/>
      <c r="DO115" s="980"/>
      <c r="DP115" s="981"/>
      <c r="DQ115" s="982">
        <v>582974</v>
      </c>
      <c r="DR115" s="980"/>
      <c r="DS115" s="980"/>
      <c r="DT115" s="980"/>
      <c r="DU115" s="981"/>
      <c r="DV115" s="983">
        <v>6.1</v>
      </c>
      <c r="DW115" s="984"/>
      <c r="DX115" s="984"/>
      <c r="DY115" s="984"/>
      <c r="DZ115" s="985"/>
    </row>
    <row r="116" spans="1:130" s="224" customFormat="1" ht="26.25" customHeight="1" x14ac:dyDescent="0.15">
      <c r="A116" s="977"/>
      <c r="B116" s="978"/>
      <c r="C116" s="986" t="s">
        <v>431</v>
      </c>
      <c r="D116" s="986"/>
      <c r="E116" s="986"/>
      <c r="F116" s="986"/>
      <c r="G116" s="986"/>
      <c r="H116" s="986"/>
      <c r="I116" s="986"/>
      <c r="J116" s="986"/>
      <c r="K116" s="986"/>
      <c r="L116" s="986"/>
      <c r="M116" s="986"/>
      <c r="N116" s="986"/>
      <c r="O116" s="986"/>
      <c r="P116" s="986"/>
      <c r="Q116" s="986"/>
      <c r="R116" s="986"/>
      <c r="S116" s="986"/>
      <c r="T116" s="986"/>
      <c r="U116" s="986"/>
      <c r="V116" s="986"/>
      <c r="W116" s="986"/>
      <c r="X116" s="986"/>
      <c r="Y116" s="986"/>
      <c r="Z116" s="987"/>
      <c r="AA116" s="979" t="s">
        <v>121</v>
      </c>
      <c r="AB116" s="980"/>
      <c r="AC116" s="980"/>
      <c r="AD116" s="980"/>
      <c r="AE116" s="981"/>
      <c r="AF116" s="982" t="s">
        <v>121</v>
      </c>
      <c r="AG116" s="980"/>
      <c r="AH116" s="980"/>
      <c r="AI116" s="980"/>
      <c r="AJ116" s="981"/>
      <c r="AK116" s="982" t="s">
        <v>121</v>
      </c>
      <c r="AL116" s="980"/>
      <c r="AM116" s="980"/>
      <c r="AN116" s="980"/>
      <c r="AO116" s="981"/>
      <c r="AP116" s="983" t="s">
        <v>121</v>
      </c>
      <c r="AQ116" s="984"/>
      <c r="AR116" s="984"/>
      <c r="AS116" s="984"/>
      <c r="AT116" s="985"/>
      <c r="AU116" s="929"/>
      <c r="AV116" s="930"/>
      <c r="AW116" s="930"/>
      <c r="AX116" s="930"/>
      <c r="AY116" s="930"/>
      <c r="AZ116" s="988" t="s">
        <v>432</v>
      </c>
      <c r="BA116" s="989"/>
      <c r="BB116" s="989"/>
      <c r="BC116" s="989"/>
      <c r="BD116" s="989"/>
      <c r="BE116" s="989"/>
      <c r="BF116" s="989"/>
      <c r="BG116" s="989"/>
      <c r="BH116" s="989"/>
      <c r="BI116" s="989"/>
      <c r="BJ116" s="989"/>
      <c r="BK116" s="989"/>
      <c r="BL116" s="989"/>
      <c r="BM116" s="989"/>
      <c r="BN116" s="989"/>
      <c r="BO116" s="989"/>
      <c r="BP116" s="990"/>
      <c r="BQ116" s="946" t="s">
        <v>121</v>
      </c>
      <c r="BR116" s="947"/>
      <c r="BS116" s="947"/>
      <c r="BT116" s="947"/>
      <c r="BU116" s="947"/>
      <c r="BV116" s="947" t="s">
        <v>121</v>
      </c>
      <c r="BW116" s="947"/>
      <c r="BX116" s="947"/>
      <c r="BY116" s="947"/>
      <c r="BZ116" s="947"/>
      <c r="CA116" s="947" t="s">
        <v>121</v>
      </c>
      <c r="CB116" s="947"/>
      <c r="CC116" s="947"/>
      <c r="CD116" s="947"/>
      <c r="CE116" s="947"/>
      <c r="CF116" s="941" t="s">
        <v>121</v>
      </c>
      <c r="CG116" s="942"/>
      <c r="CH116" s="942"/>
      <c r="CI116" s="942"/>
      <c r="CJ116" s="942"/>
      <c r="CK116" s="969"/>
      <c r="CL116" s="970"/>
      <c r="CM116" s="943" t="s">
        <v>433</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79">
        <v>208268</v>
      </c>
      <c r="DH116" s="980"/>
      <c r="DI116" s="980"/>
      <c r="DJ116" s="980"/>
      <c r="DK116" s="981"/>
      <c r="DL116" s="982">
        <v>193045</v>
      </c>
      <c r="DM116" s="980"/>
      <c r="DN116" s="980"/>
      <c r="DO116" s="980"/>
      <c r="DP116" s="981"/>
      <c r="DQ116" s="982">
        <v>177888</v>
      </c>
      <c r="DR116" s="980"/>
      <c r="DS116" s="980"/>
      <c r="DT116" s="980"/>
      <c r="DU116" s="981"/>
      <c r="DV116" s="983">
        <v>1.9</v>
      </c>
      <c r="DW116" s="984"/>
      <c r="DX116" s="984"/>
      <c r="DY116" s="984"/>
      <c r="DZ116" s="985"/>
    </row>
    <row r="117" spans="1:130" s="224" customFormat="1" ht="26.25" customHeight="1" x14ac:dyDescent="0.15">
      <c r="A117" s="933" t="s">
        <v>176</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998" t="s">
        <v>434</v>
      </c>
      <c r="Z117" s="915"/>
      <c r="AA117" s="999">
        <v>2586059</v>
      </c>
      <c r="AB117" s="1000"/>
      <c r="AC117" s="1000"/>
      <c r="AD117" s="1000"/>
      <c r="AE117" s="1001"/>
      <c r="AF117" s="1002">
        <v>2475982</v>
      </c>
      <c r="AG117" s="1000"/>
      <c r="AH117" s="1000"/>
      <c r="AI117" s="1000"/>
      <c r="AJ117" s="1001"/>
      <c r="AK117" s="1002">
        <v>2495996</v>
      </c>
      <c r="AL117" s="1000"/>
      <c r="AM117" s="1000"/>
      <c r="AN117" s="1000"/>
      <c r="AO117" s="1001"/>
      <c r="AP117" s="1003"/>
      <c r="AQ117" s="1004"/>
      <c r="AR117" s="1004"/>
      <c r="AS117" s="1004"/>
      <c r="AT117" s="1005"/>
      <c r="AU117" s="929"/>
      <c r="AV117" s="930"/>
      <c r="AW117" s="930"/>
      <c r="AX117" s="930"/>
      <c r="AY117" s="930"/>
      <c r="AZ117" s="995" t="s">
        <v>435</v>
      </c>
      <c r="BA117" s="996"/>
      <c r="BB117" s="996"/>
      <c r="BC117" s="996"/>
      <c r="BD117" s="996"/>
      <c r="BE117" s="996"/>
      <c r="BF117" s="996"/>
      <c r="BG117" s="996"/>
      <c r="BH117" s="996"/>
      <c r="BI117" s="996"/>
      <c r="BJ117" s="996"/>
      <c r="BK117" s="996"/>
      <c r="BL117" s="996"/>
      <c r="BM117" s="996"/>
      <c r="BN117" s="996"/>
      <c r="BO117" s="996"/>
      <c r="BP117" s="997"/>
      <c r="BQ117" s="946" t="s">
        <v>121</v>
      </c>
      <c r="BR117" s="947"/>
      <c r="BS117" s="947"/>
      <c r="BT117" s="947"/>
      <c r="BU117" s="947"/>
      <c r="BV117" s="947" t="s">
        <v>121</v>
      </c>
      <c r="BW117" s="947"/>
      <c r="BX117" s="947"/>
      <c r="BY117" s="947"/>
      <c r="BZ117" s="947"/>
      <c r="CA117" s="947" t="s">
        <v>121</v>
      </c>
      <c r="CB117" s="947"/>
      <c r="CC117" s="947"/>
      <c r="CD117" s="947"/>
      <c r="CE117" s="947"/>
      <c r="CF117" s="941" t="s">
        <v>121</v>
      </c>
      <c r="CG117" s="942"/>
      <c r="CH117" s="942"/>
      <c r="CI117" s="942"/>
      <c r="CJ117" s="942"/>
      <c r="CK117" s="969"/>
      <c r="CL117" s="970"/>
      <c r="CM117" s="943" t="s">
        <v>436</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79" t="s">
        <v>121</v>
      </c>
      <c r="DH117" s="980"/>
      <c r="DI117" s="980"/>
      <c r="DJ117" s="980"/>
      <c r="DK117" s="981"/>
      <c r="DL117" s="982" t="s">
        <v>121</v>
      </c>
      <c r="DM117" s="980"/>
      <c r="DN117" s="980"/>
      <c r="DO117" s="980"/>
      <c r="DP117" s="981"/>
      <c r="DQ117" s="982" t="s">
        <v>121</v>
      </c>
      <c r="DR117" s="980"/>
      <c r="DS117" s="980"/>
      <c r="DT117" s="980"/>
      <c r="DU117" s="981"/>
      <c r="DV117" s="983" t="s">
        <v>121</v>
      </c>
      <c r="DW117" s="984"/>
      <c r="DX117" s="984"/>
      <c r="DY117" s="984"/>
      <c r="DZ117" s="985"/>
    </row>
    <row r="118" spans="1:130" s="224" customFormat="1" ht="26.25" customHeight="1" x14ac:dyDescent="0.15">
      <c r="A118" s="933" t="s">
        <v>410</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407</v>
      </c>
      <c r="AB118" s="914"/>
      <c r="AC118" s="914"/>
      <c r="AD118" s="914"/>
      <c r="AE118" s="915"/>
      <c r="AF118" s="913" t="s">
        <v>408</v>
      </c>
      <c r="AG118" s="914"/>
      <c r="AH118" s="914"/>
      <c r="AI118" s="914"/>
      <c r="AJ118" s="915"/>
      <c r="AK118" s="913" t="s">
        <v>293</v>
      </c>
      <c r="AL118" s="914"/>
      <c r="AM118" s="914"/>
      <c r="AN118" s="914"/>
      <c r="AO118" s="915"/>
      <c r="AP118" s="991" t="s">
        <v>409</v>
      </c>
      <c r="AQ118" s="992"/>
      <c r="AR118" s="992"/>
      <c r="AS118" s="992"/>
      <c r="AT118" s="993"/>
      <c r="AU118" s="929"/>
      <c r="AV118" s="930"/>
      <c r="AW118" s="930"/>
      <c r="AX118" s="930"/>
      <c r="AY118" s="930"/>
      <c r="AZ118" s="994" t="s">
        <v>437</v>
      </c>
      <c r="BA118" s="986"/>
      <c r="BB118" s="986"/>
      <c r="BC118" s="986"/>
      <c r="BD118" s="986"/>
      <c r="BE118" s="986"/>
      <c r="BF118" s="986"/>
      <c r="BG118" s="986"/>
      <c r="BH118" s="986"/>
      <c r="BI118" s="986"/>
      <c r="BJ118" s="986"/>
      <c r="BK118" s="986"/>
      <c r="BL118" s="986"/>
      <c r="BM118" s="986"/>
      <c r="BN118" s="986"/>
      <c r="BO118" s="986"/>
      <c r="BP118" s="987"/>
      <c r="BQ118" s="1020" t="s">
        <v>121</v>
      </c>
      <c r="BR118" s="1021"/>
      <c r="BS118" s="1021"/>
      <c r="BT118" s="1021"/>
      <c r="BU118" s="1021"/>
      <c r="BV118" s="1021" t="s">
        <v>121</v>
      </c>
      <c r="BW118" s="1021"/>
      <c r="BX118" s="1021"/>
      <c r="BY118" s="1021"/>
      <c r="BZ118" s="1021"/>
      <c r="CA118" s="1021" t="s">
        <v>121</v>
      </c>
      <c r="CB118" s="1021"/>
      <c r="CC118" s="1021"/>
      <c r="CD118" s="1021"/>
      <c r="CE118" s="1021"/>
      <c r="CF118" s="941" t="s">
        <v>121</v>
      </c>
      <c r="CG118" s="942"/>
      <c r="CH118" s="942"/>
      <c r="CI118" s="942"/>
      <c r="CJ118" s="942"/>
      <c r="CK118" s="969"/>
      <c r="CL118" s="970"/>
      <c r="CM118" s="943" t="s">
        <v>438</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79" t="s">
        <v>121</v>
      </c>
      <c r="DH118" s="980"/>
      <c r="DI118" s="980"/>
      <c r="DJ118" s="980"/>
      <c r="DK118" s="981"/>
      <c r="DL118" s="982" t="s">
        <v>121</v>
      </c>
      <c r="DM118" s="980"/>
      <c r="DN118" s="980"/>
      <c r="DO118" s="980"/>
      <c r="DP118" s="981"/>
      <c r="DQ118" s="982" t="s">
        <v>121</v>
      </c>
      <c r="DR118" s="980"/>
      <c r="DS118" s="980"/>
      <c r="DT118" s="980"/>
      <c r="DU118" s="981"/>
      <c r="DV118" s="983" t="s">
        <v>121</v>
      </c>
      <c r="DW118" s="984"/>
      <c r="DX118" s="984"/>
      <c r="DY118" s="984"/>
      <c r="DZ118" s="985"/>
    </row>
    <row r="119" spans="1:130" s="224" customFormat="1" ht="26.25" customHeight="1" x14ac:dyDescent="0.15">
      <c r="A119" s="1077" t="s">
        <v>413</v>
      </c>
      <c r="B119" s="968"/>
      <c r="C119" s="950" t="s">
        <v>414</v>
      </c>
      <c r="D119" s="918"/>
      <c r="E119" s="918"/>
      <c r="F119" s="918"/>
      <c r="G119" s="918"/>
      <c r="H119" s="918"/>
      <c r="I119" s="918"/>
      <c r="J119" s="918"/>
      <c r="K119" s="918"/>
      <c r="L119" s="918"/>
      <c r="M119" s="918"/>
      <c r="N119" s="918"/>
      <c r="O119" s="918"/>
      <c r="P119" s="918"/>
      <c r="Q119" s="918"/>
      <c r="R119" s="918"/>
      <c r="S119" s="918"/>
      <c r="T119" s="918"/>
      <c r="U119" s="918"/>
      <c r="V119" s="918"/>
      <c r="W119" s="918"/>
      <c r="X119" s="918"/>
      <c r="Y119" s="918"/>
      <c r="Z119" s="919"/>
      <c r="AA119" s="920" t="s">
        <v>121</v>
      </c>
      <c r="AB119" s="921"/>
      <c r="AC119" s="921"/>
      <c r="AD119" s="921"/>
      <c r="AE119" s="922"/>
      <c r="AF119" s="923" t="s">
        <v>121</v>
      </c>
      <c r="AG119" s="921"/>
      <c r="AH119" s="921"/>
      <c r="AI119" s="921"/>
      <c r="AJ119" s="922"/>
      <c r="AK119" s="923" t="s">
        <v>121</v>
      </c>
      <c r="AL119" s="921"/>
      <c r="AM119" s="921"/>
      <c r="AN119" s="921"/>
      <c r="AO119" s="922"/>
      <c r="AP119" s="924" t="s">
        <v>121</v>
      </c>
      <c r="AQ119" s="925"/>
      <c r="AR119" s="925"/>
      <c r="AS119" s="925"/>
      <c r="AT119" s="926"/>
      <c r="AU119" s="931"/>
      <c r="AV119" s="932"/>
      <c r="AW119" s="932"/>
      <c r="AX119" s="932"/>
      <c r="AY119" s="932"/>
      <c r="AZ119" s="245" t="s">
        <v>176</v>
      </c>
      <c r="BA119" s="245"/>
      <c r="BB119" s="245"/>
      <c r="BC119" s="245"/>
      <c r="BD119" s="245"/>
      <c r="BE119" s="245"/>
      <c r="BF119" s="245"/>
      <c r="BG119" s="245"/>
      <c r="BH119" s="245"/>
      <c r="BI119" s="245"/>
      <c r="BJ119" s="245"/>
      <c r="BK119" s="245"/>
      <c r="BL119" s="245"/>
      <c r="BM119" s="245"/>
      <c r="BN119" s="245"/>
      <c r="BO119" s="998" t="s">
        <v>439</v>
      </c>
      <c r="BP119" s="1026"/>
      <c r="BQ119" s="1020">
        <v>34123174</v>
      </c>
      <c r="BR119" s="1021"/>
      <c r="BS119" s="1021"/>
      <c r="BT119" s="1021"/>
      <c r="BU119" s="1021"/>
      <c r="BV119" s="1021">
        <v>32451956</v>
      </c>
      <c r="BW119" s="1021"/>
      <c r="BX119" s="1021"/>
      <c r="BY119" s="1021"/>
      <c r="BZ119" s="1021"/>
      <c r="CA119" s="1021">
        <v>31025925</v>
      </c>
      <c r="CB119" s="1021"/>
      <c r="CC119" s="1021"/>
      <c r="CD119" s="1021"/>
      <c r="CE119" s="1021"/>
      <c r="CF119" s="1022"/>
      <c r="CG119" s="1023"/>
      <c r="CH119" s="1023"/>
      <c r="CI119" s="1023"/>
      <c r="CJ119" s="1024"/>
      <c r="CK119" s="971"/>
      <c r="CL119" s="972"/>
      <c r="CM119" s="994" t="s">
        <v>440</v>
      </c>
      <c r="CN119" s="986"/>
      <c r="CO119" s="986"/>
      <c r="CP119" s="986"/>
      <c r="CQ119" s="986"/>
      <c r="CR119" s="986"/>
      <c r="CS119" s="986"/>
      <c r="CT119" s="986"/>
      <c r="CU119" s="986"/>
      <c r="CV119" s="986"/>
      <c r="CW119" s="986"/>
      <c r="CX119" s="986"/>
      <c r="CY119" s="986"/>
      <c r="CZ119" s="986"/>
      <c r="DA119" s="986"/>
      <c r="DB119" s="986"/>
      <c r="DC119" s="986"/>
      <c r="DD119" s="986"/>
      <c r="DE119" s="986"/>
      <c r="DF119" s="987"/>
      <c r="DG119" s="1025">
        <v>232701</v>
      </c>
      <c r="DH119" s="1007"/>
      <c r="DI119" s="1007"/>
      <c r="DJ119" s="1007"/>
      <c r="DK119" s="1008"/>
      <c r="DL119" s="1006">
        <v>212164</v>
      </c>
      <c r="DM119" s="1007"/>
      <c r="DN119" s="1007"/>
      <c r="DO119" s="1007"/>
      <c r="DP119" s="1008"/>
      <c r="DQ119" s="1006">
        <v>186661</v>
      </c>
      <c r="DR119" s="1007"/>
      <c r="DS119" s="1007"/>
      <c r="DT119" s="1007"/>
      <c r="DU119" s="1008"/>
      <c r="DV119" s="1009">
        <v>1.9</v>
      </c>
      <c r="DW119" s="1010"/>
      <c r="DX119" s="1010"/>
      <c r="DY119" s="1010"/>
      <c r="DZ119" s="1011"/>
    </row>
    <row r="120" spans="1:130" s="224" customFormat="1" ht="26.25" customHeight="1" x14ac:dyDescent="0.15">
      <c r="A120" s="1078"/>
      <c r="B120" s="970"/>
      <c r="C120" s="943" t="s">
        <v>417</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79" t="s">
        <v>121</v>
      </c>
      <c r="AB120" s="980"/>
      <c r="AC120" s="980"/>
      <c r="AD120" s="980"/>
      <c r="AE120" s="981"/>
      <c r="AF120" s="982" t="s">
        <v>121</v>
      </c>
      <c r="AG120" s="980"/>
      <c r="AH120" s="980"/>
      <c r="AI120" s="980"/>
      <c r="AJ120" s="981"/>
      <c r="AK120" s="982" t="s">
        <v>121</v>
      </c>
      <c r="AL120" s="980"/>
      <c r="AM120" s="980"/>
      <c r="AN120" s="980"/>
      <c r="AO120" s="981"/>
      <c r="AP120" s="983" t="s">
        <v>121</v>
      </c>
      <c r="AQ120" s="984"/>
      <c r="AR120" s="984"/>
      <c r="AS120" s="984"/>
      <c r="AT120" s="985"/>
      <c r="AU120" s="1012" t="s">
        <v>441</v>
      </c>
      <c r="AV120" s="1013"/>
      <c r="AW120" s="1013"/>
      <c r="AX120" s="1013"/>
      <c r="AY120" s="1014"/>
      <c r="AZ120" s="950" t="s">
        <v>442</v>
      </c>
      <c r="BA120" s="918"/>
      <c r="BB120" s="918"/>
      <c r="BC120" s="918"/>
      <c r="BD120" s="918"/>
      <c r="BE120" s="918"/>
      <c r="BF120" s="918"/>
      <c r="BG120" s="918"/>
      <c r="BH120" s="918"/>
      <c r="BI120" s="918"/>
      <c r="BJ120" s="918"/>
      <c r="BK120" s="918"/>
      <c r="BL120" s="918"/>
      <c r="BM120" s="918"/>
      <c r="BN120" s="918"/>
      <c r="BO120" s="918"/>
      <c r="BP120" s="919"/>
      <c r="BQ120" s="951">
        <v>2124160</v>
      </c>
      <c r="BR120" s="952"/>
      <c r="BS120" s="952"/>
      <c r="BT120" s="952"/>
      <c r="BU120" s="952"/>
      <c r="BV120" s="952">
        <v>2416043</v>
      </c>
      <c r="BW120" s="952"/>
      <c r="BX120" s="952"/>
      <c r="BY120" s="952"/>
      <c r="BZ120" s="952"/>
      <c r="CA120" s="952">
        <v>2702543</v>
      </c>
      <c r="CB120" s="952"/>
      <c r="CC120" s="952"/>
      <c r="CD120" s="952"/>
      <c r="CE120" s="952"/>
      <c r="CF120" s="965">
        <v>28.1</v>
      </c>
      <c r="CG120" s="966"/>
      <c r="CH120" s="966"/>
      <c r="CI120" s="966"/>
      <c r="CJ120" s="966"/>
      <c r="CK120" s="1027" t="s">
        <v>443</v>
      </c>
      <c r="CL120" s="1028"/>
      <c r="CM120" s="1028"/>
      <c r="CN120" s="1028"/>
      <c r="CO120" s="1029"/>
      <c r="CP120" s="1035" t="s">
        <v>391</v>
      </c>
      <c r="CQ120" s="1036"/>
      <c r="CR120" s="1036"/>
      <c r="CS120" s="1036"/>
      <c r="CT120" s="1036"/>
      <c r="CU120" s="1036"/>
      <c r="CV120" s="1036"/>
      <c r="CW120" s="1036"/>
      <c r="CX120" s="1036"/>
      <c r="CY120" s="1036"/>
      <c r="CZ120" s="1036"/>
      <c r="DA120" s="1036"/>
      <c r="DB120" s="1036"/>
      <c r="DC120" s="1036"/>
      <c r="DD120" s="1036"/>
      <c r="DE120" s="1036"/>
      <c r="DF120" s="1037"/>
      <c r="DG120" s="951">
        <v>3897472</v>
      </c>
      <c r="DH120" s="952"/>
      <c r="DI120" s="952"/>
      <c r="DJ120" s="952"/>
      <c r="DK120" s="952"/>
      <c r="DL120" s="952">
        <v>3573966</v>
      </c>
      <c r="DM120" s="952"/>
      <c r="DN120" s="952"/>
      <c r="DO120" s="952"/>
      <c r="DP120" s="952"/>
      <c r="DQ120" s="952">
        <v>3249971</v>
      </c>
      <c r="DR120" s="952"/>
      <c r="DS120" s="952"/>
      <c r="DT120" s="952"/>
      <c r="DU120" s="952"/>
      <c r="DV120" s="953">
        <v>33.799999999999997</v>
      </c>
      <c r="DW120" s="953"/>
      <c r="DX120" s="953"/>
      <c r="DY120" s="953"/>
      <c r="DZ120" s="954"/>
    </row>
    <row r="121" spans="1:130" s="224" customFormat="1" ht="26.25" customHeight="1" x14ac:dyDescent="0.15">
      <c r="A121" s="1078"/>
      <c r="B121" s="970"/>
      <c r="C121" s="995" t="s">
        <v>444</v>
      </c>
      <c r="D121" s="996"/>
      <c r="E121" s="996"/>
      <c r="F121" s="996"/>
      <c r="G121" s="996"/>
      <c r="H121" s="996"/>
      <c r="I121" s="996"/>
      <c r="J121" s="996"/>
      <c r="K121" s="996"/>
      <c r="L121" s="996"/>
      <c r="M121" s="996"/>
      <c r="N121" s="996"/>
      <c r="O121" s="996"/>
      <c r="P121" s="996"/>
      <c r="Q121" s="996"/>
      <c r="R121" s="996"/>
      <c r="S121" s="996"/>
      <c r="T121" s="996"/>
      <c r="U121" s="996"/>
      <c r="V121" s="996"/>
      <c r="W121" s="996"/>
      <c r="X121" s="996"/>
      <c r="Y121" s="996"/>
      <c r="Z121" s="997"/>
      <c r="AA121" s="979" t="s">
        <v>121</v>
      </c>
      <c r="AB121" s="980"/>
      <c r="AC121" s="980"/>
      <c r="AD121" s="980"/>
      <c r="AE121" s="981"/>
      <c r="AF121" s="982" t="s">
        <v>121</v>
      </c>
      <c r="AG121" s="980"/>
      <c r="AH121" s="980"/>
      <c r="AI121" s="980"/>
      <c r="AJ121" s="981"/>
      <c r="AK121" s="982" t="s">
        <v>121</v>
      </c>
      <c r="AL121" s="980"/>
      <c r="AM121" s="980"/>
      <c r="AN121" s="980"/>
      <c r="AO121" s="981"/>
      <c r="AP121" s="983" t="s">
        <v>121</v>
      </c>
      <c r="AQ121" s="984"/>
      <c r="AR121" s="984"/>
      <c r="AS121" s="984"/>
      <c r="AT121" s="985"/>
      <c r="AU121" s="1015"/>
      <c r="AV121" s="1016"/>
      <c r="AW121" s="1016"/>
      <c r="AX121" s="1016"/>
      <c r="AY121" s="1017"/>
      <c r="AZ121" s="943" t="s">
        <v>445</v>
      </c>
      <c r="BA121" s="944"/>
      <c r="BB121" s="944"/>
      <c r="BC121" s="944"/>
      <c r="BD121" s="944"/>
      <c r="BE121" s="944"/>
      <c r="BF121" s="944"/>
      <c r="BG121" s="944"/>
      <c r="BH121" s="944"/>
      <c r="BI121" s="944"/>
      <c r="BJ121" s="944"/>
      <c r="BK121" s="944"/>
      <c r="BL121" s="944"/>
      <c r="BM121" s="944"/>
      <c r="BN121" s="944"/>
      <c r="BO121" s="944"/>
      <c r="BP121" s="945"/>
      <c r="BQ121" s="946">
        <v>3878706</v>
      </c>
      <c r="BR121" s="947"/>
      <c r="BS121" s="947"/>
      <c r="BT121" s="947"/>
      <c r="BU121" s="947"/>
      <c r="BV121" s="947">
        <v>3502168</v>
      </c>
      <c r="BW121" s="947"/>
      <c r="BX121" s="947"/>
      <c r="BY121" s="947"/>
      <c r="BZ121" s="947"/>
      <c r="CA121" s="947">
        <v>3289128</v>
      </c>
      <c r="CB121" s="947"/>
      <c r="CC121" s="947"/>
      <c r="CD121" s="947"/>
      <c r="CE121" s="947"/>
      <c r="CF121" s="941">
        <v>34.200000000000003</v>
      </c>
      <c r="CG121" s="942"/>
      <c r="CH121" s="942"/>
      <c r="CI121" s="942"/>
      <c r="CJ121" s="942"/>
      <c r="CK121" s="1030"/>
      <c r="CL121" s="1031"/>
      <c r="CM121" s="1031"/>
      <c r="CN121" s="1031"/>
      <c r="CO121" s="1032"/>
      <c r="CP121" s="1040" t="s">
        <v>389</v>
      </c>
      <c r="CQ121" s="1041"/>
      <c r="CR121" s="1041"/>
      <c r="CS121" s="1041"/>
      <c r="CT121" s="1041"/>
      <c r="CU121" s="1041"/>
      <c r="CV121" s="1041"/>
      <c r="CW121" s="1041"/>
      <c r="CX121" s="1041"/>
      <c r="CY121" s="1041"/>
      <c r="CZ121" s="1041"/>
      <c r="DA121" s="1041"/>
      <c r="DB121" s="1041"/>
      <c r="DC121" s="1041"/>
      <c r="DD121" s="1041"/>
      <c r="DE121" s="1041"/>
      <c r="DF121" s="1042"/>
      <c r="DG121" s="946" t="s">
        <v>121</v>
      </c>
      <c r="DH121" s="947"/>
      <c r="DI121" s="947"/>
      <c r="DJ121" s="947"/>
      <c r="DK121" s="947"/>
      <c r="DL121" s="947" t="s">
        <v>121</v>
      </c>
      <c r="DM121" s="947"/>
      <c r="DN121" s="947"/>
      <c r="DO121" s="947"/>
      <c r="DP121" s="947"/>
      <c r="DQ121" s="947" t="s">
        <v>121</v>
      </c>
      <c r="DR121" s="947"/>
      <c r="DS121" s="947"/>
      <c r="DT121" s="947"/>
      <c r="DU121" s="947"/>
      <c r="DV121" s="948" t="s">
        <v>121</v>
      </c>
      <c r="DW121" s="948"/>
      <c r="DX121" s="948"/>
      <c r="DY121" s="948"/>
      <c r="DZ121" s="949"/>
    </row>
    <row r="122" spans="1:130" s="224" customFormat="1" ht="26.25" customHeight="1" x14ac:dyDescent="0.15">
      <c r="A122" s="1078"/>
      <c r="B122" s="970"/>
      <c r="C122" s="943" t="s">
        <v>427</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79" t="s">
        <v>121</v>
      </c>
      <c r="AB122" s="980"/>
      <c r="AC122" s="980"/>
      <c r="AD122" s="980"/>
      <c r="AE122" s="981"/>
      <c r="AF122" s="982" t="s">
        <v>121</v>
      </c>
      <c r="AG122" s="980"/>
      <c r="AH122" s="980"/>
      <c r="AI122" s="980"/>
      <c r="AJ122" s="981"/>
      <c r="AK122" s="982" t="s">
        <v>121</v>
      </c>
      <c r="AL122" s="980"/>
      <c r="AM122" s="980"/>
      <c r="AN122" s="980"/>
      <c r="AO122" s="981"/>
      <c r="AP122" s="983" t="s">
        <v>121</v>
      </c>
      <c r="AQ122" s="984"/>
      <c r="AR122" s="984"/>
      <c r="AS122" s="984"/>
      <c r="AT122" s="985"/>
      <c r="AU122" s="1015"/>
      <c r="AV122" s="1016"/>
      <c r="AW122" s="1016"/>
      <c r="AX122" s="1016"/>
      <c r="AY122" s="1017"/>
      <c r="AZ122" s="994" t="s">
        <v>446</v>
      </c>
      <c r="BA122" s="986"/>
      <c r="BB122" s="986"/>
      <c r="BC122" s="986"/>
      <c r="BD122" s="986"/>
      <c r="BE122" s="986"/>
      <c r="BF122" s="986"/>
      <c r="BG122" s="986"/>
      <c r="BH122" s="986"/>
      <c r="BI122" s="986"/>
      <c r="BJ122" s="986"/>
      <c r="BK122" s="986"/>
      <c r="BL122" s="986"/>
      <c r="BM122" s="986"/>
      <c r="BN122" s="986"/>
      <c r="BO122" s="986"/>
      <c r="BP122" s="987"/>
      <c r="BQ122" s="1020">
        <v>18693432</v>
      </c>
      <c r="BR122" s="1021"/>
      <c r="BS122" s="1021"/>
      <c r="BT122" s="1021"/>
      <c r="BU122" s="1021"/>
      <c r="BV122" s="1021">
        <v>17936555</v>
      </c>
      <c r="BW122" s="1021"/>
      <c r="BX122" s="1021"/>
      <c r="BY122" s="1021"/>
      <c r="BZ122" s="1021"/>
      <c r="CA122" s="1021">
        <v>17054131</v>
      </c>
      <c r="CB122" s="1021"/>
      <c r="CC122" s="1021"/>
      <c r="CD122" s="1021"/>
      <c r="CE122" s="1021"/>
      <c r="CF122" s="1038">
        <v>177.5</v>
      </c>
      <c r="CG122" s="1039"/>
      <c r="CH122" s="1039"/>
      <c r="CI122" s="1039"/>
      <c r="CJ122" s="1039"/>
      <c r="CK122" s="1030"/>
      <c r="CL122" s="1031"/>
      <c r="CM122" s="1031"/>
      <c r="CN122" s="1031"/>
      <c r="CO122" s="1032"/>
      <c r="CP122" s="1040" t="s">
        <v>390</v>
      </c>
      <c r="CQ122" s="1041"/>
      <c r="CR122" s="1041"/>
      <c r="CS122" s="1041"/>
      <c r="CT122" s="1041"/>
      <c r="CU122" s="1041"/>
      <c r="CV122" s="1041"/>
      <c r="CW122" s="1041"/>
      <c r="CX122" s="1041"/>
      <c r="CY122" s="1041"/>
      <c r="CZ122" s="1041"/>
      <c r="DA122" s="1041"/>
      <c r="DB122" s="1041"/>
      <c r="DC122" s="1041"/>
      <c r="DD122" s="1041"/>
      <c r="DE122" s="1041"/>
      <c r="DF122" s="1042"/>
      <c r="DG122" s="946" t="s">
        <v>121</v>
      </c>
      <c r="DH122" s="947"/>
      <c r="DI122" s="947"/>
      <c r="DJ122" s="947"/>
      <c r="DK122" s="947"/>
      <c r="DL122" s="947" t="s">
        <v>121</v>
      </c>
      <c r="DM122" s="947"/>
      <c r="DN122" s="947"/>
      <c r="DO122" s="947"/>
      <c r="DP122" s="947"/>
      <c r="DQ122" s="947" t="s">
        <v>121</v>
      </c>
      <c r="DR122" s="947"/>
      <c r="DS122" s="947"/>
      <c r="DT122" s="947"/>
      <c r="DU122" s="947"/>
      <c r="DV122" s="948" t="s">
        <v>121</v>
      </c>
      <c r="DW122" s="948"/>
      <c r="DX122" s="948"/>
      <c r="DY122" s="948"/>
      <c r="DZ122" s="949"/>
    </row>
    <row r="123" spans="1:130" s="224" customFormat="1" ht="26.25" customHeight="1" x14ac:dyDescent="0.15">
      <c r="A123" s="1078"/>
      <c r="B123" s="970"/>
      <c r="C123" s="943" t="s">
        <v>433</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79">
        <v>11260</v>
      </c>
      <c r="AB123" s="980"/>
      <c r="AC123" s="980"/>
      <c r="AD123" s="980"/>
      <c r="AE123" s="981"/>
      <c r="AF123" s="982">
        <v>15223</v>
      </c>
      <c r="AG123" s="980"/>
      <c r="AH123" s="980"/>
      <c r="AI123" s="980"/>
      <c r="AJ123" s="981"/>
      <c r="AK123" s="982">
        <v>15157</v>
      </c>
      <c r="AL123" s="980"/>
      <c r="AM123" s="980"/>
      <c r="AN123" s="980"/>
      <c r="AO123" s="981"/>
      <c r="AP123" s="983">
        <v>0.2</v>
      </c>
      <c r="AQ123" s="984"/>
      <c r="AR123" s="984"/>
      <c r="AS123" s="984"/>
      <c r="AT123" s="985"/>
      <c r="AU123" s="1018"/>
      <c r="AV123" s="1019"/>
      <c r="AW123" s="1019"/>
      <c r="AX123" s="1019"/>
      <c r="AY123" s="1019"/>
      <c r="AZ123" s="245" t="s">
        <v>176</v>
      </c>
      <c r="BA123" s="245"/>
      <c r="BB123" s="245"/>
      <c r="BC123" s="245"/>
      <c r="BD123" s="245"/>
      <c r="BE123" s="245"/>
      <c r="BF123" s="245"/>
      <c r="BG123" s="245"/>
      <c r="BH123" s="245"/>
      <c r="BI123" s="245"/>
      <c r="BJ123" s="245"/>
      <c r="BK123" s="245"/>
      <c r="BL123" s="245"/>
      <c r="BM123" s="245"/>
      <c r="BN123" s="245"/>
      <c r="BO123" s="998" t="s">
        <v>447</v>
      </c>
      <c r="BP123" s="1026"/>
      <c r="BQ123" s="1084">
        <v>24696298</v>
      </c>
      <c r="BR123" s="1085"/>
      <c r="BS123" s="1085"/>
      <c r="BT123" s="1085"/>
      <c r="BU123" s="1085"/>
      <c r="BV123" s="1085">
        <v>23854766</v>
      </c>
      <c r="BW123" s="1085"/>
      <c r="BX123" s="1085"/>
      <c r="BY123" s="1085"/>
      <c r="BZ123" s="1085"/>
      <c r="CA123" s="1085">
        <v>23045802</v>
      </c>
      <c r="CB123" s="1085"/>
      <c r="CC123" s="1085"/>
      <c r="CD123" s="1085"/>
      <c r="CE123" s="1085"/>
      <c r="CF123" s="1022"/>
      <c r="CG123" s="1023"/>
      <c r="CH123" s="1023"/>
      <c r="CI123" s="1023"/>
      <c r="CJ123" s="1024"/>
      <c r="CK123" s="1030"/>
      <c r="CL123" s="1031"/>
      <c r="CM123" s="1031"/>
      <c r="CN123" s="1031"/>
      <c r="CO123" s="1032"/>
      <c r="CP123" s="1040" t="s">
        <v>388</v>
      </c>
      <c r="CQ123" s="1041"/>
      <c r="CR123" s="1041"/>
      <c r="CS123" s="1041"/>
      <c r="CT123" s="1041"/>
      <c r="CU123" s="1041"/>
      <c r="CV123" s="1041"/>
      <c r="CW123" s="1041"/>
      <c r="CX123" s="1041"/>
      <c r="CY123" s="1041"/>
      <c r="CZ123" s="1041"/>
      <c r="DA123" s="1041"/>
      <c r="DB123" s="1041"/>
      <c r="DC123" s="1041"/>
      <c r="DD123" s="1041"/>
      <c r="DE123" s="1041"/>
      <c r="DF123" s="1042"/>
      <c r="DG123" s="979" t="s">
        <v>121</v>
      </c>
      <c r="DH123" s="980"/>
      <c r="DI123" s="980"/>
      <c r="DJ123" s="980"/>
      <c r="DK123" s="981"/>
      <c r="DL123" s="982" t="s">
        <v>121</v>
      </c>
      <c r="DM123" s="980"/>
      <c r="DN123" s="980"/>
      <c r="DO123" s="980"/>
      <c r="DP123" s="981"/>
      <c r="DQ123" s="982" t="s">
        <v>121</v>
      </c>
      <c r="DR123" s="980"/>
      <c r="DS123" s="980"/>
      <c r="DT123" s="980"/>
      <c r="DU123" s="981"/>
      <c r="DV123" s="983" t="s">
        <v>121</v>
      </c>
      <c r="DW123" s="984"/>
      <c r="DX123" s="984"/>
      <c r="DY123" s="984"/>
      <c r="DZ123" s="985"/>
    </row>
    <row r="124" spans="1:130" s="224" customFormat="1" ht="26.25" customHeight="1" thickBot="1" x14ac:dyDescent="0.2">
      <c r="A124" s="1078"/>
      <c r="B124" s="970"/>
      <c r="C124" s="943" t="s">
        <v>436</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79" t="s">
        <v>121</v>
      </c>
      <c r="AB124" s="980"/>
      <c r="AC124" s="980"/>
      <c r="AD124" s="980"/>
      <c r="AE124" s="981"/>
      <c r="AF124" s="982" t="s">
        <v>121</v>
      </c>
      <c r="AG124" s="980"/>
      <c r="AH124" s="980"/>
      <c r="AI124" s="980"/>
      <c r="AJ124" s="981"/>
      <c r="AK124" s="982" t="s">
        <v>121</v>
      </c>
      <c r="AL124" s="980"/>
      <c r="AM124" s="980"/>
      <c r="AN124" s="980"/>
      <c r="AO124" s="981"/>
      <c r="AP124" s="983" t="s">
        <v>121</v>
      </c>
      <c r="AQ124" s="984"/>
      <c r="AR124" s="984"/>
      <c r="AS124" s="984"/>
      <c r="AT124" s="985"/>
      <c r="AU124" s="1080" t="s">
        <v>448</v>
      </c>
      <c r="AV124" s="1081"/>
      <c r="AW124" s="1081"/>
      <c r="AX124" s="1081"/>
      <c r="AY124" s="1081"/>
      <c r="AZ124" s="1081"/>
      <c r="BA124" s="1081"/>
      <c r="BB124" s="1081"/>
      <c r="BC124" s="1081"/>
      <c r="BD124" s="1081"/>
      <c r="BE124" s="1081"/>
      <c r="BF124" s="1081"/>
      <c r="BG124" s="1081"/>
      <c r="BH124" s="1081"/>
      <c r="BI124" s="1081"/>
      <c r="BJ124" s="1081"/>
      <c r="BK124" s="1081"/>
      <c r="BL124" s="1081"/>
      <c r="BM124" s="1081"/>
      <c r="BN124" s="1081"/>
      <c r="BO124" s="1081"/>
      <c r="BP124" s="1082"/>
      <c r="BQ124" s="1083">
        <v>99.3</v>
      </c>
      <c r="BR124" s="1048"/>
      <c r="BS124" s="1048"/>
      <c r="BT124" s="1048"/>
      <c r="BU124" s="1048"/>
      <c r="BV124" s="1048">
        <v>92.5</v>
      </c>
      <c r="BW124" s="1048"/>
      <c r="BX124" s="1048"/>
      <c r="BY124" s="1048"/>
      <c r="BZ124" s="1048"/>
      <c r="CA124" s="1048">
        <v>83</v>
      </c>
      <c r="CB124" s="1048"/>
      <c r="CC124" s="1048"/>
      <c r="CD124" s="1048"/>
      <c r="CE124" s="1048"/>
      <c r="CF124" s="1049"/>
      <c r="CG124" s="1050"/>
      <c r="CH124" s="1050"/>
      <c r="CI124" s="1050"/>
      <c r="CJ124" s="1051"/>
      <c r="CK124" s="1033"/>
      <c r="CL124" s="1033"/>
      <c r="CM124" s="1033"/>
      <c r="CN124" s="1033"/>
      <c r="CO124" s="1034"/>
      <c r="CP124" s="1040" t="s">
        <v>449</v>
      </c>
      <c r="CQ124" s="1041"/>
      <c r="CR124" s="1041"/>
      <c r="CS124" s="1041"/>
      <c r="CT124" s="1041"/>
      <c r="CU124" s="1041"/>
      <c r="CV124" s="1041"/>
      <c r="CW124" s="1041"/>
      <c r="CX124" s="1041"/>
      <c r="CY124" s="1041"/>
      <c r="CZ124" s="1041"/>
      <c r="DA124" s="1041"/>
      <c r="DB124" s="1041"/>
      <c r="DC124" s="1041"/>
      <c r="DD124" s="1041"/>
      <c r="DE124" s="1041"/>
      <c r="DF124" s="1042"/>
      <c r="DG124" s="1025" t="s">
        <v>121</v>
      </c>
      <c r="DH124" s="1007"/>
      <c r="DI124" s="1007"/>
      <c r="DJ124" s="1007"/>
      <c r="DK124" s="1008"/>
      <c r="DL124" s="1006" t="s">
        <v>121</v>
      </c>
      <c r="DM124" s="1007"/>
      <c r="DN124" s="1007"/>
      <c r="DO124" s="1007"/>
      <c r="DP124" s="1008"/>
      <c r="DQ124" s="1006" t="s">
        <v>121</v>
      </c>
      <c r="DR124" s="1007"/>
      <c r="DS124" s="1007"/>
      <c r="DT124" s="1007"/>
      <c r="DU124" s="1008"/>
      <c r="DV124" s="1009" t="s">
        <v>121</v>
      </c>
      <c r="DW124" s="1010"/>
      <c r="DX124" s="1010"/>
      <c r="DY124" s="1010"/>
      <c r="DZ124" s="1011"/>
    </row>
    <row r="125" spans="1:130" s="224" customFormat="1" ht="26.25" customHeight="1" x14ac:dyDescent="0.15">
      <c r="A125" s="1078"/>
      <c r="B125" s="970"/>
      <c r="C125" s="943" t="s">
        <v>438</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79" t="s">
        <v>121</v>
      </c>
      <c r="AB125" s="980"/>
      <c r="AC125" s="980"/>
      <c r="AD125" s="980"/>
      <c r="AE125" s="981"/>
      <c r="AF125" s="982" t="s">
        <v>121</v>
      </c>
      <c r="AG125" s="980"/>
      <c r="AH125" s="980"/>
      <c r="AI125" s="980"/>
      <c r="AJ125" s="981"/>
      <c r="AK125" s="982" t="s">
        <v>121</v>
      </c>
      <c r="AL125" s="980"/>
      <c r="AM125" s="980"/>
      <c r="AN125" s="980"/>
      <c r="AO125" s="981"/>
      <c r="AP125" s="983" t="s">
        <v>121</v>
      </c>
      <c r="AQ125" s="984"/>
      <c r="AR125" s="984"/>
      <c r="AS125" s="984"/>
      <c r="AT125" s="985"/>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43" t="s">
        <v>450</v>
      </c>
      <c r="CL125" s="1028"/>
      <c r="CM125" s="1028"/>
      <c r="CN125" s="1028"/>
      <c r="CO125" s="1029"/>
      <c r="CP125" s="950" t="s">
        <v>451</v>
      </c>
      <c r="CQ125" s="918"/>
      <c r="CR125" s="918"/>
      <c r="CS125" s="918"/>
      <c r="CT125" s="918"/>
      <c r="CU125" s="918"/>
      <c r="CV125" s="918"/>
      <c r="CW125" s="918"/>
      <c r="CX125" s="918"/>
      <c r="CY125" s="918"/>
      <c r="CZ125" s="918"/>
      <c r="DA125" s="918"/>
      <c r="DB125" s="918"/>
      <c r="DC125" s="918"/>
      <c r="DD125" s="918"/>
      <c r="DE125" s="918"/>
      <c r="DF125" s="919"/>
      <c r="DG125" s="951" t="s">
        <v>121</v>
      </c>
      <c r="DH125" s="952"/>
      <c r="DI125" s="952"/>
      <c r="DJ125" s="952"/>
      <c r="DK125" s="952"/>
      <c r="DL125" s="952" t="s">
        <v>121</v>
      </c>
      <c r="DM125" s="952"/>
      <c r="DN125" s="952"/>
      <c r="DO125" s="952"/>
      <c r="DP125" s="952"/>
      <c r="DQ125" s="952" t="s">
        <v>121</v>
      </c>
      <c r="DR125" s="952"/>
      <c r="DS125" s="952"/>
      <c r="DT125" s="952"/>
      <c r="DU125" s="952"/>
      <c r="DV125" s="953" t="s">
        <v>121</v>
      </c>
      <c r="DW125" s="953"/>
      <c r="DX125" s="953"/>
      <c r="DY125" s="953"/>
      <c r="DZ125" s="954"/>
    </row>
    <row r="126" spans="1:130" s="224" customFormat="1" ht="26.25" customHeight="1" thickBot="1" x14ac:dyDescent="0.2">
      <c r="A126" s="1078"/>
      <c r="B126" s="970"/>
      <c r="C126" s="943" t="s">
        <v>440</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79">
        <v>208983</v>
      </c>
      <c r="AB126" s="980"/>
      <c r="AC126" s="980"/>
      <c r="AD126" s="980"/>
      <c r="AE126" s="981"/>
      <c r="AF126" s="982">
        <v>12</v>
      </c>
      <c r="AG126" s="980"/>
      <c r="AH126" s="980"/>
      <c r="AI126" s="980"/>
      <c r="AJ126" s="981"/>
      <c r="AK126" s="982" t="s">
        <v>121</v>
      </c>
      <c r="AL126" s="980"/>
      <c r="AM126" s="980"/>
      <c r="AN126" s="980"/>
      <c r="AO126" s="981"/>
      <c r="AP126" s="983" t="s">
        <v>121</v>
      </c>
      <c r="AQ126" s="984"/>
      <c r="AR126" s="984"/>
      <c r="AS126" s="984"/>
      <c r="AT126" s="985"/>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44"/>
      <c r="CL126" s="1031"/>
      <c r="CM126" s="1031"/>
      <c r="CN126" s="1031"/>
      <c r="CO126" s="1032"/>
      <c r="CP126" s="943" t="s">
        <v>452</v>
      </c>
      <c r="CQ126" s="944"/>
      <c r="CR126" s="944"/>
      <c r="CS126" s="944"/>
      <c r="CT126" s="944"/>
      <c r="CU126" s="944"/>
      <c r="CV126" s="944"/>
      <c r="CW126" s="944"/>
      <c r="CX126" s="944"/>
      <c r="CY126" s="944"/>
      <c r="CZ126" s="944"/>
      <c r="DA126" s="944"/>
      <c r="DB126" s="944"/>
      <c r="DC126" s="944"/>
      <c r="DD126" s="944"/>
      <c r="DE126" s="944"/>
      <c r="DF126" s="945"/>
      <c r="DG126" s="946" t="s">
        <v>121</v>
      </c>
      <c r="DH126" s="947"/>
      <c r="DI126" s="947"/>
      <c r="DJ126" s="947"/>
      <c r="DK126" s="947"/>
      <c r="DL126" s="947" t="s">
        <v>121</v>
      </c>
      <c r="DM126" s="947"/>
      <c r="DN126" s="947"/>
      <c r="DO126" s="947"/>
      <c r="DP126" s="947"/>
      <c r="DQ126" s="947" t="s">
        <v>121</v>
      </c>
      <c r="DR126" s="947"/>
      <c r="DS126" s="947"/>
      <c r="DT126" s="947"/>
      <c r="DU126" s="947"/>
      <c r="DV126" s="948" t="s">
        <v>121</v>
      </c>
      <c r="DW126" s="948"/>
      <c r="DX126" s="948"/>
      <c r="DY126" s="948"/>
      <c r="DZ126" s="949"/>
    </row>
    <row r="127" spans="1:130" s="224" customFormat="1" ht="26.25" customHeight="1" x14ac:dyDescent="0.15">
      <c r="A127" s="1079"/>
      <c r="B127" s="972"/>
      <c r="C127" s="994" t="s">
        <v>453</v>
      </c>
      <c r="D127" s="986"/>
      <c r="E127" s="986"/>
      <c r="F127" s="986"/>
      <c r="G127" s="986"/>
      <c r="H127" s="986"/>
      <c r="I127" s="986"/>
      <c r="J127" s="986"/>
      <c r="K127" s="986"/>
      <c r="L127" s="986"/>
      <c r="M127" s="986"/>
      <c r="N127" s="986"/>
      <c r="O127" s="986"/>
      <c r="P127" s="986"/>
      <c r="Q127" s="986"/>
      <c r="R127" s="986"/>
      <c r="S127" s="986"/>
      <c r="T127" s="986"/>
      <c r="U127" s="986"/>
      <c r="V127" s="986"/>
      <c r="W127" s="986"/>
      <c r="X127" s="986"/>
      <c r="Y127" s="986"/>
      <c r="Z127" s="987"/>
      <c r="AA127" s="979">
        <v>16452</v>
      </c>
      <c r="AB127" s="980"/>
      <c r="AC127" s="980"/>
      <c r="AD127" s="980"/>
      <c r="AE127" s="981"/>
      <c r="AF127" s="982">
        <v>16686</v>
      </c>
      <c r="AG127" s="980"/>
      <c r="AH127" s="980"/>
      <c r="AI127" s="980"/>
      <c r="AJ127" s="981"/>
      <c r="AK127" s="982">
        <v>13772</v>
      </c>
      <c r="AL127" s="980"/>
      <c r="AM127" s="980"/>
      <c r="AN127" s="980"/>
      <c r="AO127" s="981"/>
      <c r="AP127" s="983">
        <v>0.1</v>
      </c>
      <c r="AQ127" s="984"/>
      <c r="AR127" s="984"/>
      <c r="AS127" s="984"/>
      <c r="AT127" s="985"/>
      <c r="AU127" s="226"/>
      <c r="AV127" s="226"/>
      <c r="AW127" s="226"/>
      <c r="AX127" s="1052" t="s">
        <v>454</v>
      </c>
      <c r="AY127" s="1053"/>
      <c r="AZ127" s="1053"/>
      <c r="BA127" s="1053"/>
      <c r="BB127" s="1053"/>
      <c r="BC127" s="1053"/>
      <c r="BD127" s="1053"/>
      <c r="BE127" s="1054"/>
      <c r="BF127" s="1055" t="s">
        <v>455</v>
      </c>
      <c r="BG127" s="1053"/>
      <c r="BH127" s="1053"/>
      <c r="BI127" s="1053"/>
      <c r="BJ127" s="1053"/>
      <c r="BK127" s="1053"/>
      <c r="BL127" s="1054"/>
      <c r="BM127" s="1055" t="s">
        <v>456</v>
      </c>
      <c r="BN127" s="1053"/>
      <c r="BO127" s="1053"/>
      <c r="BP127" s="1053"/>
      <c r="BQ127" s="1053"/>
      <c r="BR127" s="1053"/>
      <c r="BS127" s="1054"/>
      <c r="BT127" s="1055" t="s">
        <v>457</v>
      </c>
      <c r="BU127" s="1053"/>
      <c r="BV127" s="1053"/>
      <c r="BW127" s="1053"/>
      <c r="BX127" s="1053"/>
      <c r="BY127" s="1053"/>
      <c r="BZ127" s="1076"/>
      <c r="CA127" s="226"/>
      <c r="CB127" s="226"/>
      <c r="CC127" s="226"/>
      <c r="CD127" s="249"/>
      <c r="CE127" s="249"/>
      <c r="CF127" s="249"/>
      <c r="CG127" s="226"/>
      <c r="CH127" s="226"/>
      <c r="CI127" s="226"/>
      <c r="CJ127" s="248"/>
      <c r="CK127" s="1044"/>
      <c r="CL127" s="1031"/>
      <c r="CM127" s="1031"/>
      <c r="CN127" s="1031"/>
      <c r="CO127" s="1032"/>
      <c r="CP127" s="943" t="s">
        <v>458</v>
      </c>
      <c r="CQ127" s="944"/>
      <c r="CR127" s="944"/>
      <c r="CS127" s="944"/>
      <c r="CT127" s="944"/>
      <c r="CU127" s="944"/>
      <c r="CV127" s="944"/>
      <c r="CW127" s="944"/>
      <c r="CX127" s="944"/>
      <c r="CY127" s="944"/>
      <c r="CZ127" s="944"/>
      <c r="DA127" s="944"/>
      <c r="DB127" s="944"/>
      <c r="DC127" s="944"/>
      <c r="DD127" s="944"/>
      <c r="DE127" s="944"/>
      <c r="DF127" s="945"/>
      <c r="DG127" s="946" t="s">
        <v>121</v>
      </c>
      <c r="DH127" s="947"/>
      <c r="DI127" s="947"/>
      <c r="DJ127" s="947"/>
      <c r="DK127" s="947"/>
      <c r="DL127" s="947" t="s">
        <v>121</v>
      </c>
      <c r="DM127" s="947"/>
      <c r="DN127" s="947"/>
      <c r="DO127" s="947"/>
      <c r="DP127" s="947"/>
      <c r="DQ127" s="947" t="s">
        <v>121</v>
      </c>
      <c r="DR127" s="947"/>
      <c r="DS127" s="947"/>
      <c r="DT127" s="947"/>
      <c r="DU127" s="947"/>
      <c r="DV127" s="948" t="s">
        <v>121</v>
      </c>
      <c r="DW127" s="948"/>
      <c r="DX127" s="948"/>
      <c r="DY127" s="948"/>
      <c r="DZ127" s="949"/>
    </row>
    <row r="128" spans="1:130" s="224" customFormat="1" ht="26.25" customHeight="1" thickBot="1" x14ac:dyDescent="0.2">
      <c r="A128" s="1062" t="s">
        <v>459</v>
      </c>
      <c r="B128" s="1063"/>
      <c r="C128" s="1063"/>
      <c r="D128" s="1063"/>
      <c r="E128" s="1063"/>
      <c r="F128" s="1063"/>
      <c r="G128" s="1063"/>
      <c r="H128" s="1063"/>
      <c r="I128" s="1063"/>
      <c r="J128" s="1063"/>
      <c r="K128" s="1063"/>
      <c r="L128" s="1063"/>
      <c r="M128" s="1063"/>
      <c r="N128" s="1063"/>
      <c r="O128" s="1063"/>
      <c r="P128" s="1063"/>
      <c r="Q128" s="1063"/>
      <c r="R128" s="1063"/>
      <c r="S128" s="1063"/>
      <c r="T128" s="1063"/>
      <c r="U128" s="1063"/>
      <c r="V128" s="1063"/>
      <c r="W128" s="1064" t="s">
        <v>460</v>
      </c>
      <c r="X128" s="1064"/>
      <c r="Y128" s="1064"/>
      <c r="Z128" s="1065"/>
      <c r="AA128" s="1066">
        <v>278653</v>
      </c>
      <c r="AB128" s="1067"/>
      <c r="AC128" s="1067"/>
      <c r="AD128" s="1067"/>
      <c r="AE128" s="1068"/>
      <c r="AF128" s="1069">
        <v>277995</v>
      </c>
      <c r="AG128" s="1067"/>
      <c r="AH128" s="1067"/>
      <c r="AI128" s="1067"/>
      <c r="AJ128" s="1068"/>
      <c r="AK128" s="1069">
        <v>282304</v>
      </c>
      <c r="AL128" s="1067"/>
      <c r="AM128" s="1067"/>
      <c r="AN128" s="1067"/>
      <c r="AO128" s="1068"/>
      <c r="AP128" s="1070"/>
      <c r="AQ128" s="1071"/>
      <c r="AR128" s="1071"/>
      <c r="AS128" s="1071"/>
      <c r="AT128" s="1072"/>
      <c r="AU128" s="226"/>
      <c r="AV128" s="226"/>
      <c r="AW128" s="226"/>
      <c r="AX128" s="917" t="s">
        <v>461</v>
      </c>
      <c r="AY128" s="918"/>
      <c r="AZ128" s="918"/>
      <c r="BA128" s="918"/>
      <c r="BB128" s="918"/>
      <c r="BC128" s="918"/>
      <c r="BD128" s="918"/>
      <c r="BE128" s="919"/>
      <c r="BF128" s="1073" t="s">
        <v>121</v>
      </c>
      <c r="BG128" s="1074"/>
      <c r="BH128" s="1074"/>
      <c r="BI128" s="1074"/>
      <c r="BJ128" s="1074"/>
      <c r="BK128" s="1074"/>
      <c r="BL128" s="1075"/>
      <c r="BM128" s="1073">
        <v>13.17</v>
      </c>
      <c r="BN128" s="1074"/>
      <c r="BO128" s="1074"/>
      <c r="BP128" s="1074"/>
      <c r="BQ128" s="1074"/>
      <c r="BR128" s="1074"/>
      <c r="BS128" s="1075"/>
      <c r="BT128" s="1073">
        <v>20</v>
      </c>
      <c r="BU128" s="1074"/>
      <c r="BV128" s="1074"/>
      <c r="BW128" s="1074"/>
      <c r="BX128" s="1074"/>
      <c r="BY128" s="1074"/>
      <c r="BZ128" s="1097"/>
      <c r="CA128" s="249"/>
      <c r="CB128" s="249"/>
      <c r="CC128" s="249"/>
      <c r="CD128" s="249"/>
      <c r="CE128" s="249"/>
      <c r="CF128" s="249"/>
      <c r="CG128" s="226"/>
      <c r="CH128" s="226"/>
      <c r="CI128" s="226"/>
      <c r="CJ128" s="248"/>
      <c r="CK128" s="1045"/>
      <c r="CL128" s="1046"/>
      <c r="CM128" s="1046"/>
      <c r="CN128" s="1046"/>
      <c r="CO128" s="1047"/>
      <c r="CP128" s="1056" t="s">
        <v>462</v>
      </c>
      <c r="CQ128" s="739"/>
      <c r="CR128" s="739"/>
      <c r="CS128" s="739"/>
      <c r="CT128" s="739"/>
      <c r="CU128" s="739"/>
      <c r="CV128" s="739"/>
      <c r="CW128" s="739"/>
      <c r="CX128" s="739"/>
      <c r="CY128" s="739"/>
      <c r="CZ128" s="739"/>
      <c r="DA128" s="739"/>
      <c r="DB128" s="739"/>
      <c r="DC128" s="739"/>
      <c r="DD128" s="739"/>
      <c r="DE128" s="739"/>
      <c r="DF128" s="1057"/>
      <c r="DG128" s="1058" t="s">
        <v>121</v>
      </c>
      <c r="DH128" s="1059"/>
      <c r="DI128" s="1059"/>
      <c r="DJ128" s="1059"/>
      <c r="DK128" s="1059"/>
      <c r="DL128" s="1059" t="s">
        <v>121</v>
      </c>
      <c r="DM128" s="1059"/>
      <c r="DN128" s="1059"/>
      <c r="DO128" s="1059"/>
      <c r="DP128" s="1059"/>
      <c r="DQ128" s="1059" t="s">
        <v>121</v>
      </c>
      <c r="DR128" s="1059"/>
      <c r="DS128" s="1059"/>
      <c r="DT128" s="1059"/>
      <c r="DU128" s="1059"/>
      <c r="DV128" s="1060" t="s">
        <v>121</v>
      </c>
      <c r="DW128" s="1060"/>
      <c r="DX128" s="1060"/>
      <c r="DY128" s="1060"/>
      <c r="DZ128" s="1061"/>
    </row>
    <row r="129" spans="1:131" s="224" customFormat="1" ht="26.25" customHeight="1" x14ac:dyDescent="0.15">
      <c r="A129" s="955" t="s">
        <v>102</v>
      </c>
      <c r="B129" s="956"/>
      <c r="C129" s="956"/>
      <c r="D129" s="956"/>
      <c r="E129" s="956"/>
      <c r="F129" s="956"/>
      <c r="G129" s="956"/>
      <c r="H129" s="956"/>
      <c r="I129" s="956"/>
      <c r="J129" s="956"/>
      <c r="K129" s="956"/>
      <c r="L129" s="956"/>
      <c r="M129" s="956"/>
      <c r="N129" s="956"/>
      <c r="O129" s="956"/>
      <c r="P129" s="956"/>
      <c r="Q129" s="956"/>
      <c r="R129" s="956"/>
      <c r="S129" s="956"/>
      <c r="T129" s="956"/>
      <c r="U129" s="956"/>
      <c r="V129" s="956"/>
      <c r="W129" s="1091" t="s">
        <v>463</v>
      </c>
      <c r="X129" s="1092"/>
      <c r="Y129" s="1092"/>
      <c r="Z129" s="1093"/>
      <c r="AA129" s="979">
        <v>10883685</v>
      </c>
      <c r="AB129" s="980"/>
      <c r="AC129" s="980"/>
      <c r="AD129" s="980"/>
      <c r="AE129" s="981"/>
      <c r="AF129" s="982">
        <v>10723685</v>
      </c>
      <c r="AG129" s="980"/>
      <c r="AH129" s="980"/>
      <c r="AI129" s="980"/>
      <c r="AJ129" s="981"/>
      <c r="AK129" s="982">
        <v>11055396</v>
      </c>
      <c r="AL129" s="980"/>
      <c r="AM129" s="980"/>
      <c r="AN129" s="980"/>
      <c r="AO129" s="981"/>
      <c r="AP129" s="1094"/>
      <c r="AQ129" s="1095"/>
      <c r="AR129" s="1095"/>
      <c r="AS129" s="1095"/>
      <c r="AT129" s="1096"/>
      <c r="AU129" s="227"/>
      <c r="AV129" s="227"/>
      <c r="AW129" s="227"/>
      <c r="AX129" s="1086" t="s">
        <v>464</v>
      </c>
      <c r="AY129" s="944"/>
      <c r="AZ129" s="944"/>
      <c r="BA129" s="944"/>
      <c r="BB129" s="944"/>
      <c r="BC129" s="944"/>
      <c r="BD129" s="944"/>
      <c r="BE129" s="945"/>
      <c r="BF129" s="1087" t="s">
        <v>121</v>
      </c>
      <c r="BG129" s="1088"/>
      <c r="BH129" s="1088"/>
      <c r="BI129" s="1088"/>
      <c r="BJ129" s="1088"/>
      <c r="BK129" s="1088"/>
      <c r="BL129" s="1089"/>
      <c r="BM129" s="1087">
        <v>18.170000000000002</v>
      </c>
      <c r="BN129" s="1088"/>
      <c r="BO129" s="1088"/>
      <c r="BP129" s="1088"/>
      <c r="BQ129" s="1088"/>
      <c r="BR129" s="1088"/>
      <c r="BS129" s="1089"/>
      <c r="BT129" s="1087">
        <v>30</v>
      </c>
      <c r="BU129" s="1088"/>
      <c r="BV129" s="1088"/>
      <c r="BW129" s="1088"/>
      <c r="BX129" s="1088"/>
      <c r="BY129" s="1088"/>
      <c r="BZ129" s="109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55" t="s">
        <v>465</v>
      </c>
      <c r="B130" s="956"/>
      <c r="C130" s="956"/>
      <c r="D130" s="956"/>
      <c r="E130" s="956"/>
      <c r="F130" s="956"/>
      <c r="G130" s="956"/>
      <c r="H130" s="956"/>
      <c r="I130" s="956"/>
      <c r="J130" s="956"/>
      <c r="K130" s="956"/>
      <c r="L130" s="956"/>
      <c r="M130" s="956"/>
      <c r="N130" s="956"/>
      <c r="O130" s="956"/>
      <c r="P130" s="956"/>
      <c r="Q130" s="956"/>
      <c r="R130" s="956"/>
      <c r="S130" s="956"/>
      <c r="T130" s="956"/>
      <c r="U130" s="956"/>
      <c r="V130" s="956"/>
      <c r="W130" s="1091" t="s">
        <v>466</v>
      </c>
      <c r="X130" s="1092"/>
      <c r="Y130" s="1092"/>
      <c r="Z130" s="1093"/>
      <c r="AA130" s="979">
        <v>1398582</v>
      </c>
      <c r="AB130" s="980"/>
      <c r="AC130" s="980"/>
      <c r="AD130" s="980"/>
      <c r="AE130" s="981"/>
      <c r="AF130" s="982">
        <v>1437460</v>
      </c>
      <c r="AG130" s="980"/>
      <c r="AH130" s="980"/>
      <c r="AI130" s="980"/>
      <c r="AJ130" s="981"/>
      <c r="AK130" s="982">
        <v>1445361</v>
      </c>
      <c r="AL130" s="980"/>
      <c r="AM130" s="980"/>
      <c r="AN130" s="980"/>
      <c r="AO130" s="981"/>
      <c r="AP130" s="1094"/>
      <c r="AQ130" s="1095"/>
      <c r="AR130" s="1095"/>
      <c r="AS130" s="1095"/>
      <c r="AT130" s="1096"/>
      <c r="AU130" s="227"/>
      <c r="AV130" s="227"/>
      <c r="AW130" s="227"/>
      <c r="AX130" s="1086" t="s">
        <v>467</v>
      </c>
      <c r="AY130" s="944"/>
      <c r="AZ130" s="944"/>
      <c r="BA130" s="944"/>
      <c r="BB130" s="944"/>
      <c r="BC130" s="944"/>
      <c r="BD130" s="944"/>
      <c r="BE130" s="945"/>
      <c r="BF130" s="1122">
        <v>8.5</v>
      </c>
      <c r="BG130" s="1123"/>
      <c r="BH130" s="1123"/>
      <c r="BI130" s="1123"/>
      <c r="BJ130" s="1123"/>
      <c r="BK130" s="1123"/>
      <c r="BL130" s="1124"/>
      <c r="BM130" s="1122">
        <v>25</v>
      </c>
      <c r="BN130" s="1123"/>
      <c r="BO130" s="1123"/>
      <c r="BP130" s="1123"/>
      <c r="BQ130" s="1123"/>
      <c r="BR130" s="1123"/>
      <c r="BS130" s="1124"/>
      <c r="BT130" s="1122">
        <v>35</v>
      </c>
      <c r="BU130" s="1123"/>
      <c r="BV130" s="1123"/>
      <c r="BW130" s="1123"/>
      <c r="BX130" s="1123"/>
      <c r="BY130" s="1123"/>
      <c r="BZ130" s="1125"/>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6"/>
      <c r="B131" s="1127"/>
      <c r="C131" s="1127"/>
      <c r="D131" s="1127"/>
      <c r="E131" s="1127"/>
      <c r="F131" s="1127"/>
      <c r="G131" s="1127"/>
      <c r="H131" s="1127"/>
      <c r="I131" s="1127"/>
      <c r="J131" s="1127"/>
      <c r="K131" s="1127"/>
      <c r="L131" s="1127"/>
      <c r="M131" s="1127"/>
      <c r="N131" s="1127"/>
      <c r="O131" s="1127"/>
      <c r="P131" s="1127"/>
      <c r="Q131" s="1127"/>
      <c r="R131" s="1127"/>
      <c r="S131" s="1127"/>
      <c r="T131" s="1127"/>
      <c r="U131" s="1127"/>
      <c r="V131" s="1127"/>
      <c r="W131" s="1128" t="s">
        <v>468</v>
      </c>
      <c r="X131" s="1129"/>
      <c r="Y131" s="1129"/>
      <c r="Z131" s="1130"/>
      <c r="AA131" s="1025">
        <v>9485103</v>
      </c>
      <c r="AB131" s="1007"/>
      <c r="AC131" s="1007"/>
      <c r="AD131" s="1007"/>
      <c r="AE131" s="1008"/>
      <c r="AF131" s="1006">
        <v>9286225</v>
      </c>
      <c r="AG131" s="1007"/>
      <c r="AH131" s="1007"/>
      <c r="AI131" s="1007"/>
      <c r="AJ131" s="1008"/>
      <c r="AK131" s="1006">
        <v>9610035</v>
      </c>
      <c r="AL131" s="1007"/>
      <c r="AM131" s="1007"/>
      <c r="AN131" s="1007"/>
      <c r="AO131" s="1008"/>
      <c r="AP131" s="1131"/>
      <c r="AQ131" s="1132"/>
      <c r="AR131" s="1132"/>
      <c r="AS131" s="1132"/>
      <c r="AT131" s="1133"/>
      <c r="AU131" s="227"/>
      <c r="AV131" s="227"/>
      <c r="AW131" s="227"/>
      <c r="AX131" s="1104" t="s">
        <v>469</v>
      </c>
      <c r="AY131" s="739"/>
      <c r="AZ131" s="739"/>
      <c r="BA131" s="739"/>
      <c r="BB131" s="739"/>
      <c r="BC131" s="739"/>
      <c r="BD131" s="739"/>
      <c r="BE131" s="1057"/>
      <c r="BF131" s="1105">
        <v>83</v>
      </c>
      <c r="BG131" s="1106"/>
      <c r="BH131" s="1106"/>
      <c r="BI131" s="1106"/>
      <c r="BJ131" s="1106"/>
      <c r="BK131" s="1106"/>
      <c r="BL131" s="1107"/>
      <c r="BM131" s="1105">
        <v>350</v>
      </c>
      <c r="BN131" s="1106"/>
      <c r="BO131" s="1106"/>
      <c r="BP131" s="1106"/>
      <c r="BQ131" s="1106"/>
      <c r="BR131" s="1106"/>
      <c r="BS131" s="1107"/>
      <c r="BT131" s="1108"/>
      <c r="BU131" s="1109"/>
      <c r="BV131" s="1109"/>
      <c r="BW131" s="1109"/>
      <c r="BX131" s="1109"/>
      <c r="BY131" s="1109"/>
      <c r="BZ131" s="111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11" t="s">
        <v>470</v>
      </c>
      <c r="B132" s="1112"/>
      <c r="C132" s="1112"/>
      <c r="D132" s="1112"/>
      <c r="E132" s="1112"/>
      <c r="F132" s="1112"/>
      <c r="G132" s="1112"/>
      <c r="H132" s="1112"/>
      <c r="I132" s="1112"/>
      <c r="J132" s="1112"/>
      <c r="K132" s="1112"/>
      <c r="L132" s="1112"/>
      <c r="M132" s="1112"/>
      <c r="N132" s="1112"/>
      <c r="O132" s="1112"/>
      <c r="P132" s="1112"/>
      <c r="Q132" s="1112"/>
      <c r="R132" s="1112"/>
      <c r="S132" s="1112"/>
      <c r="T132" s="1112"/>
      <c r="U132" s="1112"/>
      <c r="V132" s="1115" t="s">
        <v>471</v>
      </c>
      <c r="W132" s="1115"/>
      <c r="X132" s="1115"/>
      <c r="Y132" s="1115"/>
      <c r="Z132" s="1116"/>
      <c r="AA132" s="1117">
        <v>9.5815933680000001</v>
      </c>
      <c r="AB132" s="1118"/>
      <c r="AC132" s="1118"/>
      <c r="AD132" s="1118"/>
      <c r="AE132" s="1119"/>
      <c r="AF132" s="1120">
        <v>8.1898403280000007</v>
      </c>
      <c r="AG132" s="1118"/>
      <c r="AH132" s="1118"/>
      <c r="AI132" s="1118"/>
      <c r="AJ132" s="1119"/>
      <c r="AK132" s="1120">
        <v>7.9950905490000004</v>
      </c>
      <c r="AL132" s="1118"/>
      <c r="AM132" s="1118"/>
      <c r="AN132" s="1118"/>
      <c r="AO132" s="1119"/>
      <c r="AP132" s="1022"/>
      <c r="AQ132" s="1023"/>
      <c r="AR132" s="1023"/>
      <c r="AS132" s="1023"/>
      <c r="AT132" s="1121"/>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13"/>
      <c r="B133" s="1114"/>
      <c r="C133" s="1114"/>
      <c r="D133" s="1114"/>
      <c r="E133" s="1114"/>
      <c r="F133" s="1114"/>
      <c r="G133" s="1114"/>
      <c r="H133" s="1114"/>
      <c r="I133" s="1114"/>
      <c r="J133" s="1114"/>
      <c r="K133" s="1114"/>
      <c r="L133" s="1114"/>
      <c r="M133" s="1114"/>
      <c r="N133" s="1114"/>
      <c r="O133" s="1114"/>
      <c r="P133" s="1114"/>
      <c r="Q133" s="1114"/>
      <c r="R133" s="1114"/>
      <c r="S133" s="1114"/>
      <c r="T133" s="1114"/>
      <c r="U133" s="1114"/>
      <c r="V133" s="1098" t="s">
        <v>472</v>
      </c>
      <c r="W133" s="1098"/>
      <c r="X133" s="1098"/>
      <c r="Y133" s="1098"/>
      <c r="Z133" s="1099"/>
      <c r="AA133" s="1100">
        <v>6.8</v>
      </c>
      <c r="AB133" s="1101"/>
      <c r="AC133" s="1101"/>
      <c r="AD133" s="1101"/>
      <c r="AE133" s="1102"/>
      <c r="AF133" s="1100">
        <v>8</v>
      </c>
      <c r="AG133" s="1101"/>
      <c r="AH133" s="1101"/>
      <c r="AI133" s="1101"/>
      <c r="AJ133" s="1102"/>
      <c r="AK133" s="1100">
        <v>8.5</v>
      </c>
      <c r="AL133" s="1101"/>
      <c r="AM133" s="1101"/>
      <c r="AN133" s="1101"/>
      <c r="AO133" s="1102"/>
      <c r="AP133" s="1049"/>
      <c r="AQ133" s="1050"/>
      <c r="AR133" s="1050"/>
      <c r="AS133" s="1050"/>
      <c r="AT133" s="1103"/>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Fm5FZa04dFGiD+sIFh8xzk3GEVtnE9/1597B3roq3XoZcT1MOHG5EHpLMSoFCvz7MHROCJ4Uk7Y808pKp5RdA==" saltValue="+5q7MjbFG3e9TMZS/h1Zw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QQPQKM+OT2hRrmrbLYvZIFHANat9cqesKExFnYhgmEVZAKBJTzqVYUbqAxL8zlpEkqRUsJ2bG/2+Prp4BReKw==" saltValue="Fqlc1q8jKxNc1Y0owBK4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jSp/dvv48sU7Pt6QMuvaHl6+bXACfrWvnpHvB40+KBVQFGTFHJGNk1lT0vbgXvtRsXVwOsiNUhvqasipfwp2Q==" saltValue="HbL3k2zoy3qBEsiF1+U3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35" t="s">
        <v>476</v>
      </c>
      <c r="AP7" s="265"/>
      <c r="AQ7" s="266" t="s">
        <v>477</v>
      </c>
      <c r="AR7" s="267"/>
    </row>
    <row r="8" spans="1:46" x14ac:dyDescent="0.15">
      <c r="A8" s="259"/>
      <c r="AK8" s="268"/>
      <c r="AL8" s="269"/>
      <c r="AM8" s="269"/>
      <c r="AN8" s="270"/>
      <c r="AO8" s="1136"/>
      <c r="AP8" s="271" t="s">
        <v>478</v>
      </c>
      <c r="AQ8" s="272" t="s">
        <v>479</v>
      </c>
      <c r="AR8" s="273" t="s">
        <v>480</v>
      </c>
    </row>
    <row r="9" spans="1:46" x14ac:dyDescent="0.15">
      <c r="A9" s="259"/>
      <c r="AK9" s="1137" t="s">
        <v>481</v>
      </c>
      <c r="AL9" s="1138"/>
      <c r="AM9" s="1138"/>
      <c r="AN9" s="1139"/>
      <c r="AO9" s="274">
        <v>2987189</v>
      </c>
      <c r="AP9" s="274">
        <v>56745</v>
      </c>
      <c r="AQ9" s="275">
        <v>67248</v>
      </c>
      <c r="AR9" s="276">
        <v>-15.6</v>
      </c>
    </row>
    <row r="10" spans="1:46" ht="13.5" customHeight="1" x14ac:dyDescent="0.15">
      <c r="A10" s="259"/>
      <c r="AK10" s="1137" t="s">
        <v>482</v>
      </c>
      <c r="AL10" s="1138"/>
      <c r="AM10" s="1138"/>
      <c r="AN10" s="1139"/>
      <c r="AO10" s="277">
        <v>25265</v>
      </c>
      <c r="AP10" s="277">
        <v>480</v>
      </c>
      <c r="AQ10" s="278">
        <v>9038</v>
      </c>
      <c r="AR10" s="279">
        <v>-94.7</v>
      </c>
    </row>
    <row r="11" spans="1:46" ht="13.5" customHeight="1" x14ac:dyDescent="0.15">
      <c r="A11" s="259"/>
      <c r="AK11" s="1137" t="s">
        <v>483</v>
      </c>
      <c r="AL11" s="1138"/>
      <c r="AM11" s="1138"/>
      <c r="AN11" s="1139"/>
      <c r="AO11" s="277">
        <v>28663</v>
      </c>
      <c r="AP11" s="277">
        <v>544</v>
      </c>
      <c r="AQ11" s="278">
        <v>320</v>
      </c>
      <c r="AR11" s="279">
        <v>70</v>
      </c>
    </row>
    <row r="12" spans="1:46" ht="13.5" customHeight="1" x14ac:dyDescent="0.15">
      <c r="A12" s="259"/>
      <c r="AK12" s="1137" t="s">
        <v>484</v>
      </c>
      <c r="AL12" s="1138"/>
      <c r="AM12" s="1138"/>
      <c r="AN12" s="1139"/>
      <c r="AO12" s="277" t="s">
        <v>485</v>
      </c>
      <c r="AP12" s="277" t="s">
        <v>485</v>
      </c>
      <c r="AQ12" s="278">
        <v>22</v>
      </c>
      <c r="AR12" s="279" t="s">
        <v>485</v>
      </c>
    </row>
    <row r="13" spans="1:46" ht="13.5" customHeight="1" x14ac:dyDescent="0.15">
      <c r="A13" s="259"/>
      <c r="AK13" s="1137" t="s">
        <v>486</v>
      </c>
      <c r="AL13" s="1138"/>
      <c r="AM13" s="1138"/>
      <c r="AN13" s="1139"/>
      <c r="AO13" s="277">
        <v>186620</v>
      </c>
      <c r="AP13" s="277">
        <v>3545</v>
      </c>
      <c r="AQ13" s="278">
        <v>2764</v>
      </c>
      <c r="AR13" s="279">
        <v>28.3</v>
      </c>
    </row>
    <row r="14" spans="1:46" ht="13.5" customHeight="1" x14ac:dyDescent="0.15">
      <c r="A14" s="259"/>
      <c r="AK14" s="1137" t="s">
        <v>487</v>
      </c>
      <c r="AL14" s="1138"/>
      <c r="AM14" s="1138"/>
      <c r="AN14" s="1139"/>
      <c r="AO14" s="277">
        <v>30072</v>
      </c>
      <c r="AP14" s="277">
        <v>571</v>
      </c>
      <c r="AQ14" s="278">
        <v>1165</v>
      </c>
      <c r="AR14" s="279">
        <v>-51</v>
      </c>
    </row>
    <row r="15" spans="1:46" ht="13.5" customHeight="1" x14ac:dyDescent="0.15">
      <c r="A15" s="259"/>
      <c r="AK15" s="1140" t="s">
        <v>488</v>
      </c>
      <c r="AL15" s="1141"/>
      <c r="AM15" s="1141"/>
      <c r="AN15" s="1142"/>
      <c r="AO15" s="277">
        <v>-66528</v>
      </c>
      <c r="AP15" s="277">
        <v>-1264</v>
      </c>
      <c r="AQ15" s="278">
        <v>-3941</v>
      </c>
      <c r="AR15" s="279">
        <v>-67.900000000000006</v>
      </c>
    </row>
    <row r="16" spans="1:46" x14ac:dyDescent="0.15">
      <c r="A16" s="259"/>
      <c r="AK16" s="1140" t="s">
        <v>176</v>
      </c>
      <c r="AL16" s="1141"/>
      <c r="AM16" s="1141"/>
      <c r="AN16" s="1142"/>
      <c r="AO16" s="277">
        <v>3191281</v>
      </c>
      <c r="AP16" s="277">
        <v>60622</v>
      </c>
      <c r="AQ16" s="278">
        <v>76616</v>
      </c>
      <c r="AR16" s="279">
        <v>-20.9</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43" t="s">
        <v>493</v>
      </c>
      <c r="AL21" s="1144"/>
      <c r="AM21" s="1144"/>
      <c r="AN21" s="1145"/>
      <c r="AO21" s="289">
        <v>5.6</v>
      </c>
      <c r="AP21" s="290">
        <v>6.73</v>
      </c>
      <c r="AQ21" s="291">
        <v>-1.1299999999999999</v>
      </c>
      <c r="AS21" s="292"/>
      <c r="AT21" s="288"/>
    </row>
    <row r="22" spans="1:46" s="260" customFormat="1" x14ac:dyDescent="0.15">
      <c r="A22" s="288"/>
      <c r="AK22" s="1143" t="s">
        <v>494</v>
      </c>
      <c r="AL22" s="1144"/>
      <c r="AM22" s="1144"/>
      <c r="AN22" s="1145"/>
      <c r="AO22" s="293">
        <v>98.6</v>
      </c>
      <c r="AP22" s="294">
        <v>96.9</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34" t="s">
        <v>495</v>
      </c>
      <c r="B26" s="1134"/>
      <c r="C26" s="1134"/>
      <c r="D26" s="1134"/>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4"/>
      <c r="AK26" s="1134"/>
      <c r="AL26" s="1134"/>
      <c r="AM26" s="1134"/>
      <c r="AN26" s="1134"/>
      <c r="AO26" s="1134"/>
      <c r="AP26" s="1134"/>
      <c r="AQ26" s="1134"/>
      <c r="AR26" s="1134"/>
      <c r="AS26" s="1134"/>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35" t="s">
        <v>476</v>
      </c>
      <c r="AP30" s="265"/>
      <c r="AQ30" s="266" t="s">
        <v>477</v>
      </c>
      <c r="AR30" s="267"/>
    </row>
    <row r="31" spans="1:46" x14ac:dyDescent="0.15">
      <c r="A31" s="259"/>
      <c r="AK31" s="268"/>
      <c r="AL31" s="269"/>
      <c r="AM31" s="269"/>
      <c r="AN31" s="270"/>
      <c r="AO31" s="1136"/>
      <c r="AP31" s="271" t="s">
        <v>478</v>
      </c>
      <c r="AQ31" s="272" t="s">
        <v>479</v>
      </c>
      <c r="AR31" s="273" t="s">
        <v>480</v>
      </c>
    </row>
    <row r="32" spans="1:46" ht="27" customHeight="1" x14ac:dyDescent="0.15">
      <c r="A32" s="259"/>
      <c r="AK32" s="1151" t="s">
        <v>498</v>
      </c>
      <c r="AL32" s="1152"/>
      <c r="AM32" s="1152"/>
      <c r="AN32" s="1153"/>
      <c r="AO32" s="303">
        <v>2129257</v>
      </c>
      <c r="AP32" s="303">
        <v>40448</v>
      </c>
      <c r="AQ32" s="304">
        <v>33390</v>
      </c>
      <c r="AR32" s="305">
        <v>21.1</v>
      </c>
    </row>
    <row r="33" spans="1:46" ht="13.5" customHeight="1" x14ac:dyDescent="0.15">
      <c r="A33" s="259"/>
      <c r="AK33" s="1151" t="s">
        <v>499</v>
      </c>
      <c r="AL33" s="1152"/>
      <c r="AM33" s="1152"/>
      <c r="AN33" s="1153"/>
      <c r="AO33" s="303" t="s">
        <v>485</v>
      </c>
      <c r="AP33" s="303" t="s">
        <v>485</v>
      </c>
      <c r="AQ33" s="304" t="s">
        <v>485</v>
      </c>
      <c r="AR33" s="305" t="s">
        <v>485</v>
      </c>
    </row>
    <row r="34" spans="1:46" ht="27" customHeight="1" x14ac:dyDescent="0.15">
      <c r="A34" s="259"/>
      <c r="AK34" s="1151" t="s">
        <v>500</v>
      </c>
      <c r="AL34" s="1152"/>
      <c r="AM34" s="1152"/>
      <c r="AN34" s="1153"/>
      <c r="AO34" s="303" t="s">
        <v>485</v>
      </c>
      <c r="AP34" s="303" t="s">
        <v>485</v>
      </c>
      <c r="AQ34" s="304" t="s">
        <v>485</v>
      </c>
      <c r="AR34" s="305" t="s">
        <v>485</v>
      </c>
    </row>
    <row r="35" spans="1:46" ht="27" customHeight="1" x14ac:dyDescent="0.15">
      <c r="A35" s="259"/>
      <c r="AK35" s="1151" t="s">
        <v>501</v>
      </c>
      <c r="AL35" s="1152"/>
      <c r="AM35" s="1152"/>
      <c r="AN35" s="1153"/>
      <c r="AO35" s="303">
        <v>268128</v>
      </c>
      <c r="AP35" s="303">
        <v>5093</v>
      </c>
      <c r="AQ35" s="304">
        <v>8851</v>
      </c>
      <c r="AR35" s="305">
        <v>-42.5</v>
      </c>
    </row>
    <row r="36" spans="1:46" ht="27" customHeight="1" x14ac:dyDescent="0.15">
      <c r="A36" s="259"/>
      <c r="AK36" s="1151" t="s">
        <v>502</v>
      </c>
      <c r="AL36" s="1152"/>
      <c r="AM36" s="1152"/>
      <c r="AN36" s="1153"/>
      <c r="AO36" s="303">
        <v>69682</v>
      </c>
      <c r="AP36" s="303">
        <v>1324</v>
      </c>
      <c r="AQ36" s="304">
        <v>2033</v>
      </c>
      <c r="AR36" s="305">
        <v>-34.9</v>
      </c>
    </row>
    <row r="37" spans="1:46" ht="13.5" customHeight="1" x14ac:dyDescent="0.15">
      <c r="A37" s="259"/>
      <c r="AK37" s="1151" t="s">
        <v>503</v>
      </c>
      <c r="AL37" s="1152"/>
      <c r="AM37" s="1152"/>
      <c r="AN37" s="1153"/>
      <c r="AO37" s="303">
        <v>28929</v>
      </c>
      <c r="AP37" s="303">
        <v>550</v>
      </c>
      <c r="AQ37" s="304">
        <v>640</v>
      </c>
      <c r="AR37" s="305">
        <v>-14.1</v>
      </c>
    </row>
    <row r="38" spans="1:46" ht="27" customHeight="1" x14ac:dyDescent="0.15">
      <c r="A38" s="259"/>
      <c r="AK38" s="1154" t="s">
        <v>504</v>
      </c>
      <c r="AL38" s="1155"/>
      <c r="AM38" s="1155"/>
      <c r="AN38" s="1156"/>
      <c r="AO38" s="306" t="s">
        <v>485</v>
      </c>
      <c r="AP38" s="306" t="s">
        <v>485</v>
      </c>
      <c r="AQ38" s="307">
        <v>1</v>
      </c>
      <c r="AR38" s="295" t="s">
        <v>485</v>
      </c>
      <c r="AS38" s="302"/>
    </row>
    <row r="39" spans="1:46" x14ac:dyDescent="0.15">
      <c r="A39" s="259"/>
      <c r="AK39" s="1154" t="s">
        <v>505</v>
      </c>
      <c r="AL39" s="1155"/>
      <c r="AM39" s="1155"/>
      <c r="AN39" s="1156"/>
      <c r="AO39" s="303">
        <v>-282304</v>
      </c>
      <c r="AP39" s="303">
        <v>-5363</v>
      </c>
      <c r="AQ39" s="304">
        <v>-3025</v>
      </c>
      <c r="AR39" s="305">
        <v>77.3</v>
      </c>
      <c r="AS39" s="302"/>
    </row>
    <row r="40" spans="1:46" ht="27" customHeight="1" x14ac:dyDescent="0.15">
      <c r="A40" s="259"/>
      <c r="AK40" s="1151" t="s">
        <v>506</v>
      </c>
      <c r="AL40" s="1152"/>
      <c r="AM40" s="1152"/>
      <c r="AN40" s="1153"/>
      <c r="AO40" s="303">
        <v>-1445361</v>
      </c>
      <c r="AP40" s="303">
        <v>-27456</v>
      </c>
      <c r="AQ40" s="304">
        <v>-26876</v>
      </c>
      <c r="AR40" s="305">
        <v>2.2000000000000002</v>
      </c>
      <c r="AS40" s="302"/>
    </row>
    <row r="41" spans="1:46" x14ac:dyDescent="0.15">
      <c r="A41" s="259"/>
      <c r="AK41" s="1157" t="s">
        <v>286</v>
      </c>
      <c r="AL41" s="1158"/>
      <c r="AM41" s="1158"/>
      <c r="AN41" s="1159"/>
      <c r="AO41" s="303">
        <v>768331</v>
      </c>
      <c r="AP41" s="303">
        <v>14595</v>
      </c>
      <c r="AQ41" s="304">
        <v>15015</v>
      </c>
      <c r="AR41" s="305">
        <v>-2.8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46" t="s">
        <v>476</v>
      </c>
      <c r="AN49" s="1148" t="s">
        <v>509</v>
      </c>
      <c r="AO49" s="1149"/>
      <c r="AP49" s="1149"/>
      <c r="AQ49" s="1149"/>
      <c r="AR49" s="1150"/>
    </row>
    <row r="50" spans="1:44" x14ac:dyDescent="0.15">
      <c r="A50" s="259"/>
      <c r="AK50" s="317"/>
      <c r="AL50" s="318"/>
      <c r="AM50" s="1147"/>
      <c r="AN50" s="319" t="s">
        <v>510</v>
      </c>
      <c r="AO50" s="320" t="s">
        <v>511</v>
      </c>
      <c r="AP50" s="321" t="s">
        <v>512</v>
      </c>
      <c r="AQ50" s="322" t="s">
        <v>513</v>
      </c>
      <c r="AR50" s="323" t="s">
        <v>514</v>
      </c>
    </row>
    <row r="51" spans="1:44" x14ac:dyDescent="0.15">
      <c r="A51" s="259"/>
      <c r="AK51" s="315" t="s">
        <v>515</v>
      </c>
      <c r="AL51" s="316"/>
      <c r="AM51" s="324">
        <v>1748740</v>
      </c>
      <c r="AN51" s="325">
        <v>33525</v>
      </c>
      <c r="AO51" s="326">
        <v>-6.4</v>
      </c>
      <c r="AP51" s="327">
        <v>51264</v>
      </c>
      <c r="AQ51" s="328">
        <v>8.1999999999999993</v>
      </c>
      <c r="AR51" s="329">
        <v>-14.6</v>
      </c>
    </row>
    <row r="52" spans="1:44" x14ac:dyDescent="0.15">
      <c r="A52" s="259"/>
      <c r="AK52" s="330"/>
      <c r="AL52" s="331" t="s">
        <v>516</v>
      </c>
      <c r="AM52" s="332">
        <v>1070070</v>
      </c>
      <c r="AN52" s="333">
        <v>20514</v>
      </c>
      <c r="AO52" s="334">
        <v>8.8000000000000007</v>
      </c>
      <c r="AP52" s="335">
        <v>26040</v>
      </c>
      <c r="AQ52" s="336">
        <v>4.5</v>
      </c>
      <c r="AR52" s="337">
        <v>4.3</v>
      </c>
    </row>
    <row r="53" spans="1:44" x14ac:dyDescent="0.15">
      <c r="A53" s="259"/>
      <c r="AK53" s="315" t="s">
        <v>517</v>
      </c>
      <c r="AL53" s="316"/>
      <c r="AM53" s="324">
        <v>1189041</v>
      </c>
      <c r="AN53" s="325">
        <v>22822</v>
      </c>
      <c r="AO53" s="326">
        <v>-31.9</v>
      </c>
      <c r="AP53" s="327">
        <v>52068</v>
      </c>
      <c r="AQ53" s="328">
        <v>1.6</v>
      </c>
      <c r="AR53" s="329">
        <v>-33.5</v>
      </c>
    </row>
    <row r="54" spans="1:44" x14ac:dyDescent="0.15">
      <c r="A54" s="259"/>
      <c r="AK54" s="330"/>
      <c r="AL54" s="331" t="s">
        <v>516</v>
      </c>
      <c r="AM54" s="332">
        <v>798146</v>
      </c>
      <c r="AN54" s="333">
        <v>15319</v>
      </c>
      <c r="AO54" s="334">
        <v>-25.3</v>
      </c>
      <c r="AP54" s="335">
        <v>26936</v>
      </c>
      <c r="AQ54" s="336">
        <v>3.4</v>
      </c>
      <c r="AR54" s="337">
        <v>-28.7</v>
      </c>
    </row>
    <row r="55" spans="1:44" x14ac:dyDescent="0.15">
      <c r="A55" s="259"/>
      <c r="AK55" s="315" t="s">
        <v>518</v>
      </c>
      <c r="AL55" s="316"/>
      <c r="AM55" s="324">
        <v>2318828</v>
      </c>
      <c r="AN55" s="325">
        <v>43805</v>
      </c>
      <c r="AO55" s="326">
        <v>91.9</v>
      </c>
      <c r="AP55" s="327">
        <v>47161</v>
      </c>
      <c r="AQ55" s="328">
        <v>-9.4</v>
      </c>
      <c r="AR55" s="329">
        <v>101.3</v>
      </c>
    </row>
    <row r="56" spans="1:44" x14ac:dyDescent="0.15">
      <c r="A56" s="259"/>
      <c r="AK56" s="330"/>
      <c r="AL56" s="331" t="s">
        <v>516</v>
      </c>
      <c r="AM56" s="332">
        <v>1698387</v>
      </c>
      <c r="AN56" s="333">
        <v>32084</v>
      </c>
      <c r="AO56" s="334">
        <v>109.4</v>
      </c>
      <c r="AP56" s="335">
        <v>24595</v>
      </c>
      <c r="AQ56" s="336">
        <v>-8.6999999999999993</v>
      </c>
      <c r="AR56" s="337">
        <v>118.1</v>
      </c>
    </row>
    <row r="57" spans="1:44" x14ac:dyDescent="0.15">
      <c r="A57" s="259"/>
      <c r="AK57" s="315" t="s">
        <v>519</v>
      </c>
      <c r="AL57" s="316"/>
      <c r="AM57" s="324">
        <v>925953</v>
      </c>
      <c r="AN57" s="325">
        <v>17507</v>
      </c>
      <c r="AO57" s="326">
        <v>-60</v>
      </c>
      <c r="AP57" s="327">
        <v>43423</v>
      </c>
      <c r="AQ57" s="328">
        <v>-7.9</v>
      </c>
      <c r="AR57" s="329">
        <v>-52.1</v>
      </c>
    </row>
    <row r="58" spans="1:44" x14ac:dyDescent="0.15">
      <c r="A58" s="259"/>
      <c r="AK58" s="330"/>
      <c r="AL58" s="331" t="s">
        <v>516</v>
      </c>
      <c r="AM58" s="332">
        <v>457389</v>
      </c>
      <c r="AN58" s="333">
        <v>8648</v>
      </c>
      <c r="AO58" s="334">
        <v>-73</v>
      </c>
      <c r="AP58" s="335">
        <v>22207</v>
      </c>
      <c r="AQ58" s="336">
        <v>-9.6999999999999993</v>
      </c>
      <c r="AR58" s="337">
        <v>-63.3</v>
      </c>
    </row>
    <row r="59" spans="1:44" x14ac:dyDescent="0.15">
      <c r="A59" s="259"/>
      <c r="AK59" s="315" t="s">
        <v>520</v>
      </c>
      <c r="AL59" s="316"/>
      <c r="AM59" s="324">
        <v>1887051</v>
      </c>
      <c r="AN59" s="325">
        <v>35847</v>
      </c>
      <c r="AO59" s="326">
        <v>104.8</v>
      </c>
      <c r="AP59" s="327">
        <v>45265</v>
      </c>
      <c r="AQ59" s="328">
        <v>4.2</v>
      </c>
      <c r="AR59" s="329">
        <v>100.6</v>
      </c>
    </row>
    <row r="60" spans="1:44" x14ac:dyDescent="0.15">
      <c r="A60" s="259"/>
      <c r="AK60" s="330"/>
      <c r="AL60" s="331" t="s">
        <v>516</v>
      </c>
      <c r="AM60" s="332">
        <v>684696</v>
      </c>
      <c r="AN60" s="333">
        <v>13007</v>
      </c>
      <c r="AO60" s="334">
        <v>50.4</v>
      </c>
      <c r="AP60" s="335">
        <v>22600</v>
      </c>
      <c r="AQ60" s="336">
        <v>1.8</v>
      </c>
      <c r="AR60" s="337">
        <v>48.6</v>
      </c>
    </row>
    <row r="61" spans="1:44" x14ac:dyDescent="0.15">
      <c r="A61" s="259"/>
      <c r="AK61" s="315" t="s">
        <v>521</v>
      </c>
      <c r="AL61" s="338"/>
      <c r="AM61" s="324">
        <v>1613923</v>
      </c>
      <c r="AN61" s="325">
        <v>30701</v>
      </c>
      <c r="AO61" s="326">
        <v>19.7</v>
      </c>
      <c r="AP61" s="327">
        <v>47836</v>
      </c>
      <c r="AQ61" s="339">
        <v>-0.7</v>
      </c>
      <c r="AR61" s="329">
        <v>20.399999999999999</v>
      </c>
    </row>
    <row r="62" spans="1:44" x14ac:dyDescent="0.15">
      <c r="A62" s="259"/>
      <c r="AK62" s="330"/>
      <c r="AL62" s="331" t="s">
        <v>516</v>
      </c>
      <c r="AM62" s="332">
        <v>941738</v>
      </c>
      <c r="AN62" s="333">
        <v>17914</v>
      </c>
      <c r="AO62" s="334">
        <v>14.1</v>
      </c>
      <c r="AP62" s="335">
        <v>24476</v>
      </c>
      <c r="AQ62" s="336">
        <v>-1.7</v>
      </c>
      <c r="AR62" s="337">
        <v>15.8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V+ERgSOeJg/OSwoC2OrZyh+DcGt3HRbDYg+uILRx96vio+ncRK3+cHn8/R2GBp3toGF18dU1aU6+J9Ckkh//yQ==" saltValue="QzwZ6rRKTGUQeQkRA3/+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cb2FxJKRtf5cbz6YagTvGJOnU62HNAIArcZ9MSzDK5PiLkR9oSsx7roQJoHGaRUMBFMv31E3HmBrDXNEEaWWlQ==" saltValue="tusQoQ2PQJQQw/cT5lZD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ZSmLEVxKh9akMgNYLcw/PlZr+aCZ6c0blFrgPrgSeQsPJGgLFTjyuDd81blvdLKRZpJc3vwCVhYQWqUWjsAAWg==" saltValue="nKIvcH8vkFLbD64jzjfM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60" t="s">
        <v>3</v>
      </c>
      <c r="D47" s="1160"/>
      <c r="E47" s="1161"/>
      <c r="F47" s="11">
        <v>13.16</v>
      </c>
      <c r="G47" s="12">
        <v>12.94</v>
      </c>
      <c r="H47" s="12">
        <v>13.48</v>
      </c>
      <c r="I47" s="12">
        <v>15.08</v>
      </c>
      <c r="J47" s="13">
        <v>16.22</v>
      </c>
    </row>
    <row r="48" spans="2:10" ht="57.75" customHeight="1" x14ac:dyDescent="0.15">
      <c r="B48" s="14"/>
      <c r="C48" s="1162" t="s">
        <v>4</v>
      </c>
      <c r="D48" s="1162"/>
      <c r="E48" s="1163"/>
      <c r="F48" s="15">
        <v>7.0000000000000007E-2</v>
      </c>
      <c r="G48" s="16">
        <v>3.05</v>
      </c>
      <c r="H48" s="16">
        <v>2.7</v>
      </c>
      <c r="I48" s="16">
        <v>3.27</v>
      </c>
      <c r="J48" s="17">
        <v>2.27</v>
      </c>
    </row>
    <row r="49" spans="2:10" ht="57.75" customHeight="1" thickBot="1" x14ac:dyDescent="0.2">
      <c r="B49" s="18"/>
      <c r="C49" s="1164" t="s">
        <v>5</v>
      </c>
      <c r="D49" s="1164"/>
      <c r="E49" s="1165"/>
      <c r="F49" s="19" t="s">
        <v>528</v>
      </c>
      <c r="G49" s="20">
        <v>3.02</v>
      </c>
      <c r="H49" s="20">
        <v>1.3</v>
      </c>
      <c r="I49" s="20">
        <v>1.93</v>
      </c>
      <c r="J49" s="21">
        <v>0.7</v>
      </c>
    </row>
    <row r="50" spans="2:10" x14ac:dyDescent="0.15"/>
  </sheetData>
  <sheetProtection algorithmName="SHA-512" hashValue="YanIu+rxAqQZ3vD31xyT5UL4QLMGVv91ifdzhwEJ9snu1jp/L054C7IoTUG81qisLmu09J61xJ1hyfSJWQq/5g==" saltValue="anC4n1sQd4GS2fl/Nh2z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2025-03-12T08:57:28Z</cp:lastPrinted>
  <dcterms:created xsi:type="dcterms:W3CDTF">2025-02-19T04:16:56Z</dcterms:created>
  <dcterms:modified xsi:type="dcterms:W3CDTF">2025-09-29T02:23:31Z</dcterms:modified>
  <cp:category/>
</cp:coreProperties>
</file>