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T:\040地域政策局\030市町行財政課\030財政G\R6年度\地方財政状況調査\70 財政状況資料集\02_組合せ分析・ストック情報\04 HPアップ（起案）\04_通常分＋組合せ分析・ストック情報\"/>
    </mc:Choice>
  </mc:AlternateContent>
  <xr:revisionPtr revIDLastSave="0" documentId="13_ncr:1_{DAED018B-BF94-4FB3-BEF9-087EF5B78F7C}" xr6:coauthVersionLast="47" xr6:coauthVersionMax="47" xr10:uidLastSave="{00000000-0000-0000-0000-000000000000}"/>
  <bookViews>
    <workbookView xWindow="-120" yWindow="-120" windowWidth="29040" windowHeight="164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 sheetId="18" r:id="rId14"/>
    <sheet name="施設類型別ストック情報分析表① "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E34" i="10" s="1"/>
  <c r="BW34" i="10" l="1"/>
  <c r="BW35" i="10" s="1"/>
  <c r="BW36" i="10" s="1"/>
  <c r="BW37" i="10" s="1"/>
  <c r="BW38" i="10" s="1"/>
  <c r="BW39" i="10" s="1"/>
  <c r="BW40" i="10" s="1"/>
  <c r="BW41" i="10" s="1"/>
  <c r="CO34" i="10" l="1"/>
</calcChain>
</file>

<file path=xl/sharedStrings.xml><?xml version="1.0" encoding="utf-8"?>
<sst xmlns="http://schemas.openxmlformats.org/spreadsheetml/2006/main" count="1102" uniqueCount="574">
  <si>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</si>
  <si>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</si>
  <si>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</si>
  <si>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</si>
  <si>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</si>
  <si>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</si>
  <si>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</si>
  <si>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</si>
  <si>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</si>
  <si>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</si>
  <si>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</si>
  <si>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</si>
  <si>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</si>
  <si>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</si>
  <si>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</si>
  <si>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</si>
  <si>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</si>
  <si>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</si>
  <si>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</si>
  <si>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</si>
  <si>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</si>
  <si>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</si>
  <si>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</si>
  <si>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</si>
  <si>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</si>
  <si>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</si>
  <si>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</si>
  <si>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</si>
  <si>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</si>
  <si>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</si>
  <si>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</si>
  <si>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</si>
  <si>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</si>
  <si>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</si>
  <si>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</si>
  <si>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</si>
  <si>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</si>
  <si>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</si>
  <si>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</si>
  <si>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</si>
  <si>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</si>
  <si>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</si>
  <si>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</si>
  <si>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</si>
  <si>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</si>
  <si>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</si>
  <si>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</si>
  <si>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</si>
  <si>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</si>
  <si>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</si>
  <si>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</si>
  <si>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</si>
  <si>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</si>
  <si>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</si>
  <si>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</si>
  <si>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</si>
  <si>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</si>
  <si>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</si>
  <si>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</si>
  <si>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</si>
  <si>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</si>
  <si>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</si>
  <si>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</si>
  <si>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</si>
  <si>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</si>
  <si>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</si>
  <si>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</si>
  <si>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</si>
  <si>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</si>
  <si>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</si>
  <si>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</si>
  <si>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</si>
  <si>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</si>
  <si>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</si>
  <si>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</si>
  <si>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</si>
  <si>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</si>
  <si>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</si>
  <si>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</si>
  <si>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</si>
  <si>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</si>
  <si>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</si>
  <si>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</si>
  <si>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</si>
  <si>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</si>
  <si>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</si>
  <si>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</si>
  <si>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</si>
  <si>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</si>
  <si>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</si>
  <si>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</si>
  <si>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</si>
  <si>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</si>
  <si>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</si>
  <si>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</si>
  <si>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</si>
  <si>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</si>
  <si>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</si>
  <si>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</si>
  <si>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</si>
  <si>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</si>
  <si>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</si>
  <si>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</si>
  <si>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</si>
  <si>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</si>
  <si>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</si>
  <si>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</si>
  <si>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</si>
  <si>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</si>
  <si>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</si>
  <si>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</si>
  <si>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</si>
  <si>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</si>
  <si>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</si>
  <si>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</si>
  <si>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</si>
  <si>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</si>
  <si>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</si>
  <si>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</si>
  <si>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</si>
  <si>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</si>
  <si>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</si>
  <si>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</si>
  <si>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</si>
  <si>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</si>
  <si>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</si>
  <si>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</si>
  <si>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</si>
  <si>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</si>
  <si>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</si>
  <si>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</si>
  <si>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</si>
  <si>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</si>
  <si>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</si>
  <si>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</si>
  <si>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</si>
  <si>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</si>
  <si>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</si>
  <si>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</si>
  <si>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</si>
  <si>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</si>
  <si>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</si>
  <si>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</si>
  <si>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</si>
  <si>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</si>
  <si>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</si>
  <si>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</si>
  <si>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</si>
  <si>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</si>
  <si>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</si>
  <si>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</si>
  <si>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</si>
  <si>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</si>
  <si>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</si>
  <si>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</si>
  <si>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</si>
  <si>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</si>
  <si>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</si>
  <si>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</si>
  <si>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</si>
  <si>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</si>
  <si>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</si>
  <si>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</si>
  <si>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</si>
  <si>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</si>
  <si>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</si>
  <si>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</si>
  <si>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</si>
  <si>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</si>
  <si>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</si>
  <si>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</si>
  <si>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</si>
  <si>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</si>
  <si>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</si>
  <si>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</si>
  <si>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</si>
  <si>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</si>
  <si>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</si>
  <si>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</si>
  <si>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</si>
  <si>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</si>
  <si>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</si>
  <si>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</si>
  <si>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</si>
  <si>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</si>
  <si>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</si>
  <si>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</si>
  <si>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</si>
  <si>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</si>
  <si>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</si>
  <si>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</si>
  <si>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</si>
  <si>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</si>
  <si>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</si>
  <si>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</si>
  <si>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</si>
  <si>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</si>
  <si>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</si>
  <si>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</si>
  <si>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</si>
  <si>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</si>
  <si>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</si>
  <si>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</si>
  <si>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</si>
  <si>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</si>
  <si>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</si>
  <si>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広島県世羅町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</si>
  <si>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</si>
  <si>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</si>
  <si>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</si>
  <si>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</si>
  <si>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</si>
  <si>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</si>
  <si>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</si>
  <si>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</si>
  <si>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</si>
  <si>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</si>
  <si>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</si>
  <si>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</si>
  <si>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</si>
  <si>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</si>
  <si>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</si>
  <si>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</si>
  <si>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</si>
  <si>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</si>
  <si>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</si>
  <si>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</si>
  <si>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</si>
  <si>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</si>
  <si>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</si>
  <si>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</si>
  <si>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</si>
  <si>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</si>
  <si>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</si>
  <si>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</si>
  <si>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</si>
  <si>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</si>
  <si>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</si>
  <si>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</si>
  <si>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</si>
  <si>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</si>
  <si>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</si>
  <si>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</si>
  <si>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</si>
  <si>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</si>
  <si>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</si>
  <si>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</si>
  <si>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</si>
  <si>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</si>
  <si>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</si>
  <si>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</si>
  <si>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</si>
  <si>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</si>
  <si>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</si>
  <si>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</si>
  <si>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</si>
  <si>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</si>
  <si>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</si>
  <si>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</si>
  <si>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</si>
  <si>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</si>
  <si>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</si>
  <si>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</si>
  <si>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</si>
  <si>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</si>
  <si>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</si>
  <si>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</si>
  <si>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</si>
  <si>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</si>
  <si>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</si>
  <si>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</si>
  <si>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</si>
  <si>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</si>
  <si>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</si>
  <si>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</si>
  <si>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</si>
  <si>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</si>
  <si>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</si>
  <si>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</si>
  <si>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</si>
  <si>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</si>
  <si>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</si>
  <si>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</si>
  <si>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</si>
  <si>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</si>
  <si>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</si>
  <si>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</si>
  <si>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</si>
  <si>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</si>
  <si>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</si>
  <si>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</si>
  <si>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</si>
  <si>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</si>
  <si>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</si>
  <si>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</si>
  <si>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</si>
  <si>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</si>
  <si>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</si>
  <si>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</si>
  <si>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</si>
  <si>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</si>
  <si>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</si>
  <si>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</si>
  <si>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</si>
  <si>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</si>
  <si>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</si>
  <si>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</si>
  <si>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</si>
  <si>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</si>
  <si>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</si>
  <si>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</si>
  <si>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</si>
  <si>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</si>
  <si>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</si>
  <si>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</si>
  <si>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</si>
  <si>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</si>
  <si>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</si>
  <si>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</si>
  <si>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</si>
  <si>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</si>
  <si>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</si>
  <si>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</si>
  <si>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</si>
  <si>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</si>
  <si>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</si>
  <si>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</si>
  <si>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</si>
  <si>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</si>
  <si>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</si>
  <si>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</si>
  <si>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</si>
  <si>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</si>
  <si>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</si>
  <si>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</si>
  <si>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</si>
  <si>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</si>
  <si>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</si>
  <si>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</si>
  <si>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</si>
  <si>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</si>
  <si>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</si>
  <si>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</si>
  <si>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</si>
  <si>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</si>
  <si>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</si>
  <si>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</si>
  <si>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</si>
  <si>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</si>
  <si>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</si>
  <si>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</si>
  <si>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</si>
  <si>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</si>
  <si>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</si>
  <si>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</si>
  <si>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</si>
  <si>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</si>
  <si>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広島県世羅町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</si>
  <si>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</si>
  <si>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</si>
  <si>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</si>
  <si>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</si>
  <si>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</si>
  <si>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</si>
  <si>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</si>
  <si>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</si>
  <si>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</si>
  <si>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</si>
  <si>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</si>
  <si>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</si>
  <si>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</si>
  <si>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</si>
  <si>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</si>
  <si>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</si>
  <si>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</si>
  <si>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</si>
  <si>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</si>
  <si>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</si>
  <si>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</si>
  <si>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</si>
  <si>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</si>
  <si>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</si>
  <si>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</si>
  <si>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</si>
  <si>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</si>
  <si>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</si>
  <si>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</si>
  <si>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</si>
  <si>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</si>
  <si>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</si>
  <si>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</si>
  <si>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</si>
  <si>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後期高齢者医療制度特別会計</t>
    <phoneticPr fontId="5"/>
  </si>
  <si>
    <t>介護保険事業特別会計</t>
    <phoneticPr fontId="5"/>
  </si>
  <si>
    <t>介護サービス事業特別会計</t>
    <phoneticPr fontId="5"/>
  </si>
  <si>
    <t>公共下水道事業会計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</si>
  <si>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</si>
  <si>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</si>
  <si>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</si>
  <si>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</si>
  <si>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</si>
  <si>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</si>
  <si>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</si>
  <si>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</si>
  <si>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</si>
  <si>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</si>
  <si>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</si>
  <si>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</si>
  <si>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</si>
  <si>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</si>
  <si>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</si>
  <si>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</si>
  <si>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</si>
  <si>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</si>
  <si>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</si>
  <si>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</si>
  <si>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</si>
  <si>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</si>
  <si>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</si>
  <si>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</si>
  <si>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</si>
  <si>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</si>
  <si>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</si>
  <si>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</si>
  <si>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</si>
  <si>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</si>
  <si>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</si>
  <si>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</si>
  <si>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</si>
  <si>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</si>
  <si>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</si>
  <si>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</si>
  <si>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</si>
  <si>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</si>
  <si>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</si>
  <si>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</si>
  <si>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</si>
  <si>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</si>
  <si>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</si>
  <si>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</si>
  <si>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</si>
  <si>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</si>
  <si>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</si>
  <si>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</si>
  <si>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</si>
  <si>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</si>
  <si>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</si>
  <si>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</si>
  <si>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</si>
  <si>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</si>
  <si>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</si>
  <si>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</si>
  <si>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</si>
  <si>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</si>
  <si>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</si>
  <si>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</si>
  <si>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</si>
  <si>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</si>
  <si>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</si>
  <si>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</si>
  <si>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</si>
  <si>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</si>
  <si>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</si>
  <si>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</si>
  <si>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</si>
  <si>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</si>
  <si>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</si>
  <si>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</si>
  <si>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</si>
  <si>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</si>
  <si>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</si>
  <si>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</si>
  <si>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</si>
  <si>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</si>
  <si>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</si>
  <si>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</si>
  <si>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</si>
  <si>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</si>
  <si>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</si>
  <si>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</si>
  <si>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</si>
  <si>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</si>
  <si>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</si>
  <si>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</si>
  <si>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</si>
  <si>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</si>
  <si>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</si>
  <si>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</si>
  <si>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</si>
  <si>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</si>
  <si>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</si>
  <si>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</si>
  <si>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</si>
  <si>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</si>
  <si>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</si>
  <si>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</si>
  <si>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</si>
  <si>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</si>
  <si>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</si>
  <si>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</si>
  <si>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</si>
  <si>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</si>
  <si>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</si>
  <si>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</si>
  <si>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</si>
  <si>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</si>
  <si>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</si>
  <si>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</si>
  <si>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</si>
  <si>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</si>
  <si>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</si>
  <si>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</si>
  <si>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</si>
  <si>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</si>
  <si>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</si>
  <si>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</si>
  <si>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</si>
  <si>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</si>
  <si>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</si>
  <si>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</si>
  <si>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</si>
  <si>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</si>
  <si>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</si>
  <si>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</si>
  <si>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</si>
  <si>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</si>
  <si>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</si>
  <si>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</si>
  <si>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</si>
  <si>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</si>
  <si>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</si>
  <si>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</si>
  <si>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</si>
  <si>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</si>
  <si>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5.74</t>
  </si>
  <si>
    <t>▲ 3.03</t>
  </si>
  <si>
    <t>一般会計</t>
  </si>
  <si>
    <t>公共下水道事業会計</t>
  </si>
  <si>
    <t>介護保険事業特別会計</t>
  </si>
  <si>
    <t>国民健康保険事業特別会計</t>
  </si>
  <si>
    <t>後期高齢者医療制度特別会計</t>
  </si>
  <si>
    <t>介護サービス事業特別会計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</si>
  <si>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</si>
  <si>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</si>
  <si>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</si>
  <si>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</si>
  <si>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</si>
  <si>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</si>
  <si>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</si>
  <si>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</si>
  <si>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10"/>
  </si>
  <si>
    <t>-</t>
    <phoneticPr fontId="10"/>
  </si>
  <si>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10"/>
  </si>
  <si>
    <t>世羅中央病院企業団（病院事業会計）</t>
    <rPh sb="0" eb="2">
      <t>セラ</t>
    </rPh>
    <rPh sb="2" eb="4">
      <t>チュウオウ</t>
    </rPh>
    <rPh sb="4" eb="6">
      <t>ビョウイン</t>
    </rPh>
    <rPh sb="6" eb="8">
      <t>キギョウ</t>
    </rPh>
    <rPh sb="8" eb="9">
      <t>ダン</t>
    </rPh>
    <rPh sb="10" eb="12">
      <t>ビョウイン</t>
    </rPh>
    <rPh sb="12" eb="14">
      <t>ジギョウ</t>
    </rPh>
    <rPh sb="14" eb="16">
      <t>カイケイ</t>
    </rPh>
    <phoneticPr fontId="10"/>
  </si>
  <si>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10"/>
  </si>
  <si>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10"/>
  </si>
  <si>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10"/>
  </si>
  <si>
    <t>株式会社セラアグリパーク</t>
    <rPh sb="0" eb="2">
      <t>カブシキ</t>
    </rPh>
    <rPh sb="2" eb="4">
      <t>カイシャ</t>
    </rPh>
    <phoneticPr fontId="2"/>
  </si>
  <si>
    <t>-</t>
    <phoneticPr fontId="2"/>
  </si>
  <si>
    <t>広島県水道広域連合企業団（水道事業会計）</t>
    <rPh sb="0" eb="3">
      <t>ヒロシマケン</t>
    </rPh>
    <rPh sb="3" eb="5">
      <t>スイドウ</t>
    </rPh>
    <rPh sb="5" eb="7">
      <t>コウイキ</t>
    </rPh>
    <rPh sb="7" eb="9">
      <t>レンゴウ</t>
    </rPh>
    <rPh sb="9" eb="12">
      <t>キギョウダン</t>
    </rPh>
    <rPh sb="13" eb="15">
      <t>スイドウ</t>
    </rPh>
    <rPh sb="15" eb="17">
      <t>ジギョウ</t>
    </rPh>
    <rPh sb="17" eb="19">
      <t>カイケイ</t>
    </rPh>
    <phoneticPr fontId="2"/>
  </si>
  <si>
    <t>広島県水道広域連合企業団（工業用水道事業会計）</t>
    <rPh sb="0" eb="3">
      <t>ヒロシマケン</t>
    </rPh>
    <rPh sb="3" eb="5">
      <t>スイドウ</t>
    </rPh>
    <rPh sb="5" eb="7">
      <t>コウイキ</t>
    </rPh>
    <rPh sb="7" eb="9">
      <t>レンゴウ</t>
    </rPh>
    <rPh sb="9" eb="12">
      <t>キギョウダン</t>
    </rPh>
    <rPh sb="13" eb="16">
      <t>コウギョウヨウ</t>
    </rPh>
    <rPh sb="16" eb="18">
      <t>スイドウ</t>
    </rPh>
    <rPh sb="18" eb="20">
      <t>ジギョウ</t>
    </rPh>
    <rPh sb="20" eb="22">
      <t>カイケイ</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</si>
  <si>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</si>
  <si>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</si>
  <si>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</si>
  <si>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</si>
  <si>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</si>
  <si>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</si>
  <si>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</si>
  <si>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</si>
  <si>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</si>
  <si>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</si>
  <si>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</si>
  <si>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r>
      <t>　平成30年度以降、本町の将来負担比率は改</t>
    </r>
    <r>
      <rPr>
        <sz val="11"/>
        <rFont val="ＭＳ Ｐゴシック"/>
        <family val="3"/>
        <charset val="128"/>
      </rPr>
      <t>善が進んでおり、令和4年度では0.8まで減少したが、令和5年度では1.5と将来負担すべき実質的な負債は微増している。一方、有形固定資産減価償却率は老朽化した施設が増えてきていることから類似団体平均と比較して高い水準となっている。将来負担比率は適正な範囲であるが、有形固定資産減価償却率は増加傾向にあるため、今後も公共施設等総合管理計画に基づき、老朽化した施設の統廃合を進めるとともに、町有財産の売却等も推進し、公共施設等の維持管理経費の縮減に取り組む。</t>
    </r>
    <rPh sb="29" eb="31">
      <t>レイワ</t>
    </rPh>
    <rPh sb="32" eb="34">
      <t>ネンド</t>
    </rPh>
    <rPh sb="41" eb="43">
      <t>ゲンショウ</t>
    </rPh>
    <rPh sb="72" eb="74">
      <t>ビゾウ</t>
    </rPh>
    <phoneticPr fontId="10"/>
  </si>
  <si>
    <t>　両比率とも適正な範囲で推移しているが、実質公債費比率、将来負担比率いずれも、類似団体平均と比較して高い傾向があることが分かる。令和５年度は地方債の発行額が償還額よりも多かったが、当該年度を含む3か年平均で算定するため、実質公債費比率は若干減少している。今後も10％前後で推移していくと見込んでいる。将来負担比率が増加したのは、地方債残高が増加していることに加え、充当可能基金が減少したためである。今後も引き続き、公債費の適正化に努める。</t>
    <rPh sb="70" eb="73">
      <t>チホウサイ</t>
    </rPh>
    <rPh sb="74" eb="76">
      <t>ハッコウ</t>
    </rPh>
    <rPh sb="76" eb="77">
      <t>ガク</t>
    </rPh>
    <rPh sb="78" eb="80">
      <t>ショウカン</t>
    </rPh>
    <rPh sb="80" eb="81">
      <t>ガク</t>
    </rPh>
    <rPh sb="84" eb="85">
      <t>オオ</t>
    </rPh>
    <rPh sb="90" eb="94">
      <t>トウガイネンド</t>
    </rPh>
    <rPh sb="95" eb="96">
      <t>フク</t>
    </rPh>
    <rPh sb="99" eb="100">
      <t>ネン</t>
    </rPh>
    <rPh sb="100" eb="102">
      <t>ヘイキン</t>
    </rPh>
    <rPh sb="103" eb="105">
      <t>サンテイ</t>
    </rPh>
    <rPh sb="120" eb="122">
      <t>ゲンショウ</t>
    </rPh>
    <rPh sb="157" eb="159">
      <t>ゾウカ</t>
    </rPh>
    <rPh sb="170" eb="172">
      <t>ゾウカ</t>
    </rPh>
    <rPh sb="189" eb="19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</si>
</sst>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0" fontId="17" fillId="0" borderId="41" xfId="16"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2A7562C-7A86-4ACF-AF57-46B81D993A9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021D-46F7-A11C-99B2B7F2B0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110382</c:v>
                </c:pt>
                <c:pt idx="1">
                  <c:v>76270</c:v>
                </c:pt>
                <c:pt idx="2">
                  <c:v>170138</c:v>
                </c:pt>
                <c:pt idx="3">
                  <c:v>78391</c:v>
                </c:pt>
                <c:pt idx="4">
                  <c:v>140724</c:v>
                </c:pt>
              </c:numCache>
            </c:numRef>
          </c:val>
          <c:smooth val="0"/>
          <c:extLst>
            <c:ext xmlns:c16="http://schemas.microsoft.com/office/drawing/2014/chart" uri="{C3380CC4-5D6E-409C-BE32-E72D297353CC}">
              <c16:uniqueId val="{00000001-021D-46F7-A11C-99B2B7F2B0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4.68</c:v>
                </c:pt>
                <c:pt idx="1">
                  <c:v>3.73</c:v>
                </c:pt>
                <c:pt idx="2">
                  <c:v>4.96</c:v>
                </c:pt>
                <c:pt idx="3">
                  <c:v>6.21</c:v>
                </c:pt>
                <c:pt idx="4">
                  <c:v>4.53</c:v>
                </c:pt>
              </c:numCache>
            </c:numRef>
          </c:val>
          <c:extLst>
            <c:ext xmlns:c16="http://schemas.microsoft.com/office/drawing/2014/chart" uri="{C3380CC4-5D6E-409C-BE32-E72D297353CC}">
              <c16:uniqueId val="{00000000-48F7-4B3F-876A-711DC84DA8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29.07</c:v>
                </c:pt>
                <c:pt idx="1">
                  <c:v>29.24</c:v>
                </c:pt>
                <c:pt idx="2">
                  <c:v>30.86</c:v>
                </c:pt>
                <c:pt idx="3">
                  <c:v>33.159999999999997</c:v>
                </c:pt>
                <c:pt idx="4">
                  <c:v>32.32</c:v>
                </c:pt>
              </c:numCache>
            </c:numRef>
          </c:val>
          <c:extLst>
            <c:ext xmlns:c16="http://schemas.microsoft.com/office/drawing/2014/chart" uri="{C3380CC4-5D6E-409C-BE32-E72D297353CC}">
              <c16:uniqueId val="{00000001-48F7-4B3F-876A-711DC84DA8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-5.74</c:v>
                </c:pt>
                <c:pt idx="1">
                  <c:v>-3.03</c:v>
                </c:pt>
                <c:pt idx="2">
                  <c:v>1.93</c:v>
                </c:pt>
                <c:pt idx="3">
                  <c:v>0.28999999999999998</c:v>
                </c:pt>
                <c:pt idx="4">
                  <c:v>-5.74</c:v>
                </c:pt>
              </c:numCache>
            </c:numRef>
          </c:val>
          <c:smooth val="0"/>
          <c:extLst>
            <c:ext xmlns:c16="http://schemas.microsoft.com/office/drawing/2014/chart" uri="{C3380CC4-5D6E-409C-BE32-E72D297353CC}">
              <c16:uniqueId val="{00000002-48F7-4B3F-876A-711DC84DA8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20.309999999999999</c:v>
                </c:pt>
                <c:pt idx="2">
                  <c:v>#N/A</c:v>
                </c:pt>
                <c:pt idx="3">
                  <c:v>20.5</c:v>
                </c:pt>
                <c:pt idx="4">
                  <c:v>#N/A</c:v>
                </c:pt>
                <c:pt idx="5">
                  <c:v>20.440000000000001</c:v>
                </c:pt>
                <c:pt idx="6">
                  <c:v>#N/A</c:v>
                </c:pt>
                <c:pt idx="7">
                  <c:v>20.94</c:v>
                </c:pt>
                <c:pt idx="8">
                  <c:v>0</c:v>
                </c:pt>
                <c:pt idx="9">
                  <c:v>0</c:v>
                </c:pt>
              </c:numCache>
            </c:numRef>
          </c:val>
          <c:extLst>
            <c:ext xmlns:c16="http://schemas.microsoft.com/office/drawing/2014/chart" uri="{C3380CC4-5D6E-409C-BE32-E72D297353CC}">
              <c16:uniqueId val="{00000000-70C3-4049-BBE4-D5BE397F3B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C3-4049-BBE4-D5BE397F3B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C3-4049-BBE4-D5BE397F3B23}"/>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0.03</c:v>
                </c:pt>
                <c:pt idx="4">
                  <c:v>#N/A</c:v>
                </c:pt>
                <c:pt idx="5">
                  <c:v>0</c:v>
                </c:pt>
                <c:pt idx="6">
                  <c:v>#N/A</c:v>
                </c:pt>
                <c:pt idx="7">
                  <c:v>0.04</c:v>
                </c:pt>
                <c:pt idx="8">
                  <c:v>#N/A</c:v>
                </c:pt>
                <c:pt idx="9">
                  <c:v>0</c:v>
                </c:pt>
              </c:numCache>
            </c:numRef>
          </c:val>
          <c:extLst>
            <c:ext xmlns:c16="http://schemas.microsoft.com/office/drawing/2014/chart" uri="{C3380CC4-5D6E-409C-BE32-E72D297353CC}">
              <c16:uniqueId val="{00000003-70C3-4049-BBE4-D5BE397F3B23}"/>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70C3-4049-BBE4-D5BE397F3B23}"/>
            </c:ext>
          </c:extLst>
        </c:ser>
        <c:ser>
          <c:idx val="5"/>
          <c:order val="5"/>
          <c:tx>
            <c:strRef>
              <c:f>データシート!$A$32</c:f>
              <c:strCache>
                <c:ptCount val="1"/>
                <c:pt idx="0">
                  <c:v>後期高齢者医療制度特別会計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0.05</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5-70C3-4049-BBE4-D5BE397F3B2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0.91</c:v>
                </c:pt>
                <c:pt idx="2">
                  <c:v>#N/A</c:v>
                </c:pt>
                <c:pt idx="3">
                  <c:v>1.62</c:v>
                </c:pt>
                <c:pt idx="4">
                  <c:v>#N/A</c:v>
                </c:pt>
                <c:pt idx="5">
                  <c:v>1.1200000000000001</c:v>
                </c:pt>
                <c:pt idx="6">
                  <c:v>#N/A</c:v>
                </c:pt>
                <c:pt idx="7">
                  <c:v>1.22</c:v>
                </c:pt>
                <c:pt idx="8">
                  <c:v>#N/A</c:v>
                </c:pt>
                <c:pt idx="9">
                  <c:v>1.18</c:v>
                </c:pt>
              </c:numCache>
            </c:numRef>
          </c:val>
          <c:extLst>
            <c:ext xmlns:c16="http://schemas.microsoft.com/office/drawing/2014/chart" uri="{C3380CC4-5D6E-409C-BE32-E72D297353CC}">
              <c16:uniqueId val="{00000006-70C3-4049-BBE4-D5BE397F3B2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1.21</c:v>
                </c:pt>
                <c:pt idx="2">
                  <c:v>#N/A</c:v>
                </c:pt>
                <c:pt idx="3">
                  <c:v>1.46</c:v>
                </c:pt>
                <c:pt idx="4">
                  <c:v>#N/A</c:v>
                </c:pt>
                <c:pt idx="5">
                  <c:v>1.32</c:v>
                </c:pt>
                <c:pt idx="6">
                  <c:v>#N/A</c:v>
                </c:pt>
                <c:pt idx="7">
                  <c:v>1.44</c:v>
                </c:pt>
                <c:pt idx="8">
                  <c:v>#N/A</c:v>
                </c:pt>
                <c:pt idx="9">
                  <c:v>1.76</c:v>
                </c:pt>
              </c:numCache>
            </c:numRef>
          </c:val>
          <c:extLst>
            <c:ext xmlns:c16="http://schemas.microsoft.com/office/drawing/2014/chart" uri="{C3380CC4-5D6E-409C-BE32-E72D297353CC}">
              <c16:uniqueId val="{00000007-70C3-4049-BBE4-D5BE397F3B23}"/>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3.23</c:v>
                </c:pt>
                <c:pt idx="2">
                  <c:v>#N/A</c:v>
                </c:pt>
                <c:pt idx="3">
                  <c:v>3.51</c:v>
                </c:pt>
                <c:pt idx="4">
                  <c:v>#N/A</c:v>
                </c:pt>
                <c:pt idx="5">
                  <c:v>3.29</c:v>
                </c:pt>
                <c:pt idx="6">
                  <c:v>#N/A</c:v>
                </c:pt>
                <c:pt idx="7">
                  <c:v>3.45</c:v>
                </c:pt>
                <c:pt idx="8">
                  <c:v>#N/A</c:v>
                </c:pt>
                <c:pt idx="9">
                  <c:v>3.49</c:v>
                </c:pt>
              </c:numCache>
            </c:numRef>
          </c:val>
          <c:extLst>
            <c:ext xmlns:c16="http://schemas.microsoft.com/office/drawing/2014/chart" uri="{C3380CC4-5D6E-409C-BE32-E72D297353CC}">
              <c16:uniqueId val="{00000008-70C3-4049-BBE4-D5BE397F3B2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4.68</c:v>
                </c:pt>
                <c:pt idx="2">
                  <c:v>#N/A</c:v>
                </c:pt>
                <c:pt idx="3">
                  <c:v>3.73</c:v>
                </c:pt>
                <c:pt idx="4">
                  <c:v>#N/A</c:v>
                </c:pt>
                <c:pt idx="5">
                  <c:v>4.96</c:v>
                </c:pt>
                <c:pt idx="6">
                  <c:v>#N/A</c:v>
                </c:pt>
                <c:pt idx="7">
                  <c:v>6.21</c:v>
                </c:pt>
                <c:pt idx="8">
                  <c:v>#N/A</c:v>
                </c:pt>
                <c:pt idx="9">
                  <c:v>4.5199999999999996</c:v>
                </c:pt>
              </c:numCache>
            </c:numRef>
          </c:val>
          <c:extLst>
            <c:ext xmlns:c16="http://schemas.microsoft.com/office/drawing/2014/chart" uri="{C3380CC4-5D6E-409C-BE32-E72D297353CC}">
              <c16:uniqueId val="{00000009-70C3-4049-BBE4-D5BE397F3B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1356</c:v>
                </c:pt>
                <c:pt idx="5">
                  <c:v>1241</c:v>
                </c:pt>
                <c:pt idx="8">
                  <c:v>1146</c:v>
                </c:pt>
                <c:pt idx="11">
                  <c:v>1195</c:v>
                </c:pt>
                <c:pt idx="14">
                  <c:v>1165</c:v>
                </c:pt>
              </c:numCache>
            </c:numRef>
          </c:val>
          <c:extLst>
            <c:ext xmlns:c16="http://schemas.microsoft.com/office/drawing/2014/chart" uri="{C3380CC4-5D6E-409C-BE32-E72D297353CC}">
              <c16:uniqueId val="{00000000-CFFC-4A28-8A62-750EBF8ADB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FC-4A28-8A62-750EBF8ADB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30</c:v>
                </c:pt>
                <c:pt idx="3">
                  <c:v>28</c:v>
                </c:pt>
                <c:pt idx="6">
                  <c:v>22</c:v>
                </c:pt>
                <c:pt idx="9">
                  <c:v>2</c:v>
                </c:pt>
                <c:pt idx="12">
                  <c:v>25</c:v>
                </c:pt>
              </c:numCache>
            </c:numRef>
          </c:val>
          <c:extLst>
            <c:ext xmlns:c16="http://schemas.microsoft.com/office/drawing/2014/chart" uri="{C3380CC4-5D6E-409C-BE32-E72D297353CC}">
              <c16:uniqueId val="{00000002-CFFC-4A28-8A62-750EBF8ADB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98</c:v>
                </c:pt>
                <c:pt idx="3">
                  <c:v>108</c:v>
                </c:pt>
                <c:pt idx="6">
                  <c:v>94</c:v>
                </c:pt>
                <c:pt idx="9">
                  <c:v>111</c:v>
                </c:pt>
                <c:pt idx="12">
                  <c:v>261</c:v>
                </c:pt>
              </c:numCache>
            </c:numRef>
          </c:val>
          <c:extLst>
            <c:ext xmlns:c16="http://schemas.microsoft.com/office/drawing/2014/chart" uri="{C3380CC4-5D6E-409C-BE32-E72D297353CC}">
              <c16:uniqueId val="{00000003-CFFC-4A28-8A62-750EBF8ADB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318</c:v>
                </c:pt>
                <c:pt idx="3">
                  <c:v>311</c:v>
                </c:pt>
                <c:pt idx="6">
                  <c:v>284</c:v>
                </c:pt>
                <c:pt idx="9">
                  <c:v>288</c:v>
                </c:pt>
                <c:pt idx="12">
                  <c:v>88</c:v>
                </c:pt>
              </c:numCache>
            </c:numRef>
          </c:val>
          <c:extLst>
            <c:ext xmlns:c16="http://schemas.microsoft.com/office/drawing/2014/chart" uri="{C3380CC4-5D6E-409C-BE32-E72D297353CC}">
              <c16:uniqueId val="{00000004-CFFC-4A28-8A62-750EBF8ADB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FC-4A28-8A62-750EBF8ADB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FC-4A28-8A62-750EBF8ADB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1526</c:v>
                </c:pt>
                <c:pt idx="3">
                  <c:v>1402</c:v>
                </c:pt>
                <c:pt idx="6">
                  <c:v>1281</c:v>
                </c:pt>
                <c:pt idx="9">
                  <c:v>1396</c:v>
                </c:pt>
                <c:pt idx="12">
                  <c:v>1377</c:v>
                </c:pt>
              </c:numCache>
            </c:numRef>
          </c:val>
          <c:extLst>
            <c:ext xmlns:c16="http://schemas.microsoft.com/office/drawing/2014/chart" uri="{C3380CC4-5D6E-409C-BE32-E72D297353CC}">
              <c16:uniqueId val="{00000007-CFFC-4A28-8A62-750EBF8ADBD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616</c:v>
                </c:pt>
                <c:pt idx="2">
                  <c:v>#N/A</c:v>
                </c:pt>
                <c:pt idx="3">
                  <c:v>#N/A</c:v>
                </c:pt>
                <c:pt idx="4">
                  <c:v>608</c:v>
                </c:pt>
                <c:pt idx="5">
                  <c:v>#N/A</c:v>
                </c:pt>
                <c:pt idx="6">
                  <c:v>#N/A</c:v>
                </c:pt>
                <c:pt idx="7">
                  <c:v>535</c:v>
                </c:pt>
                <c:pt idx="8">
                  <c:v>#N/A</c:v>
                </c:pt>
                <c:pt idx="9">
                  <c:v>#N/A</c:v>
                </c:pt>
                <c:pt idx="10">
                  <c:v>602</c:v>
                </c:pt>
                <c:pt idx="11">
                  <c:v>#N/A</c:v>
                </c:pt>
                <c:pt idx="12">
                  <c:v>#N/A</c:v>
                </c:pt>
                <c:pt idx="13">
                  <c:v>586</c:v>
                </c:pt>
                <c:pt idx="14">
                  <c:v>#N/A</c:v>
                </c:pt>
              </c:numCache>
            </c:numRef>
          </c:val>
          <c:smooth val="0"/>
          <c:extLst>
            <c:ext xmlns:c16="http://schemas.microsoft.com/office/drawing/2014/chart" uri="{C3380CC4-5D6E-409C-BE32-E72D297353CC}">
              <c16:uniqueId val="{00000008-CFFC-4A28-8A62-750EBF8ADBD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11274</c:v>
                </c:pt>
                <c:pt idx="5">
                  <c:v>10924</c:v>
                </c:pt>
                <c:pt idx="8">
                  <c:v>11003</c:v>
                </c:pt>
                <c:pt idx="11">
                  <c:v>10325</c:v>
                </c:pt>
                <c:pt idx="14">
                  <c:v>10377</c:v>
                </c:pt>
              </c:numCache>
            </c:numRef>
          </c:val>
          <c:extLst>
            <c:ext xmlns:c16="http://schemas.microsoft.com/office/drawing/2014/chart" uri="{C3380CC4-5D6E-409C-BE32-E72D297353CC}">
              <c16:uniqueId val="{00000000-46D8-4296-B5D3-621ACBC06A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c:v>
                </c:pt>
                <c:pt idx="5">
                  <c:v>28</c:v>
                </c:pt>
                <c:pt idx="8">
                  <c:v>20</c:v>
                </c:pt>
                <c:pt idx="11">
                  <c:v>4</c:v>
                </c:pt>
                <c:pt idx="14">
                  <c:v>2</c:v>
                </c:pt>
              </c:numCache>
            </c:numRef>
          </c:val>
          <c:extLst>
            <c:ext xmlns:c16="http://schemas.microsoft.com/office/drawing/2014/chart" uri="{C3380CC4-5D6E-409C-BE32-E72D297353CC}">
              <c16:uniqueId val="{00000001-46D8-4296-B5D3-621ACBC06A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3256</c:v>
                </c:pt>
                <c:pt idx="5">
                  <c:v>3269</c:v>
                </c:pt>
                <c:pt idx="8">
                  <c:v>3640</c:v>
                </c:pt>
                <c:pt idx="11">
                  <c:v>3830</c:v>
                </c:pt>
                <c:pt idx="14">
                  <c:v>3890</c:v>
                </c:pt>
              </c:numCache>
            </c:numRef>
          </c:val>
          <c:extLst>
            <c:ext xmlns:c16="http://schemas.microsoft.com/office/drawing/2014/chart" uri="{C3380CC4-5D6E-409C-BE32-E72D297353CC}">
              <c16:uniqueId val="{00000002-46D8-4296-B5D3-621ACBC06A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D8-4296-B5D3-621ACBC06A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D8-4296-B5D3-621ACBC06A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5-46D8-4296-B5D3-621ACBC06A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1157</c:v>
                </c:pt>
                <c:pt idx="3">
                  <c:v>1211</c:v>
                </c:pt>
                <c:pt idx="6">
                  <c:v>1232</c:v>
                </c:pt>
                <c:pt idx="9">
                  <c:v>1308</c:v>
                </c:pt>
                <c:pt idx="12">
                  <c:v>1458</c:v>
                </c:pt>
              </c:numCache>
            </c:numRef>
          </c:val>
          <c:extLst>
            <c:ext xmlns:c16="http://schemas.microsoft.com/office/drawing/2014/chart" uri="{C3380CC4-5D6E-409C-BE32-E72D297353CC}">
              <c16:uniqueId val="{00000006-46D8-4296-B5D3-621ACBC06A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549</c:v>
                </c:pt>
                <c:pt idx="3">
                  <c:v>535</c:v>
                </c:pt>
                <c:pt idx="6">
                  <c:v>490</c:v>
                </c:pt>
                <c:pt idx="9">
                  <c:v>440</c:v>
                </c:pt>
                <c:pt idx="12">
                  <c:v>1319</c:v>
                </c:pt>
              </c:numCache>
            </c:numRef>
          </c:val>
          <c:extLst>
            <c:ext xmlns:c16="http://schemas.microsoft.com/office/drawing/2014/chart" uri="{C3380CC4-5D6E-409C-BE32-E72D297353CC}">
              <c16:uniqueId val="{00000007-46D8-4296-B5D3-621ACBC06A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2887</c:v>
                </c:pt>
                <c:pt idx="3">
                  <c:v>2629</c:v>
                </c:pt>
                <c:pt idx="6">
                  <c:v>2434</c:v>
                </c:pt>
                <c:pt idx="9">
                  <c:v>2262</c:v>
                </c:pt>
                <c:pt idx="12">
                  <c:v>1161</c:v>
                </c:pt>
              </c:numCache>
            </c:numRef>
          </c:val>
          <c:extLst>
            <c:ext xmlns:c16="http://schemas.microsoft.com/office/drawing/2014/chart" uri="{C3380CC4-5D6E-409C-BE32-E72D297353CC}">
              <c16:uniqueId val="{00000008-46D8-4296-B5D3-621ACBC06A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D8-4296-B5D3-621ACBC06A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10949</c:v>
                </c:pt>
                <c:pt idx="3">
                  <c:v>10624</c:v>
                </c:pt>
                <c:pt idx="6">
                  <c:v>10918</c:v>
                </c:pt>
                <c:pt idx="9">
                  <c:v>10205</c:v>
                </c:pt>
                <c:pt idx="12">
                  <c:v>10427</c:v>
                </c:pt>
              </c:numCache>
            </c:numRef>
          </c:val>
          <c:extLst>
            <c:ext xmlns:c16="http://schemas.microsoft.com/office/drawing/2014/chart" uri="{C3380CC4-5D6E-409C-BE32-E72D297353CC}">
              <c16:uniqueId val="{0000000A-46D8-4296-B5D3-621ACBC06A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967</c:v>
                </c:pt>
                <c:pt idx="2">
                  <c:v>#N/A</c:v>
                </c:pt>
                <c:pt idx="3">
                  <c:v>#N/A</c:v>
                </c:pt>
                <c:pt idx="4">
                  <c:v>778</c:v>
                </c:pt>
                <c:pt idx="5">
                  <c:v>#N/A</c:v>
                </c:pt>
                <c:pt idx="6">
                  <c:v>#N/A</c:v>
                </c:pt>
                <c:pt idx="7">
                  <c:v>411</c:v>
                </c:pt>
                <c:pt idx="8">
                  <c:v>#N/A</c:v>
                </c:pt>
                <c:pt idx="9">
                  <c:v>#N/A</c:v>
                </c:pt>
                <c:pt idx="10">
                  <c:v>54</c:v>
                </c:pt>
                <c:pt idx="11">
                  <c:v>#N/A</c:v>
                </c:pt>
                <c:pt idx="12">
                  <c:v>#N/A</c:v>
                </c:pt>
                <c:pt idx="13">
                  <c:v>96</c:v>
                </c:pt>
                <c:pt idx="14">
                  <c:v>#N/A</c:v>
                </c:pt>
              </c:numCache>
            </c:numRef>
          </c:val>
          <c:smooth val="0"/>
          <c:extLst>
            <c:ext xmlns:c16="http://schemas.microsoft.com/office/drawing/2014/chart" uri="{C3380CC4-5D6E-409C-BE32-E72D297353CC}">
              <c16:uniqueId val="{0000000B-46D8-4296-B5D3-621ACBC06A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2290</c:v>
                </c:pt>
                <c:pt idx="1">
                  <c:v>2416</c:v>
                </c:pt>
                <c:pt idx="2">
                  <c:v>2352</c:v>
                </c:pt>
              </c:numCache>
            </c:numRef>
          </c:val>
          <c:extLst>
            <c:ext xmlns:c16="http://schemas.microsoft.com/office/drawing/2014/chart" uri="{C3380CC4-5D6E-409C-BE32-E72D297353CC}">
              <c16:uniqueId val="{00000000-4232-4AD9-B6BD-61841DFB4C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81</c:v>
                </c:pt>
                <c:pt idx="1">
                  <c:v>81</c:v>
                </c:pt>
                <c:pt idx="2">
                  <c:v>113</c:v>
                </c:pt>
              </c:numCache>
            </c:numRef>
          </c:val>
          <c:extLst>
            <c:ext xmlns:c16="http://schemas.microsoft.com/office/drawing/2014/chart" uri="{C3380CC4-5D6E-409C-BE32-E72D297353CC}">
              <c16:uniqueId val="{00000001-4232-4AD9-B6BD-61841DFB4C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2503</c:v>
                </c:pt>
                <c:pt idx="1">
                  <c:v>2580</c:v>
                </c:pt>
                <c:pt idx="2">
                  <c:v>2663</c:v>
                </c:pt>
              </c:numCache>
            </c:numRef>
          </c:val>
          <c:extLst>
            <c:ext xmlns:c16="http://schemas.microsoft.com/office/drawing/2014/chart" uri="{C3380CC4-5D6E-409C-BE32-E72D297353CC}">
              <c16:uniqueId val="{00000002-4232-4AD9-B6BD-61841DFB4C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 '!$AN$51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{D0B67787-3BB7-4BE2-9428-E9A1A3F447BA}</c15:txfldGUID>
                      <c15:f>'公会計指標分析・財政指標組合せ分析表 '!$BP$50</c15:f>
                      <c15:dlblFieldTableCache>
                        <c:ptCount val="1"/>
                        <c:pt idx="0">
                          <c:v>R01</c:v>
                        </c:pt>
                      </c15:dlblFieldTableCache>
                    </c15:dlblFTEntry>
                  </c15:dlblFieldTable>
                  <c15:showDataLabelsRange val="0"/>
                </c:ext>
                <c:ext xmlns:c16="http://schemas.microsoft.com/office/drawing/2014/chart" uri="{C3380CC4-5D6E-409C-BE32-E72D297353CC}">
                  <c16:uniqueId val="{00000000-752F-47C3-8400-3EA922E54D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{176CADE6-72E3-4CF7-BDF5-16E53616F0BF}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2F-47C3-8400-3EA922E54D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{E30E0CCA-771B-4568-9512-ADF0E47E21F9}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2F-47C3-8400-3EA922E54D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{C133EFD2-7643-410E-BFE9-4EF0E9D6732E}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2F-47C3-8400-3EA922E54D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{70382928-F843-4077-9CA2-09AE0DDE289D}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2F-47C3-8400-3EA922E54DE3}"/>
                </c:ext>
              </c:extLst>
            </c:dLbl>
            <c:dLbl>
              <c:idx val="8"/>
              <c:tx>
                <c:strRef>
                  <c:f>'公会計指標分析・財政指標組合せ分析表 '!$BX$50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{EE13F56A-555D-484E-A18F-C0E6C59B48BC}</c15:txfldGUID>
                      <c15:f>'公会計指標分析・財政指標組合せ分析表 '!$BX$50</c15:f>
                      <c15:dlblFieldTableCache>
                        <c:ptCount val="1"/>
                        <c:pt idx="0">
                          <c:v>R02</c:v>
                        </c:pt>
                      </c15:dlblFieldTableCache>
                    </c15:dlblFTEntry>
                  </c15:dlblFieldTable>
                  <c15:showDataLabelsRange val="0"/>
                </c:ext>
                <c:ext xmlns:c16="http://schemas.microsoft.com/office/drawing/2014/chart" uri="{C3380CC4-5D6E-409C-BE32-E72D297353CC}">
                  <c16:uniqueId val="{00000005-752F-47C3-8400-3EA922E54DE3}"/>
                </c:ext>
              </c:extLst>
            </c:dLbl>
            <c:dLbl>
              <c:idx val="16"/>
              <c:tx>
                <c:strRef>
                  <c:f>'公会計指標分析・財政指標組合せ分析表 '!$CF$50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{AB26938A-3A2E-4E85-B625-6AE2213940EF}</c15:txfldGUID>
                      <c15:f>'公会計指標分析・財政指標組合せ分析表 '!$CF$50</c15:f>
                      <c15:dlblFieldTableCache>
                        <c:ptCount val="1"/>
                        <c:pt idx="0">
                          <c:v>R03</c:v>
                        </c:pt>
                      </c15:dlblFieldTableCache>
                    </c15:dlblFTEntry>
                  </c15:dlblFieldTable>
                  <c15:showDataLabelsRange val="0"/>
                </c:ext>
                <c:ext xmlns:c16="http://schemas.microsoft.com/office/drawing/2014/chart" uri="{C3380CC4-5D6E-409C-BE32-E72D297353CC}">
                  <c16:uniqueId val="{00000006-752F-47C3-8400-3EA922E54DE3}"/>
                </c:ext>
              </c:extLst>
            </c:dLbl>
            <c:dLbl>
              <c:idx val="24"/>
              <c:tx>
                <c:strRef>
                  <c:f>'公会計指標分析・財政指標組合せ分析表 '!$CN$50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{683D8818-7588-4237-89DB-AF01864EB10D}</c15:txfldGUID>
                      <c15:f>'公会計指標分析・財政指標組合せ分析表 '!$CN$50</c15:f>
                      <c15:dlblFieldTableCache>
                        <c:ptCount val="1"/>
                        <c:pt idx="0">
                          <c:v>R04</c:v>
                        </c:pt>
                      </c15:dlblFieldTableCache>
                    </c15:dlblFTEntry>
                  </c15:dlblFieldTable>
                  <c15:showDataLabelsRange val="0"/>
                </c:ext>
                <c:ext xmlns:c16="http://schemas.microsoft.com/office/drawing/2014/chart" uri="{C3380CC4-5D6E-409C-BE32-E72D297353CC}">
                  <c16:uniqueId val="{00000007-752F-47C3-8400-3EA922E54DE3}"/>
                </c:ext>
              </c:extLst>
            </c:dLbl>
            <c:dLbl>
              <c:idx val="32"/>
              <c:tx>
                <c:strRef>
                  <c:f>'公会計指標分析・財政指標組合せ分析表 '!$CV$50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{4DE5C76A-A373-4F04-A55F-FB3AB3D9E1E9}</c15:txfldGUID>
                      <c15:f>'公会計指標分析・財政指標組合せ分析表 '!$CV$50</c15:f>
                      <c15:dlblFieldTableCache>
                        <c:ptCount val="1"/>
                        <c:pt idx="0">
                          <c:v>R05</c:v>
                        </c:pt>
                      </c15:dlblFieldTableCache>
                    </c15:dlblFTEntry>
                  </c15:dlblFieldTable>
                  <c15:showDataLabelsRange val="0"/>
                </c:ext>
                <c:ext xmlns:c16="http://schemas.microsoft.com/office/drawing/2014/chart" uri="{C3380CC4-5D6E-409C-BE32-E72D297353CC}">
                  <c16:uniqueId val="{00000008-752F-47C3-8400-3EA922E54D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'!$BP$53:$DC$53</c:f>
              <c:numCache>
                <c:formatCode>#,##0.0;"▲ "#,##0.0</c:formatCode>
                <c:ptCount val="40"/>
                <c:pt idx="0">
                  <c:v>63.9</c:v>
                </c:pt>
                <c:pt idx="8">
                  <c:v>66</c:v>
                </c:pt>
                <c:pt idx="16">
                  <c:v>66.599999999999994</c:v>
                </c:pt>
                <c:pt idx="24">
                  <c:v>68.400000000000006</c:v>
                </c:pt>
                <c:pt idx="32">
                  <c:v>69.8</c:v>
                </c:pt>
              </c:numCache>
            </c:numRef>
          </c:xVal>
          <c:yVal>
            <c:numRef>
              <c:f>'公会計指標分析・財政指標組合せ分析表 '!$BP$51:$DC$51</c:f>
              <c:numCache>
                <c:formatCode>#,##0.0;"▲ "#,##0.0</c:formatCode>
                <c:ptCount val="40"/>
                <c:pt idx="0">
                  <c:v>16.5</c:v>
                </c:pt>
                <c:pt idx="8">
                  <c:v>13</c:v>
                </c:pt>
                <c:pt idx="16">
                  <c:v>6.5</c:v>
                </c:pt>
                <c:pt idx="24">
                  <c:v>0.8</c:v>
                </c:pt>
                <c:pt idx="32">
                  <c:v>1.5</c:v>
                </c:pt>
              </c:numCache>
            </c:numRef>
          </c:yVal>
          <c:smooth val="0"/>
          <c:extLst>
            <c:ext xmlns:c16="http://schemas.microsoft.com/office/drawing/2014/chart" uri="{C3380CC4-5D6E-409C-BE32-E72D297353CC}">
              <c16:uniqueId val="{00000009-752F-47C3-8400-3EA922E54DE3}"/>
            </c:ext>
          </c:extLst>
        </c:ser>
        <c:ser>
          <c:idx val="1"/>
          <c:order val="1"/>
          <c:tx>
            <c:strRef>
              <c:f>'公会計指標分析・財政指標組合せ分析表 '!$AN$55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{53E34265-F690-4674-A356-C20209D1A3C3}</c15:txfldGUID>
                      <c15:f>'公会計指標分析・財政指標組合せ分析表 '!$BP$50</c15:f>
                      <c15:dlblFieldTableCache>
                        <c:ptCount val="1"/>
                        <c:pt idx="0">
                          <c:v>R01</c:v>
                        </c:pt>
                      </c15:dlblFieldTableCache>
                    </c15:dlblFTEntry>
                  </c15:dlblFieldTable>
                  <c15:showDataLabelsRange val="0"/>
                </c:ext>
                <c:ext xmlns:c16="http://schemas.microsoft.com/office/drawing/2014/chart" uri="{C3380CC4-5D6E-409C-BE32-E72D297353CC}">
                  <c16:uniqueId val="{0000000A-752F-47C3-8400-3EA922E54D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{7514CE6B-600C-4C17-81F0-427C6022F6F4}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2F-47C3-8400-3EA922E54D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{A81AB26C-342B-4D6C-827E-9B86ADE01EF4}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2F-47C3-8400-3EA922E54D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{D716E3FD-CD6D-4B8B-95C2-EB243A07F154}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2F-47C3-8400-3EA922E54D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{511AADF2-02D7-4626-BEDC-69B84CD8971F}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2F-47C3-8400-3EA922E54DE3}"/>
                </c:ext>
              </c:extLst>
            </c:dLbl>
            <c:dLbl>
              <c:idx val="8"/>
              <c:tx>
                <c:strRef>
                  <c:f>'公会計指標分析・財政指標組合せ分析表 '!$BX$50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{6A6886E9-79E3-4DD0-A400-BAB8D4048870}</c15:txfldGUID>
                      <c15:f>'公会計指標分析・財政指標組合せ分析表 '!$BX$50</c15:f>
                      <c15:dlblFieldTableCache>
                        <c:ptCount val="1"/>
                        <c:pt idx="0">
                          <c:v>R02</c:v>
                        </c:pt>
                      </c15:dlblFieldTableCache>
                    </c15:dlblFTEntry>
                  </c15:dlblFieldTable>
                  <c15:showDataLabelsRange val="0"/>
                </c:ext>
                <c:ext xmlns:c16="http://schemas.microsoft.com/office/drawing/2014/chart" uri="{C3380CC4-5D6E-409C-BE32-E72D297353CC}">
                  <c16:uniqueId val="{0000000F-752F-47C3-8400-3EA922E54DE3}"/>
                </c:ext>
              </c:extLst>
            </c:dLbl>
            <c:dLbl>
              <c:idx val="16"/>
              <c:tx>
                <c:strRef>
                  <c:f>'公会計指標分析・財政指標組合せ分析表 '!$CF$50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{2E9DBA28-DE37-4A2E-BE78-C0D62B62C502}</c15:txfldGUID>
                      <c15:f>'公会計指標分析・財政指標組合せ分析表 '!$CF$50</c15:f>
                      <c15:dlblFieldTableCache>
                        <c:ptCount val="1"/>
                        <c:pt idx="0">
                          <c:v>R03</c:v>
                        </c:pt>
                      </c15:dlblFieldTableCache>
                    </c15:dlblFTEntry>
                  </c15:dlblFieldTable>
                  <c15:showDataLabelsRange val="0"/>
                </c:ext>
                <c:ext xmlns:c16="http://schemas.microsoft.com/office/drawing/2014/chart" uri="{C3380CC4-5D6E-409C-BE32-E72D297353CC}">
                  <c16:uniqueId val="{00000010-752F-47C3-8400-3EA922E54DE3}"/>
                </c:ext>
              </c:extLst>
            </c:dLbl>
            <c:dLbl>
              <c:idx val="24"/>
              <c:tx>
                <c:strRef>
                  <c:f>'公会計指標分析・財政指標組合せ分析表 '!$CN$50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{9E84BE25-E8F7-43AB-8F5B-D8F2CB8E7CE7}</c15:txfldGUID>
                      <c15:f>'公会計指標分析・財政指標組合せ分析表 '!$CN$50</c15:f>
                      <c15:dlblFieldTableCache>
                        <c:ptCount val="1"/>
                        <c:pt idx="0">
                          <c:v>R04</c:v>
                        </c:pt>
                      </c15:dlblFieldTableCache>
                    </c15:dlblFTEntry>
                  </c15:dlblFieldTable>
                  <c15:showDataLabelsRange val="0"/>
                </c:ext>
                <c:ext xmlns:c16="http://schemas.microsoft.com/office/drawing/2014/chart" uri="{C3380CC4-5D6E-409C-BE32-E72D297353CC}">
                  <c16:uniqueId val="{00000011-752F-47C3-8400-3EA922E54DE3}"/>
                </c:ext>
              </c:extLst>
            </c:dLbl>
            <c:dLbl>
              <c:idx val="32"/>
              <c:tx>
                <c:strRef>
                  <c:f>'公会計指標分析・財政指標組合せ分析表 '!$CV$50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{5EF957DE-EBA3-4179-A86E-69EB23FCB8B8}</c15:txfldGUID>
                      <c15:f>'公会計指標分析・財政指標組合せ分析表 '!$CV$50</c15:f>
                      <c15:dlblFieldTableCache>
                        <c:ptCount val="1"/>
                        <c:pt idx="0">
                          <c:v>R05</c:v>
                        </c:pt>
                      </c15:dlblFieldTableCache>
                    </c15:dlblFTEntry>
                  </c15:dlblFieldTable>
                  <c15:showDataLabelsRange val="0"/>
                </c:ext>
                <c:ext xmlns:c16="http://schemas.microsoft.com/office/drawing/2014/chart" uri="{C3380CC4-5D6E-409C-BE32-E72D297353CC}">
                  <c16:uniqueId val="{00000012-752F-47C3-8400-3EA922E54D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'!$BP$57:$DC$57</c:f>
              <c:numCache>
                <c:formatCode>#,##0.0;"▲ "#,##0.0</c:formatCode>
                <c:ptCount val="40"/>
                <c:pt idx="0">
                  <c:v>60.7</c:v>
                </c:pt>
                <c:pt idx="8">
                  <c:v>61.1</c:v>
                </c:pt>
                <c:pt idx="16">
                  <c:v>63.5</c:v>
                </c:pt>
                <c:pt idx="24">
                  <c:v>65.400000000000006</c:v>
                </c:pt>
                <c:pt idx="32">
                  <c:v>66.3</c:v>
                </c:pt>
              </c:numCache>
            </c:numRef>
          </c:xVal>
          <c:yVal>
            <c:numRef>
              <c:f>'公会計指標分析・財政指標組合せ分析表 '!$BP$55:$DC$55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752F-47C3-8400-3EA922E54DE3}"/>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 '!$AN$73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{6DA9A9BC-64EA-4714-B9BC-783A14FCD723}</c15:txfldGUID>
                      <c15:f>'公会計指標分析・財政指標組合せ分析表 '!$BP$72</c15:f>
                      <c15:dlblFieldTableCache>
                        <c:ptCount val="1"/>
                        <c:pt idx="0">
                          <c:v>R01</c:v>
                        </c:pt>
                      </c15:dlblFieldTableCache>
                    </c15:dlblFTEntry>
                  </c15:dlblFieldTable>
                  <c15:showDataLabelsRange val="0"/>
                </c:ext>
                <c:ext xmlns:c16="http://schemas.microsoft.com/office/drawing/2014/chart" uri="{C3380CC4-5D6E-409C-BE32-E72D297353CC}">
                  <c16:uniqueId val="{00000000-BB24-464A-A8AD-9C599022DF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{BBA77F58-722B-43C0-BCB2-DDD6F18F7E27}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24-464A-A8AD-9C599022DF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{A63B0FB1-2634-4F50-86C6-F4236B3D3006}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24-464A-A8AD-9C599022DF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{D741075F-0F26-4739-BE0D-F578948D5092}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24-464A-A8AD-9C599022DF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{C251CD35-1A65-4110-A3AB-69596ED85DC1}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24-464A-A8AD-9C599022DF86}"/>
                </c:ext>
              </c:extLst>
            </c:dLbl>
            <c:dLbl>
              <c:idx val="8"/>
              <c:tx>
                <c:strRef>
                  <c:f>'公会計指標分析・財政指標組合せ分析表 '!$BX$72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{29CDD9DA-509E-4134-97EE-98DCAAFAD37C}</c15:txfldGUID>
                      <c15:f>'公会計指標分析・財政指標組合せ分析表 '!$BX$72</c15:f>
                      <c15:dlblFieldTableCache>
                        <c:ptCount val="1"/>
                        <c:pt idx="0">
                          <c:v>R02</c:v>
                        </c:pt>
                      </c15:dlblFieldTableCache>
                    </c15:dlblFTEntry>
                  </c15:dlblFieldTable>
                  <c15:showDataLabelsRange val="0"/>
                </c:ext>
                <c:ext xmlns:c16="http://schemas.microsoft.com/office/drawing/2014/chart" uri="{C3380CC4-5D6E-409C-BE32-E72D297353CC}">
                  <c16:uniqueId val="{00000005-BB24-464A-A8AD-9C599022DF86}"/>
                </c:ext>
              </c:extLst>
            </c:dLbl>
            <c:dLbl>
              <c:idx val="16"/>
              <c:tx>
                <c:strRef>
                  <c:f>'公会計指標分析・財政指標組合せ分析表 '!$CF$72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{7E2ACAD2-278B-4B66-9700-373E1FFA857D}</c15:txfldGUID>
                      <c15:f>'公会計指標分析・財政指標組合せ分析表 '!$CF$72</c15:f>
                      <c15:dlblFieldTableCache>
                        <c:ptCount val="1"/>
                        <c:pt idx="0">
                          <c:v>R03</c:v>
                        </c:pt>
                      </c15:dlblFieldTableCache>
                    </c15:dlblFTEntry>
                  </c15:dlblFieldTable>
                  <c15:showDataLabelsRange val="0"/>
                </c:ext>
                <c:ext xmlns:c16="http://schemas.microsoft.com/office/drawing/2014/chart" uri="{C3380CC4-5D6E-409C-BE32-E72D297353CC}">
                  <c16:uniqueId val="{00000006-BB24-464A-A8AD-9C599022DF86}"/>
                </c:ext>
              </c:extLst>
            </c:dLbl>
            <c:dLbl>
              <c:idx val="24"/>
              <c:tx>
                <c:strRef>
                  <c:f>'公会計指標分析・財政指標組合せ分析表 '!$CN$72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{7F1E401E-2358-462D-9A3C-615F9EB18F1C}</c15:txfldGUID>
                      <c15:f>'公会計指標分析・財政指標組合せ分析表 '!$CN$72</c15:f>
                      <c15:dlblFieldTableCache>
                        <c:ptCount val="1"/>
                        <c:pt idx="0">
                          <c:v>R04</c:v>
                        </c:pt>
                      </c15:dlblFieldTableCache>
                    </c15:dlblFTEntry>
                  </c15:dlblFieldTable>
                  <c15:showDataLabelsRange val="0"/>
                </c:ext>
                <c:ext xmlns:c16="http://schemas.microsoft.com/office/drawing/2014/chart" uri="{C3380CC4-5D6E-409C-BE32-E72D297353CC}">
                  <c16:uniqueId val="{00000007-BB24-464A-A8AD-9C599022DF86}"/>
                </c:ext>
              </c:extLst>
            </c:dLbl>
            <c:dLbl>
              <c:idx val="32"/>
              <c:tx>
                <c:strRef>
                  <c:f>'公会計指標分析・財政指標組合せ分析表 '!$CV$72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{41FC09AD-9063-4F32-9388-8B8667BB5BAE}</c15:txfldGUID>
                      <c15:f>'公会計指標分析・財政指標組合せ分析表 '!$CV$72</c15:f>
                      <c15:dlblFieldTableCache>
                        <c:ptCount val="1"/>
                        <c:pt idx="0">
                          <c:v>R05</c:v>
                        </c:pt>
                      </c15:dlblFieldTableCache>
                    </c15:dlblFTEntry>
                  </c15:dlblFieldTable>
                  <c15:showDataLabelsRange val="0"/>
                </c:ext>
                <c:ext xmlns:c16="http://schemas.microsoft.com/office/drawing/2014/chart" uri="{C3380CC4-5D6E-409C-BE32-E72D297353CC}">
                  <c16:uniqueId val="{00000008-BB24-464A-A8AD-9C599022DF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'!$BP$75:$DC$75</c:f>
              <c:numCache>
                <c:formatCode>#,##0.0;"▲ "#,##0.0</c:formatCode>
                <c:ptCount val="40"/>
                <c:pt idx="0">
                  <c:v>10.7</c:v>
                </c:pt>
                <c:pt idx="8">
                  <c:v>10.7</c:v>
                </c:pt>
                <c:pt idx="16">
                  <c:v>9.6999999999999993</c:v>
                </c:pt>
                <c:pt idx="24">
                  <c:v>9.5</c:v>
                </c:pt>
                <c:pt idx="32">
                  <c:v>9.3000000000000007</c:v>
                </c:pt>
              </c:numCache>
            </c:numRef>
          </c:xVal>
          <c:yVal>
            <c:numRef>
              <c:f>'公会計指標分析・財政指標組合せ分析表 '!$BP$73:$DC$73</c:f>
              <c:numCache>
                <c:formatCode>#,##0.0;"▲ "#,##0.0</c:formatCode>
                <c:ptCount val="40"/>
                <c:pt idx="0">
                  <c:v>16.5</c:v>
                </c:pt>
                <c:pt idx="8">
                  <c:v>13</c:v>
                </c:pt>
                <c:pt idx="16">
                  <c:v>6.5</c:v>
                </c:pt>
                <c:pt idx="24">
                  <c:v>0.8</c:v>
                </c:pt>
                <c:pt idx="32">
                  <c:v>1.5</c:v>
                </c:pt>
              </c:numCache>
            </c:numRef>
          </c:yVal>
          <c:smooth val="0"/>
          <c:extLst>
            <c:ext xmlns:c16="http://schemas.microsoft.com/office/drawing/2014/chart" uri="{C3380CC4-5D6E-409C-BE32-E72D297353CC}">
              <c16:uniqueId val="{00000009-BB24-464A-A8AD-9C599022DF86}"/>
            </c:ext>
          </c:extLst>
        </c:ser>
        <c:ser>
          <c:idx val="1"/>
          <c:order val="1"/>
          <c:tx>
            <c:strRef>
              <c:f>'公会計指標分析・財政指標組合せ分析表 '!$AN$77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{80310CF9-EEF4-42FA-975A-54A0FF5908F5}</c15:txfldGUID>
                      <c15:f>'公会計指標分析・財政指標組合せ分析表 '!$BP$72</c15:f>
                      <c15:dlblFieldTableCache>
                        <c:ptCount val="1"/>
                        <c:pt idx="0">
                          <c:v>R01</c:v>
                        </c:pt>
                      </c15:dlblFieldTableCache>
                    </c15:dlblFTEntry>
                  </c15:dlblFieldTable>
                  <c15:showDataLabelsRange val="0"/>
                </c:ext>
                <c:ext xmlns:c16="http://schemas.microsoft.com/office/drawing/2014/chart" uri="{C3380CC4-5D6E-409C-BE32-E72D297353CC}">
                  <c16:uniqueId val="{0000000A-BB24-464A-A8AD-9C599022DF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{9BBC9D75-E74C-43A6-927C-3DD4532189D5}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24-464A-A8AD-9C599022DF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{4BEC150C-B97E-4D61-AB4F-F35A7BB8DABB}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24-464A-A8AD-9C599022DF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{B2701AA6-C554-4309-84E7-0F1EF8A21804}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24-464A-A8AD-9C599022DF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{D2611837-78A6-4EBB-8B16-34261068E100}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24-464A-A8AD-9C599022DF86}"/>
                </c:ext>
              </c:extLst>
            </c:dLbl>
            <c:dLbl>
              <c:idx val="8"/>
              <c:tx>
                <c:strRef>
                  <c:f>'公会計指標分析・財政指標組合せ分析表 '!$BX$72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{AEF413E9-035F-4875-BAFD-864BB8A61F64}</c15:txfldGUID>
                      <c15:f>'公会計指標分析・財政指標組合せ分析表 '!$BX$72</c15:f>
                      <c15:dlblFieldTableCache>
                        <c:ptCount val="1"/>
                        <c:pt idx="0">
                          <c:v>R02</c:v>
                        </c:pt>
                      </c15:dlblFieldTableCache>
                    </c15:dlblFTEntry>
                  </c15:dlblFieldTable>
                  <c15:showDataLabelsRange val="0"/>
                </c:ext>
                <c:ext xmlns:c16="http://schemas.microsoft.com/office/drawing/2014/chart" uri="{C3380CC4-5D6E-409C-BE32-E72D297353CC}">
                  <c16:uniqueId val="{0000000F-BB24-464A-A8AD-9C599022DF86}"/>
                </c:ext>
              </c:extLst>
            </c:dLbl>
            <c:dLbl>
              <c:idx val="16"/>
              <c:layout>
                <c:manualLayout>
                  <c:x val="0"/>
                  <c:y val="-1.8920725772258097E-2"/>
                </c:manualLayout>
              </c:layout>
              <c:tx>
                <c:strRef>
                  <c:f>'公会計指標分析・財政指標組合せ分析表 '!$CF$72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{799AA5B1-7917-4591-A6A4-3731D2DF09F5}</c15:txfldGUID>
                      <c15:f>'公会計指標分析・財政指標組合せ分析表 '!$CF$72</c15:f>
                      <c15:dlblFieldTableCache>
                        <c:ptCount val="1"/>
                        <c:pt idx="0">
                          <c:v>R03</c:v>
                        </c:pt>
                      </c15:dlblFieldTableCache>
                    </c15:dlblFTEntry>
                  </c15:dlblFieldTable>
                  <c15:showDataLabelsRange val="0"/>
                </c:ext>
                <c:ext xmlns:c16="http://schemas.microsoft.com/office/drawing/2014/chart" uri="{C3380CC4-5D6E-409C-BE32-E72D297353CC}">
                  <c16:uniqueId val="{00000010-BB24-464A-A8AD-9C599022DF86}"/>
                </c:ext>
              </c:extLst>
            </c:dLbl>
            <c:dLbl>
              <c:idx val="24"/>
              <c:layout>
                <c:manualLayout>
                  <c:x val="0"/>
                  <c:y val="1.8920725772258097E-2"/>
                </c:manualLayout>
              </c:layout>
              <c:tx>
                <c:strRef>
                  <c:f>'公会計指標分析・財政指標組合せ分析表 '!$CN$72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{DE13B37E-9EAE-4A52-A717-24B0890C038E}</c15:txfldGUID>
                      <c15:f>'公会計指標分析・財政指標組合せ分析表 '!$CN$72</c15:f>
                      <c15:dlblFieldTableCache>
                        <c:ptCount val="1"/>
                        <c:pt idx="0">
                          <c:v>R04</c:v>
                        </c:pt>
                      </c15:dlblFieldTableCache>
                    </c15:dlblFTEntry>
                  </c15:dlblFieldTable>
                  <c15:showDataLabelsRange val="0"/>
                </c:ext>
                <c:ext xmlns:c16="http://schemas.microsoft.com/office/drawing/2014/chart" uri="{C3380CC4-5D6E-409C-BE32-E72D297353CC}">
                  <c16:uniqueId val="{00000011-BB24-464A-A8AD-9C599022DF86}"/>
                </c:ext>
              </c:extLst>
            </c:dLbl>
            <c:dLbl>
              <c:idx val="32"/>
              <c:tx>
                <c:strRef>
                  <c:f>'公会計指標分析・財政指標組合せ分析表 '!$CV$72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{BFC18648-114E-421F-9DFC-88C16CB99ECC}</c15:txfldGUID>
                      <c15:f>'公会計指標分析・財政指標組合せ分析表 '!$CV$72</c15:f>
                      <c15:dlblFieldTableCache>
                        <c:ptCount val="1"/>
                        <c:pt idx="0">
                          <c:v>R05</c:v>
                        </c:pt>
                      </c15:dlblFieldTableCache>
                    </c15:dlblFTEntry>
                  </c15:dlblFieldTable>
                  <c15:showDataLabelsRange val="0"/>
                </c:ext>
                <c:ext xmlns:c16="http://schemas.microsoft.com/office/drawing/2014/chart" uri="{C3380CC4-5D6E-409C-BE32-E72D297353CC}">
                  <c16:uniqueId val="{00000012-BB24-464A-A8AD-9C599022DF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'!$BP$79:$DC$79</c:f>
              <c:numCache>
                <c:formatCode>#,##0.0;"▲ "#,##0.0</c:formatCode>
                <c:ptCount val="40"/>
                <c:pt idx="0">
                  <c:v>8.9</c:v>
                </c:pt>
                <c:pt idx="8">
                  <c:v>8.6999999999999993</c:v>
                </c:pt>
                <c:pt idx="16">
                  <c:v>8</c:v>
                </c:pt>
                <c:pt idx="24">
                  <c:v>8.1</c:v>
                </c:pt>
                <c:pt idx="32">
                  <c:v>8.4</c:v>
                </c:pt>
              </c:numCache>
            </c:numRef>
          </c:xVal>
          <c:yVal>
            <c:numRef>
              <c:f>'公会計指標分析・財政指標組合せ分析表 '!$BP$77:$DC$77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BB24-464A-A8AD-9C599022DF86}"/>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過去に発行した町債の償還が進み、公債費も減少してきた。今後は横ばい又は若干の増減を繰り返していくものと見込んでいる。 </a:t>
          </a:r>
        </a:p>
        <a:p>
          <a:r>
            <a:rPr kumimoji="1" lang="ja-JP" altLang="en-US" sz="1400">
              <a:latin typeface="ＭＳ ゴシック" pitchFamily="49" charset="-128"/>
              <a:ea typeface="ＭＳ ゴシック" pitchFamily="49" charset="-128"/>
            </a:rPr>
            <a:t>　令和５年度からの広島県水道広域連合企業団加入により、公営企業債の元利償還金に対する繰入金が減少し、組合等が起こした地方債の元利償還金に対する負担金等が増加しているが、これらは今後逓減していくものと見込んでいる。</a:t>
          </a:r>
        </a:p>
        <a:p>
          <a:r>
            <a:rPr kumimoji="1" lang="ja-JP" altLang="en-US" sz="1400">
              <a:latin typeface="ＭＳ ゴシック" pitchFamily="49" charset="-128"/>
              <a:ea typeface="ＭＳ ゴシック" pitchFamily="49" charset="-128"/>
            </a:rPr>
            <a:t>　今後、実質公債費比率は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％前後で推移するものと見込んでいる。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債発行を伴う大型事業により地方債の現在高が増加し、また、組合等積立額の減少により退職手当負担見込額が増加した。令和５年度からの広島県水道広域連合企業団加入により、公営企業債繰入見込額が減少し、組合等負担見込額等が増加しているが、これらの合計は前年度よりも減少している。</a:t>
          </a:r>
        </a:p>
        <a:p>
          <a:r>
            <a:rPr kumimoji="1" lang="ja-JP" altLang="en-US" sz="1400">
              <a:latin typeface="ＭＳ ゴシック" pitchFamily="49" charset="-128"/>
              <a:ea typeface="ＭＳ ゴシック" pitchFamily="49" charset="-128"/>
            </a:rPr>
            <a:t>将来負担比率の分子は、前年度より</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百万円増加し、比率は</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ポイント上昇した。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広島県世羅町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合併算定替の終了による普通交付税の減少により、財政調整基金の取崩しによる財政運営が続いているが、その他特定目的基金の積立が増えたこと等により、基金全体では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らない財政運営を行っていくべきだが、近年は財源不足を他の歳入で賄うことができず、財政調整基金から多額の繰入れを行っている。このまま繰入れを行っていると、数年で財政調整基金が枯渇してしまう恐れがあり、他の基金を含めた基金の有効な活用方法の検討と、経費節減による一般財源ベースでの予算規模の縮減に取り組む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まちづくり振興基金：地域振興に資する事業の推進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公共施設整備基金：公共施設等の整備に要する資金　　　　　　　　　　　　　　　　　　　　　　　　　　　　　　　　　　　　　　　　　　　　　　中小企業融資運営基金：中小企業者の金融の円滑化による企業の育成振興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応援寄附基金：ふるさと寄附金（ふるさと納税）の寄付目的に沿った事業　　　　　　　　　　　　　　　　　　　　　　　　　　　　　　　　　　　　地域福祉基金：高齢者保健福祉施策の推進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過疎地域持続的発展事業基金：過疎地域自立促進特別事業に要する経費　　　　　　　　　　　　　　　　　　　　　　　　　　　　　　　　　　　　　　　　　　　　　情報通信施設運営基金：放送施設の整備、修繕等の維持運営に係る経費　　　　　　　　　　　　　　　　　　　　　　　　　　　　　　　　　　　　　　　　　　　　　　　　　　　　　　　　　　森林環境譲与税基金：森林の整備及びその促進に関する事業　　　　　　　　　　　　　　　　　　　　　　　　　　　　　　　　　　　　　　　　　　　せら農業公園運営基金：農業公園施設の整備、修繕の経費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応援寄附基金：ふるさと寄附金の積立、事業充当のための取崩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過疎地域持続的発展事業基金：過疎債発行による積立、事業充当のための取崩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情報通信施設運営基金：放送施設の賃借料の積立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それぞれの目的に沿った積立、充当をしていくが、具体的な活用方法が決まっていない基金もある。財源不足の中、今後の財政運営においてどのように活用していくべきか検討をしていく。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厳しい財政運営のため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百万円の取崩しを行い、令和５年度末の基金残高は前年度より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後の財源不足に対応するためには、基金減少はやむを得ない面がある。安定的な財政運営のためには、引き続き経常経費削減と自主財源確保等に努めつつ、一般財源ベースでの予算規模の縮減に取り組む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令和５年度普通交付税により措置された臨時財政対策債償還基金分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の取組みにより地方債残高は大幅に減少しているため、現時点で減債基金の積立や取崩は検討していないが、令和３年度及び令和５年度に積み立てた臨時財政対策債償還基金分については、今後の償還財源とし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9557EC-00D8-4B37-AAEE-95E764D680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E2FA74-AC1F-4EA4-867A-161BD3B899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6A82546-0C97-42C8-B478-2FCC26ECFDE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D6AD76A-0912-4DA5-8A45-A0521FB1479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AAEE127-34EF-4DCE-BB79-6B050D715AF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98850B5-41E4-42CE-8214-B85AE00B8BA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5C0E0E5-7D58-4B6A-8C60-2D507A45D3F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203A7FA-7A9A-4895-A7F2-D2F850DDF4E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AE7245D-D421-43D8-82A0-FBFEFD177F6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3875079-2CAC-4120-B426-8F131F7D9C8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486A75D-D524-447A-AB09-CAA0612E931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260DA6F-41B4-41EF-B373-516C9C57F2F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E68B5E7-7E51-413E-91B9-F16FE15FD5C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A4EA130-F3A0-4213-ADBE-F56521EF401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90CDEA3-7371-42F4-B47D-A5647614104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471BC8B-8090-4DB1-8534-AB6A97C06CB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E7B7F89-D013-4A54-BC51-AFFFE6200B7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17D6F60-F17E-479F-84A5-B61E7EE9323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B4D7422-2437-43F5-85AE-8DB208039B4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4218316-573B-4159-A688-88B22A97B63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1956B92-8127-4BA3-A7E9-E6E6D560BA9B}"/>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7C97341-B96E-4C4B-A99E-64192F246A5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28AE4FD-3B67-4E14-8974-6479ECEB169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D3285F4-5A7A-4695-884F-D7D5A9A58C1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F233930-AEB9-4D36-8562-62EC3450E20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ED85E9F-2C47-4288-AEDC-FC44286B8CE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33BD231-8463-45BB-BC77-3E0CFD3A16E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0E1970F-509D-4619-9627-EF2D2117A7C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44F3B50-A18A-495C-8224-C05139BA7F21}"/>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0D596E8-5D51-4EFA-9BBC-843C10BFF02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CCA99C6-A54C-4AC6-9503-23B9A903C0A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AFCF483-E04E-4443-9B6C-C7FFA3B53D9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8AA2B02-01BC-47DD-B4F8-D2BD0F8AD712}"/>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309ECFF-508A-495A-8B92-5C6FF2558862}"/>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6695B2F-9D97-4538-8E4C-1CD4D32159C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4F83BCC-E33A-4F35-BC3B-9EEEEBA70E1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81B0867-8071-491E-A809-1C637BCB88B2}"/>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5FF7306-A025-4420-B5CA-410E620997C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CC9D068-C290-419A-89FC-A8CD78EF34E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902F6E4-4BE1-442B-9C43-F9B5A25D27D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8DE2BC9-3E88-4E9D-8BD8-FC87470AABE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401D2E2-7200-48D7-83CF-34FC5580911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9506F00-478C-4DB9-AA88-9D1DAEB6CF0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B43D904-E82A-4DDC-9D4E-B473E1F4DAB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96D1A86-8AA9-4B74-A19F-67DE719D5B5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24C31AF-4D5B-4B50-8F06-1DFF9B1A4C2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ADF1E55-B7E7-4406-9A70-524AF72040F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本町では、平成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年度に策定した公共施設等総合管理計画において、公共施設等の総延床面積を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縮減するという目標を掲げ、老朽化した施設の集約化・複合化等を進めている。有形固定資産減価償却率については、類似団体平均よりやや高い水準に位置し、施設の老朽化が進んでいることで上昇傾向に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FD5DA5E-C91B-42C7-BA89-1CB58037737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2CE786D-946C-4E0C-B39D-D0FBC8FE15B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EFB1939-2242-4883-A98C-14C13BC51A2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A18B903-C145-4F43-BF3D-6574CA82D42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315F48C-CB83-433B-B03E-BE91AFE4B7D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B9430AA-4FB5-4F36-80AB-3DC9E3EC4E85}"/>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CA42F1D-CAE1-4060-8C53-B939FC9C0F3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4D11066-E578-4E23-927C-0AF9B342776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38A799B-135B-4A86-B983-A1887475BA9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AA151C0-D8FB-4D5C-BE69-234C64CA540A}"/>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BEC1BAD-EE23-499C-90FE-6C575CB39902}"/>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61A7F49-CAE9-458D-B7CB-7305A3A9BB3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03E05D1-AAA2-4C81-8A90-292E60747C7C}"/>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53F77F3-7813-4F67-960E-5F8A2D5931D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4137C33-F2D6-4028-849E-DCD9ACAA9CA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381D701-3F89-496D-89B1-5F4B3EB0508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65" name="直線コネクタ 64">
          <a:extLst>
            <a:ext uri="{FF2B5EF4-FFF2-40B4-BE49-F238E27FC236}">
              <a16:creationId xmlns:a16="http://schemas.microsoft.com/office/drawing/2014/main" id="{97A517B1-5242-4C2D-93F1-A4AA1B59C712}"/>
            </a:ext>
          </a:extLst>
        </xdr:cNvPr>
        <xdr:cNvCxnSpPr/>
      </xdr:nvCxnSpPr>
      <xdr:spPr>
        <a:xfrm flipV="1">
          <a:off x="4760595" y="4714028"/>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a:extLst>
            <a:ext uri="{FF2B5EF4-FFF2-40B4-BE49-F238E27FC236}">
              <a16:creationId xmlns:a16="http://schemas.microsoft.com/office/drawing/2014/main" id="{AFC705AF-3A83-47A6-981F-9DE529799987}"/>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a:extLst>
            <a:ext uri="{FF2B5EF4-FFF2-40B4-BE49-F238E27FC236}">
              <a16:creationId xmlns:a16="http://schemas.microsoft.com/office/drawing/2014/main" id="{0FF6E9A6-1CAC-44AC-A31E-FBE92A0320FB}"/>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68" name="有形固定資産減価償却率最大値テキスト">
          <a:extLst>
            <a:ext uri="{FF2B5EF4-FFF2-40B4-BE49-F238E27FC236}">
              <a16:creationId xmlns:a16="http://schemas.microsoft.com/office/drawing/2014/main" id="{67688583-463F-4AC5-AA94-617C6BFC8A6A}"/>
            </a:ext>
          </a:extLst>
        </xdr:cNvPr>
        <xdr:cNvSpPr txBox="1"/>
      </xdr:nvSpPr>
      <xdr:spPr>
        <a:xfrm>
          <a:off x="4813300" y="4489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69" name="直線コネクタ 68">
          <a:extLst>
            <a:ext uri="{FF2B5EF4-FFF2-40B4-BE49-F238E27FC236}">
              <a16:creationId xmlns:a16="http://schemas.microsoft.com/office/drawing/2014/main" id="{808B5B44-9C05-47D9-8E95-153E3843B3BD}"/>
            </a:ext>
          </a:extLst>
        </xdr:cNvPr>
        <xdr:cNvCxnSpPr/>
      </xdr:nvCxnSpPr>
      <xdr:spPr>
        <a:xfrm>
          <a:off x="4673600" y="471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a:extLst>
            <a:ext uri="{FF2B5EF4-FFF2-40B4-BE49-F238E27FC236}">
              <a16:creationId xmlns:a16="http://schemas.microsoft.com/office/drawing/2014/main" id="{7B09AE00-0A5E-4FA0-9C85-BFF567658976}"/>
            </a:ext>
          </a:extLst>
        </xdr:cNvPr>
        <xdr:cNvSpPr txBox="1"/>
      </xdr:nvSpPr>
      <xdr:spPr>
        <a:xfrm>
          <a:off x="4813300" y="5155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CF0D46AE-629E-48DE-9AA4-E6516539BC51}"/>
            </a:ext>
          </a:extLst>
        </xdr:cNvPr>
        <xdr:cNvSpPr/>
      </xdr:nvSpPr>
      <xdr:spPr>
        <a:xfrm>
          <a:off x="47117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72" name="フローチャート: 判断 71">
          <a:extLst>
            <a:ext uri="{FF2B5EF4-FFF2-40B4-BE49-F238E27FC236}">
              <a16:creationId xmlns:a16="http://schemas.microsoft.com/office/drawing/2014/main" id="{450D7904-0102-439F-9FD7-8261FBCAC904}"/>
            </a:ext>
          </a:extLst>
        </xdr:cNvPr>
        <xdr:cNvSpPr/>
      </xdr:nvSpPr>
      <xdr:spPr>
        <a:xfrm>
          <a:off x="40005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3" name="フローチャート: 判断 72">
          <a:extLst>
            <a:ext uri="{FF2B5EF4-FFF2-40B4-BE49-F238E27FC236}">
              <a16:creationId xmlns:a16="http://schemas.microsoft.com/office/drawing/2014/main" id="{8FAD8CE4-B1B7-4FDC-9B4C-B5DD44E2C871}"/>
            </a:ext>
          </a:extLst>
        </xdr:cNvPr>
        <xdr:cNvSpPr/>
      </xdr:nvSpPr>
      <xdr:spPr>
        <a:xfrm>
          <a:off x="3238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19D6477D-1CF6-4D8E-A941-95B3677DAD01}"/>
            </a:ext>
          </a:extLst>
        </xdr:cNvPr>
        <xdr:cNvSpPr/>
      </xdr:nvSpPr>
      <xdr:spPr>
        <a:xfrm>
          <a:off x="2476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7D7F272E-3380-4EC6-8B87-B3B52F188E4F}"/>
            </a:ext>
          </a:extLst>
        </xdr:cNvPr>
        <xdr:cNvSpPr/>
      </xdr:nvSpPr>
      <xdr:spPr>
        <a:xfrm>
          <a:off x="1714500" y="49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7C0F749-D9D6-4375-8F8D-1E94FAC02E2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DBEADA1-2A8B-4099-A1EC-D8F0C4C776E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3BC5B26-5AB4-4666-8DFB-AF85FCBF11F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D881120-7F4B-4947-917D-F06ABFB8795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F9FF082-A4D7-47FD-8571-07390C42007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69215</xdr:rowOff>
    </xdr:from>
    <xdr:to>
      <xdr:col>23</xdr:col>
      <xdr:colOff>136525</xdr:colOff>
      <xdr:row>32</xdr:row>
      <xdr:rowOff>170815</xdr:rowOff>
    </xdr:to>
    <xdr:sp macro="" textlink="">
      <xdr:nvSpPr>
        <xdr:cNvPr id="81" name="楕円 80">
          <a:extLst>
            <a:ext uri="{FF2B5EF4-FFF2-40B4-BE49-F238E27FC236}">
              <a16:creationId xmlns:a16="http://schemas.microsoft.com/office/drawing/2014/main" id="{391E5E3D-7E96-4937-B751-DBA98A65DDE0}"/>
            </a:ext>
          </a:extLst>
        </xdr:cNvPr>
        <xdr:cNvSpPr/>
      </xdr:nvSpPr>
      <xdr:spPr>
        <a:xfrm>
          <a:off x="47117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47642</xdr:rowOff>
    </xdr:from>
    <xdr:ext cx="405111" cy="259045"/>
    <xdr:sp macro="" textlink="">
      <xdr:nvSpPr>
        <xdr:cNvPr id="82" name="有形固定資産減価償却率該当値テキスト">
          <a:extLst>
            <a:ext uri="{FF2B5EF4-FFF2-40B4-BE49-F238E27FC236}">
              <a16:creationId xmlns:a16="http://schemas.microsoft.com/office/drawing/2014/main" id="{0232E101-99B2-44C5-93DF-D9A02DC1B111}"/>
            </a:ext>
          </a:extLst>
        </xdr:cNvPr>
        <xdr:cNvSpPr txBox="1"/>
      </xdr:nvSpPr>
      <xdr:spPr>
        <a:xfrm>
          <a:off x="48133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83" name="楕円 82">
          <a:extLst>
            <a:ext uri="{FF2B5EF4-FFF2-40B4-BE49-F238E27FC236}">
              <a16:creationId xmlns:a16="http://schemas.microsoft.com/office/drawing/2014/main" id="{127D7085-3D58-4820-828E-069CDDA05379}"/>
            </a:ext>
          </a:extLst>
        </xdr:cNvPr>
        <xdr:cNvSpPr/>
      </xdr:nvSpPr>
      <xdr:spPr>
        <a:xfrm>
          <a:off x="4000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19262</xdr:rowOff>
    </xdr:from>
    <xdr:to>
      <xdr:col>23</xdr:col>
      <xdr:colOff>85725</xdr:colOff>
      <xdr:row>32</xdr:row>
      <xdr:rowOff>120015</xdr:rowOff>
    </xdr:to>
    <xdr:cxnSp macro="">
      <xdr:nvCxnSpPr>
        <xdr:cNvPr id="84" name="直線コネクタ 83">
          <a:extLst>
            <a:ext uri="{FF2B5EF4-FFF2-40B4-BE49-F238E27FC236}">
              <a16:creationId xmlns:a16="http://schemas.microsoft.com/office/drawing/2014/main" id="{9F5203A8-2BBB-4C51-9237-164047696280}"/>
            </a:ext>
          </a:extLst>
        </xdr:cNvPr>
        <xdr:cNvCxnSpPr/>
      </xdr:nvCxnSpPr>
      <xdr:spPr>
        <a:xfrm>
          <a:off x="4051300" y="5505662"/>
          <a:ext cx="7112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5" name="楕円 84">
          <a:extLst>
            <a:ext uri="{FF2B5EF4-FFF2-40B4-BE49-F238E27FC236}">
              <a16:creationId xmlns:a16="http://schemas.microsoft.com/office/drawing/2014/main" id="{F82BD729-808C-4B1D-B612-C5184C96478C}"/>
            </a:ext>
          </a:extLst>
        </xdr:cNvPr>
        <xdr:cNvSpPr/>
      </xdr:nvSpPr>
      <xdr:spPr>
        <a:xfrm>
          <a:off x="3238500" y="53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61172</xdr:rowOff>
    </xdr:from>
    <xdr:to>
      <xdr:col>19</xdr:col>
      <xdr:colOff>136525</xdr:colOff>
      <xdr:row>32</xdr:row>
      <xdr:rowOff>19262</xdr:rowOff>
    </xdr:to>
    <xdr:cxnSp macro="">
      <xdr:nvCxnSpPr>
        <xdr:cNvPr id="86" name="直線コネクタ 85">
          <a:extLst>
            <a:ext uri="{FF2B5EF4-FFF2-40B4-BE49-F238E27FC236}">
              <a16:creationId xmlns:a16="http://schemas.microsoft.com/office/drawing/2014/main" id="{1C353F31-4A53-4471-BA5B-43C513CD6230}"/>
            </a:ext>
          </a:extLst>
        </xdr:cNvPr>
        <xdr:cNvCxnSpPr/>
      </xdr:nvCxnSpPr>
      <xdr:spPr>
        <a:xfrm>
          <a:off x="3289300" y="5376122"/>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7" name="楕円 86">
          <a:extLst>
            <a:ext uri="{FF2B5EF4-FFF2-40B4-BE49-F238E27FC236}">
              <a16:creationId xmlns:a16="http://schemas.microsoft.com/office/drawing/2014/main" id="{11D848A0-45C1-4BDA-8174-5846686ECD5D}"/>
            </a:ext>
          </a:extLst>
        </xdr:cNvPr>
        <xdr:cNvSpPr/>
      </xdr:nvSpPr>
      <xdr:spPr>
        <a:xfrm>
          <a:off x="2476500" y="52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61172</xdr:rowOff>
    </xdr:to>
    <xdr:cxnSp macro="">
      <xdr:nvCxnSpPr>
        <xdr:cNvPr id="88" name="直線コネクタ 87">
          <a:extLst>
            <a:ext uri="{FF2B5EF4-FFF2-40B4-BE49-F238E27FC236}">
              <a16:creationId xmlns:a16="http://schemas.microsoft.com/office/drawing/2014/main" id="{01D97553-5388-45CB-A922-634B70554F39}"/>
            </a:ext>
          </a:extLst>
        </xdr:cNvPr>
        <xdr:cNvCxnSpPr/>
      </xdr:nvCxnSpPr>
      <xdr:spPr>
        <a:xfrm>
          <a:off x="2527300" y="533294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89" name="楕円 88">
          <a:extLst>
            <a:ext uri="{FF2B5EF4-FFF2-40B4-BE49-F238E27FC236}">
              <a16:creationId xmlns:a16="http://schemas.microsoft.com/office/drawing/2014/main" id="{07F3E393-D44A-4B4F-B3E8-794A9BFBABD0}"/>
            </a:ext>
          </a:extLst>
        </xdr:cNvPr>
        <xdr:cNvSpPr/>
      </xdr:nvSpPr>
      <xdr:spPr>
        <a:xfrm>
          <a:off x="1714500" y="51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31</xdr:row>
      <xdr:rowOff>17992</xdr:rowOff>
    </xdr:to>
    <xdr:cxnSp macro="">
      <xdr:nvCxnSpPr>
        <xdr:cNvPr id="90" name="直線コネクタ 89">
          <a:extLst>
            <a:ext uri="{FF2B5EF4-FFF2-40B4-BE49-F238E27FC236}">
              <a16:creationId xmlns:a16="http://schemas.microsoft.com/office/drawing/2014/main" id="{892852FA-E403-44EC-AD26-26B4DA23FAFC}"/>
            </a:ext>
          </a:extLst>
        </xdr:cNvPr>
        <xdr:cNvCxnSpPr/>
      </xdr:nvCxnSpPr>
      <xdr:spPr>
        <a:xfrm>
          <a:off x="1765300" y="5181812"/>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42139</xdr:rowOff>
    </xdr:from>
    <xdr:ext cx="405111" cy="259045"/>
    <xdr:sp macro="" textlink="">
      <xdr:nvSpPr>
        <xdr:cNvPr id="91" name="n_1aveValue有形固定資産減価償却率">
          <a:extLst>
            <a:ext uri="{FF2B5EF4-FFF2-40B4-BE49-F238E27FC236}">
              <a16:creationId xmlns:a16="http://schemas.microsoft.com/office/drawing/2014/main" id="{4E0051DB-6EBB-41EB-B307-8CA796B950DF}"/>
            </a:ext>
          </a:extLst>
        </xdr:cNvPr>
        <xdr:cNvSpPr txBox="1"/>
      </xdr:nvSpPr>
      <xdr:spPr>
        <a:xfrm>
          <a:off x="3836044" y="501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2" name="n_2aveValue有形固定資産減価償却率">
          <a:extLst>
            <a:ext uri="{FF2B5EF4-FFF2-40B4-BE49-F238E27FC236}">
              <a16:creationId xmlns:a16="http://schemas.microsoft.com/office/drawing/2014/main" id="{CBB311F3-2645-4BE6-8B8C-593F4790A023}"/>
            </a:ext>
          </a:extLst>
        </xdr:cNvPr>
        <xdr:cNvSpPr txBox="1"/>
      </xdr:nvSpPr>
      <xdr:spPr>
        <a:xfrm>
          <a:off x="30867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3" name="n_3aveValue有形固定資産減価償却率">
          <a:extLst>
            <a:ext uri="{FF2B5EF4-FFF2-40B4-BE49-F238E27FC236}">
              <a16:creationId xmlns:a16="http://schemas.microsoft.com/office/drawing/2014/main" id="{DECF1779-3A9E-485D-BBE2-00D577C18AA5}"/>
            </a:ext>
          </a:extLst>
        </xdr:cNvPr>
        <xdr:cNvSpPr txBox="1"/>
      </xdr:nvSpPr>
      <xdr:spPr>
        <a:xfrm>
          <a:off x="2324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4" name="n_4aveValue有形固定資産減価償却率">
          <a:extLst>
            <a:ext uri="{FF2B5EF4-FFF2-40B4-BE49-F238E27FC236}">
              <a16:creationId xmlns:a16="http://schemas.microsoft.com/office/drawing/2014/main" id="{8709A8B5-26FD-4853-BE9E-6DB3F3DBBFD9}"/>
            </a:ext>
          </a:extLst>
        </xdr:cNvPr>
        <xdr:cNvSpPr txBox="1"/>
      </xdr:nvSpPr>
      <xdr:spPr>
        <a:xfrm>
          <a:off x="1562744" y="46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95" name="n_1mainValue有形固定資産減価償却率">
          <a:extLst>
            <a:ext uri="{FF2B5EF4-FFF2-40B4-BE49-F238E27FC236}">
              <a16:creationId xmlns:a16="http://schemas.microsoft.com/office/drawing/2014/main" id="{608D75B2-7E43-4881-9658-D64198E2BBFB}"/>
            </a:ext>
          </a:extLst>
        </xdr:cNvPr>
        <xdr:cNvSpPr txBox="1"/>
      </xdr:nvSpPr>
      <xdr:spPr>
        <a:xfrm>
          <a:off x="3836044"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6" name="n_2mainValue有形固定資産減価償却率">
          <a:extLst>
            <a:ext uri="{FF2B5EF4-FFF2-40B4-BE49-F238E27FC236}">
              <a16:creationId xmlns:a16="http://schemas.microsoft.com/office/drawing/2014/main" id="{08C175EB-8528-49E4-A13E-EC1937111A25}"/>
            </a:ext>
          </a:extLst>
        </xdr:cNvPr>
        <xdr:cNvSpPr txBox="1"/>
      </xdr:nvSpPr>
      <xdr:spPr>
        <a:xfrm>
          <a:off x="3086744" y="541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7" name="n_3mainValue有形固定資産減価償却率">
          <a:extLst>
            <a:ext uri="{FF2B5EF4-FFF2-40B4-BE49-F238E27FC236}">
              <a16:creationId xmlns:a16="http://schemas.microsoft.com/office/drawing/2014/main" id="{6A8AE3E7-F8EB-4736-999B-690230429EAD}"/>
            </a:ext>
          </a:extLst>
        </xdr:cNvPr>
        <xdr:cNvSpPr txBox="1"/>
      </xdr:nvSpPr>
      <xdr:spPr>
        <a:xfrm>
          <a:off x="2324744" y="53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80239</xdr:rowOff>
    </xdr:from>
    <xdr:ext cx="405111" cy="259045"/>
    <xdr:sp macro="" textlink="">
      <xdr:nvSpPr>
        <xdr:cNvPr id="98" name="n_4mainValue有形固定資産減価償却率">
          <a:extLst>
            <a:ext uri="{FF2B5EF4-FFF2-40B4-BE49-F238E27FC236}">
              <a16:creationId xmlns:a16="http://schemas.microsoft.com/office/drawing/2014/main" id="{091D83CC-A55E-4F97-90B8-FE9348ECC665}"/>
            </a:ext>
          </a:extLst>
        </xdr:cNvPr>
        <xdr:cNvSpPr txBox="1"/>
      </xdr:nvSpPr>
      <xdr:spPr>
        <a:xfrm>
          <a:off x="1562744" y="5223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9C59D4F-11B8-4F9E-ACC3-283A43DA662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84F8BAD-80B1-42AB-B192-9C3E55D2DC8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86743F1-D4FA-43B2-B552-D4DF76D8DF3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D8BB1F8-AA06-44F8-A90B-979327C0FB7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A11B052-0472-4F26-B42A-7EA4B5A024A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6BE8B0B-61B0-4634-95C1-3EDF4E7E042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D2363A6-12F1-49E7-A6A5-19DF551D8DB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482B8F3-A889-4F22-8F4A-7DF8D6AE064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4CB4FA4-CA45-4B64-ABE0-4B142CFBF54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CE17E05-44E6-4B3B-B489-6B6EF7E933B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72FBF46-30FB-47CF-BC1A-FF4E8A88C36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F303857-64A2-44BB-B4CD-2374CAA267D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101F52C-BD6E-421D-9839-521A29E0FD7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債務償還比率は、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年度から上昇しており</a:t>
          </a:r>
          <a:r>
            <a:rPr kumimoji="1" lang="ja-JP" altLang="ja-JP" sz="1100">
              <a:solidFill>
                <a:sysClr val="windowText" lastClr="000000"/>
              </a:solidFill>
              <a:effectLst/>
              <a:latin typeface="+mn-lt"/>
              <a:ea typeface="+mn-ea"/>
              <a:cs typeface="+mn-cs"/>
            </a:rPr>
            <a:t>、類似団体平均と比較して同程度ではあるが、若干上回っている。普通交付税の減少に伴う経常一般財源等の減少が一因として考えられる。厳しい財政運営の中、今後も交付税措置の有利な地方債の活用により将来負担の軽減に努める。</a:t>
          </a:r>
          <a:endParaRPr lang="ja-JP" altLang="ja-JP">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A36E210-8001-4472-9917-9D289115DE5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F8E10B6-5BA2-44CC-A44E-9CB35A85B7D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73DCE4C-7A6E-468A-B70B-1B3554ED60F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6399241-D667-4F12-98A9-7E39C4F067C2}"/>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0552ADEB-D5B2-4F96-A318-DC13CA071460}"/>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321D954-34D9-41B5-ACD0-16A2D75D197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1217FE4-6782-4067-B8EE-D107DC0247A2}"/>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9605A7E-A88D-4627-8995-1702091A4CBE}"/>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52DE491-7F42-47A4-B505-851DADC8AD54}"/>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C023CEF-6DFB-4EA6-95A5-1628EE72F1CC}"/>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4D52A4E6-725A-4577-85C2-05DB544AF6E2}"/>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00C26E5-41E5-4B57-A7EE-1DC3828A74C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D87DA90-D8EF-4442-8B78-39E53A32A2D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6503DB6-B9F2-4FFD-81F8-51AB086D887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5F2FF6D-3040-4A51-9998-1A54A84D95B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27" name="直線コネクタ 126">
          <a:extLst>
            <a:ext uri="{FF2B5EF4-FFF2-40B4-BE49-F238E27FC236}">
              <a16:creationId xmlns:a16="http://schemas.microsoft.com/office/drawing/2014/main" id="{DB51FA49-3473-4E29-9938-F429E9088DDE}"/>
            </a:ext>
          </a:extLst>
        </xdr:cNvPr>
        <xdr:cNvCxnSpPr/>
      </xdr:nvCxnSpPr>
      <xdr:spPr>
        <a:xfrm flipV="1">
          <a:off x="14793595" y="4541308"/>
          <a:ext cx="1269" cy="120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28" name="債務償還比率最小値テキスト">
          <a:extLst>
            <a:ext uri="{FF2B5EF4-FFF2-40B4-BE49-F238E27FC236}">
              <a16:creationId xmlns:a16="http://schemas.microsoft.com/office/drawing/2014/main" id="{3305628C-11A8-441E-8AC6-5968CA03A833}"/>
            </a:ext>
          </a:extLst>
        </xdr:cNvPr>
        <xdr:cNvSpPr txBox="1"/>
      </xdr:nvSpPr>
      <xdr:spPr>
        <a:xfrm>
          <a:off x="14846300" y="574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29" name="直線コネクタ 128">
          <a:extLst>
            <a:ext uri="{FF2B5EF4-FFF2-40B4-BE49-F238E27FC236}">
              <a16:creationId xmlns:a16="http://schemas.microsoft.com/office/drawing/2014/main" id="{4FD89179-9D94-427F-BE9E-176D00108279}"/>
            </a:ext>
          </a:extLst>
        </xdr:cNvPr>
        <xdr:cNvCxnSpPr/>
      </xdr:nvCxnSpPr>
      <xdr:spPr>
        <a:xfrm>
          <a:off x="14706600" y="574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C02901A-4DF2-4A92-844A-912A2313AE67}"/>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8481937-FE56-46EA-9167-CC74060A4239}"/>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49071</xdr:rowOff>
    </xdr:from>
    <xdr:ext cx="469744" cy="259045"/>
    <xdr:sp macro="" textlink="">
      <xdr:nvSpPr>
        <xdr:cNvPr id="132" name="債務償還比率平均値テキスト">
          <a:extLst>
            <a:ext uri="{FF2B5EF4-FFF2-40B4-BE49-F238E27FC236}">
              <a16:creationId xmlns:a16="http://schemas.microsoft.com/office/drawing/2014/main" id="{0ACCAC40-B7E6-464E-8CC9-EC8BC18B3A10}"/>
            </a:ext>
          </a:extLst>
        </xdr:cNvPr>
        <xdr:cNvSpPr txBox="1"/>
      </xdr:nvSpPr>
      <xdr:spPr>
        <a:xfrm>
          <a:off x="14846300" y="502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33" name="フローチャート: 判断 132">
          <a:extLst>
            <a:ext uri="{FF2B5EF4-FFF2-40B4-BE49-F238E27FC236}">
              <a16:creationId xmlns:a16="http://schemas.microsoft.com/office/drawing/2014/main" id="{733BF8C8-0C64-43B8-AE88-D887BFFA4D36}"/>
            </a:ext>
          </a:extLst>
        </xdr:cNvPr>
        <xdr:cNvSpPr/>
      </xdr:nvSpPr>
      <xdr:spPr>
        <a:xfrm>
          <a:off x="14744700" y="51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34" name="フローチャート: 判断 133">
          <a:extLst>
            <a:ext uri="{FF2B5EF4-FFF2-40B4-BE49-F238E27FC236}">
              <a16:creationId xmlns:a16="http://schemas.microsoft.com/office/drawing/2014/main" id="{1BA7928D-3569-48AB-8C16-8E264FF78D65}"/>
            </a:ext>
          </a:extLst>
        </xdr:cNvPr>
        <xdr:cNvSpPr/>
      </xdr:nvSpPr>
      <xdr:spPr>
        <a:xfrm>
          <a:off x="14033500" y="515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35" name="フローチャート: 判断 134">
          <a:extLst>
            <a:ext uri="{FF2B5EF4-FFF2-40B4-BE49-F238E27FC236}">
              <a16:creationId xmlns:a16="http://schemas.microsoft.com/office/drawing/2014/main" id="{4223787F-956C-4FDC-BA87-28A947224F48}"/>
            </a:ext>
          </a:extLst>
        </xdr:cNvPr>
        <xdr:cNvSpPr/>
      </xdr:nvSpPr>
      <xdr:spPr>
        <a:xfrm>
          <a:off x="13271500" y="514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36" name="フローチャート: 判断 135">
          <a:extLst>
            <a:ext uri="{FF2B5EF4-FFF2-40B4-BE49-F238E27FC236}">
              <a16:creationId xmlns:a16="http://schemas.microsoft.com/office/drawing/2014/main" id="{69F420A0-7B91-4587-9E45-C081E4F5A6F7}"/>
            </a:ext>
          </a:extLst>
        </xdr:cNvPr>
        <xdr:cNvSpPr/>
      </xdr:nvSpPr>
      <xdr:spPr>
        <a:xfrm>
          <a:off x="12509500" y="541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37" name="フローチャート: 判断 136">
          <a:extLst>
            <a:ext uri="{FF2B5EF4-FFF2-40B4-BE49-F238E27FC236}">
              <a16:creationId xmlns:a16="http://schemas.microsoft.com/office/drawing/2014/main" id="{37A94460-B891-4B82-B8F7-8A818684D791}"/>
            </a:ext>
          </a:extLst>
        </xdr:cNvPr>
        <xdr:cNvSpPr/>
      </xdr:nvSpPr>
      <xdr:spPr>
        <a:xfrm>
          <a:off x="11747500" y="544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98370B0-147A-4538-AE3E-7C5C9AD901E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1996B0F-FF5E-41C7-8FEE-0714FDB2C93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480F70A-B5D3-43AD-8289-BCD93137636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09B3821-91F5-4705-ABC6-3E22607BADF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F35C5BB-3ABE-4AB8-AA29-D33CE3D0584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59849</xdr:rowOff>
    </xdr:from>
    <xdr:to>
      <xdr:col>76</xdr:col>
      <xdr:colOff>73025</xdr:colOff>
      <xdr:row>31</xdr:row>
      <xdr:rowOff>161449</xdr:rowOff>
    </xdr:to>
    <xdr:sp macro="" textlink="">
      <xdr:nvSpPr>
        <xdr:cNvPr id="143" name="楕円 142">
          <a:extLst>
            <a:ext uri="{FF2B5EF4-FFF2-40B4-BE49-F238E27FC236}">
              <a16:creationId xmlns:a16="http://schemas.microsoft.com/office/drawing/2014/main" id="{0748D2E2-CAD6-44A7-8268-8E78E001ACBA}"/>
            </a:ext>
          </a:extLst>
        </xdr:cNvPr>
        <xdr:cNvSpPr/>
      </xdr:nvSpPr>
      <xdr:spPr>
        <a:xfrm>
          <a:off x="14744700" y="53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38276</xdr:rowOff>
    </xdr:from>
    <xdr:ext cx="469744" cy="259045"/>
    <xdr:sp macro="" textlink="">
      <xdr:nvSpPr>
        <xdr:cNvPr id="144" name="債務償還比率該当値テキスト">
          <a:extLst>
            <a:ext uri="{FF2B5EF4-FFF2-40B4-BE49-F238E27FC236}">
              <a16:creationId xmlns:a16="http://schemas.microsoft.com/office/drawing/2014/main" id="{6C157816-DC6A-4A84-B7CA-34CBEB5965D3}"/>
            </a:ext>
          </a:extLst>
        </xdr:cNvPr>
        <xdr:cNvSpPr txBox="1"/>
      </xdr:nvSpPr>
      <xdr:spPr>
        <a:xfrm>
          <a:off x="14846300" y="535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157713</xdr:rowOff>
    </xdr:from>
    <xdr:to>
      <xdr:col>72</xdr:col>
      <xdr:colOff>123825</xdr:colOff>
      <xdr:row>31</xdr:row>
      <xdr:rowOff>87863</xdr:rowOff>
    </xdr:to>
    <xdr:sp macro="" textlink="">
      <xdr:nvSpPr>
        <xdr:cNvPr id="145" name="楕円 144">
          <a:extLst>
            <a:ext uri="{FF2B5EF4-FFF2-40B4-BE49-F238E27FC236}">
              <a16:creationId xmlns:a16="http://schemas.microsoft.com/office/drawing/2014/main" id="{5C85E84E-08B2-4B3F-ABBC-4417335D2CE8}"/>
            </a:ext>
          </a:extLst>
        </xdr:cNvPr>
        <xdr:cNvSpPr/>
      </xdr:nvSpPr>
      <xdr:spPr>
        <a:xfrm>
          <a:off x="14033500" y="53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37063</xdr:rowOff>
    </xdr:from>
    <xdr:to>
      <xdr:col>76</xdr:col>
      <xdr:colOff>22225</xdr:colOff>
      <xdr:row>31</xdr:row>
      <xdr:rowOff>110649</xdr:rowOff>
    </xdr:to>
    <xdr:cxnSp macro="">
      <xdr:nvCxnSpPr>
        <xdr:cNvPr id="146" name="直線コネクタ 145">
          <a:extLst>
            <a:ext uri="{FF2B5EF4-FFF2-40B4-BE49-F238E27FC236}">
              <a16:creationId xmlns:a16="http://schemas.microsoft.com/office/drawing/2014/main" id="{AB87C077-8DBB-4AE6-8C8B-14D438086F5E}"/>
            </a:ext>
          </a:extLst>
        </xdr:cNvPr>
        <xdr:cNvCxnSpPr/>
      </xdr:nvCxnSpPr>
      <xdr:spPr>
        <a:xfrm>
          <a:off x="14084300" y="5352013"/>
          <a:ext cx="711200" cy="7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116152</xdr:rowOff>
    </xdr:from>
    <xdr:to>
      <xdr:col>68</xdr:col>
      <xdr:colOff>123825</xdr:colOff>
      <xdr:row>31</xdr:row>
      <xdr:rowOff>46302</xdr:rowOff>
    </xdr:to>
    <xdr:sp macro="" textlink="">
      <xdr:nvSpPr>
        <xdr:cNvPr id="147" name="楕円 146">
          <a:extLst>
            <a:ext uri="{FF2B5EF4-FFF2-40B4-BE49-F238E27FC236}">
              <a16:creationId xmlns:a16="http://schemas.microsoft.com/office/drawing/2014/main" id="{9998C953-FA6C-404F-BF2D-36F60AE57361}"/>
            </a:ext>
          </a:extLst>
        </xdr:cNvPr>
        <xdr:cNvSpPr/>
      </xdr:nvSpPr>
      <xdr:spPr>
        <a:xfrm>
          <a:off x="13271500" y="52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166952</xdr:rowOff>
    </xdr:from>
    <xdr:to>
      <xdr:col>72</xdr:col>
      <xdr:colOff>73025</xdr:colOff>
      <xdr:row>31</xdr:row>
      <xdr:rowOff>37063</xdr:rowOff>
    </xdr:to>
    <xdr:cxnSp macro="">
      <xdr:nvCxnSpPr>
        <xdr:cNvPr id="148" name="直線コネクタ 147">
          <a:extLst>
            <a:ext uri="{FF2B5EF4-FFF2-40B4-BE49-F238E27FC236}">
              <a16:creationId xmlns:a16="http://schemas.microsoft.com/office/drawing/2014/main" id="{5B1ED1D2-DA54-4DD2-959A-63B6FE1BB365}"/>
            </a:ext>
          </a:extLst>
        </xdr:cNvPr>
        <xdr:cNvCxnSpPr/>
      </xdr:nvCxnSpPr>
      <xdr:spPr>
        <a:xfrm>
          <a:off x="13322300" y="5310452"/>
          <a:ext cx="762000" cy="4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109146</xdr:rowOff>
    </xdr:from>
    <xdr:to>
      <xdr:col>64</xdr:col>
      <xdr:colOff>123825</xdr:colOff>
      <xdr:row>32</xdr:row>
      <xdr:rowOff>39296</xdr:rowOff>
    </xdr:to>
    <xdr:sp macro="" textlink="">
      <xdr:nvSpPr>
        <xdr:cNvPr id="149" name="楕円 148">
          <a:extLst>
            <a:ext uri="{FF2B5EF4-FFF2-40B4-BE49-F238E27FC236}">
              <a16:creationId xmlns:a16="http://schemas.microsoft.com/office/drawing/2014/main" id="{2412FF14-B18B-46C1-924D-0C4340AA28AA}"/>
            </a:ext>
          </a:extLst>
        </xdr:cNvPr>
        <xdr:cNvSpPr/>
      </xdr:nvSpPr>
      <xdr:spPr>
        <a:xfrm>
          <a:off x="12509500" y="542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166952</xdr:rowOff>
    </xdr:from>
    <xdr:to>
      <xdr:col>68</xdr:col>
      <xdr:colOff>73025</xdr:colOff>
      <xdr:row>31</xdr:row>
      <xdr:rowOff>159946</xdr:rowOff>
    </xdr:to>
    <xdr:cxnSp macro="">
      <xdr:nvCxnSpPr>
        <xdr:cNvPr id="150" name="直線コネクタ 149">
          <a:extLst>
            <a:ext uri="{FF2B5EF4-FFF2-40B4-BE49-F238E27FC236}">
              <a16:creationId xmlns:a16="http://schemas.microsoft.com/office/drawing/2014/main" id="{D2CF5586-0BB1-47D7-B55D-864BF0F28DE6}"/>
            </a:ext>
          </a:extLst>
        </xdr:cNvPr>
        <xdr:cNvCxnSpPr/>
      </xdr:nvCxnSpPr>
      <xdr:spPr>
        <a:xfrm flipV="1">
          <a:off x="12560300" y="5310452"/>
          <a:ext cx="762000" cy="1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88635</xdr:rowOff>
    </xdr:from>
    <xdr:to>
      <xdr:col>60</xdr:col>
      <xdr:colOff>123825</xdr:colOff>
      <xdr:row>32</xdr:row>
      <xdr:rowOff>18785</xdr:rowOff>
    </xdr:to>
    <xdr:sp macro="" textlink="">
      <xdr:nvSpPr>
        <xdr:cNvPr id="151" name="楕円 150">
          <a:extLst>
            <a:ext uri="{FF2B5EF4-FFF2-40B4-BE49-F238E27FC236}">
              <a16:creationId xmlns:a16="http://schemas.microsoft.com/office/drawing/2014/main" id="{3B3931BB-BA50-4386-9C95-F3E920D0288C}"/>
            </a:ext>
          </a:extLst>
        </xdr:cNvPr>
        <xdr:cNvSpPr/>
      </xdr:nvSpPr>
      <xdr:spPr>
        <a:xfrm>
          <a:off x="11747500" y="54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139435</xdr:rowOff>
    </xdr:from>
    <xdr:to>
      <xdr:col>64</xdr:col>
      <xdr:colOff>73025</xdr:colOff>
      <xdr:row>31</xdr:row>
      <xdr:rowOff>159946</xdr:rowOff>
    </xdr:to>
    <xdr:cxnSp macro="">
      <xdr:nvCxnSpPr>
        <xdr:cNvPr id="152" name="直線コネクタ 151">
          <a:extLst>
            <a:ext uri="{FF2B5EF4-FFF2-40B4-BE49-F238E27FC236}">
              <a16:creationId xmlns:a16="http://schemas.microsoft.com/office/drawing/2014/main" id="{BEB37D09-6D99-4272-A558-A29C12A33069}"/>
            </a:ext>
          </a:extLst>
        </xdr:cNvPr>
        <xdr:cNvCxnSpPr/>
      </xdr:nvCxnSpPr>
      <xdr:spPr>
        <a:xfrm>
          <a:off x="11798300" y="5454385"/>
          <a:ext cx="762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132446</xdr:rowOff>
    </xdr:from>
    <xdr:ext cx="469744" cy="259045"/>
    <xdr:sp macro="" textlink="">
      <xdr:nvSpPr>
        <xdr:cNvPr id="153" name="n_1aveValue債務償還比率">
          <a:extLst>
            <a:ext uri="{FF2B5EF4-FFF2-40B4-BE49-F238E27FC236}">
              <a16:creationId xmlns:a16="http://schemas.microsoft.com/office/drawing/2014/main" id="{1E2E043C-2A52-4362-8F6A-CA425D7F8369}"/>
            </a:ext>
          </a:extLst>
        </xdr:cNvPr>
        <xdr:cNvSpPr txBox="1"/>
      </xdr:nvSpPr>
      <xdr:spPr>
        <a:xfrm>
          <a:off x="13836727" y="493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122371</xdr:rowOff>
    </xdr:from>
    <xdr:ext cx="469744" cy="259045"/>
    <xdr:sp macro="" textlink="">
      <xdr:nvSpPr>
        <xdr:cNvPr id="154" name="n_2aveValue債務償還比率">
          <a:extLst>
            <a:ext uri="{FF2B5EF4-FFF2-40B4-BE49-F238E27FC236}">
              <a16:creationId xmlns:a16="http://schemas.microsoft.com/office/drawing/2014/main" id="{2FCBB9F8-BA38-42A8-88F5-B0054D5652F4}"/>
            </a:ext>
          </a:extLst>
        </xdr:cNvPr>
        <xdr:cNvSpPr txBox="1"/>
      </xdr:nvSpPr>
      <xdr:spPr>
        <a:xfrm>
          <a:off x="13087427" y="492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51325</xdr:rowOff>
    </xdr:from>
    <xdr:ext cx="469744" cy="259045"/>
    <xdr:sp macro="" textlink="">
      <xdr:nvSpPr>
        <xdr:cNvPr id="155" name="n_3aveValue債務償還比率">
          <a:extLst>
            <a:ext uri="{FF2B5EF4-FFF2-40B4-BE49-F238E27FC236}">
              <a16:creationId xmlns:a16="http://schemas.microsoft.com/office/drawing/2014/main" id="{21E1CA67-C42D-49FE-884A-E48A9D17FF15}"/>
            </a:ext>
          </a:extLst>
        </xdr:cNvPr>
        <xdr:cNvSpPr txBox="1"/>
      </xdr:nvSpPr>
      <xdr:spPr>
        <a:xfrm>
          <a:off x="12325427" y="51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56" name="n_4aveValue債務償還比率">
          <a:extLst>
            <a:ext uri="{FF2B5EF4-FFF2-40B4-BE49-F238E27FC236}">
              <a16:creationId xmlns:a16="http://schemas.microsoft.com/office/drawing/2014/main" id="{AA2EB3CE-ABD0-47DA-A56B-8697E47E5A8D}"/>
            </a:ext>
          </a:extLst>
        </xdr:cNvPr>
        <xdr:cNvSpPr txBox="1"/>
      </xdr:nvSpPr>
      <xdr:spPr>
        <a:xfrm>
          <a:off x="11563427" y="554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78990</xdr:rowOff>
    </xdr:from>
    <xdr:ext cx="469744" cy="259045"/>
    <xdr:sp macro="" textlink="">
      <xdr:nvSpPr>
        <xdr:cNvPr id="157" name="n_1mainValue債務償還比率">
          <a:extLst>
            <a:ext uri="{FF2B5EF4-FFF2-40B4-BE49-F238E27FC236}">
              <a16:creationId xmlns:a16="http://schemas.microsoft.com/office/drawing/2014/main" id="{9A18CF3C-1D12-4221-99C0-2E169ED50A4C}"/>
            </a:ext>
          </a:extLst>
        </xdr:cNvPr>
        <xdr:cNvSpPr txBox="1"/>
      </xdr:nvSpPr>
      <xdr:spPr>
        <a:xfrm>
          <a:off x="13836727" y="539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37429</xdr:rowOff>
    </xdr:from>
    <xdr:ext cx="469744" cy="259045"/>
    <xdr:sp macro="" textlink="">
      <xdr:nvSpPr>
        <xdr:cNvPr id="158" name="n_2mainValue債務償還比率">
          <a:extLst>
            <a:ext uri="{FF2B5EF4-FFF2-40B4-BE49-F238E27FC236}">
              <a16:creationId xmlns:a16="http://schemas.microsoft.com/office/drawing/2014/main" id="{14EE3730-4AA3-4454-94EC-3B3E97D80B7B}"/>
            </a:ext>
          </a:extLst>
        </xdr:cNvPr>
        <xdr:cNvSpPr txBox="1"/>
      </xdr:nvSpPr>
      <xdr:spPr>
        <a:xfrm>
          <a:off x="13087427" y="53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30423</xdr:rowOff>
    </xdr:from>
    <xdr:ext cx="469744" cy="259045"/>
    <xdr:sp macro="" textlink="">
      <xdr:nvSpPr>
        <xdr:cNvPr id="159" name="n_3mainValue債務償還比率">
          <a:extLst>
            <a:ext uri="{FF2B5EF4-FFF2-40B4-BE49-F238E27FC236}">
              <a16:creationId xmlns:a16="http://schemas.microsoft.com/office/drawing/2014/main" id="{2E92152E-A8D5-48B6-8F2D-C02036BCD807}"/>
            </a:ext>
          </a:extLst>
        </xdr:cNvPr>
        <xdr:cNvSpPr txBox="1"/>
      </xdr:nvSpPr>
      <xdr:spPr>
        <a:xfrm>
          <a:off x="12325427" y="551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35312</xdr:rowOff>
    </xdr:from>
    <xdr:ext cx="469744" cy="259045"/>
    <xdr:sp macro="" textlink="">
      <xdr:nvSpPr>
        <xdr:cNvPr id="160" name="n_4mainValue債務償還比率">
          <a:extLst>
            <a:ext uri="{FF2B5EF4-FFF2-40B4-BE49-F238E27FC236}">
              <a16:creationId xmlns:a16="http://schemas.microsoft.com/office/drawing/2014/main" id="{C07A157E-691F-4F1E-896E-FFDBC23A00E0}"/>
            </a:ext>
          </a:extLst>
        </xdr:cNvPr>
        <xdr:cNvSpPr txBox="1"/>
      </xdr:nvSpPr>
      <xdr:spPr>
        <a:xfrm>
          <a:off x="11563427" y="517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25AA8E3-988C-4BFC-8608-C96AB825C05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91A343E-FFCF-4A4E-B559-DE0A1C3E669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0DA2FBC-1FD5-408D-A818-ADDC0B6092B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67E233E-FE58-433E-B237-E6F33C1C975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CA71A9D-134B-458E-8207-9BE18EB6C14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721055C-1E20-47D5-9173-0C48B6A3E62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E39922-6F11-427B-875D-B1BC7013FE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333D26-9EB2-4D5F-851A-D9A239183D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49E803-79C6-4DD9-A269-05897B2127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9247BA-284C-4205-BFF4-FB5F85D3D8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C44EE2-E20D-4B48-9D83-1C8D1F3609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E366FE-1FE8-4330-A139-7A818CD451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724AF9-2184-41CB-AA7F-ADE898CADAC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4C8DC5-C151-447A-9825-98273E76BB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6DCC02-CC01-4ABC-A85E-9D22E610B8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4595A6-3C05-4A50-9623-0849B70388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3FB945-9362-4AEC-A5C0-60DBF64A9BA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870710-3C26-4A88-86A5-8770F02CBA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890B16-513D-4C97-AEDD-35D27EF0E2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9AD1D7-69AE-40BF-8D88-9F8794E677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187684-39C7-4A90-B38E-9C6D589CFE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14E83A9-E7A8-4A40-B065-7EF5C5064E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D6D920-2211-4E56-9C2D-0D99BF6360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7AEE6B-8F6A-4F7C-AC14-2DD63D9930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199DED-33B3-4569-9431-93DEC4B6CEC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27A8F5-208A-4FB6-B09F-53F14CCB4F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61B9D9-420C-4EC4-9752-2BEF568A2D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AB64A4-69AB-483B-B1D1-9CDFC9E97E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7497BD-F686-45B5-9431-238B72426D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ED9147-062E-40F2-B79C-23A073F76C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51C5D8-572E-4C5D-899F-708DB6D83C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929A66-6B56-49DE-B2C0-A92ABF99EB6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BF07AC-113C-489F-A6D5-92F7B6C7FD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66902D-059A-400D-AE9E-502B5DFE91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3F4A33-7B7F-4F89-8416-C797F405F5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FCE551-E1D7-4A89-8149-0FD0F16A257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6DF324-3896-4056-BD94-36FB3680E7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2F3CDD-D48F-4158-B00F-3D93A7054F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221B51-1EFC-4FB7-9856-8835F37547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C61C71-46D1-4B85-BD5B-E421A3DC696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F92BDA-38C6-4404-A55F-68717499AA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980071-DCE0-42F9-92E6-DFA879C3D1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B2252A-9D16-4EDB-ABAC-1935F9A35D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049148-3A1D-41C0-8205-1340C463B5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17594F-EDC4-4516-AD31-9953BC3F026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DF4A436-8CED-43BB-9C6D-7BC1C5C4FC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1B1CAC-A52E-40B7-B937-23163F6D2A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7E6107-8E85-46EB-A640-5FD4E3EFA48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3BC69A-0407-4375-8C7A-9C8A122CD8B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FA746BE4-2627-48A8-ACA8-5351B98A94E3}"/>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F279B63-9E0E-4294-800D-A40537B09EA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C9805A1-9BC3-49BB-B8F5-D9CDC7E0374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2186955-ECD4-4741-9618-DB091DCF4E5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D9F6145-CE71-46DA-B4D0-35A1B81DF85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DF9CFB3-2B0B-40D5-8E3C-F0278413A17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6ED3AFD-AE44-4CC9-9983-A207A1D1202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E64208A-EC8E-427D-932C-EBD6CBB2B95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57184E0-3FC4-43BB-BD9E-31F551349BA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E22A960-A93B-4899-9D96-F296B1AF817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A19C6E2B-F8D5-423C-BC6F-938255106F64}"/>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7B4A7AD-D56A-4B60-BE21-DD826501B3D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F5B9CCA4-D1F7-4841-8A0B-32D986B3D68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17140F96-D700-4FEF-8B43-A4ABF755F86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D0CEFD03-AC57-450C-8D60-D35065DEA881}"/>
            </a:ext>
          </a:extLst>
        </xdr:cNvPr>
        <xdr:cNvCxnSpPr/>
      </xdr:nvCxnSpPr>
      <xdr:spPr>
        <a:xfrm flipV="1">
          <a:off x="4634865" y="58369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D695A675-6B1B-4AB1-9F2B-9FD73B717D07}"/>
            </a:ext>
          </a:extLst>
        </xdr:cNvPr>
        <xdr:cNvSpPr txBox="1"/>
      </xdr:nvSpPr>
      <xdr:spPr>
        <a:xfrm>
          <a:off x="4673600" y="72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9CC6D0CC-7E15-4C2D-AC6B-1F729683EBF1}"/>
            </a:ext>
          </a:extLst>
        </xdr:cNvPr>
        <xdr:cNvCxnSpPr/>
      </xdr:nvCxnSpPr>
      <xdr:spPr>
        <a:xfrm>
          <a:off x="4546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9B6F07C6-32F0-4926-8F51-41A572A5D5EB}"/>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5BB70067-4BC1-454D-AF33-3EA3E6C5EC3C}"/>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9088</xdr:rowOff>
    </xdr:from>
    <xdr:ext cx="405111" cy="259045"/>
    <xdr:sp macro="" textlink="">
      <xdr:nvSpPr>
        <xdr:cNvPr id="64" name="【道路】&#10;有形固定資産減価償却率平均値テキスト">
          <a:extLst>
            <a:ext uri="{FF2B5EF4-FFF2-40B4-BE49-F238E27FC236}">
              <a16:creationId xmlns:a16="http://schemas.microsoft.com/office/drawing/2014/main" id="{4428A3BF-BBD4-455B-AE49-383B74A35FD2}"/>
            </a:ext>
          </a:extLst>
        </xdr:cNvPr>
        <xdr:cNvSpPr txBox="1"/>
      </xdr:nvSpPr>
      <xdr:spPr>
        <a:xfrm>
          <a:off x="4673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DCC7C0FA-8578-4F40-8388-00A6BC8CC05F}"/>
            </a:ext>
          </a:extLst>
        </xdr:cNvPr>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E6D50F2C-BA46-4376-AABE-A6C8600EDFB0}"/>
            </a:ext>
          </a:extLst>
        </xdr:cNvPr>
        <xdr:cNvSpPr/>
      </xdr:nvSpPr>
      <xdr:spPr>
        <a:xfrm>
          <a:off x="3746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EDD83EF9-724C-4869-8945-6AD99AF37539}"/>
            </a:ext>
          </a:extLst>
        </xdr:cNvPr>
        <xdr:cNvSpPr/>
      </xdr:nvSpPr>
      <xdr:spPr>
        <a:xfrm>
          <a:off x="2857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30298F8C-6FCE-4AB7-A499-5C7B37AD5B27}"/>
            </a:ext>
          </a:extLst>
        </xdr:cNvPr>
        <xdr:cNvSpPr/>
      </xdr:nvSpPr>
      <xdr:spPr>
        <a:xfrm>
          <a:off x="1968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028FB2B0-774E-446B-8813-56A0A55AFD0E}"/>
            </a:ext>
          </a:extLst>
        </xdr:cNvPr>
        <xdr:cNvSpPr/>
      </xdr:nvSpPr>
      <xdr:spPr>
        <a:xfrm>
          <a:off x="1079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D49BCF3-1BCA-4B20-A0C5-08B38DB5264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97E51D7-D5A0-4395-B254-8199633DE93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44E7F36-B253-4BB8-8F75-EFAB6B67DB9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E84DCDB-AA26-4587-9A2C-6E47DEA8B63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239AA829-D4D9-4115-9FC5-4D233DF1C17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80917</xdr:rowOff>
    </xdr:from>
    <xdr:to>
      <xdr:col>24</xdr:col>
      <xdr:colOff>114300</xdr:colOff>
      <xdr:row>39</xdr:row>
      <xdr:rowOff>11067</xdr:rowOff>
    </xdr:to>
    <xdr:sp macro="" textlink="">
      <xdr:nvSpPr>
        <xdr:cNvPr id="75" name="楕円 74">
          <a:extLst>
            <a:ext uri="{FF2B5EF4-FFF2-40B4-BE49-F238E27FC236}">
              <a16:creationId xmlns:a16="http://schemas.microsoft.com/office/drawing/2014/main" id="{5927805C-6108-44D7-BC6D-21EEB32F8BB4}"/>
            </a:ext>
          </a:extLst>
        </xdr:cNvPr>
        <xdr:cNvSpPr/>
      </xdr:nvSpPr>
      <xdr:spPr>
        <a:xfrm>
          <a:off x="4584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59344</xdr:rowOff>
    </xdr:from>
    <xdr:ext cx="405111" cy="259045"/>
    <xdr:sp macro="" textlink="">
      <xdr:nvSpPr>
        <xdr:cNvPr id="76" name="【道路】&#10;有形固定資産減価償却率該当値テキスト">
          <a:extLst>
            <a:ext uri="{FF2B5EF4-FFF2-40B4-BE49-F238E27FC236}">
              <a16:creationId xmlns:a16="http://schemas.microsoft.com/office/drawing/2014/main" id="{B90ACB5D-6E71-4095-804C-F273887841B8}"/>
            </a:ext>
          </a:extLst>
        </xdr:cNvPr>
        <xdr:cNvSpPr txBox="1"/>
      </xdr:nvSpPr>
      <xdr:spPr>
        <a:xfrm>
          <a:off x="4673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28666</xdr:rowOff>
    </xdr:from>
    <xdr:to>
      <xdr:col>20</xdr:col>
      <xdr:colOff>38100</xdr:colOff>
      <xdr:row>38</xdr:row>
      <xdr:rowOff>130266</xdr:rowOff>
    </xdr:to>
    <xdr:sp macro="" textlink="">
      <xdr:nvSpPr>
        <xdr:cNvPr id="77" name="楕円 76">
          <a:extLst>
            <a:ext uri="{FF2B5EF4-FFF2-40B4-BE49-F238E27FC236}">
              <a16:creationId xmlns:a16="http://schemas.microsoft.com/office/drawing/2014/main" id="{7EC71849-6A72-47F4-B05F-9CA125946442}"/>
            </a:ext>
          </a:extLst>
        </xdr:cNvPr>
        <xdr:cNvSpPr/>
      </xdr:nvSpPr>
      <xdr:spPr>
        <a:xfrm>
          <a:off x="3746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79466</xdr:rowOff>
    </xdr:from>
    <xdr:to>
      <xdr:col>24</xdr:col>
      <xdr:colOff>63500</xdr:colOff>
      <xdr:row>38</xdr:row>
      <xdr:rowOff>131717</xdr:rowOff>
    </xdr:to>
    <xdr:cxnSp macro="">
      <xdr:nvCxnSpPr>
        <xdr:cNvPr id="78" name="直線コネクタ 77">
          <a:extLst>
            <a:ext uri="{FF2B5EF4-FFF2-40B4-BE49-F238E27FC236}">
              <a16:creationId xmlns:a16="http://schemas.microsoft.com/office/drawing/2014/main" id="{D9CBFFDF-D12C-42B3-BDBA-5C902D135279}"/>
            </a:ext>
          </a:extLst>
        </xdr:cNvPr>
        <xdr:cNvCxnSpPr/>
      </xdr:nvCxnSpPr>
      <xdr:spPr>
        <a:xfrm>
          <a:off x="3797300" y="659456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9" name="楕円 78">
          <a:extLst>
            <a:ext uri="{FF2B5EF4-FFF2-40B4-BE49-F238E27FC236}">
              <a16:creationId xmlns:a16="http://schemas.microsoft.com/office/drawing/2014/main" id="{28A24416-6BD2-44A7-AD17-4DEF5A7B8587}"/>
            </a:ext>
          </a:extLst>
        </xdr:cNvPr>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79466</xdr:rowOff>
    </xdr:to>
    <xdr:cxnSp macro="">
      <xdr:nvCxnSpPr>
        <xdr:cNvPr id="80" name="直線コネクタ 79">
          <a:extLst>
            <a:ext uri="{FF2B5EF4-FFF2-40B4-BE49-F238E27FC236}">
              <a16:creationId xmlns:a16="http://schemas.microsoft.com/office/drawing/2014/main" id="{6641AA2A-2A36-4EFF-9AE0-8D177BBB6900}"/>
            </a:ext>
          </a:extLst>
        </xdr:cNvPr>
        <xdr:cNvCxnSpPr/>
      </xdr:nvCxnSpPr>
      <xdr:spPr>
        <a:xfrm>
          <a:off x="2908300" y="653904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89081</xdr:rowOff>
    </xdr:from>
    <xdr:to>
      <xdr:col>10</xdr:col>
      <xdr:colOff>165100</xdr:colOff>
      <xdr:row>38</xdr:row>
      <xdr:rowOff>19231</xdr:rowOff>
    </xdr:to>
    <xdr:sp macro="" textlink="">
      <xdr:nvSpPr>
        <xdr:cNvPr id="81" name="楕円 80">
          <a:extLst>
            <a:ext uri="{FF2B5EF4-FFF2-40B4-BE49-F238E27FC236}">
              <a16:creationId xmlns:a16="http://schemas.microsoft.com/office/drawing/2014/main" id="{682AA4C4-057E-4341-B064-B1BE531D9384}"/>
            </a:ext>
          </a:extLst>
        </xdr:cNvPr>
        <xdr:cNvSpPr/>
      </xdr:nvSpPr>
      <xdr:spPr>
        <a:xfrm>
          <a:off x="1968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139881</xdr:rowOff>
    </xdr:from>
    <xdr:to>
      <xdr:col>15</xdr:col>
      <xdr:colOff>50800</xdr:colOff>
      <xdr:row>38</xdr:row>
      <xdr:rowOff>23949</xdr:rowOff>
    </xdr:to>
    <xdr:cxnSp macro="">
      <xdr:nvCxnSpPr>
        <xdr:cNvPr id="82" name="直線コネクタ 81">
          <a:extLst>
            <a:ext uri="{FF2B5EF4-FFF2-40B4-BE49-F238E27FC236}">
              <a16:creationId xmlns:a16="http://schemas.microsoft.com/office/drawing/2014/main" id="{CDB9BAE2-B28D-403B-A1D9-E42A06855C2D}"/>
            </a:ext>
          </a:extLst>
        </xdr:cNvPr>
        <xdr:cNvCxnSpPr/>
      </xdr:nvCxnSpPr>
      <xdr:spPr>
        <a:xfrm>
          <a:off x="2019300" y="64835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30299</xdr:rowOff>
    </xdr:from>
    <xdr:to>
      <xdr:col>6</xdr:col>
      <xdr:colOff>38100</xdr:colOff>
      <xdr:row>37</xdr:row>
      <xdr:rowOff>131899</xdr:rowOff>
    </xdr:to>
    <xdr:sp macro="" textlink="">
      <xdr:nvSpPr>
        <xdr:cNvPr id="83" name="楕円 82">
          <a:extLst>
            <a:ext uri="{FF2B5EF4-FFF2-40B4-BE49-F238E27FC236}">
              <a16:creationId xmlns:a16="http://schemas.microsoft.com/office/drawing/2014/main" id="{70D84F18-DEEF-4D64-959C-4546FD8A3A1F}"/>
            </a:ext>
          </a:extLst>
        </xdr:cNvPr>
        <xdr:cNvSpPr/>
      </xdr:nvSpPr>
      <xdr:spPr>
        <a:xfrm>
          <a:off x="1079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81099</xdr:rowOff>
    </xdr:from>
    <xdr:to>
      <xdr:col>10</xdr:col>
      <xdr:colOff>114300</xdr:colOff>
      <xdr:row>37</xdr:row>
      <xdr:rowOff>139881</xdr:rowOff>
    </xdr:to>
    <xdr:cxnSp macro="">
      <xdr:nvCxnSpPr>
        <xdr:cNvPr id="84" name="直線コネクタ 83">
          <a:extLst>
            <a:ext uri="{FF2B5EF4-FFF2-40B4-BE49-F238E27FC236}">
              <a16:creationId xmlns:a16="http://schemas.microsoft.com/office/drawing/2014/main" id="{7DE88D62-84DF-4512-A081-8F51840D0C02}"/>
            </a:ext>
          </a:extLst>
        </xdr:cNvPr>
        <xdr:cNvCxnSpPr/>
      </xdr:nvCxnSpPr>
      <xdr:spPr>
        <a:xfrm>
          <a:off x="1130300" y="64247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16164</xdr:rowOff>
    </xdr:from>
    <xdr:ext cx="405111" cy="259045"/>
    <xdr:sp macro="" textlink="">
      <xdr:nvSpPr>
        <xdr:cNvPr id="85" name="n_1aveValue【道路】&#10;有形固定資産減価償却率">
          <a:extLst>
            <a:ext uri="{FF2B5EF4-FFF2-40B4-BE49-F238E27FC236}">
              <a16:creationId xmlns:a16="http://schemas.microsoft.com/office/drawing/2014/main" id="{A7FAD8FD-F477-444C-AADA-BAF6BD843B48}"/>
            </a:ext>
          </a:extLst>
        </xdr:cNvPr>
        <xdr:cNvSpPr txBox="1"/>
      </xdr:nvSpPr>
      <xdr:spPr>
        <a:xfrm>
          <a:off x="3582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148426</xdr:rowOff>
    </xdr:from>
    <xdr:ext cx="405111" cy="259045"/>
    <xdr:sp macro="" textlink="">
      <xdr:nvSpPr>
        <xdr:cNvPr id="86" name="n_2aveValue【道路】&#10;有形固定資産減価償却率">
          <a:extLst>
            <a:ext uri="{FF2B5EF4-FFF2-40B4-BE49-F238E27FC236}">
              <a16:creationId xmlns:a16="http://schemas.microsoft.com/office/drawing/2014/main" id="{957EF929-5A32-4398-9D69-FBFC792324BD}"/>
            </a:ext>
          </a:extLst>
        </xdr:cNvPr>
        <xdr:cNvSpPr txBox="1"/>
      </xdr:nvSpPr>
      <xdr:spPr>
        <a:xfrm>
          <a:off x="2705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7" name="n_3aveValue【道路】&#10;有形固定資産減価償却率">
          <a:extLst>
            <a:ext uri="{FF2B5EF4-FFF2-40B4-BE49-F238E27FC236}">
              <a16:creationId xmlns:a16="http://schemas.microsoft.com/office/drawing/2014/main" id="{41DA33C2-9D7E-404D-A47C-08FB3D11251B}"/>
            </a:ext>
          </a:extLst>
        </xdr:cNvPr>
        <xdr:cNvSpPr txBox="1"/>
      </xdr:nvSpPr>
      <xdr:spPr>
        <a:xfrm>
          <a:off x="1816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88" name="n_4aveValue【道路】&#10;有形固定資産減価償却率">
          <a:extLst>
            <a:ext uri="{FF2B5EF4-FFF2-40B4-BE49-F238E27FC236}">
              <a16:creationId xmlns:a16="http://schemas.microsoft.com/office/drawing/2014/main" id="{224CAEDD-EC9F-4863-A658-743E79BE795E}"/>
            </a:ext>
          </a:extLst>
        </xdr:cNvPr>
        <xdr:cNvSpPr txBox="1"/>
      </xdr:nvSpPr>
      <xdr:spPr>
        <a:xfrm>
          <a:off x="927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121393</xdr:rowOff>
    </xdr:from>
    <xdr:ext cx="405111" cy="259045"/>
    <xdr:sp macro="" textlink="">
      <xdr:nvSpPr>
        <xdr:cNvPr id="89" name="n_1mainValue【道路】&#10;有形固定資産減価償却率">
          <a:extLst>
            <a:ext uri="{FF2B5EF4-FFF2-40B4-BE49-F238E27FC236}">
              <a16:creationId xmlns:a16="http://schemas.microsoft.com/office/drawing/2014/main" id="{6B2B8A8B-3922-4A7E-BF81-97102725CAA3}"/>
            </a:ext>
          </a:extLst>
        </xdr:cNvPr>
        <xdr:cNvSpPr txBox="1"/>
      </xdr:nvSpPr>
      <xdr:spPr>
        <a:xfrm>
          <a:off x="35820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65876</xdr:rowOff>
    </xdr:from>
    <xdr:ext cx="405111" cy="259045"/>
    <xdr:sp macro="" textlink="">
      <xdr:nvSpPr>
        <xdr:cNvPr id="90" name="n_2mainValue【道路】&#10;有形固定資産減価償却率">
          <a:extLst>
            <a:ext uri="{FF2B5EF4-FFF2-40B4-BE49-F238E27FC236}">
              <a16:creationId xmlns:a16="http://schemas.microsoft.com/office/drawing/2014/main" id="{F9E09291-C8A7-48FC-8DB8-5B2C4D8467D7}"/>
            </a:ext>
          </a:extLst>
        </xdr:cNvPr>
        <xdr:cNvSpPr txBox="1"/>
      </xdr:nvSpPr>
      <xdr:spPr>
        <a:xfrm>
          <a:off x="2705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10358</xdr:rowOff>
    </xdr:from>
    <xdr:ext cx="405111" cy="259045"/>
    <xdr:sp macro="" textlink="">
      <xdr:nvSpPr>
        <xdr:cNvPr id="91" name="n_3mainValue【道路】&#10;有形固定資産減価償却率">
          <a:extLst>
            <a:ext uri="{FF2B5EF4-FFF2-40B4-BE49-F238E27FC236}">
              <a16:creationId xmlns:a16="http://schemas.microsoft.com/office/drawing/2014/main" id="{EE9AECAE-1911-46C7-8516-376E33734D21}"/>
            </a:ext>
          </a:extLst>
        </xdr:cNvPr>
        <xdr:cNvSpPr txBox="1"/>
      </xdr:nvSpPr>
      <xdr:spPr>
        <a:xfrm>
          <a:off x="1816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123026</xdr:rowOff>
    </xdr:from>
    <xdr:ext cx="405111" cy="259045"/>
    <xdr:sp macro="" textlink="">
      <xdr:nvSpPr>
        <xdr:cNvPr id="92" name="n_4mainValue【道路】&#10;有形固定資産減価償却率">
          <a:extLst>
            <a:ext uri="{FF2B5EF4-FFF2-40B4-BE49-F238E27FC236}">
              <a16:creationId xmlns:a16="http://schemas.microsoft.com/office/drawing/2014/main" id="{D2001D92-C37C-49FE-9608-95C28546CFE1}"/>
            </a:ext>
          </a:extLst>
        </xdr:cNvPr>
        <xdr:cNvSpPr txBox="1"/>
      </xdr:nvSpPr>
      <xdr:spPr>
        <a:xfrm>
          <a:off x="927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F7FC1F5-4C34-4CEA-A909-FD7B2570FC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10AFD450-D76E-4BDD-9CB1-98F45BDD23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31FFED3D-B82B-4707-8263-81460228D7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FA450EC0-AF5C-42AD-A44E-7524939AE8A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41DBA29-CDC7-432C-B722-E662585FDA0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AA14E69A-4D43-48FC-AAA3-852C1D519B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D6E8B070-6919-46A3-BCAE-63E82C38E9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FE9D0E73-C6E7-45D4-B103-B561C481B9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ACAE1B66-CE24-4F01-A723-7721DC65AE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F2807EED-4302-4641-AC8F-709DA03392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9D27961E-5F5D-4167-8A45-5C75DCFBE7F1}"/>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2093FA5D-73A1-4DF9-87B5-0D3DB563606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398742CD-6AA8-4FE2-9975-A038074D08C5}"/>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C5BEB0AE-D5A2-4087-A741-08E69824233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B88E65B6-D348-47B9-A118-B18001DF42C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5F93ABB8-72FA-406F-B567-5D5241904E8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B948733B-BB0C-4BC4-A099-FA847B9BA86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B51E45E5-A703-4D2B-99B3-A8DDCD6380D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26EFCA0A-647D-44DA-AB97-C5DCBFC596A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455282E2-28A4-4082-8959-4B7161D797F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749065F9-F7C9-4E3C-B234-CA83C3F4ED4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64EC073-C2FE-489F-891D-535FA7E0F0F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C483B40C-64E4-4F95-A7C5-566B939DE9B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B7BB3F78-D8F7-4A4D-B3BD-6742B2FF90B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a:extLst>
            <a:ext uri="{FF2B5EF4-FFF2-40B4-BE49-F238E27FC236}">
              <a16:creationId xmlns:a16="http://schemas.microsoft.com/office/drawing/2014/main" id="{9135F7E9-355A-4412-B773-3C7927B935F4}"/>
            </a:ext>
          </a:extLst>
        </xdr:cNvPr>
        <xdr:cNvCxnSpPr/>
      </xdr:nvCxnSpPr>
      <xdr:spPr>
        <a:xfrm flipV="1">
          <a:off x="10476865" y="5871553"/>
          <a:ext cx="0"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a:extLst>
            <a:ext uri="{FF2B5EF4-FFF2-40B4-BE49-F238E27FC236}">
              <a16:creationId xmlns:a16="http://schemas.microsoft.com/office/drawing/2014/main" id="{6C9E996A-52D3-4C25-8B09-724228665033}"/>
            </a:ext>
          </a:extLst>
        </xdr:cNvPr>
        <xdr:cNvSpPr txBox="1"/>
      </xdr:nvSpPr>
      <xdr:spPr>
        <a:xfrm>
          <a:off x="10515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a:extLst>
            <a:ext uri="{FF2B5EF4-FFF2-40B4-BE49-F238E27FC236}">
              <a16:creationId xmlns:a16="http://schemas.microsoft.com/office/drawing/2014/main" id="{7C00E965-43C2-478E-B8FA-94ACC38D7834}"/>
            </a:ext>
          </a:extLst>
        </xdr:cNvPr>
        <xdr:cNvCxnSpPr/>
      </xdr:nvCxnSpPr>
      <xdr:spPr>
        <a:xfrm>
          <a:off x="10388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a:extLst>
            <a:ext uri="{FF2B5EF4-FFF2-40B4-BE49-F238E27FC236}">
              <a16:creationId xmlns:a16="http://schemas.microsoft.com/office/drawing/2014/main" id="{8EF6FDB0-D990-4D98-A5DB-DD5B1DE228D2}"/>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a:extLst>
            <a:ext uri="{FF2B5EF4-FFF2-40B4-BE49-F238E27FC236}">
              <a16:creationId xmlns:a16="http://schemas.microsoft.com/office/drawing/2014/main" id="{E5711E1A-165D-4DD1-93F7-FA868202A8AB}"/>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120489</xdr:rowOff>
    </xdr:from>
    <xdr:ext cx="534377" cy="259045"/>
    <xdr:sp macro="" textlink="">
      <xdr:nvSpPr>
        <xdr:cNvPr id="122" name="【道路】&#10;一人当たり延長平均値テキスト">
          <a:extLst>
            <a:ext uri="{FF2B5EF4-FFF2-40B4-BE49-F238E27FC236}">
              <a16:creationId xmlns:a16="http://schemas.microsoft.com/office/drawing/2014/main" id="{872D9CB6-B091-476D-9C42-AA1D03F57D86}"/>
            </a:ext>
          </a:extLst>
        </xdr:cNvPr>
        <xdr:cNvSpPr txBox="1"/>
      </xdr:nvSpPr>
      <xdr:spPr>
        <a:xfrm>
          <a:off x="10515600" y="6464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a:extLst>
            <a:ext uri="{FF2B5EF4-FFF2-40B4-BE49-F238E27FC236}">
              <a16:creationId xmlns:a16="http://schemas.microsoft.com/office/drawing/2014/main" id="{AB083FB8-C941-4196-92D7-1B7ADBD2B230}"/>
            </a:ext>
          </a:extLst>
        </xdr:cNvPr>
        <xdr:cNvSpPr/>
      </xdr:nvSpPr>
      <xdr:spPr>
        <a:xfrm>
          <a:off x="10426700" y="64857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a:extLst>
            <a:ext uri="{FF2B5EF4-FFF2-40B4-BE49-F238E27FC236}">
              <a16:creationId xmlns:a16="http://schemas.microsoft.com/office/drawing/2014/main" id="{CF301914-216F-4474-B9DB-4DC2CCEAFBB1}"/>
            </a:ext>
          </a:extLst>
        </xdr:cNvPr>
        <xdr:cNvSpPr/>
      </xdr:nvSpPr>
      <xdr:spPr>
        <a:xfrm>
          <a:off x="95885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a:extLst>
            <a:ext uri="{FF2B5EF4-FFF2-40B4-BE49-F238E27FC236}">
              <a16:creationId xmlns:a16="http://schemas.microsoft.com/office/drawing/2014/main" id="{20627635-0D64-4042-9963-9366F9191005}"/>
            </a:ext>
          </a:extLst>
        </xdr:cNvPr>
        <xdr:cNvSpPr/>
      </xdr:nvSpPr>
      <xdr:spPr>
        <a:xfrm>
          <a:off x="8699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a:extLst>
            <a:ext uri="{FF2B5EF4-FFF2-40B4-BE49-F238E27FC236}">
              <a16:creationId xmlns:a16="http://schemas.microsoft.com/office/drawing/2014/main" id="{F1DA5E39-9119-485D-B992-50FB1FBB3930}"/>
            </a:ext>
          </a:extLst>
        </xdr:cNvPr>
        <xdr:cNvSpPr/>
      </xdr:nvSpPr>
      <xdr:spPr>
        <a:xfrm>
          <a:off x="7810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7" name="フローチャート: 判断 126">
          <a:extLst>
            <a:ext uri="{FF2B5EF4-FFF2-40B4-BE49-F238E27FC236}">
              <a16:creationId xmlns:a16="http://schemas.microsoft.com/office/drawing/2014/main" id="{E6A74AFD-206E-4F36-916C-FEBCF1534AE1}"/>
            </a:ext>
          </a:extLst>
        </xdr:cNvPr>
        <xdr:cNvSpPr/>
      </xdr:nvSpPr>
      <xdr:spPr>
        <a:xfrm>
          <a:off x="6921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08470C-4EA2-45FF-8BAF-0199E8FB25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C730820-A92B-4478-BD90-B4B2928B7F4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9B04B1D-EBCC-4D77-A9DA-11BBF8FB85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1121F4F-CBF3-40E8-98AA-F378AB3DEF5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1E2ACA7-7218-428A-A65D-A6A7C86963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162941</xdr:rowOff>
    </xdr:from>
    <xdr:to>
      <xdr:col>55</xdr:col>
      <xdr:colOff>50800</xdr:colOff>
      <xdr:row>34</xdr:row>
      <xdr:rowOff>93091</xdr:rowOff>
    </xdr:to>
    <xdr:sp macro="" textlink="">
      <xdr:nvSpPr>
        <xdr:cNvPr id="133" name="楕円 132">
          <a:extLst>
            <a:ext uri="{FF2B5EF4-FFF2-40B4-BE49-F238E27FC236}">
              <a16:creationId xmlns:a16="http://schemas.microsoft.com/office/drawing/2014/main" id="{B7974FC2-2710-431D-AB71-C2889D175F22}"/>
            </a:ext>
          </a:extLst>
        </xdr:cNvPr>
        <xdr:cNvSpPr/>
      </xdr:nvSpPr>
      <xdr:spPr>
        <a:xfrm>
          <a:off x="10426700" y="582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115930</xdr:rowOff>
    </xdr:from>
    <xdr:ext cx="534377" cy="259045"/>
    <xdr:sp macro="" textlink="">
      <xdr:nvSpPr>
        <xdr:cNvPr id="134" name="【道路】&#10;一人当たり延長該当値テキスト">
          <a:extLst>
            <a:ext uri="{FF2B5EF4-FFF2-40B4-BE49-F238E27FC236}">
              <a16:creationId xmlns:a16="http://schemas.microsoft.com/office/drawing/2014/main" id="{1EE6B3B9-4DF2-41F5-A2F4-1B7B90AA78A3}"/>
            </a:ext>
          </a:extLst>
        </xdr:cNvPr>
        <xdr:cNvSpPr txBox="1"/>
      </xdr:nvSpPr>
      <xdr:spPr>
        <a:xfrm>
          <a:off x="10515600" y="57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41249</xdr:rowOff>
    </xdr:from>
    <xdr:to>
      <xdr:col>50</xdr:col>
      <xdr:colOff>165100</xdr:colOff>
      <xdr:row>34</xdr:row>
      <xdr:rowOff>142849</xdr:rowOff>
    </xdr:to>
    <xdr:sp macro="" textlink="">
      <xdr:nvSpPr>
        <xdr:cNvPr id="135" name="楕円 134">
          <a:extLst>
            <a:ext uri="{FF2B5EF4-FFF2-40B4-BE49-F238E27FC236}">
              <a16:creationId xmlns:a16="http://schemas.microsoft.com/office/drawing/2014/main" id="{66C8BA6D-E8F7-4FD8-A520-61F97ABA9521}"/>
            </a:ext>
          </a:extLst>
        </xdr:cNvPr>
        <xdr:cNvSpPr/>
      </xdr:nvSpPr>
      <xdr:spPr>
        <a:xfrm>
          <a:off x="9588500" y="587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42291</xdr:rowOff>
    </xdr:from>
    <xdr:to>
      <xdr:col>55</xdr:col>
      <xdr:colOff>0</xdr:colOff>
      <xdr:row>34</xdr:row>
      <xdr:rowOff>92049</xdr:rowOff>
    </xdr:to>
    <xdr:cxnSp macro="">
      <xdr:nvCxnSpPr>
        <xdr:cNvPr id="136" name="直線コネクタ 135">
          <a:extLst>
            <a:ext uri="{FF2B5EF4-FFF2-40B4-BE49-F238E27FC236}">
              <a16:creationId xmlns:a16="http://schemas.microsoft.com/office/drawing/2014/main" id="{C1A5CA55-DB8E-4739-B153-91E9FF35BE1E}"/>
            </a:ext>
          </a:extLst>
        </xdr:cNvPr>
        <xdr:cNvCxnSpPr/>
      </xdr:nvCxnSpPr>
      <xdr:spPr>
        <a:xfrm flipV="1">
          <a:off x="9639300" y="5871591"/>
          <a:ext cx="8382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81102</xdr:rowOff>
    </xdr:from>
    <xdr:to>
      <xdr:col>46</xdr:col>
      <xdr:colOff>38100</xdr:colOff>
      <xdr:row>35</xdr:row>
      <xdr:rowOff>11252</xdr:rowOff>
    </xdr:to>
    <xdr:sp macro="" textlink="">
      <xdr:nvSpPr>
        <xdr:cNvPr id="137" name="楕円 136">
          <a:extLst>
            <a:ext uri="{FF2B5EF4-FFF2-40B4-BE49-F238E27FC236}">
              <a16:creationId xmlns:a16="http://schemas.microsoft.com/office/drawing/2014/main" id="{ABCDABE7-B6DB-4AF8-A832-A81C53CF198F}"/>
            </a:ext>
          </a:extLst>
        </xdr:cNvPr>
        <xdr:cNvSpPr/>
      </xdr:nvSpPr>
      <xdr:spPr>
        <a:xfrm>
          <a:off x="8699500" y="59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92049</xdr:rowOff>
    </xdr:from>
    <xdr:to>
      <xdr:col>50</xdr:col>
      <xdr:colOff>114300</xdr:colOff>
      <xdr:row>34</xdr:row>
      <xdr:rowOff>131902</xdr:rowOff>
    </xdr:to>
    <xdr:cxnSp macro="">
      <xdr:nvCxnSpPr>
        <xdr:cNvPr id="138" name="直線コネクタ 137">
          <a:extLst>
            <a:ext uri="{FF2B5EF4-FFF2-40B4-BE49-F238E27FC236}">
              <a16:creationId xmlns:a16="http://schemas.microsoft.com/office/drawing/2014/main" id="{ADDE0AE1-4127-4D89-9437-2E06A8BC000E}"/>
            </a:ext>
          </a:extLst>
        </xdr:cNvPr>
        <xdr:cNvCxnSpPr/>
      </xdr:nvCxnSpPr>
      <xdr:spPr>
        <a:xfrm flipV="1">
          <a:off x="8750300" y="5921349"/>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116726</xdr:rowOff>
    </xdr:from>
    <xdr:to>
      <xdr:col>41</xdr:col>
      <xdr:colOff>101600</xdr:colOff>
      <xdr:row>35</xdr:row>
      <xdr:rowOff>46876</xdr:rowOff>
    </xdr:to>
    <xdr:sp macro="" textlink="">
      <xdr:nvSpPr>
        <xdr:cNvPr id="139" name="楕円 138">
          <a:extLst>
            <a:ext uri="{FF2B5EF4-FFF2-40B4-BE49-F238E27FC236}">
              <a16:creationId xmlns:a16="http://schemas.microsoft.com/office/drawing/2014/main" id="{E639A96E-F080-427E-8DD5-B2442ED2F5A9}"/>
            </a:ext>
          </a:extLst>
        </xdr:cNvPr>
        <xdr:cNvSpPr/>
      </xdr:nvSpPr>
      <xdr:spPr>
        <a:xfrm>
          <a:off x="7810500" y="59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131902</xdr:rowOff>
    </xdr:from>
    <xdr:to>
      <xdr:col>45</xdr:col>
      <xdr:colOff>177800</xdr:colOff>
      <xdr:row>34</xdr:row>
      <xdr:rowOff>167526</xdr:rowOff>
    </xdr:to>
    <xdr:cxnSp macro="">
      <xdr:nvCxnSpPr>
        <xdr:cNvPr id="140" name="直線コネクタ 139">
          <a:extLst>
            <a:ext uri="{FF2B5EF4-FFF2-40B4-BE49-F238E27FC236}">
              <a16:creationId xmlns:a16="http://schemas.microsoft.com/office/drawing/2014/main" id="{E1AF4AE5-7256-4EFB-A201-A6755A050B21}"/>
            </a:ext>
          </a:extLst>
        </xdr:cNvPr>
        <xdr:cNvCxnSpPr/>
      </xdr:nvCxnSpPr>
      <xdr:spPr>
        <a:xfrm flipV="1">
          <a:off x="7861300" y="5961202"/>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4331</xdr:rowOff>
    </xdr:from>
    <xdr:to>
      <xdr:col>36</xdr:col>
      <xdr:colOff>165100</xdr:colOff>
      <xdr:row>35</xdr:row>
      <xdr:rowOff>105931</xdr:rowOff>
    </xdr:to>
    <xdr:sp macro="" textlink="">
      <xdr:nvSpPr>
        <xdr:cNvPr id="141" name="楕円 140">
          <a:extLst>
            <a:ext uri="{FF2B5EF4-FFF2-40B4-BE49-F238E27FC236}">
              <a16:creationId xmlns:a16="http://schemas.microsoft.com/office/drawing/2014/main" id="{4E82CB94-AB0A-404F-A9C7-02FA4B5A891B}"/>
            </a:ext>
          </a:extLst>
        </xdr:cNvPr>
        <xdr:cNvSpPr/>
      </xdr:nvSpPr>
      <xdr:spPr>
        <a:xfrm>
          <a:off x="6921500" y="60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167526</xdr:rowOff>
    </xdr:from>
    <xdr:to>
      <xdr:col>41</xdr:col>
      <xdr:colOff>50800</xdr:colOff>
      <xdr:row>35</xdr:row>
      <xdr:rowOff>55131</xdr:rowOff>
    </xdr:to>
    <xdr:cxnSp macro="">
      <xdr:nvCxnSpPr>
        <xdr:cNvPr id="142" name="直線コネクタ 141">
          <a:extLst>
            <a:ext uri="{FF2B5EF4-FFF2-40B4-BE49-F238E27FC236}">
              <a16:creationId xmlns:a16="http://schemas.microsoft.com/office/drawing/2014/main" id="{5D0BBF11-45D8-4F71-B7F8-7FC787660209}"/>
            </a:ext>
          </a:extLst>
        </xdr:cNvPr>
        <xdr:cNvCxnSpPr/>
      </xdr:nvCxnSpPr>
      <xdr:spPr>
        <a:xfrm flipV="1">
          <a:off x="6972300" y="5996826"/>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103268</xdr:rowOff>
    </xdr:from>
    <xdr:ext cx="534377" cy="259045"/>
    <xdr:sp macro="" textlink="">
      <xdr:nvSpPr>
        <xdr:cNvPr id="143" name="n_1aveValue【道路】&#10;一人当たり延長">
          <a:extLst>
            <a:ext uri="{FF2B5EF4-FFF2-40B4-BE49-F238E27FC236}">
              <a16:creationId xmlns:a16="http://schemas.microsoft.com/office/drawing/2014/main" id="{9EE88737-8A9B-4A4B-8140-94CE883FFCBE}"/>
            </a:ext>
          </a:extLst>
        </xdr:cNvPr>
        <xdr:cNvSpPr txBox="1"/>
      </xdr:nvSpPr>
      <xdr:spPr>
        <a:xfrm>
          <a:off x="9359411" y="66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166514</xdr:rowOff>
    </xdr:from>
    <xdr:ext cx="534377" cy="259045"/>
    <xdr:sp macro="" textlink="">
      <xdr:nvSpPr>
        <xdr:cNvPr id="144" name="n_2aveValue【道路】&#10;一人当たり延長">
          <a:extLst>
            <a:ext uri="{FF2B5EF4-FFF2-40B4-BE49-F238E27FC236}">
              <a16:creationId xmlns:a16="http://schemas.microsoft.com/office/drawing/2014/main" id="{A7B00D9D-CFDB-4358-8614-FE138F51261B}"/>
            </a:ext>
          </a:extLst>
        </xdr:cNvPr>
        <xdr:cNvSpPr txBox="1"/>
      </xdr:nvSpPr>
      <xdr:spPr>
        <a:xfrm>
          <a:off x="8483111" y="668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168343</xdr:rowOff>
    </xdr:from>
    <xdr:ext cx="534377" cy="259045"/>
    <xdr:sp macro="" textlink="">
      <xdr:nvSpPr>
        <xdr:cNvPr id="145" name="n_3aveValue【道路】&#10;一人当たり延長">
          <a:extLst>
            <a:ext uri="{FF2B5EF4-FFF2-40B4-BE49-F238E27FC236}">
              <a16:creationId xmlns:a16="http://schemas.microsoft.com/office/drawing/2014/main" id="{1435FA8E-3BE2-4F6E-B5E6-1519601FB8E1}"/>
            </a:ext>
          </a:extLst>
        </xdr:cNvPr>
        <xdr:cNvSpPr txBox="1"/>
      </xdr:nvSpPr>
      <xdr:spPr>
        <a:xfrm>
          <a:off x="7594111" y="66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150474</xdr:rowOff>
    </xdr:from>
    <xdr:ext cx="534377" cy="259045"/>
    <xdr:sp macro="" textlink="">
      <xdr:nvSpPr>
        <xdr:cNvPr id="146" name="n_4aveValue【道路】&#10;一人当たり延長">
          <a:extLst>
            <a:ext uri="{FF2B5EF4-FFF2-40B4-BE49-F238E27FC236}">
              <a16:creationId xmlns:a16="http://schemas.microsoft.com/office/drawing/2014/main" id="{4ABEFE7F-DE9F-42C7-AEAD-EE2E3AF65242}"/>
            </a:ext>
          </a:extLst>
        </xdr:cNvPr>
        <xdr:cNvSpPr txBox="1"/>
      </xdr:nvSpPr>
      <xdr:spPr>
        <a:xfrm>
          <a:off x="6705111" y="66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159376</xdr:rowOff>
    </xdr:from>
    <xdr:ext cx="534377" cy="259045"/>
    <xdr:sp macro="" textlink="">
      <xdr:nvSpPr>
        <xdr:cNvPr id="147" name="n_1mainValue【道路】&#10;一人当たり延長">
          <a:extLst>
            <a:ext uri="{FF2B5EF4-FFF2-40B4-BE49-F238E27FC236}">
              <a16:creationId xmlns:a16="http://schemas.microsoft.com/office/drawing/2014/main" id="{7E459D87-666A-4C1E-BED3-5E79C1CE56D5}"/>
            </a:ext>
          </a:extLst>
        </xdr:cNvPr>
        <xdr:cNvSpPr txBox="1"/>
      </xdr:nvSpPr>
      <xdr:spPr>
        <a:xfrm>
          <a:off x="9359411" y="56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27779</xdr:rowOff>
    </xdr:from>
    <xdr:ext cx="534377" cy="259045"/>
    <xdr:sp macro="" textlink="">
      <xdr:nvSpPr>
        <xdr:cNvPr id="148" name="n_2mainValue【道路】&#10;一人当たり延長">
          <a:extLst>
            <a:ext uri="{FF2B5EF4-FFF2-40B4-BE49-F238E27FC236}">
              <a16:creationId xmlns:a16="http://schemas.microsoft.com/office/drawing/2014/main" id="{43DE8668-5906-454B-9E13-1C8050F3B45D}"/>
            </a:ext>
          </a:extLst>
        </xdr:cNvPr>
        <xdr:cNvSpPr txBox="1"/>
      </xdr:nvSpPr>
      <xdr:spPr>
        <a:xfrm>
          <a:off x="8483111" y="568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63403</xdr:rowOff>
    </xdr:from>
    <xdr:ext cx="534377" cy="259045"/>
    <xdr:sp macro="" textlink="">
      <xdr:nvSpPr>
        <xdr:cNvPr id="149" name="n_3mainValue【道路】&#10;一人当たり延長">
          <a:extLst>
            <a:ext uri="{FF2B5EF4-FFF2-40B4-BE49-F238E27FC236}">
              <a16:creationId xmlns:a16="http://schemas.microsoft.com/office/drawing/2014/main" id="{FC561D8B-F485-4B50-B039-FD3A0E186399}"/>
            </a:ext>
          </a:extLst>
        </xdr:cNvPr>
        <xdr:cNvSpPr txBox="1"/>
      </xdr:nvSpPr>
      <xdr:spPr>
        <a:xfrm>
          <a:off x="7594111" y="57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122458</xdr:rowOff>
    </xdr:from>
    <xdr:ext cx="534377" cy="259045"/>
    <xdr:sp macro="" textlink="">
      <xdr:nvSpPr>
        <xdr:cNvPr id="150" name="n_4mainValue【道路】&#10;一人当たり延長">
          <a:extLst>
            <a:ext uri="{FF2B5EF4-FFF2-40B4-BE49-F238E27FC236}">
              <a16:creationId xmlns:a16="http://schemas.microsoft.com/office/drawing/2014/main" id="{FC208B88-E681-44D7-BE04-76F8539C4615}"/>
            </a:ext>
          </a:extLst>
        </xdr:cNvPr>
        <xdr:cNvSpPr txBox="1"/>
      </xdr:nvSpPr>
      <xdr:spPr>
        <a:xfrm>
          <a:off x="6705111" y="57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D534B3F-1F53-4A0C-B5A1-74EB8542BB6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4FCB5C7-34D8-4AAE-BEDB-7EB4E4EE25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A6209B8-4EC5-4677-A9D8-09691A0975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C9BC8A7-1F3C-497F-975B-EFCAA202B1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773B1F2-E409-4F5A-B5B3-55294104A40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2978DC2-A33E-415C-9206-CF89741CD3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4F2F478-D957-4071-A6C8-538C33C3195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8A1E624A-92E6-43DD-BC63-19B68023CED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218E3CA-8B42-4E62-8225-AE8966866E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F1FE677-FCF5-48A2-981A-46FFF6816B7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BE54AB32-C932-4D63-8CC6-17E78D41A5B8}"/>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C1D2FD3A-0D30-410B-B54D-736D650F977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5177398D-37E9-4D19-9C23-55762B79182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86E5DE37-1EC8-418A-A8E0-A4FCE74151B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8620FA7B-7380-4047-A6FC-2DFF6961D39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8E6C1DC-AE7C-44BC-8F32-B6A557BB992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29A994B9-233C-4D3F-AB25-C64B492BB23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D617C460-C9CF-4E6C-A98A-F81F53BAD7E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9B929F81-4A82-4259-ABAF-63F4BBAF4FF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D952E03-F85C-4223-9D6D-0F76953848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F283097B-5736-4480-9977-B439049392B5}"/>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1A2E09C-2F84-4430-94B3-4303E7B0AD3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a:extLst>
            <a:ext uri="{FF2B5EF4-FFF2-40B4-BE49-F238E27FC236}">
              <a16:creationId xmlns:a16="http://schemas.microsoft.com/office/drawing/2014/main" id="{2E7FB863-5161-4634-BE9E-B97246A9281C}"/>
            </a:ext>
          </a:extLst>
        </xdr:cNvPr>
        <xdr:cNvCxnSpPr/>
      </xdr:nvCxnSpPr>
      <xdr:spPr>
        <a:xfrm flipV="1">
          <a:off x="4634865" y="968349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0917C6D-D7D9-4FAE-BD87-1E4101BA6C5B}"/>
            </a:ext>
          </a:extLst>
        </xdr:cNvPr>
        <xdr:cNvSpPr txBox="1"/>
      </xdr:nvSpPr>
      <xdr:spPr>
        <a:xfrm>
          <a:off x="4673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a:extLst>
            <a:ext uri="{FF2B5EF4-FFF2-40B4-BE49-F238E27FC236}">
              <a16:creationId xmlns:a16="http://schemas.microsoft.com/office/drawing/2014/main" id="{4557AC89-1E71-475F-80AA-5F13EB9856CE}"/>
            </a:ext>
          </a:extLst>
        </xdr:cNvPr>
        <xdr:cNvCxnSpPr/>
      </xdr:nvCxnSpPr>
      <xdr:spPr>
        <a:xfrm>
          <a:off x="4546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74C3A303-95FE-43FE-8894-C81F90441088}"/>
            </a:ext>
          </a:extLst>
        </xdr:cNvPr>
        <xdr:cNvSpPr txBox="1"/>
      </xdr:nvSpPr>
      <xdr:spPr>
        <a:xfrm>
          <a:off x="4673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a:extLst>
            <a:ext uri="{FF2B5EF4-FFF2-40B4-BE49-F238E27FC236}">
              <a16:creationId xmlns:a16="http://schemas.microsoft.com/office/drawing/2014/main" id="{C868761B-21CF-4E29-9E52-AFA14B3FAEEC}"/>
            </a:ext>
          </a:extLst>
        </xdr:cNvPr>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B709F99-E7FB-493C-B60B-D635F5411393}"/>
            </a:ext>
          </a:extLst>
        </xdr:cNvPr>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33E2D4E9-C648-4680-9C87-6D1C35592D7C}"/>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a:extLst>
            <a:ext uri="{FF2B5EF4-FFF2-40B4-BE49-F238E27FC236}">
              <a16:creationId xmlns:a16="http://schemas.microsoft.com/office/drawing/2014/main" id="{F723B2DF-2C8B-4884-AC41-7B3EE5B2C0DE}"/>
            </a:ext>
          </a:extLst>
        </xdr:cNvPr>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a:extLst>
            <a:ext uri="{FF2B5EF4-FFF2-40B4-BE49-F238E27FC236}">
              <a16:creationId xmlns:a16="http://schemas.microsoft.com/office/drawing/2014/main" id="{B22046C0-C2F1-48E2-B884-2DD2A608A6ED}"/>
            </a:ext>
          </a:extLst>
        </xdr:cNvPr>
        <xdr:cNvSpPr/>
      </xdr:nvSpPr>
      <xdr:spPr>
        <a:xfrm>
          <a:off x="2857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04AF5E7E-81CB-4CF0-B04B-2BCAA4A7F76A}"/>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3" name="フローチャート: 判断 182">
          <a:extLst>
            <a:ext uri="{FF2B5EF4-FFF2-40B4-BE49-F238E27FC236}">
              <a16:creationId xmlns:a16="http://schemas.microsoft.com/office/drawing/2014/main" id="{FF30DCD5-E825-463D-BC6C-367D30FCC3F0}"/>
            </a:ext>
          </a:extLst>
        </xdr:cNvPr>
        <xdr:cNvSpPr/>
      </xdr:nvSpPr>
      <xdr:spPr>
        <a:xfrm>
          <a:off x="1079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FF33810-874C-400E-9AFA-037427CCB2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4CE170C-2FE1-471C-BC94-F2B20B5728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C69538-00F9-4DBA-A17A-F9345ECD1B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9B6ED48-901E-42B8-9EC8-D34BDC3F86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812588B-AAEC-4EAC-91A5-67191408F7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152654</xdr:rowOff>
    </xdr:from>
    <xdr:to>
      <xdr:col>24</xdr:col>
      <xdr:colOff>114300</xdr:colOff>
      <xdr:row>62</xdr:row>
      <xdr:rowOff>82804</xdr:rowOff>
    </xdr:to>
    <xdr:sp macro="" textlink="">
      <xdr:nvSpPr>
        <xdr:cNvPr id="189" name="楕円 188">
          <a:extLst>
            <a:ext uri="{FF2B5EF4-FFF2-40B4-BE49-F238E27FC236}">
              <a16:creationId xmlns:a16="http://schemas.microsoft.com/office/drawing/2014/main" id="{D1084678-CA77-4EC3-BFE9-CE2430B6A84D}"/>
            </a:ext>
          </a:extLst>
        </xdr:cNvPr>
        <xdr:cNvSpPr/>
      </xdr:nvSpPr>
      <xdr:spPr>
        <a:xfrm>
          <a:off x="45847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67581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8E7E0C4-96A0-4A0F-998F-C335D59C05C9}"/>
            </a:ext>
          </a:extLst>
        </xdr:cNvPr>
        <xdr:cNvSpPr txBox="1"/>
      </xdr:nvSpPr>
      <xdr:spPr>
        <a:xfrm>
          <a:off x="4673600" y="1052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116078</xdr:rowOff>
    </xdr:from>
    <xdr:to>
      <xdr:col>20</xdr:col>
      <xdr:colOff>38100</xdr:colOff>
      <xdr:row>62</xdr:row>
      <xdr:rowOff>46228</xdr:rowOff>
    </xdr:to>
    <xdr:sp macro="" textlink="">
      <xdr:nvSpPr>
        <xdr:cNvPr id="191" name="楕円 190">
          <a:extLst>
            <a:ext uri="{FF2B5EF4-FFF2-40B4-BE49-F238E27FC236}">
              <a16:creationId xmlns:a16="http://schemas.microsoft.com/office/drawing/2014/main" id="{54D2968E-DBE8-4857-987D-D580B55754A8}"/>
            </a:ext>
          </a:extLst>
        </xdr:cNvPr>
        <xdr:cNvSpPr/>
      </xdr:nvSpPr>
      <xdr:spPr>
        <a:xfrm>
          <a:off x="3746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166878</xdr:rowOff>
    </xdr:from>
    <xdr:to>
      <xdr:col>24</xdr:col>
      <xdr:colOff>63500</xdr:colOff>
      <xdr:row>62</xdr:row>
      <xdr:rowOff>32004</xdr:rowOff>
    </xdr:to>
    <xdr:cxnSp macro="">
      <xdr:nvCxnSpPr>
        <xdr:cNvPr id="192" name="直線コネクタ 191">
          <a:extLst>
            <a:ext uri="{FF2B5EF4-FFF2-40B4-BE49-F238E27FC236}">
              <a16:creationId xmlns:a16="http://schemas.microsoft.com/office/drawing/2014/main" id="{8233E43A-FFD2-4C9D-AE48-CB641D04EA04}"/>
            </a:ext>
          </a:extLst>
        </xdr:cNvPr>
        <xdr:cNvCxnSpPr/>
      </xdr:nvCxnSpPr>
      <xdr:spPr>
        <a:xfrm>
          <a:off x="3797300" y="106253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102362</xdr:rowOff>
    </xdr:from>
    <xdr:to>
      <xdr:col>15</xdr:col>
      <xdr:colOff>101600</xdr:colOff>
      <xdr:row>62</xdr:row>
      <xdr:rowOff>32512</xdr:rowOff>
    </xdr:to>
    <xdr:sp macro="" textlink="">
      <xdr:nvSpPr>
        <xdr:cNvPr id="193" name="楕円 192">
          <a:extLst>
            <a:ext uri="{FF2B5EF4-FFF2-40B4-BE49-F238E27FC236}">
              <a16:creationId xmlns:a16="http://schemas.microsoft.com/office/drawing/2014/main" id="{F137FE1B-E73D-4B10-A199-08ED69ACFEA3}"/>
            </a:ext>
          </a:extLst>
        </xdr:cNvPr>
        <xdr:cNvSpPr/>
      </xdr:nvSpPr>
      <xdr:spPr>
        <a:xfrm>
          <a:off x="2857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153162</xdr:rowOff>
    </xdr:from>
    <xdr:to>
      <xdr:col>19</xdr:col>
      <xdr:colOff>177800</xdr:colOff>
      <xdr:row>61</xdr:row>
      <xdr:rowOff>166878</xdr:rowOff>
    </xdr:to>
    <xdr:cxnSp macro="">
      <xdr:nvCxnSpPr>
        <xdr:cNvPr id="194" name="直線コネクタ 193">
          <a:extLst>
            <a:ext uri="{FF2B5EF4-FFF2-40B4-BE49-F238E27FC236}">
              <a16:creationId xmlns:a16="http://schemas.microsoft.com/office/drawing/2014/main" id="{57664068-234B-4CA2-8870-9DA8CEECBCB0}"/>
            </a:ext>
          </a:extLst>
        </xdr:cNvPr>
        <xdr:cNvCxnSpPr/>
      </xdr:nvCxnSpPr>
      <xdr:spPr>
        <a:xfrm>
          <a:off x="2908300" y="10611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61214</xdr:rowOff>
    </xdr:from>
    <xdr:to>
      <xdr:col>10</xdr:col>
      <xdr:colOff>165100</xdr:colOff>
      <xdr:row>61</xdr:row>
      <xdr:rowOff>162814</xdr:rowOff>
    </xdr:to>
    <xdr:sp macro="" textlink="">
      <xdr:nvSpPr>
        <xdr:cNvPr id="195" name="楕円 194">
          <a:extLst>
            <a:ext uri="{FF2B5EF4-FFF2-40B4-BE49-F238E27FC236}">
              <a16:creationId xmlns:a16="http://schemas.microsoft.com/office/drawing/2014/main" id="{1FF4B818-1D4E-4FA2-9B30-75F01D81DE55}"/>
            </a:ext>
          </a:extLst>
        </xdr:cNvPr>
        <xdr:cNvSpPr/>
      </xdr:nvSpPr>
      <xdr:spPr>
        <a:xfrm>
          <a:off x="1968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112014</xdr:rowOff>
    </xdr:from>
    <xdr:to>
      <xdr:col>15</xdr:col>
      <xdr:colOff>50800</xdr:colOff>
      <xdr:row>61</xdr:row>
      <xdr:rowOff>153162</xdr:rowOff>
    </xdr:to>
    <xdr:cxnSp macro="">
      <xdr:nvCxnSpPr>
        <xdr:cNvPr id="196" name="直線コネクタ 195">
          <a:extLst>
            <a:ext uri="{FF2B5EF4-FFF2-40B4-BE49-F238E27FC236}">
              <a16:creationId xmlns:a16="http://schemas.microsoft.com/office/drawing/2014/main" id="{F1BCC439-ECD8-468C-89EF-E462E7AAA783}"/>
            </a:ext>
          </a:extLst>
        </xdr:cNvPr>
        <xdr:cNvCxnSpPr/>
      </xdr:nvCxnSpPr>
      <xdr:spPr>
        <a:xfrm>
          <a:off x="2019300" y="10570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7" name="楕円 196">
          <a:extLst>
            <a:ext uri="{FF2B5EF4-FFF2-40B4-BE49-F238E27FC236}">
              <a16:creationId xmlns:a16="http://schemas.microsoft.com/office/drawing/2014/main" id="{98FBFC9A-61F5-43C3-BA25-7840FD293FA4}"/>
            </a:ext>
          </a:extLst>
        </xdr:cNvPr>
        <xdr:cNvSpPr/>
      </xdr:nvSpPr>
      <xdr:spPr>
        <a:xfrm>
          <a:off x="107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112014</xdr:rowOff>
    </xdr:to>
    <xdr:cxnSp macro="">
      <xdr:nvCxnSpPr>
        <xdr:cNvPr id="198" name="直線コネクタ 197">
          <a:extLst>
            <a:ext uri="{FF2B5EF4-FFF2-40B4-BE49-F238E27FC236}">
              <a16:creationId xmlns:a16="http://schemas.microsoft.com/office/drawing/2014/main" id="{5786C11D-2914-4910-9EF2-BBB77996D21D}"/>
            </a:ext>
          </a:extLst>
        </xdr:cNvPr>
        <xdr:cNvCxnSpPr/>
      </xdr:nvCxnSpPr>
      <xdr:spPr>
        <a:xfrm>
          <a:off x="1130300" y="105384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65041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1898276-D145-423F-BAC2-AC394CD7501A}"/>
            </a:ext>
          </a:extLst>
        </xdr:cNvPr>
        <xdr:cNvSpPr txBox="1"/>
      </xdr:nvSpPr>
      <xdr:spPr>
        <a:xfrm>
          <a:off x="35820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37609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044860F-C9B8-4570-B4BB-33C453611BCB}"/>
            </a:ext>
          </a:extLst>
        </xdr:cNvPr>
        <xdr:cNvSpPr txBox="1"/>
      </xdr:nvSpPr>
      <xdr:spPr>
        <a:xfrm>
          <a:off x="2705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F0ED5A4-D4BD-498A-B79F-EE43AE3A9213}"/>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23893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262ABBF-53DF-4B7F-BFFA-09861B433F0D}"/>
            </a:ext>
          </a:extLst>
        </xdr:cNvPr>
        <xdr:cNvSpPr txBox="1"/>
      </xdr:nvSpPr>
      <xdr:spPr>
        <a:xfrm>
          <a:off x="927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37355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34E18C2-6E73-4BCA-B197-73EFF2B499A2}"/>
            </a:ext>
          </a:extLst>
        </xdr:cNvPr>
        <xdr:cNvSpPr txBox="1"/>
      </xdr:nvSpPr>
      <xdr:spPr>
        <a:xfrm>
          <a:off x="358204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23639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7175A3A-EDA3-4E84-9BE8-677D0CE369DE}"/>
            </a:ext>
          </a:extLst>
        </xdr:cNvPr>
        <xdr:cNvSpPr txBox="1"/>
      </xdr:nvSpPr>
      <xdr:spPr>
        <a:xfrm>
          <a:off x="27057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153941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ED93D81-9022-439F-81CC-01EC9D157BCF}"/>
            </a:ext>
          </a:extLst>
        </xdr:cNvPr>
        <xdr:cNvSpPr txBox="1"/>
      </xdr:nvSpPr>
      <xdr:spPr>
        <a:xfrm>
          <a:off x="1816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168D426-A848-49D6-85A7-CC7EC54F25FB}"/>
            </a:ext>
          </a:extLst>
        </xdr:cNvPr>
        <xdr:cNvSpPr txBox="1"/>
      </xdr:nvSpPr>
      <xdr:spPr>
        <a:xfrm>
          <a:off x="927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A8D8600-0D39-466A-A08B-D0D1512B28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3907157-6A1A-470E-A1DC-2F8F23EC58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473A351-FDBE-4BBF-8598-9CA56E07B0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2433502-B3D5-45F2-83EA-C189E6AD81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535EE38-EE19-4D51-B53A-39B2FC6FF3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65B87F4-E709-47FE-A136-B10A3436AEF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0B24F89-348F-4B39-AB2B-F190DEB71D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9AD640B-E3B5-4D4F-B2F0-B4E966E465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93D5F8B-6D97-4BBF-A539-0E35973857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240F65C-19C5-4BD5-922C-519A2AE08BC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C1A9441E-C717-470E-A2D7-42FEAD7C472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F07890B3-D0F4-407E-B823-5668AE67AAB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43556041-AEE4-40E5-B7F8-2FEA95D7EC4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7A5D55E5-D376-4F4E-9186-AC75BA8457B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DA11EA03-9727-45CD-AE39-522B8E2D3FA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2E450ED-1F6F-4284-A75B-7D3641EC3D8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A7EFCC72-5283-43E7-A796-8FEE5EE43CB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905921E8-8708-445D-80C2-CE4737D5408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9470B662-56D6-437C-BF24-A1E4FFBBF62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B2770D3E-9567-46E3-80D4-378D635156D6}"/>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700AD7DB-BAA8-4F26-BEC7-2F565F58046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98F3F19C-C110-4EDF-AAF3-AA8FD98EDE3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61071BB-EB98-4E94-8A8C-7197F96473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5C47AE6B-7397-4354-AAFF-373C619EE89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332EEDC-DF2A-4AA6-9B23-B51558AC02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a:extLst>
            <a:ext uri="{FF2B5EF4-FFF2-40B4-BE49-F238E27FC236}">
              <a16:creationId xmlns:a16="http://schemas.microsoft.com/office/drawing/2014/main" id="{57B8151B-C52E-41F2-814F-6D0CB883AD75}"/>
            </a:ext>
          </a:extLst>
        </xdr:cNvPr>
        <xdr:cNvCxnSpPr/>
      </xdr:nvCxnSpPr>
      <xdr:spPr>
        <a:xfrm flipV="1">
          <a:off x="10476865" y="9422599"/>
          <a:ext cx="0" cy="16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EF00AEB0-E597-4077-9A30-5254041E2037}"/>
            </a:ext>
          </a:extLst>
        </xdr:cNvPr>
        <xdr:cNvSpPr txBox="1"/>
      </xdr:nvSpPr>
      <xdr:spPr>
        <a:xfrm>
          <a:off x="10515600" y="110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a:extLst>
            <a:ext uri="{FF2B5EF4-FFF2-40B4-BE49-F238E27FC236}">
              <a16:creationId xmlns:a16="http://schemas.microsoft.com/office/drawing/2014/main" id="{E93B14AF-4B4E-44CA-8602-D7554F84170E}"/>
            </a:ext>
          </a:extLst>
        </xdr:cNvPr>
        <xdr:cNvCxnSpPr/>
      </xdr:nvCxnSpPr>
      <xdr:spPr>
        <a:xfrm>
          <a:off x="10388600" y="110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4DDC02A-E986-439A-9026-82DDF238EA69}"/>
            </a:ext>
          </a:extLst>
        </xdr:cNvPr>
        <xdr:cNvSpPr txBox="1"/>
      </xdr:nvSpPr>
      <xdr:spPr>
        <a:xfrm>
          <a:off x="10515600" y="9197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a:extLst>
            <a:ext uri="{FF2B5EF4-FFF2-40B4-BE49-F238E27FC236}">
              <a16:creationId xmlns:a16="http://schemas.microsoft.com/office/drawing/2014/main" id="{18BBA5C6-172F-4B13-A6EC-89CDE99591BA}"/>
            </a:ext>
          </a:extLst>
        </xdr:cNvPr>
        <xdr:cNvCxnSpPr/>
      </xdr:nvCxnSpPr>
      <xdr:spPr>
        <a:xfrm>
          <a:off x="10388600" y="94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170733</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3F37F538-8484-4441-9569-91D3D7547B66}"/>
            </a:ext>
          </a:extLst>
        </xdr:cNvPr>
        <xdr:cNvSpPr txBox="1"/>
      </xdr:nvSpPr>
      <xdr:spPr>
        <a:xfrm>
          <a:off x="10515600" y="10457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a:extLst>
            <a:ext uri="{FF2B5EF4-FFF2-40B4-BE49-F238E27FC236}">
              <a16:creationId xmlns:a16="http://schemas.microsoft.com/office/drawing/2014/main" id="{17CA6139-3D2E-47BE-B839-40B07136B34C}"/>
            </a:ext>
          </a:extLst>
        </xdr:cNvPr>
        <xdr:cNvSpPr/>
      </xdr:nvSpPr>
      <xdr:spPr>
        <a:xfrm>
          <a:off x="10426700" y="1047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a:extLst>
            <a:ext uri="{FF2B5EF4-FFF2-40B4-BE49-F238E27FC236}">
              <a16:creationId xmlns:a16="http://schemas.microsoft.com/office/drawing/2014/main" id="{A3CE4E63-31D8-4B62-9422-6BB2DE8F0946}"/>
            </a:ext>
          </a:extLst>
        </xdr:cNvPr>
        <xdr:cNvSpPr/>
      </xdr:nvSpPr>
      <xdr:spPr>
        <a:xfrm>
          <a:off x="95885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a:extLst>
            <a:ext uri="{FF2B5EF4-FFF2-40B4-BE49-F238E27FC236}">
              <a16:creationId xmlns:a16="http://schemas.microsoft.com/office/drawing/2014/main" id="{F8CD81ED-B73B-488E-B3FB-AC551CCA3A7D}"/>
            </a:ext>
          </a:extLst>
        </xdr:cNvPr>
        <xdr:cNvSpPr/>
      </xdr:nvSpPr>
      <xdr:spPr>
        <a:xfrm>
          <a:off x="8699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a:extLst>
            <a:ext uri="{FF2B5EF4-FFF2-40B4-BE49-F238E27FC236}">
              <a16:creationId xmlns:a16="http://schemas.microsoft.com/office/drawing/2014/main" id="{C9AFDA3B-BABC-477B-BC58-69D8E3734EC3}"/>
            </a:ext>
          </a:extLst>
        </xdr:cNvPr>
        <xdr:cNvSpPr/>
      </xdr:nvSpPr>
      <xdr:spPr>
        <a:xfrm>
          <a:off x="7810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28D5B1BD-3FB3-470C-A3A7-E156834359A9}"/>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CC1A125-B6E9-4BB0-B1CC-F21D25D6115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3C5871C-E948-4AA4-BB55-2F3906B92BE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7A55B7D-D963-4AB5-A4E8-C7810A8CF1D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7861265-01F9-4A0D-8363-F1F8AECAFD0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65F3C1B-BDB9-40E5-B26C-51FF8BFE11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39423</xdr:rowOff>
    </xdr:from>
    <xdr:to>
      <xdr:col>55</xdr:col>
      <xdr:colOff>50800</xdr:colOff>
      <xdr:row>59</xdr:row>
      <xdr:rowOff>141023</xdr:rowOff>
    </xdr:to>
    <xdr:sp macro="" textlink="">
      <xdr:nvSpPr>
        <xdr:cNvPr id="248" name="楕円 247">
          <a:extLst>
            <a:ext uri="{FF2B5EF4-FFF2-40B4-BE49-F238E27FC236}">
              <a16:creationId xmlns:a16="http://schemas.microsoft.com/office/drawing/2014/main" id="{CB9D2450-8208-4540-A15C-8F4C33428C23}"/>
            </a:ext>
          </a:extLst>
        </xdr:cNvPr>
        <xdr:cNvSpPr/>
      </xdr:nvSpPr>
      <xdr:spPr>
        <a:xfrm>
          <a:off x="10426700" y="101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62300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339F4CC0-8DC9-414C-AE28-A0749170D7BF}"/>
            </a:ext>
          </a:extLst>
        </xdr:cNvPr>
        <xdr:cNvSpPr txBox="1"/>
      </xdr:nvSpPr>
      <xdr:spPr>
        <a:xfrm>
          <a:off x="10515600" y="1000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61316</xdr:rowOff>
    </xdr:from>
    <xdr:to>
      <xdr:col>50</xdr:col>
      <xdr:colOff>165100</xdr:colOff>
      <xdr:row>59</xdr:row>
      <xdr:rowOff>162916</xdr:rowOff>
    </xdr:to>
    <xdr:sp macro="" textlink="">
      <xdr:nvSpPr>
        <xdr:cNvPr id="250" name="楕円 249">
          <a:extLst>
            <a:ext uri="{FF2B5EF4-FFF2-40B4-BE49-F238E27FC236}">
              <a16:creationId xmlns:a16="http://schemas.microsoft.com/office/drawing/2014/main" id="{5791E4C9-D393-405F-9279-AF2DBF646A52}"/>
            </a:ext>
          </a:extLst>
        </xdr:cNvPr>
        <xdr:cNvSpPr/>
      </xdr:nvSpPr>
      <xdr:spPr>
        <a:xfrm>
          <a:off x="9588500" y="101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90223</xdr:rowOff>
    </xdr:from>
    <xdr:to>
      <xdr:col>55</xdr:col>
      <xdr:colOff>0</xdr:colOff>
      <xdr:row>59</xdr:row>
      <xdr:rowOff>112116</xdr:rowOff>
    </xdr:to>
    <xdr:cxnSp macro="">
      <xdr:nvCxnSpPr>
        <xdr:cNvPr id="251" name="直線コネクタ 250">
          <a:extLst>
            <a:ext uri="{FF2B5EF4-FFF2-40B4-BE49-F238E27FC236}">
              <a16:creationId xmlns:a16="http://schemas.microsoft.com/office/drawing/2014/main" id="{A106684D-5894-4399-BA22-437DCC5E045D}"/>
            </a:ext>
          </a:extLst>
        </xdr:cNvPr>
        <xdr:cNvCxnSpPr/>
      </xdr:nvCxnSpPr>
      <xdr:spPr>
        <a:xfrm flipV="1">
          <a:off x="9639300" y="10205773"/>
          <a:ext cx="838200" cy="2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85560</xdr:rowOff>
    </xdr:from>
    <xdr:to>
      <xdr:col>46</xdr:col>
      <xdr:colOff>38100</xdr:colOff>
      <xdr:row>60</xdr:row>
      <xdr:rowOff>15710</xdr:rowOff>
    </xdr:to>
    <xdr:sp macro="" textlink="">
      <xdr:nvSpPr>
        <xdr:cNvPr id="252" name="楕円 251">
          <a:extLst>
            <a:ext uri="{FF2B5EF4-FFF2-40B4-BE49-F238E27FC236}">
              <a16:creationId xmlns:a16="http://schemas.microsoft.com/office/drawing/2014/main" id="{48596462-53BC-49CB-BFAF-8F8EB2AA7B61}"/>
            </a:ext>
          </a:extLst>
        </xdr:cNvPr>
        <xdr:cNvSpPr/>
      </xdr:nvSpPr>
      <xdr:spPr>
        <a:xfrm>
          <a:off x="8699500" y="102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112116</xdr:rowOff>
    </xdr:from>
    <xdr:to>
      <xdr:col>50</xdr:col>
      <xdr:colOff>114300</xdr:colOff>
      <xdr:row>59</xdr:row>
      <xdr:rowOff>136360</xdr:rowOff>
    </xdr:to>
    <xdr:cxnSp macro="">
      <xdr:nvCxnSpPr>
        <xdr:cNvPr id="253" name="直線コネクタ 252">
          <a:extLst>
            <a:ext uri="{FF2B5EF4-FFF2-40B4-BE49-F238E27FC236}">
              <a16:creationId xmlns:a16="http://schemas.microsoft.com/office/drawing/2014/main" id="{309DE94D-E9C7-43D7-904C-3641A86EA5B1}"/>
            </a:ext>
          </a:extLst>
        </xdr:cNvPr>
        <xdr:cNvCxnSpPr/>
      </xdr:nvCxnSpPr>
      <xdr:spPr>
        <a:xfrm flipV="1">
          <a:off x="8750300" y="10227666"/>
          <a:ext cx="889000" cy="2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102109</xdr:rowOff>
    </xdr:from>
    <xdr:to>
      <xdr:col>41</xdr:col>
      <xdr:colOff>101600</xdr:colOff>
      <xdr:row>60</xdr:row>
      <xdr:rowOff>32259</xdr:rowOff>
    </xdr:to>
    <xdr:sp macro="" textlink="">
      <xdr:nvSpPr>
        <xdr:cNvPr id="254" name="楕円 253">
          <a:extLst>
            <a:ext uri="{FF2B5EF4-FFF2-40B4-BE49-F238E27FC236}">
              <a16:creationId xmlns:a16="http://schemas.microsoft.com/office/drawing/2014/main" id="{0D1CB6CC-4374-45A4-B0BB-08754FDCC386}"/>
            </a:ext>
          </a:extLst>
        </xdr:cNvPr>
        <xdr:cNvSpPr/>
      </xdr:nvSpPr>
      <xdr:spPr>
        <a:xfrm>
          <a:off x="7810500" y="102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136360</xdr:rowOff>
    </xdr:from>
    <xdr:to>
      <xdr:col>45</xdr:col>
      <xdr:colOff>177800</xdr:colOff>
      <xdr:row>59</xdr:row>
      <xdr:rowOff>152909</xdr:rowOff>
    </xdr:to>
    <xdr:cxnSp macro="">
      <xdr:nvCxnSpPr>
        <xdr:cNvPr id="255" name="直線コネクタ 254">
          <a:extLst>
            <a:ext uri="{FF2B5EF4-FFF2-40B4-BE49-F238E27FC236}">
              <a16:creationId xmlns:a16="http://schemas.microsoft.com/office/drawing/2014/main" id="{AE823C2A-280E-4FE5-9AC4-A68F11D44E24}"/>
            </a:ext>
          </a:extLst>
        </xdr:cNvPr>
        <xdr:cNvCxnSpPr/>
      </xdr:nvCxnSpPr>
      <xdr:spPr>
        <a:xfrm flipV="1">
          <a:off x="7861300" y="10251910"/>
          <a:ext cx="889000" cy="1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124295</xdr:rowOff>
    </xdr:from>
    <xdr:to>
      <xdr:col>36</xdr:col>
      <xdr:colOff>165100</xdr:colOff>
      <xdr:row>60</xdr:row>
      <xdr:rowOff>54445</xdr:rowOff>
    </xdr:to>
    <xdr:sp macro="" textlink="">
      <xdr:nvSpPr>
        <xdr:cNvPr id="256" name="楕円 255">
          <a:extLst>
            <a:ext uri="{FF2B5EF4-FFF2-40B4-BE49-F238E27FC236}">
              <a16:creationId xmlns:a16="http://schemas.microsoft.com/office/drawing/2014/main" id="{C1B09520-8744-461E-814D-F413E166C87D}"/>
            </a:ext>
          </a:extLst>
        </xdr:cNvPr>
        <xdr:cNvSpPr/>
      </xdr:nvSpPr>
      <xdr:spPr>
        <a:xfrm>
          <a:off x="6921500" y="102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152909</xdr:rowOff>
    </xdr:from>
    <xdr:to>
      <xdr:col>41</xdr:col>
      <xdr:colOff>50800</xdr:colOff>
      <xdr:row>60</xdr:row>
      <xdr:rowOff>3645</xdr:rowOff>
    </xdr:to>
    <xdr:cxnSp macro="">
      <xdr:nvCxnSpPr>
        <xdr:cNvPr id="257" name="直線コネクタ 256">
          <a:extLst>
            <a:ext uri="{FF2B5EF4-FFF2-40B4-BE49-F238E27FC236}">
              <a16:creationId xmlns:a16="http://schemas.microsoft.com/office/drawing/2014/main" id="{72269098-C229-4520-AB1D-08F7C1045C0A}"/>
            </a:ext>
          </a:extLst>
        </xdr:cNvPr>
        <xdr:cNvCxnSpPr/>
      </xdr:nvCxnSpPr>
      <xdr:spPr>
        <a:xfrm flipV="1">
          <a:off x="6972300" y="10268459"/>
          <a:ext cx="8890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164371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422F858-B2AC-46DB-813A-2562746E34D6}"/>
            </a:ext>
          </a:extLst>
        </xdr:cNvPr>
        <xdr:cNvSpPr txBox="1"/>
      </xdr:nvSpPr>
      <xdr:spPr>
        <a:xfrm>
          <a:off x="9327095" y="1062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2903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C67CA9FB-C184-43D1-8CEE-C1342280B286}"/>
            </a:ext>
          </a:extLst>
        </xdr:cNvPr>
        <xdr:cNvSpPr txBox="1"/>
      </xdr:nvSpPr>
      <xdr:spPr>
        <a:xfrm>
          <a:off x="8450795" y="1063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12068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869406F-7963-40C4-9CBD-3A9AE00CFF60}"/>
            </a:ext>
          </a:extLst>
        </xdr:cNvPr>
        <xdr:cNvSpPr txBox="1"/>
      </xdr:nvSpPr>
      <xdr:spPr>
        <a:xfrm>
          <a:off x="7561795" y="106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62535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7A8B6BD6-1964-41CC-8339-7BE99E64655B}"/>
            </a:ext>
          </a:extLst>
        </xdr:cNvPr>
        <xdr:cNvSpPr txBox="1"/>
      </xdr:nvSpPr>
      <xdr:spPr>
        <a:xfrm>
          <a:off x="6672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7993</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9CB95B03-DA6E-446C-9495-95988A16A8BD}"/>
            </a:ext>
          </a:extLst>
        </xdr:cNvPr>
        <xdr:cNvSpPr txBox="1"/>
      </xdr:nvSpPr>
      <xdr:spPr>
        <a:xfrm>
          <a:off x="9327095" y="99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32237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8A92D56-0312-467C-9068-D01C44A7CC5F}"/>
            </a:ext>
          </a:extLst>
        </xdr:cNvPr>
        <xdr:cNvSpPr txBox="1"/>
      </xdr:nvSpPr>
      <xdr:spPr>
        <a:xfrm>
          <a:off x="8450795" y="997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48786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8D193FA-E9C7-4618-9430-CF44ED1862EA}"/>
            </a:ext>
          </a:extLst>
        </xdr:cNvPr>
        <xdr:cNvSpPr txBox="1"/>
      </xdr:nvSpPr>
      <xdr:spPr>
        <a:xfrm>
          <a:off x="7561795" y="999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70972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EE886657-DF3F-48EA-8B01-C82D74686376}"/>
            </a:ext>
          </a:extLst>
        </xdr:cNvPr>
        <xdr:cNvSpPr txBox="1"/>
      </xdr:nvSpPr>
      <xdr:spPr>
        <a:xfrm>
          <a:off x="6672795" y="100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BF6CF71-0024-479A-ADF2-876B6C2770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2B079FF-9DEF-4421-BDA9-E9DC7FDE57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0DDA063-BB56-457F-A8EB-2CC4D2E6AA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FD4E7BD-BBDB-4B14-859D-96139E5F73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B141590-F7F0-4A79-875A-B4EFF4C5BB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4404A44-26FB-4799-8CA4-C0FCE79FC13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1C36913-6862-4FF1-A3E7-874CD6ADB8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8B7CE10-78C6-490B-B40F-B292064EAC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B2087B4-00CE-4225-9147-46BA24F402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0E216B8-0D37-4E99-93CB-A4EE2EA3F5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E9EDDB2-89FA-49DB-BD66-B6D6F885A9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6D60AD96-9C0A-439D-A572-DF9594609D6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3D8C11CE-319A-4C90-832C-A1F13C12E441}"/>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D90FA46E-3D70-429A-A5F7-5F6956CF583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E95AF083-3088-4C63-AC86-A9E83F8380F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9A878D31-5341-4C7C-88A6-34AC362CE8E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55E55AA0-9847-43AA-B359-BD6C4DF7DD6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82126D5B-8691-46F4-81E3-EF6C565809F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3013EC08-02D8-4C79-A5A9-2C734A1893E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4BB5469-BE18-4EA6-AF90-542C1F5AD8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8CE4F8D5-3497-4927-81DE-99D556E5FA4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21000B4-BD88-4E49-B04D-5DCA2B94FD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a:extLst>
            <a:ext uri="{FF2B5EF4-FFF2-40B4-BE49-F238E27FC236}">
              <a16:creationId xmlns:a16="http://schemas.microsoft.com/office/drawing/2014/main" id="{E54AB2FC-CD15-45BD-B2E7-B08BCF4B5552}"/>
            </a:ext>
          </a:extLst>
        </xdr:cNvPr>
        <xdr:cNvCxnSpPr/>
      </xdr:nvCxnSpPr>
      <xdr:spPr>
        <a:xfrm flipV="1">
          <a:off x="4634865" y="1359408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39F168BE-9D2D-4CE7-9A61-956BA96EB7BD}"/>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a:extLst>
            <a:ext uri="{FF2B5EF4-FFF2-40B4-BE49-F238E27FC236}">
              <a16:creationId xmlns:a16="http://schemas.microsoft.com/office/drawing/2014/main" id="{6E779ED7-D66A-49E4-9031-4B8F4C40A47A}"/>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D87C461-0FC2-47C8-8F65-44EF46E9CDB8}"/>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703B9C1B-C80D-49DD-968D-EE357A451BA5}"/>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140479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968F8F5-6DC8-486A-A391-317B7EDBA084}"/>
            </a:ext>
          </a:extLst>
        </xdr:cNvPr>
        <xdr:cNvSpPr txBox="1"/>
      </xdr:nvSpPr>
      <xdr:spPr>
        <a:xfrm>
          <a:off x="4673600" y="1385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a:extLst>
            <a:ext uri="{FF2B5EF4-FFF2-40B4-BE49-F238E27FC236}">
              <a16:creationId xmlns:a16="http://schemas.microsoft.com/office/drawing/2014/main" id="{E0BE12A9-71A6-4E68-94A8-69BE36EE99DB}"/>
            </a:ext>
          </a:extLst>
        </xdr:cNvPr>
        <xdr:cNvSpPr/>
      </xdr:nvSpPr>
      <xdr:spPr>
        <a:xfrm>
          <a:off x="45847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a:extLst>
            <a:ext uri="{FF2B5EF4-FFF2-40B4-BE49-F238E27FC236}">
              <a16:creationId xmlns:a16="http://schemas.microsoft.com/office/drawing/2014/main" id="{AF3517FD-468A-489B-BB59-1D4667E6E24C}"/>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a:extLst>
            <a:ext uri="{FF2B5EF4-FFF2-40B4-BE49-F238E27FC236}">
              <a16:creationId xmlns:a16="http://schemas.microsoft.com/office/drawing/2014/main" id="{C518EEB9-2B67-4659-B6E9-EFE190AFCB91}"/>
            </a:ext>
          </a:extLst>
        </xdr:cNvPr>
        <xdr:cNvSpPr/>
      </xdr:nvSpPr>
      <xdr:spPr>
        <a:xfrm>
          <a:off x="2857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a:extLst>
            <a:ext uri="{FF2B5EF4-FFF2-40B4-BE49-F238E27FC236}">
              <a16:creationId xmlns:a16="http://schemas.microsoft.com/office/drawing/2014/main" id="{2210E38B-0D2D-42CB-9658-30F2533A556C}"/>
            </a:ext>
          </a:extLst>
        </xdr:cNvPr>
        <xdr:cNvSpPr/>
      </xdr:nvSpPr>
      <xdr:spPr>
        <a:xfrm>
          <a:off x="1968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98" name="フローチャート: 判断 297">
          <a:extLst>
            <a:ext uri="{FF2B5EF4-FFF2-40B4-BE49-F238E27FC236}">
              <a16:creationId xmlns:a16="http://schemas.microsoft.com/office/drawing/2014/main" id="{0A8C4606-AF9B-4D77-A298-2DE197BB92C2}"/>
            </a:ext>
          </a:extLst>
        </xdr:cNvPr>
        <xdr:cNvSpPr/>
      </xdr:nvSpPr>
      <xdr:spPr>
        <a:xfrm>
          <a:off x="1079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9F4E2FC-6AB9-47D9-B7A6-F70D97FBD81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CBA6C7C-59BF-43A0-8A0D-FAC4D7B82E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BC6C8D0-C440-483F-9F01-2F83FF0BC86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092DEC4-83AC-4AFD-B056-5610A2B9AD0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E371D45-C0F9-4D7F-9858-2244F4D529A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28448</xdr:rowOff>
    </xdr:from>
    <xdr:to>
      <xdr:col>24</xdr:col>
      <xdr:colOff>114300</xdr:colOff>
      <xdr:row>86</xdr:row>
      <xdr:rowOff>130048</xdr:rowOff>
    </xdr:to>
    <xdr:sp macro="" textlink="">
      <xdr:nvSpPr>
        <xdr:cNvPr id="304" name="楕円 303">
          <a:extLst>
            <a:ext uri="{FF2B5EF4-FFF2-40B4-BE49-F238E27FC236}">
              <a16:creationId xmlns:a16="http://schemas.microsoft.com/office/drawing/2014/main" id="{FCC3BE7F-FBC6-467F-AC83-60268FC3ACAA}"/>
            </a:ext>
          </a:extLst>
        </xdr:cNvPr>
        <xdr:cNvSpPr/>
      </xdr:nvSpPr>
      <xdr:spPr>
        <a:xfrm>
          <a:off x="45847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114825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E24BC70-3F1F-48D6-8A43-B17626297464}"/>
            </a:ext>
          </a:extLst>
        </xdr:cNvPr>
        <xdr:cNvSpPr txBox="1"/>
      </xdr:nvSpPr>
      <xdr:spPr>
        <a:xfrm>
          <a:off x="4673600" y="1468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145035</xdr:rowOff>
    </xdr:from>
    <xdr:to>
      <xdr:col>20</xdr:col>
      <xdr:colOff>38100</xdr:colOff>
      <xdr:row>86</xdr:row>
      <xdr:rowOff>75185</xdr:rowOff>
    </xdr:to>
    <xdr:sp macro="" textlink="">
      <xdr:nvSpPr>
        <xdr:cNvPr id="306" name="楕円 305">
          <a:extLst>
            <a:ext uri="{FF2B5EF4-FFF2-40B4-BE49-F238E27FC236}">
              <a16:creationId xmlns:a16="http://schemas.microsoft.com/office/drawing/2014/main" id="{7D7F44DD-005A-4FF0-92DF-B16DD95A5E5E}"/>
            </a:ext>
          </a:extLst>
        </xdr:cNvPr>
        <xdr:cNvSpPr/>
      </xdr:nvSpPr>
      <xdr:spPr>
        <a:xfrm>
          <a:off x="3746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24385</xdr:rowOff>
    </xdr:from>
    <xdr:to>
      <xdr:col>24</xdr:col>
      <xdr:colOff>63500</xdr:colOff>
      <xdr:row>86</xdr:row>
      <xdr:rowOff>79248</xdr:rowOff>
    </xdr:to>
    <xdr:cxnSp macro="">
      <xdr:nvCxnSpPr>
        <xdr:cNvPr id="307" name="直線コネクタ 306">
          <a:extLst>
            <a:ext uri="{FF2B5EF4-FFF2-40B4-BE49-F238E27FC236}">
              <a16:creationId xmlns:a16="http://schemas.microsoft.com/office/drawing/2014/main" id="{257FFFA7-7A8E-4BDF-92C5-C7C2C8739E68}"/>
            </a:ext>
          </a:extLst>
        </xdr:cNvPr>
        <xdr:cNvCxnSpPr/>
      </xdr:nvCxnSpPr>
      <xdr:spPr>
        <a:xfrm>
          <a:off x="3797300" y="147690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140463</xdr:rowOff>
    </xdr:from>
    <xdr:to>
      <xdr:col>15</xdr:col>
      <xdr:colOff>101600</xdr:colOff>
      <xdr:row>86</xdr:row>
      <xdr:rowOff>70613</xdr:rowOff>
    </xdr:to>
    <xdr:sp macro="" textlink="">
      <xdr:nvSpPr>
        <xdr:cNvPr id="308" name="楕円 307">
          <a:extLst>
            <a:ext uri="{FF2B5EF4-FFF2-40B4-BE49-F238E27FC236}">
              <a16:creationId xmlns:a16="http://schemas.microsoft.com/office/drawing/2014/main" id="{EE060E68-F97C-4523-A9FB-B936F70E8088}"/>
            </a:ext>
          </a:extLst>
        </xdr:cNvPr>
        <xdr:cNvSpPr/>
      </xdr:nvSpPr>
      <xdr:spPr>
        <a:xfrm>
          <a:off x="2857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19813</xdr:rowOff>
    </xdr:from>
    <xdr:to>
      <xdr:col>19</xdr:col>
      <xdr:colOff>177800</xdr:colOff>
      <xdr:row>86</xdr:row>
      <xdr:rowOff>24385</xdr:rowOff>
    </xdr:to>
    <xdr:cxnSp macro="">
      <xdr:nvCxnSpPr>
        <xdr:cNvPr id="309" name="直線コネクタ 308">
          <a:extLst>
            <a:ext uri="{FF2B5EF4-FFF2-40B4-BE49-F238E27FC236}">
              <a16:creationId xmlns:a16="http://schemas.microsoft.com/office/drawing/2014/main" id="{CEB1D83F-4574-49F3-AB9E-05426ECEB870}"/>
            </a:ext>
          </a:extLst>
        </xdr:cNvPr>
        <xdr:cNvCxnSpPr/>
      </xdr:nvCxnSpPr>
      <xdr:spPr>
        <a:xfrm>
          <a:off x="2908300" y="14764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67311</xdr:rowOff>
    </xdr:from>
    <xdr:to>
      <xdr:col>10</xdr:col>
      <xdr:colOff>165100</xdr:colOff>
      <xdr:row>85</xdr:row>
      <xdr:rowOff>168911</xdr:rowOff>
    </xdr:to>
    <xdr:sp macro="" textlink="">
      <xdr:nvSpPr>
        <xdr:cNvPr id="310" name="楕円 309">
          <a:extLst>
            <a:ext uri="{FF2B5EF4-FFF2-40B4-BE49-F238E27FC236}">
              <a16:creationId xmlns:a16="http://schemas.microsoft.com/office/drawing/2014/main" id="{84231BAB-E799-4081-8893-DB67AFF4D128}"/>
            </a:ext>
          </a:extLst>
        </xdr:cNvPr>
        <xdr:cNvSpPr/>
      </xdr:nvSpPr>
      <xdr:spPr>
        <a:xfrm>
          <a:off x="196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118111</xdr:rowOff>
    </xdr:from>
    <xdr:to>
      <xdr:col>15</xdr:col>
      <xdr:colOff>50800</xdr:colOff>
      <xdr:row>86</xdr:row>
      <xdr:rowOff>19813</xdr:rowOff>
    </xdr:to>
    <xdr:cxnSp macro="">
      <xdr:nvCxnSpPr>
        <xdr:cNvPr id="311" name="直線コネクタ 310">
          <a:extLst>
            <a:ext uri="{FF2B5EF4-FFF2-40B4-BE49-F238E27FC236}">
              <a16:creationId xmlns:a16="http://schemas.microsoft.com/office/drawing/2014/main" id="{2688AF38-CE24-4568-ACF3-90344FD7AAF1}"/>
            </a:ext>
          </a:extLst>
        </xdr:cNvPr>
        <xdr:cNvCxnSpPr/>
      </xdr:nvCxnSpPr>
      <xdr:spPr>
        <a:xfrm>
          <a:off x="2019300" y="146913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35306</xdr:rowOff>
    </xdr:from>
    <xdr:to>
      <xdr:col>6</xdr:col>
      <xdr:colOff>38100</xdr:colOff>
      <xdr:row>85</xdr:row>
      <xdr:rowOff>136906</xdr:rowOff>
    </xdr:to>
    <xdr:sp macro="" textlink="">
      <xdr:nvSpPr>
        <xdr:cNvPr id="312" name="楕円 311">
          <a:extLst>
            <a:ext uri="{FF2B5EF4-FFF2-40B4-BE49-F238E27FC236}">
              <a16:creationId xmlns:a16="http://schemas.microsoft.com/office/drawing/2014/main" id="{F3C1DD56-7BC8-4690-9822-9E306197AE39}"/>
            </a:ext>
          </a:extLst>
        </xdr:cNvPr>
        <xdr:cNvSpPr/>
      </xdr:nvSpPr>
      <xdr:spPr>
        <a:xfrm>
          <a:off x="1079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86106</xdr:rowOff>
    </xdr:from>
    <xdr:to>
      <xdr:col>10</xdr:col>
      <xdr:colOff>114300</xdr:colOff>
      <xdr:row>85</xdr:row>
      <xdr:rowOff>118111</xdr:rowOff>
    </xdr:to>
    <xdr:cxnSp macro="">
      <xdr:nvCxnSpPr>
        <xdr:cNvPr id="313" name="直線コネクタ 312">
          <a:extLst>
            <a:ext uri="{FF2B5EF4-FFF2-40B4-BE49-F238E27FC236}">
              <a16:creationId xmlns:a16="http://schemas.microsoft.com/office/drawing/2014/main" id="{E4A7E26C-521C-4011-B1CD-D79D54B6CEFC}"/>
            </a:ext>
          </a:extLst>
        </xdr:cNvPr>
        <xdr:cNvCxnSpPr/>
      </xdr:nvCxnSpPr>
      <xdr:spPr>
        <a:xfrm>
          <a:off x="1130300" y="146593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14" name="n_1aveValue【公営住宅】&#10;有形固定資産減価償却率">
          <a:extLst>
            <a:ext uri="{FF2B5EF4-FFF2-40B4-BE49-F238E27FC236}">
              <a16:creationId xmlns:a16="http://schemas.microsoft.com/office/drawing/2014/main" id="{1075D947-D63D-4FB5-8C1D-DDA79E6A459E}"/>
            </a:ext>
          </a:extLst>
        </xdr:cNvPr>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135145</xdr:rowOff>
    </xdr:from>
    <xdr:ext cx="405111" cy="259045"/>
    <xdr:sp macro="" textlink="">
      <xdr:nvSpPr>
        <xdr:cNvPr id="315" name="n_2aveValue【公営住宅】&#10;有形固定資産減価償却率">
          <a:extLst>
            <a:ext uri="{FF2B5EF4-FFF2-40B4-BE49-F238E27FC236}">
              <a16:creationId xmlns:a16="http://schemas.microsoft.com/office/drawing/2014/main" id="{136481DA-866D-4BF8-A6C5-FC5BF7192239}"/>
            </a:ext>
          </a:extLst>
        </xdr:cNvPr>
        <xdr:cNvSpPr txBox="1"/>
      </xdr:nvSpPr>
      <xdr:spPr>
        <a:xfrm>
          <a:off x="27057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9414</xdr:rowOff>
    </xdr:from>
    <xdr:ext cx="405111" cy="259045"/>
    <xdr:sp macro="" textlink="">
      <xdr:nvSpPr>
        <xdr:cNvPr id="316" name="n_3aveValue【公営住宅】&#10;有形固定資産減価償却率">
          <a:extLst>
            <a:ext uri="{FF2B5EF4-FFF2-40B4-BE49-F238E27FC236}">
              <a16:creationId xmlns:a16="http://schemas.microsoft.com/office/drawing/2014/main" id="{77170283-A00D-4185-B482-431B6A60402E}"/>
            </a:ext>
          </a:extLst>
        </xdr:cNvPr>
        <xdr:cNvSpPr txBox="1"/>
      </xdr:nvSpPr>
      <xdr:spPr>
        <a:xfrm>
          <a:off x="18167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29990</xdr:rowOff>
    </xdr:from>
    <xdr:ext cx="405111" cy="259045"/>
    <xdr:sp macro="" textlink="">
      <xdr:nvSpPr>
        <xdr:cNvPr id="317" name="n_4aveValue【公営住宅】&#10;有形固定資産減価償却率">
          <a:extLst>
            <a:ext uri="{FF2B5EF4-FFF2-40B4-BE49-F238E27FC236}">
              <a16:creationId xmlns:a16="http://schemas.microsoft.com/office/drawing/2014/main" id="{153A3246-462E-4418-93C9-E499B76F7081}"/>
            </a:ext>
          </a:extLst>
        </xdr:cNvPr>
        <xdr:cNvSpPr txBox="1"/>
      </xdr:nvSpPr>
      <xdr:spPr>
        <a:xfrm>
          <a:off x="927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66312</xdr:rowOff>
    </xdr:from>
    <xdr:ext cx="405111" cy="259045"/>
    <xdr:sp macro="" textlink="">
      <xdr:nvSpPr>
        <xdr:cNvPr id="318" name="n_1mainValue【公営住宅】&#10;有形固定資産減価償却率">
          <a:extLst>
            <a:ext uri="{FF2B5EF4-FFF2-40B4-BE49-F238E27FC236}">
              <a16:creationId xmlns:a16="http://schemas.microsoft.com/office/drawing/2014/main" id="{F65B6496-F2BD-41CF-8E3F-814E72BD925F}"/>
            </a:ext>
          </a:extLst>
        </xdr:cNvPr>
        <xdr:cNvSpPr txBox="1"/>
      </xdr:nvSpPr>
      <xdr:spPr>
        <a:xfrm>
          <a:off x="3582044" y="1481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61740</xdr:rowOff>
    </xdr:from>
    <xdr:ext cx="405111" cy="259045"/>
    <xdr:sp macro="" textlink="">
      <xdr:nvSpPr>
        <xdr:cNvPr id="319" name="n_2mainValue【公営住宅】&#10;有形固定資産減価償却率">
          <a:extLst>
            <a:ext uri="{FF2B5EF4-FFF2-40B4-BE49-F238E27FC236}">
              <a16:creationId xmlns:a16="http://schemas.microsoft.com/office/drawing/2014/main" id="{2EB4F2A6-7DBC-40C6-93B9-D73B767B78B9}"/>
            </a:ext>
          </a:extLst>
        </xdr:cNvPr>
        <xdr:cNvSpPr txBox="1"/>
      </xdr:nvSpPr>
      <xdr:spPr>
        <a:xfrm>
          <a:off x="2705744" y="1480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160038</xdr:rowOff>
    </xdr:from>
    <xdr:ext cx="405111" cy="259045"/>
    <xdr:sp macro="" textlink="">
      <xdr:nvSpPr>
        <xdr:cNvPr id="320" name="n_3mainValue【公営住宅】&#10;有形固定資産減価償却率">
          <a:extLst>
            <a:ext uri="{FF2B5EF4-FFF2-40B4-BE49-F238E27FC236}">
              <a16:creationId xmlns:a16="http://schemas.microsoft.com/office/drawing/2014/main" id="{D26B7519-B59A-4300-9503-3042FA6B0043}"/>
            </a:ext>
          </a:extLst>
        </xdr:cNvPr>
        <xdr:cNvSpPr txBox="1"/>
      </xdr:nvSpPr>
      <xdr:spPr>
        <a:xfrm>
          <a:off x="1816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128033</xdr:rowOff>
    </xdr:from>
    <xdr:ext cx="405111" cy="259045"/>
    <xdr:sp macro="" textlink="">
      <xdr:nvSpPr>
        <xdr:cNvPr id="321" name="n_4mainValue【公営住宅】&#10;有形固定資産減価償却率">
          <a:extLst>
            <a:ext uri="{FF2B5EF4-FFF2-40B4-BE49-F238E27FC236}">
              <a16:creationId xmlns:a16="http://schemas.microsoft.com/office/drawing/2014/main" id="{D344DE52-B034-4EFC-B31C-C5CD66F0EBFD}"/>
            </a:ext>
          </a:extLst>
        </xdr:cNvPr>
        <xdr:cNvSpPr txBox="1"/>
      </xdr:nvSpPr>
      <xdr:spPr>
        <a:xfrm>
          <a:off x="927744" y="1470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4FBFB63-7A9B-4378-870B-2A22C94285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9A48FBB-B3AF-40B5-9CEF-A2774A9126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8744752-5369-47AE-8D9A-44F5649C05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B0F2ACD-0D34-450B-8A1E-5190D4DD46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9616475-081B-457B-9548-475BE7BCA7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EA6529B-01FE-4B41-BAFB-8EBDA2EDD1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517C2DB-C575-4D53-ADB3-33FD5088A7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A142C51-9B1C-4A61-B020-368ABA19A9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458842C-9A8A-4888-8CAF-955E4239D6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2503D6F-5DAD-4F2B-8D0B-B0C613238E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FC16BC4-5602-464C-81FF-26B5FF2584D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CF89670-10C0-4B77-83DF-D3545B9FB59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721B336-4FC9-4025-B5D9-8DE67BE8805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7013BED7-BD5A-4151-B69C-958D67555D7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1ADB7F3C-E173-468D-9737-7C0BA8B7727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DBDC80F1-F350-4687-B060-E92D1C87F45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D79F2E7-D213-46C0-AFFB-0677624FE1C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50B564CF-660B-4BD1-8222-8B4CBFEE88D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AC37707-23F3-4587-ABCC-AF5617AC8B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EBBC5BC8-3988-41C2-B2C2-A507F4D975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A18A81C-08B6-4D95-8D86-8E371A2F0E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a:extLst>
            <a:ext uri="{FF2B5EF4-FFF2-40B4-BE49-F238E27FC236}">
              <a16:creationId xmlns:a16="http://schemas.microsoft.com/office/drawing/2014/main" id="{5B02696E-4AEA-411D-83CF-3856A3F9310C}"/>
            </a:ext>
          </a:extLst>
        </xdr:cNvPr>
        <xdr:cNvCxnSpPr/>
      </xdr:nvCxnSpPr>
      <xdr:spPr>
        <a:xfrm flipV="1">
          <a:off x="10476865" y="13473379"/>
          <a:ext cx="0"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a:extLst>
            <a:ext uri="{FF2B5EF4-FFF2-40B4-BE49-F238E27FC236}">
              <a16:creationId xmlns:a16="http://schemas.microsoft.com/office/drawing/2014/main" id="{44287063-9555-47BE-8E5E-0E33C3193EEB}"/>
            </a:ext>
          </a:extLst>
        </xdr:cNvPr>
        <xdr:cNvSpPr txBox="1"/>
      </xdr:nvSpPr>
      <xdr:spPr>
        <a:xfrm>
          <a:off x="10515600" y="147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a:extLst>
            <a:ext uri="{FF2B5EF4-FFF2-40B4-BE49-F238E27FC236}">
              <a16:creationId xmlns:a16="http://schemas.microsoft.com/office/drawing/2014/main" id="{97527E5B-7E80-44A4-A47F-ACFFA7E8C0B9}"/>
            </a:ext>
          </a:extLst>
        </xdr:cNvPr>
        <xdr:cNvCxnSpPr/>
      </xdr:nvCxnSpPr>
      <xdr:spPr>
        <a:xfrm>
          <a:off x="10388600" y="1476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a:extLst>
            <a:ext uri="{FF2B5EF4-FFF2-40B4-BE49-F238E27FC236}">
              <a16:creationId xmlns:a16="http://schemas.microsoft.com/office/drawing/2014/main" id="{6A07970F-B96A-48C9-B0B8-E718946E18E1}"/>
            </a:ext>
          </a:extLst>
        </xdr:cNvPr>
        <xdr:cNvSpPr txBox="1"/>
      </xdr:nvSpPr>
      <xdr:spPr>
        <a:xfrm>
          <a:off x="10515600" y="132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a:extLst>
            <a:ext uri="{FF2B5EF4-FFF2-40B4-BE49-F238E27FC236}">
              <a16:creationId xmlns:a16="http://schemas.microsoft.com/office/drawing/2014/main" id="{6CA4E72A-CA7E-47DF-BE9C-4B8B2EF986A2}"/>
            </a:ext>
          </a:extLst>
        </xdr:cNvPr>
        <xdr:cNvCxnSpPr/>
      </xdr:nvCxnSpPr>
      <xdr:spPr>
        <a:xfrm>
          <a:off x="10388600" y="134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159123</xdr:rowOff>
    </xdr:from>
    <xdr:ext cx="469744" cy="259045"/>
    <xdr:sp macro="" textlink="">
      <xdr:nvSpPr>
        <xdr:cNvPr id="348" name="【公営住宅】&#10;一人当たり面積平均値テキスト">
          <a:extLst>
            <a:ext uri="{FF2B5EF4-FFF2-40B4-BE49-F238E27FC236}">
              <a16:creationId xmlns:a16="http://schemas.microsoft.com/office/drawing/2014/main" id="{CA653CBA-4E28-4933-9F58-5761023C51DF}"/>
            </a:ext>
          </a:extLst>
        </xdr:cNvPr>
        <xdr:cNvSpPr txBox="1"/>
      </xdr:nvSpPr>
      <xdr:spPr>
        <a:xfrm>
          <a:off x="10515600" y="1404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a:extLst>
            <a:ext uri="{FF2B5EF4-FFF2-40B4-BE49-F238E27FC236}">
              <a16:creationId xmlns:a16="http://schemas.microsoft.com/office/drawing/2014/main" id="{4D92230B-47B9-4033-B6F1-0B7D4DDBD919}"/>
            </a:ext>
          </a:extLst>
        </xdr:cNvPr>
        <xdr:cNvSpPr/>
      </xdr:nvSpPr>
      <xdr:spPr>
        <a:xfrm>
          <a:off x="10426700" y="140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a:extLst>
            <a:ext uri="{FF2B5EF4-FFF2-40B4-BE49-F238E27FC236}">
              <a16:creationId xmlns:a16="http://schemas.microsoft.com/office/drawing/2014/main" id="{FD9E12D1-B5EF-42E0-B5A6-D94AB33D8179}"/>
            </a:ext>
          </a:extLst>
        </xdr:cNvPr>
        <xdr:cNvSpPr/>
      </xdr:nvSpPr>
      <xdr:spPr>
        <a:xfrm>
          <a:off x="95885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a:extLst>
            <a:ext uri="{FF2B5EF4-FFF2-40B4-BE49-F238E27FC236}">
              <a16:creationId xmlns:a16="http://schemas.microsoft.com/office/drawing/2014/main" id="{EA417E54-38EE-414E-8051-527A0171C008}"/>
            </a:ext>
          </a:extLst>
        </xdr:cNvPr>
        <xdr:cNvSpPr/>
      </xdr:nvSpPr>
      <xdr:spPr>
        <a:xfrm>
          <a:off x="8699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342555EE-7F8E-46E3-8C1C-C1246E3803C9}"/>
            </a:ext>
          </a:extLst>
        </xdr:cNvPr>
        <xdr:cNvSpPr/>
      </xdr:nvSpPr>
      <xdr:spPr>
        <a:xfrm>
          <a:off x="7810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C913F07D-8DAF-4CEF-A78A-BD634046E82C}"/>
            </a:ext>
          </a:extLst>
        </xdr:cNvPr>
        <xdr:cNvSpPr/>
      </xdr:nvSpPr>
      <xdr:spPr>
        <a:xfrm>
          <a:off x="6921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B1A017F-1C9F-455E-83B1-EB73D61C583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D488003-49DA-4836-8506-0C357C216D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3CE455C-7802-4EDE-986D-A5312EB249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4B6CAC9-6DDB-4E1F-943C-C87784BDE7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A0631CB-A45A-440B-95FC-28AFB08D48D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114858</xdr:rowOff>
    </xdr:from>
    <xdr:to>
      <xdr:col>55</xdr:col>
      <xdr:colOff>50800</xdr:colOff>
      <xdr:row>82</xdr:row>
      <xdr:rowOff>45008</xdr:rowOff>
    </xdr:to>
    <xdr:sp macro="" textlink="">
      <xdr:nvSpPr>
        <xdr:cNvPr id="359" name="楕円 358">
          <a:extLst>
            <a:ext uri="{FF2B5EF4-FFF2-40B4-BE49-F238E27FC236}">
              <a16:creationId xmlns:a16="http://schemas.microsoft.com/office/drawing/2014/main" id="{17353536-7EA9-4126-9FFB-8DD5C37087F6}"/>
            </a:ext>
          </a:extLst>
        </xdr:cNvPr>
        <xdr:cNvSpPr/>
      </xdr:nvSpPr>
      <xdr:spPr>
        <a:xfrm>
          <a:off x="10426700" y="1400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137735</xdr:rowOff>
    </xdr:from>
    <xdr:ext cx="469744" cy="259045"/>
    <xdr:sp macro="" textlink="">
      <xdr:nvSpPr>
        <xdr:cNvPr id="360" name="【公営住宅】&#10;一人当たり面積該当値テキスト">
          <a:extLst>
            <a:ext uri="{FF2B5EF4-FFF2-40B4-BE49-F238E27FC236}">
              <a16:creationId xmlns:a16="http://schemas.microsoft.com/office/drawing/2014/main" id="{F7086AEE-F3DF-4779-8B7B-7CC12D9E5691}"/>
            </a:ext>
          </a:extLst>
        </xdr:cNvPr>
        <xdr:cNvSpPr txBox="1"/>
      </xdr:nvSpPr>
      <xdr:spPr>
        <a:xfrm>
          <a:off x="10515600" y="1385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130403</xdr:rowOff>
    </xdr:from>
    <xdr:to>
      <xdr:col>50</xdr:col>
      <xdr:colOff>165100</xdr:colOff>
      <xdr:row>82</xdr:row>
      <xdr:rowOff>60553</xdr:rowOff>
    </xdr:to>
    <xdr:sp macro="" textlink="">
      <xdr:nvSpPr>
        <xdr:cNvPr id="361" name="楕円 360">
          <a:extLst>
            <a:ext uri="{FF2B5EF4-FFF2-40B4-BE49-F238E27FC236}">
              <a16:creationId xmlns:a16="http://schemas.microsoft.com/office/drawing/2014/main" id="{A06F4EC5-4F3E-4C12-94BB-6A464E627515}"/>
            </a:ext>
          </a:extLst>
        </xdr:cNvPr>
        <xdr:cNvSpPr/>
      </xdr:nvSpPr>
      <xdr:spPr>
        <a:xfrm>
          <a:off x="9588500" y="140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165658</xdr:rowOff>
    </xdr:from>
    <xdr:to>
      <xdr:col>55</xdr:col>
      <xdr:colOff>0</xdr:colOff>
      <xdr:row>82</xdr:row>
      <xdr:rowOff>9753</xdr:rowOff>
    </xdr:to>
    <xdr:cxnSp macro="">
      <xdr:nvCxnSpPr>
        <xdr:cNvPr id="362" name="直線コネクタ 361">
          <a:extLst>
            <a:ext uri="{FF2B5EF4-FFF2-40B4-BE49-F238E27FC236}">
              <a16:creationId xmlns:a16="http://schemas.microsoft.com/office/drawing/2014/main" id="{29E2E09E-473F-4144-AA87-4C16D29C09B9}"/>
            </a:ext>
          </a:extLst>
        </xdr:cNvPr>
        <xdr:cNvCxnSpPr/>
      </xdr:nvCxnSpPr>
      <xdr:spPr>
        <a:xfrm flipV="1">
          <a:off x="9639300" y="14053108"/>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143663</xdr:rowOff>
    </xdr:from>
    <xdr:to>
      <xdr:col>46</xdr:col>
      <xdr:colOff>38100</xdr:colOff>
      <xdr:row>82</xdr:row>
      <xdr:rowOff>73813</xdr:rowOff>
    </xdr:to>
    <xdr:sp macro="" textlink="">
      <xdr:nvSpPr>
        <xdr:cNvPr id="363" name="楕円 362">
          <a:extLst>
            <a:ext uri="{FF2B5EF4-FFF2-40B4-BE49-F238E27FC236}">
              <a16:creationId xmlns:a16="http://schemas.microsoft.com/office/drawing/2014/main" id="{57995D89-BC44-4742-9D46-FEF0B143E94B}"/>
            </a:ext>
          </a:extLst>
        </xdr:cNvPr>
        <xdr:cNvSpPr/>
      </xdr:nvSpPr>
      <xdr:spPr>
        <a:xfrm>
          <a:off x="8699500" y="140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9753</xdr:rowOff>
    </xdr:from>
    <xdr:to>
      <xdr:col>50</xdr:col>
      <xdr:colOff>114300</xdr:colOff>
      <xdr:row>82</xdr:row>
      <xdr:rowOff>23013</xdr:rowOff>
    </xdr:to>
    <xdr:cxnSp macro="">
      <xdr:nvCxnSpPr>
        <xdr:cNvPr id="364" name="直線コネクタ 363">
          <a:extLst>
            <a:ext uri="{FF2B5EF4-FFF2-40B4-BE49-F238E27FC236}">
              <a16:creationId xmlns:a16="http://schemas.microsoft.com/office/drawing/2014/main" id="{BCE12079-E154-4C45-97F9-5BBD4BEBD10B}"/>
            </a:ext>
          </a:extLst>
        </xdr:cNvPr>
        <xdr:cNvCxnSpPr/>
      </xdr:nvCxnSpPr>
      <xdr:spPr>
        <a:xfrm flipV="1">
          <a:off x="8750300" y="14068653"/>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156008</xdr:rowOff>
    </xdr:from>
    <xdr:to>
      <xdr:col>41</xdr:col>
      <xdr:colOff>101600</xdr:colOff>
      <xdr:row>82</xdr:row>
      <xdr:rowOff>86158</xdr:rowOff>
    </xdr:to>
    <xdr:sp macro="" textlink="">
      <xdr:nvSpPr>
        <xdr:cNvPr id="365" name="楕円 364">
          <a:extLst>
            <a:ext uri="{FF2B5EF4-FFF2-40B4-BE49-F238E27FC236}">
              <a16:creationId xmlns:a16="http://schemas.microsoft.com/office/drawing/2014/main" id="{63D0C19A-336E-401E-93B8-FE6D4C715C7F}"/>
            </a:ext>
          </a:extLst>
        </xdr:cNvPr>
        <xdr:cNvSpPr/>
      </xdr:nvSpPr>
      <xdr:spPr>
        <a:xfrm>
          <a:off x="7810500" y="140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23013</xdr:rowOff>
    </xdr:from>
    <xdr:to>
      <xdr:col>45</xdr:col>
      <xdr:colOff>177800</xdr:colOff>
      <xdr:row>82</xdr:row>
      <xdr:rowOff>35358</xdr:rowOff>
    </xdr:to>
    <xdr:cxnSp macro="">
      <xdr:nvCxnSpPr>
        <xdr:cNvPr id="366" name="直線コネクタ 365">
          <a:extLst>
            <a:ext uri="{FF2B5EF4-FFF2-40B4-BE49-F238E27FC236}">
              <a16:creationId xmlns:a16="http://schemas.microsoft.com/office/drawing/2014/main" id="{E288BDE2-E930-42CB-8DF8-F636904387A9}"/>
            </a:ext>
          </a:extLst>
        </xdr:cNvPr>
        <xdr:cNvCxnSpPr/>
      </xdr:nvCxnSpPr>
      <xdr:spPr>
        <a:xfrm flipV="1">
          <a:off x="7861300" y="1408191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170638</xdr:rowOff>
    </xdr:from>
    <xdr:to>
      <xdr:col>36</xdr:col>
      <xdr:colOff>165100</xdr:colOff>
      <xdr:row>82</xdr:row>
      <xdr:rowOff>100788</xdr:rowOff>
    </xdr:to>
    <xdr:sp macro="" textlink="">
      <xdr:nvSpPr>
        <xdr:cNvPr id="367" name="楕円 366">
          <a:extLst>
            <a:ext uri="{FF2B5EF4-FFF2-40B4-BE49-F238E27FC236}">
              <a16:creationId xmlns:a16="http://schemas.microsoft.com/office/drawing/2014/main" id="{5904496F-CC0F-4AAD-8DD3-3573FD695367}"/>
            </a:ext>
          </a:extLst>
        </xdr:cNvPr>
        <xdr:cNvSpPr/>
      </xdr:nvSpPr>
      <xdr:spPr>
        <a:xfrm>
          <a:off x="6921500" y="140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35358</xdr:rowOff>
    </xdr:from>
    <xdr:to>
      <xdr:col>41</xdr:col>
      <xdr:colOff>50800</xdr:colOff>
      <xdr:row>82</xdr:row>
      <xdr:rowOff>49988</xdr:rowOff>
    </xdr:to>
    <xdr:cxnSp macro="">
      <xdr:nvCxnSpPr>
        <xdr:cNvPr id="368" name="直線コネクタ 367">
          <a:extLst>
            <a:ext uri="{FF2B5EF4-FFF2-40B4-BE49-F238E27FC236}">
              <a16:creationId xmlns:a16="http://schemas.microsoft.com/office/drawing/2014/main" id="{4B2CCECB-8EC5-445B-BFC1-54E4F2AB2E23}"/>
            </a:ext>
          </a:extLst>
        </xdr:cNvPr>
        <xdr:cNvCxnSpPr/>
      </xdr:nvCxnSpPr>
      <xdr:spPr>
        <a:xfrm flipV="1">
          <a:off x="6972300" y="1409425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117975</xdr:rowOff>
    </xdr:from>
    <xdr:ext cx="469744" cy="259045"/>
    <xdr:sp macro="" textlink="">
      <xdr:nvSpPr>
        <xdr:cNvPr id="369" name="n_1aveValue【公営住宅】&#10;一人当たり面積">
          <a:extLst>
            <a:ext uri="{FF2B5EF4-FFF2-40B4-BE49-F238E27FC236}">
              <a16:creationId xmlns:a16="http://schemas.microsoft.com/office/drawing/2014/main" id="{AC17B57A-02E3-4A4B-B782-7AC5B50A4112}"/>
            </a:ext>
          </a:extLst>
        </xdr:cNvPr>
        <xdr:cNvSpPr txBox="1"/>
      </xdr:nvSpPr>
      <xdr:spPr>
        <a:xfrm>
          <a:off x="9391727" y="141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121632</xdr:rowOff>
    </xdr:from>
    <xdr:ext cx="469744" cy="259045"/>
    <xdr:sp macro="" textlink="">
      <xdr:nvSpPr>
        <xdr:cNvPr id="370" name="n_2aveValue【公営住宅】&#10;一人当たり面積">
          <a:extLst>
            <a:ext uri="{FF2B5EF4-FFF2-40B4-BE49-F238E27FC236}">
              <a16:creationId xmlns:a16="http://schemas.microsoft.com/office/drawing/2014/main" id="{BB80644B-2F87-48DA-9C08-B9AACAA6C333}"/>
            </a:ext>
          </a:extLst>
        </xdr:cNvPr>
        <xdr:cNvSpPr txBox="1"/>
      </xdr:nvSpPr>
      <xdr:spPr>
        <a:xfrm>
          <a:off x="8515427" y="141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85768</xdr:rowOff>
    </xdr:from>
    <xdr:ext cx="469744" cy="259045"/>
    <xdr:sp macro="" textlink="">
      <xdr:nvSpPr>
        <xdr:cNvPr id="371" name="n_3aveValue【公営住宅】&#10;一人当たり面積">
          <a:extLst>
            <a:ext uri="{FF2B5EF4-FFF2-40B4-BE49-F238E27FC236}">
              <a16:creationId xmlns:a16="http://schemas.microsoft.com/office/drawing/2014/main" id="{E8606F3A-7E1B-4533-9437-EFB5077E0D45}"/>
            </a:ext>
          </a:extLst>
        </xdr:cNvPr>
        <xdr:cNvSpPr txBox="1"/>
      </xdr:nvSpPr>
      <xdr:spPr>
        <a:xfrm>
          <a:off x="76264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107002</xdr:rowOff>
    </xdr:from>
    <xdr:ext cx="469744" cy="259045"/>
    <xdr:sp macro="" textlink="">
      <xdr:nvSpPr>
        <xdr:cNvPr id="372" name="n_4aveValue【公営住宅】&#10;一人当たり面積">
          <a:extLst>
            <a:ext uri="{FF2B5EF4-FFF2-40B4-BE49-F238E27FC236}">
              <a16:creationId xmlns:a16="http://schemas.microsoft.com/office/drawing/2014/main" id="{9FCD560E-6BDE-4781-A8FB-5147283C0C54}"/>
            </a:ext>
          </a:extLst>
        </xdr:cNvPr>
        <xdr:cNvSpPr txBox="1"/>
      </xdr:nvSpPr>
      <xdr:spPr>
        <a:xfrm>
          <a:off x="6737427" y="1416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77080</xdr:rowOff>
    </xdr:from>
    <xdr:ext cx="469744" cy="259045"/>
    <xdr:sp macro="" textlink="">
      <xdr:nvSpPr>
        <xdr:cNvPr id="373" name="n_1mainValue【公営住宅】&#10;一人当たり面積">
          <a:extLst>
            <a:ext uri="{FF2B5EF4-FFF2-40B4-BE49-F238E27FC236}">
              <a16:creationId xmlns:a16="http://schemas.microsoft.com/office/drawing/2014/main" id="{E1FFDB78-E94A-4995-AFCA-EE763CA6DCBC}"/>
            </a:ext>
          </a:extLst>
        </xdr:cNvPr>
        <xdr:cNvSpPr txBox="1"/>
      </xdr:nvSpPr>
      <xdr:spPr>
        <a:xfrm>
          <a:off x="9391727" y="1379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90340</xdr:rowOff>
    </xdr:from>
    <xdr:ext cx="469744" cy="259045"/>
    <xdr:sp macro="" textlink="">
      <xdr:nvSpPr>
        <xdr:cNvPr id="374" name="n_2mainValue【公営住宅】&#10;一人当たり面積">
          <a:extLst>
            <a:ext uri="{FF2B5EF4-FFF2-40B4-BE49-F238E27FC236}">
              <a16:creationId xmlns:a16="http://schemas.microsoft.com/office/drawing/2014/main" id="{CBA0A420-A5BC-430A-90CF-DCE5AAF746FA}"/>
            </a:ext>
          </a:extLst>
        </xdr:cNvPr>
        <xdr:cNvSpPr txBox="1"/>
      </xdr:nvSpPr>
      <xdr:spPr>
        <a:xfrm>
          <a:off x="8515427" y="13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77285</xdr:rowOff>
    </xdr:from>
    <xdr:ext cx="469744" cy="259045"/>
    <xdr:sp macro="" textlink="">
      <xdr:nvSpPr>
        <xdr:cNvPr id="375" name="n_3mainValue【公営住宅】&#10;一人当たり面積">
          <a:extLst>
            <a:ext uri="{FF2B5EF4-FFF2-40B4-BE49-F238E27FC236}">
              <a16:creationId xmlns:a16="http://schemas.microsoft.com/office/drawing/2014/main" id="{68247C29-1A7D-4FDE-83AF-20C9A06DFDAB}"/>
            </a:ext>
          </a:extLst>
        </xdr:cNvPr>
        <xdr:cNvSpPr txBox="1"/>
      </xdr:nvSpPr>
      <xdr:spPr>
        <a:xfrm>
          <a:off x="7626427" y="141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117315</xdr:rowOff>
    </xdr:from>
    <xdr:ext cx="469744" cy="259045"/>
    <xdr:sp macro="" textlink="">
      <xdr:nvSpPr>
        <xdr:cNvPr id="376" name="n_4mainValue【公営住宅】&#10;一人当たり面積">
          <a:extLst>
            <a:ext uri="{FF2B5EF4-FFF2-40B4-BE49-F238E27FC236}">
              <a16:creationId xmlns:a16="http://schemas.microsoft.com/office/drawing/2014/main" id="{C6BEA94E-AA40-45B8-8A76-ECA9356C8782}"/>
            </a:ext>
          </a:extLst>
        </xdr:cNvPr>
        <xdr:cNvSpPr txBox="1"/>
      </xdr:nvSpPr>
      <xdr:spPr>
        <a:xfrm>
          <a:off x="6737427" y="1383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3CBAE53-E0DE-4693-BACB-3DC31CCEA27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0B3CF97-1B36-4ABB-8041-12ECF653DE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8DED437-801D-4476-B841-89EA78D7369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089BFA9-6534-42A7-B819-3748E34312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A02A8F7-9ED6-4446-A091-12C37F706E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DB52E37-F509-4BB3-BE5A-1886B92C5D9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7314C93-0EC2-4836-9766-21F48BEDC5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578C2E3-E221-4004-A387-3A1C96DD706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E9B1EC82-2F54-41F1-B01A-9A8B30C8530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C404916E-792C-40FD-9C94-7191C59EBCD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04F051C-50A4-4A13-B07F-90B3FB7B6DC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260CAF9B-11DA-416C-9DB8-7CBC463EEC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24D25EB1-3C15-4832-8E7A-5F990F58C3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98B56FE9-4428-4F42-9B0A-2A34D8F469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2B073A4-4317-493D-9985-2761FD9DB3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E5E8FBBF-5143-422A-8B59-6C03161A588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FD201052-7264-4CB0-B8F6-3683F43EE3E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B15E7871-C06F-454D-9F7C-A5100E324F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145D746B-E8CC-49D6-8D4F-10C56FFBF8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57CDD3F0-BB57-4FDE-A04B-2EA7B273BA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EDCA7E76-3F09-4EFC-8A9D-C730546816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E3581736-D961-4198-9974-1FDCDA62C3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F9E123B-E8CB-40EE-B3AE-DFEB88EC7AA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B56A465D-F9EB-4648-A49A-58BF855B19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50017D46-F0F0-49AC-8F33-707CE66C7F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E734E465-5375-4636-AF47-F0711EDDD2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2046D1D3-B06A-4F63-AB32-96C6096047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44DC3207-B5A5-460E-8B05-65F408F3F36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D6166157-F016-4BDA-B4ED-48F468213D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FF27EEB6-5441-4FC2-88C1-6BF5EED8017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32980AE0-B0A1-4033-B3A6-F0E57591C03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AC765A79-30F1-4202-BBAE-33C76C8771D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7FEE7266-E166-4B76-90D6-CD4AD9FFA5F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8B735791-490D-41D7-8971-43689AEC095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5538E595-6193-4BA8-999C-B1BBABFEA3B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17849BE7-7F4D-47D7-A336-D56E229D111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E6022132-8ABD-47D3-AD5D-BE73AF8074E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BD8FC1D7-68A4-49B2-89E6-F434DF97D25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5" name="テキスト ボックス 414">
          <a:extLst>
            <a:ext uri="{FF2B5EF4-FFF2-40B4-BE49-F238E27FC236}">
              <a16:creationId xmlns:a16="http://schemas.microsoft.com/office/drawing/2014/main" id="{017CCD63-FDD7-4162-87DB-E1ADD4817856}"/>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3F72A72F-2877-48A0-A04E-0AB9BE3F7A1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7" name="テキスト ボックス 416">
          <a:extLst>
            <a:ext uri="{FF2B5EF4-FFF2-40B4-BE49-F238E27FC236}">
              <a16:creationId xmlns:a16="http://schemas.microsoft.com/office/drawing/2014/main" id="{B76A358C-3E17-467E-A06F-BFA647C77E1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9207A0C8-48F3-4D22-95A0-DE8A281FBC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15784</xdr:rowOff>
    </xdr:from>
    <xdr:to>
      <xdr:col>85</xdr:col>
      <xdr:colOff>126364</xdr:colOff>
      <xdr:row>42</xdr:row>
      <xdr:rowOff>10885</xdr:rowOff>
    </xdr:to>
    <xdr:cxnSp macro="">
      <xdr:nvCxnSpPr>
        <xdr:cNvPr id="419" name="直線コネクタ 418">
          <a:extLst>
            <a:ext uri="{FF2B5EF4-FFF2-40B4-BE49-F238E27FC236}">
              <a16:creationId xmlns:a16="http://schemas.microsoft.com/office/drawing/2014/main" id="{DD2A692D-05AF-41C0-897B-94875F875E89}"/>
            </a:ext>
          </a:extLst>
        </xdr:cNvPr>
        <xdr:cNvCxnSpPr/>
      </xdr:nvCxnSpPr>
      <xdr:spPr>
        <a:xfrm flipV="1">
          <a:off x="16318864" y="5673634"/>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14712</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48D391C4-74E1-4AD4-8718-8727E035A422}"/>
            </a:ext>
          </a:extLst>
        </xdr:cNvPr>
        <xdr:cNvSpPr txBox="1"/>
      </xdr:nvSpPr>
      <xdr:spPr>
        <a:xfrm>
          <a:off x="16357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10885</xdr:rowOff>
    </xdr:from>
    <xdr:to>
      <xdr:col>86</xdr:col>
      <xdr:colOff>25400</xdr:colOff>
      <xdr:row>42</xdr:row>
      <xdr:rowOff>10885</xdr:rowOff>
    </xdr:to>
    <xdr:cxnSp macro="">
      <xdr:nvCxnSpPr>
        <xdr:cNvPr id="421" name="直線コネクタ 420">
          <a:extLst>
            <a:ext uri="{FF2B5EF4-FFF2-40B4-BE49-F238E27FC236}">
              <a16:creationId xmlns:a16="http://schemas.microsoft.com/office/drawing/2014/main" id="{0C3E0FC5-221D-4539-8E06-994A994B8D09}"/>
            </a:ext>
          </a:extLst>
        </xdr:cNvPr>
        <xdr:cNvCxnSpPr/>
      </xdr:nvCxnSpPr>
      <xdr:spPr>
        <a:xfrm>
          <a:off x="16230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133911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4148D11-CB90-4B56-A448-FBC76CFF11FF}"/>
            </a:ext>
          </a:extLst>
        </xdr:cNvPr>
        <xdr:cNvSpPr txBox="1"/>
      </xdr:nvSpPr>
      <xdr:spPr>
        <a:xfrm>
          <a:off x="16357600" y="54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15784</xdr:rowOff>
    </xdr:from>
    <xdr:to>
      <xdr:col>86</xdr:col>
      <xdr:colOff>25400</xdr:colOff>
      <xdr:row>33</xdr:row>
      <xdr:rowOff>15784</xdr:rowOff>
    </xdr:to>
    <xdr:cxnSp macro="">
      <xdr:nvCxnSpPr>
        <xdr:cNvPr id="423" name="直線コネクタ 422">
          <a:extLst>
            <a:ext uri="{FF2B5EF4-FFF2-40B4-BE49-F238E27FC236}">
              <a16:creationId xmlns:a16="http://schemas.microsoft.com/office/drawing/2014/main" id="{78C4825B-F692-4179-94A3-CB0C0CA5B1C7}"/>
            </a:ext>
          </a:extLst>
        </xdr:cNvPr>
        <xdr:cNvCxnSpPr/>
      </xdr:nvCxnSpPr>
      <xdr:spPr>
        <a:xfrm>
          <a:off x="16230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914737BA-5D32-4F1C-8E19-1B198DC2D014}"/>
            </a:ext>
          </a:extLst>
        </xdr:cNvPr>
        <xdr:cNvSpPr txBox="1"/>
      </xdr:nvSpPr>
      <xdr:spPr>
        <a:xfrm>
          <a:off x="16357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25" name="フローチャート: 判断 424">
          <a:extLst>
            <a:ext uri="{FF2B5EF4-FFF2-40B4-BE49-F238E27FC236}">
              <a16:creationId xmlns:a16="http://schemas.microsoft.com/office/drawing/2014/main" id="{733105B5-A8B3-49F2-A1D4-592DEE588450}"/>
            </a:ext>
          </a:extLst>
        </xdr:cNvPr>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167458</xdr:rowOff>
    </xdr:from>
    <xdr:to>
      <xdr:col>81</xdr:col>
      <xdr:colOff>101600</xdr:colOff>
      <xdr:row>36</xdr:row>
      <xdr:rowOff>97608</xdr:rowOff>
    </xdr:to>
    <xdr:sp macro="" textlink="">
      <xdr:nvSpPr>
        <xdr:cNvPr id="426" name="フローチャート: 判断 425">
          <a:extLst>
            <a:ext uri="{FF2B5EF4-FFF2-40B4-BE49-F238E27FC236}">
              <a16:creationId xmlns:a16="http://schemas.microsoft.com/office/drawing/2014/main" id="{466F80D4-E220-42B3-B3EE-9EE4B9E0513B}"/>
            </a:ext>
          </a:extLst>
        </xdr:cNvPr>
        <xdr:cNvSpPr/>
      </xdr:nvSpPr>
      <xdr:spPr>
        <a:xfrm>
          <a:off x="15430500" y="61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33564</xdr:rowOff>
    </xdr:from>
    <xdr:to>
      <xdr:col>76</xdr:col>
      <xdr:colOff>165100</xdr:colOff>
      <xdr:row>35</xdr:row>
      <xdr:rowOff>135164</xdr:rowOff>
    </xdr:to>
    <xdr:sp macro="" textlink="">
      <xdr:nvSpPr>
        <xdr:cNvPr id="427" name="フローチャート: 判断 426">
          <a:extLst>
            <a:ext uri="{FF2B5EF4-FFF2-40B4-BE49-F238E27FC236}">
              <a16:creationId xmlns:a16="http://schemas.microsoft.com/office/drawing/2014/main" id="{C6BB3D28-0B0B-4903-8A2D-17A1BFB3C972}"/>
            </a:ext>
          </a:extLst>
        </xdr:cNvPr>
        <xdr:cNvSpPr/>
      </xdr:nvSpPr>
      <xdr:spPr>
        <a:xfrm>
          <a:off x="14541500" y="60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28" name="フローチャート: 判断 427">
          <a:extLst>
            <a:ext uri="{FF2B5EF4-FFF2-40B4-BE49-F238E27FC236}">
              <a16:creationId xmlns:a16="http://schemas.microsoft.com/office/drawing/2014/main" id="{07A751A9-B3F0-4F98-A8F5-99C7CD7A6075}"/>
            </a:ext>
          </a:extLst>
        </xdr:cNvPr>
        <xdr:cNvSpPr/>
      </xdr:nvSpPr>
      <xdr:spPr>
        <a:xfrm>
          <a:off x="13652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64589</xdr:rowOff>
    </xdr:from>
    <xdr:to>
      <xdr:col>67</xdr:col>
      <xdr:colOff>101600</xdr:colOff>
      <xdr:row>34</xdr:row>
      <xdr:rowOff>166189</xdr:rowOff>
    </xdr:to>
    <xdr:sp macro="" textlink="">
      <xdr:nvSpPr>
        <xdr:cNvPr id="429" name="フローチャート: 判断 428">
          <a:extLst>
            <a:ext uri="{FF2B5EF4-FFF2-40B4-BE49-F238E27FC236}">
              <a16:creationId xmlns:a16="http://schemas.microsoft.com/office/drawing/2014/main" id="{264BB467-2F1E-4986-BF6A-832F31DC368D}"/>
            </a:ext>
          </a:extLst>
        </xdr:cNvPr>
        <xdr:cNvSpPr/>
      </xdr:nvSpPr>
      <xdr:spPr>
        <a:xfrm>
          <a:off x="12763500" y="589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BA1E079-B8C6-4477-B577-3D0FEBAAC79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755F656-2DA3-4E1F-A53F-E846161E9D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643D0AD-A3A3-4F03-8F80-46D466B158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E3314DA-6E66-4AC9-B2E1-DD214147ED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ADD2345-493F-4846-85CC-035B4D6DD4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62956</xdr:rowOff>
    </xdr:from>
    <xdr:to>
      <xdr:col>85</xdr:col>
      <xdr:colOff>177800</xdr:colOff>
      <xdr:row>39</xdr:row>
      <xdr:rowOff>164556</xdr:rowOff>
    </xdr:to>
    <xdr:sp macro="" textlink="">
      <xdr:nvSpPr>
        <xdr:cNvPr id="435" name="楕円 434">
          <a:extLst>
            <a:ext uri="{FF2B5EF4-FFF2-40B4-BE49-F238E27FC236}">
              <a16:creationId xmlns:a16="http://schemas.microsoft.com/office/drawing/2014/main" id="{634FF5A5-7851-4D01-8719-B40558EC64AD}"/>
            </a:ext>
          </a:extLst>
        </xdr:cNvPr>
        <xdr:cNvSpPr/>
      </xdr:nvSpPr>
      <xdr:spPr>
        <a:xfrm>
          <a:off x="162687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41383</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680F314-A7E7-4B15-B91E-3D455801B935}"/>
            </a:ext>
          </a:extLst>
        </xdr:cNvPr>
        <xdr:cNvSpPr txBox="1"/>
      </xdr:nvSpPr>
      <xdr:spPr>
        <a:xfrm>
          <a:off x="16357600"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169091</xdr:rowOff>
    </xdr:from>
    <xdr:to>
      <xdr:col>81</xdr:col>
      <xdr:colOff>101600</xdr:colOff>
      <xdr:row>39</xdr:row>
      <xdr:rowOff>99241</xdr:rowOff>
    </xdr:to>
    <xdr:sp macro="" textlink="">
      <xdr:nvSpPr>
        <xdr:cNvPr id="437" name="楕円 436">
          <a:extLst>
            <a:ext uri="{FF2B5EF4-FFF2-40B4-BE49-F238E27FC236}">
              <a16:creationId xmlns:a16="http://schemas.microsoft.com/office/drawing/2014/main" id="{A06AFBCC-DC2D-4D97-86AB-63AC5D2B6B9A}"/>
            </a:ext>
          </a:extLst>
        </xdr:cNvPr>
        <xdr:cNvSpPr/>
      </xdr:nvSpPr>
      <xdr:spPr>
        <a:xfrm>
          <a:off x="15430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48441</xdr:rowOff>
    </xdr:from>
    <xdr:to>
      <xdr:col>85</xdr:col>
      <xdr:colOff>127000</xdr:colOff>
      <xdr:row>39</xdr:row>
      <xdr:rowOff>113756</xdr:rowOff>
    </xdr:to>
    <xdr:cxnSp macro="">
      <xdr:nvCxnSpPr>
        <xdr:cNvPr id="438" name="直線コネクタ 437">
          <a:extLst>
            <a:ext uri="{FF2B5EF4-FFF2-40B4-BE49-F238E27FC236}">
              <a16:creationId xmlns:a16="http://schemas.microsoft.com/office/drawing/2014/main" id="{B9ADC3EA-04DD-4C53-B98A-E9C720CC1AE8}"/>
            </a:ext>
          </a:extLst>
        </xdr:cNvPr>
        <xdr:cNvCxnSpPr/>
      </xdr:nvCxnSpPr>
      <xdr:spPr>
        <a:xfrm>
          <a:off x="15481300" y="673499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439" name="楕円 438">
          <a:extLst>
            <a:ext uri="{FF2B5EF4-FFF2-40B4-BE49-F238E27FC236}">
              <a16:creationId xmlns:a16="http://schemas.microsoft.com/office/drawing/2014/main" id="{B5FED040-FDD3-47CF-B211-BD240EBB857D}"/>
            </a:ext>
          </a:extLst>
        </xdr:cNvPr>
        <xdr:cNvSpPr/>
      </xdr:nvSpPr>
      <xdr:spPr>
        <a:xfrm>
          <a:off x="14541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48441</xdr:rowOff>
    </xdr:from>
    <xdr:to>
      <xdr:col>81</xdr:col>
      <xdr:colOff>50800</xdr:colOff>
      <xdr:row>39</xdr:row>
      <xdr:rowOff>74567</xdr:rowOff>
    </xdr:to>
    <xdr:cxnSp macro="">
      <xdr:nvCxnSpPr>
        <xdr:cNvPr id="440" name="直線コネクタ 439">
          <a:extLst>
            <a:ext uri="{FF2B5EF4-FFF2-40B4-BE49-F238E27FC236}">
              <a16:creationId xmlns:a16="http://schemas.microsoft.com/office/drawing/2014/main" id="{440CB517-B4FC-4A2D-8014-5D6A099FC0C6}"/>
            </a:ext>
          </a:extLst>
        </xdr:cNvPr>
        <xdr:cNvCxnSpPr/>
      </xdr:nvCxnSpPr>
      <xdr:spPr>
        <a:xfrm flipV="1">
          <a:off x="14592300" y="67349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165826</xdr:rowOff>
    </xdr:from>
    <xdr:to>
      <xdr:col>72</xdr:col>
      <xdr:colOff>38100</xdr:colOff>
      <xdr:row>39</xdr:row>
      <xdr:rowOff>95976</xdr:rowOff>
    </xdr:to>
    <xdr:sp macro="" textlink="">
      <xdr:nvSpPr>
        <xdr:cNvPr id="441" name="楕円 440">
          <a:extLst>
            <a:ext uri="{FF2B5EF4-FFF2-40B4-BE49-F238E27FC236}">
              <a16:creationId xmlns:a16="http://schemas.microsoft.com/office/drawing/2014/main" id="{ABF6E7C6-1B04-4AF1-9464-BB14A7B94023}"/>
            </a:ext>
          </a:extLst>
        </xdr:cNvPr>
        <xdr:cNvSpPr/>
      </xdr:nvSpPr>
      <xdr:spPr>
        <a:xfrm>
          <a:off x="13652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45176</xdr:rowOff>
    </xdr:from>
    <xdr:to>
      <xdr:col>76</xdr:col>
      <xdr:colOff>114300</xdr:colOff>
      <xdr:row>39</xdr:row>
      <xdr:rowOff>74567</xdr:rowOff>
    </xdr:to>
    <xdr:cxnSp macro="">
      <xdr:nvCxnSpPr>
        <xdr:cNvPr id="442" name="直線コネクタ 441">
          <a:extLst>
            <a:ext uri="{FF2B5EF4-FFF2-40B4-BE49-F238E27FC236}">
              <a16:creationId xmlns:a16="http://schemas.microsoft.com/office/drawing/2014/main" id="{6C4918E5-53BC-4C64-AFAE-9FC1689935F0}"/>
            </a:ext>
          </a:extLst>
        </xdr:cNvPr>
        <xdr:cNvCxnSpPr/>
      </xdr:nvCxnSpPr>
      <xdr:spPr>
        <a:xfrm>
          <a:off x="13703300" y="67317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58057</xdr:rowOff>
    </xdr:from>
    <xdr:to>
      <xdr:col>67</xdr:col>
      <xdr:colOff>101600</xdr:colOff>
      <xdr:row>38</xdr:row>
      <xdr:rowOff>159657</xdr:rowOff>
    </xdr:to>
    <xdr:sp macro="" textlink="">
      <xdr:nvSpPr>
        <xdr:cNvPr id="443" name="楕円 442">
          <a:extLst>
            <a:ext uri="{FF2B5EF4-FFF2-40B4-BE49-F238E27FC236}">
              <a16:creationId xmlns:a16="http://schemas.microsoft.com/office/drawing/2014/main" id="{280D3935-A44F-4799-A9D4-0225DE38C1B8}"/>
            </a:ext>
          </a:extLst>
        </xdr:cNvPr>
        <xdr:cNvSpPr/>
      </xdr:nvSpPr>
      <xdr:spPr>
        <a:xfrm>
          <a:off x="12763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108857</xdr:rowOff>
    </xdr:from>
    <xdr:to>
      <xdr:col>71</xdr:col>
      <xdr:colOff>177800</xdr:colOff>
      <xdr:row>39</xdr:row>
      <xdr:rowOff>45176</xdr:rowOff>
    </xdr:to>
    <xdr:cxnSp macro="">
      <xdr:nvCxnSpPr>
        <xdr:cNvPr id="444" name="直線コネクタ 443">
          <a:extLst>
            <a:ext uri="{FF2B5EF4-FFF2-40B4-BE49-F238E27FC236}">
              <a16:creationId xmlns:a16="http://schemas.microsoft.com/office/drawing/2014/main" id="{EA0DC755-E8A4-433E-92F5-5AA9C898EA4E}"/>
            </a:ext>
          </a:extLst>
        </xdr:cNvPr>
        <xdr:cNvCxnSpPr/>
      </xdr:nvCxnSpPr>
      <xdr:spPr>
        <a:xfrm>
          <a:off x="12814300" y="6623957"/>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114135</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E4161B2-52CC-4163-9B3E-F7383284374F}"/>
            </a:ext>
          </a:extLst>
        </xdr:cNvPr>
        <xdr:cNvSpPr txBox="1"/>
      </xdr:nvSpPr>
      <xdr:spPr>
        <a:xfrm>
          <a:off x="152660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151691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2612593E-6E6E-49D7-A4D0-9E8754F004F3}"/>
            </a:ext>
          </a:extLst>
        </xdr:cNvPr>
        <xdr:cNvSpPr txBox="1"/>
      </xdr:nvSpPr>
      <xdr:spPr>
        <a:xfrm>
          <a:off x="14389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166387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DA0B5FE9-FB4E-40BB-85AF-F13DA2B3BB6D}"/>
            </a:ext>
          </a:extLst>
        </xdr:cNvPr>
        <xdr:cNvSpPr txBox="1"/>
      </xdr:nvSpPr>
      <xdr:spPr>
        <a:xfrm>
          <a:off x="13500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11266</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E73A8FF9-EBAA-4DC9-8362-DD87A8A63AD9}"/>
            </a:ext>
          </a:extLst>
        </xdr:cNvPr>
        <xdr:cNvSpPr txBox="1"/>
      </xdr:nvSpPr>
      <xdr:spPr>
        <a:xfrm>
          <a:off x="126117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90368</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66F65694-E95D-4FDC-B74D-49351203A535}"/>
            </a:ext>
          </a:extLst>
        </xdr:cNvPr>
        <xdr:cNvSpPr txBox="1"/>
      </xdr:nvSpPr>
      <xdr:spPr>
        <a:xfrm>
          <a:off x="152660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68D5937E-1443-43A4-9C21-A40EBA902D4C}"/>
            </a:ext>
          </a:extLst>
        </xdr:cNvPr>
        <xdr:cNvSpPr txBox="1"/>
      </xdr:nvSpPr>
      <xdr:spPr>
        <a:xfrm>
          <a:off x="14389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87103</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312B5BFE-9F2E-48E4-8F7E-252AD83221C4}"/>
            </a:ext>
          </a:extLst>
        </xdr:cNvPr>
        <xdr:cNvSpPr txBox="1"/>
      </xdr:nvSpPr>
      <xdr:spPr>
        <a:xfrm>
          <a:off x="13500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ABF7506D-93AB-4759-89E4-F680C189C6D4}"/>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43F0AC9F-8439-4F72-B838-89A756844E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4A167EA9-2F5C-43B8-B855-D68C1BB17E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1FA9AC2-B652-4853-AD37-178B39A4BA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983791E-2F58-4630-BB67-F8BB37597C3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242AD865-19BB-4555-88DE-5E0BBF7911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9A5910C-A77B-46EC-994E-D482B5245C3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B889CA7-078B-4F89-8A13-5D6FCFC89F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52DA621-DFB2-4161-A099-1376DAE1E6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E22FEDE-6210-47A8-9B52-3AAD34536EB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D9E6571-06FC-4E30-A1A8-ACCC3D50D3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A12B4F54-8000-4728-8C50-A9F803947DA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515B4370-81DC-48F0-B996-800A6D9C528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CE795088-2786-4F12-9840-3003571D68D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5C70DC61-A40A-4072-9EA2-5A78596202C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CA4F0970-2EBA-4B8C-807D-8C49EA10938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13FF502A-1E7C-4484-957A-E3A09638C7C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199A04D5-B3B2-423B-91C2-DFC2B85AF7A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0CC19477-9313-45D4-B69C-7DF336CF6C8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4CCFBE5C-F217-4BC1-B407-9B2DEEB8C65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1C12352E-6675-4BCF-B56E-CED6F566448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251832AB-E0D7-4E7E-8754-B33194B7B19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938420DB-602B-4F22-9AB4-7D6CC52D66C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33D46A4E-2AF8-4F6E-BF43-DE67962F95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DE957726-1268-4A0F-8CF5-FC076C7622E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F27A1F3C-7F96-4546-B1DB-22EFC1F5069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478" name="直線コネクタ 477">
          <a:extLst>
            <a:ext uri="{FF2B5EF4-FFF2-40B4-BE49-F238E27FC236}">
              <a16:creationId xmlns:a16="http://schemas.microsoft.com/office/drawing/2014/main" id="{96B9FF0C-F0FF-4245-BAD4-B6BC84E57AF5}"/>
            </a:ext>
          </a:extLst>
        </xdr:cNvPr>
        <xdr:cNvCxnSpPr/>
      </xdr:nvCxnSpPr>
      <xdr:spPr>
        <a:xfrm flipV="1">
          <a:off x="22160864" y="578793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95F0CF7B-8E6C-4400-85AF-543DFF9C1853}"/>
            </a:ext>
          </a:extLst>
        </xdr:cNvPr>
        <xdr:cNvSpPr txBox="1"/>
      </xdr:nvSpPr>
      <xdr:spPr>
        <a:xfrm>
          <a:off x="22199600" y="70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480" name="直線コネクタ 479">
          <a:extLst>
            <a:ext uri="{FF2B5EF4-FFF2-40B4-BE49-F238E27FC236}">
              <a16:creationId xmlns:a16="http://schemas.microsoft.com/office/drawing/2014/main" id="{8A9F7A63-B14B-44DB-A56B-F1DAA20901D6}"/>
            </a:ext>
          </a:extLst>
        </xdr:cNvPr>
        <xdr:cNvCxnSpPr/>
      </xdr:nvCxnSpPr>
      <xdr:spPr>
        <a:xfrm>
          <a:off x="22072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CDE1716B-FE3A-4A84-A8D4-58E063BE9942}"/>
            </a:ext>
          </a:extLst>
        </xdr:cNvPr>
        <xdr:cNvSpPr txBox="1"/>
      </xdr:nvSpPr>
      <xdr:spPr>
        <a:xfrm>
          <a:off x="22199600" y="55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482" name="直線コネクタ 481">
          <a:extLst>
            <a:ext uri="{FF2B5EF4-FFF2-40B4-BE49-F238E27FC236}">
              <a16:creationId xmlns:a16="http://schemas.microsoft.com/office/drawing/2014/main" id="{3E1247DB-0A2F-4602-9AFA-B0D1698D3F39}"/>
            </a:ext>
          </a:extLst>
        </xdr:cNvPr>
        <xdr:cNvCxnSpPr/>
      </xdr:nvCxnSpPr>
      <xdr:spPr>
        <a:xfrm>
          <a:off x="22072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E396EA0C-8E4F-4387-8498-FB7A8B10FEE9}"/>
            </a:ext>
          </a:extLst>
        </xdr:cNvPr>
        <xdr:cNvSpPr txBox="1"/>
      </xdr:nvSpPr>
      <xdr:spPr>
        <a:xfrm>
          <a:off x="22199600" y="622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84" name="フローチャート: 判断 483">
          <a:extLst>
            <a:ext uri="{FF2B5EF4-FFF2-40B4-BE49-F238E27FC236}">
              <a16:creationId xmlns:a16="http://schemas.microsoft.com/office/drawing/2014/main" id="{EBD1DD8A-1A31-4AF1-B03C-EA403FC4E929}"/>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485" name="フローチャート: 判断 484">
          <a:extLst>
            <a:ext uri="{FF2B5EF4-FFF2-40B4-BE49-F238E27FC236}">
              <a16:creationId xmlns:a16="http://schemas.microsoft.com/office/drawing/2014/main" id="{49E8566B-55DA-4A20-8D21-9A2A29173CCD}"/>
            </a:ext>
          </a:extLst>
        </xdr:cNvPr>
        <xdr:cNvSpPr/>
      </xdr:nvSpPr>
      <xdr:spPr>
        <a:xfrm>
          <a:off x="21272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486" name="フローチャート: 判断 485">
          <a:extLst>
            <a:ext uri="{FF2B5EF4-FFF2-40B4-BE49-F238E27FC236}">
              <a16:creationId xmlns:a16="http://schemas.microsoft.com/office/drawing/2014/main" id="{40CF5248-D083-46CD-8D8C-42BDE5F2FE68}"/>
            </a:ext>
          </a:extLst>
        </xdr:cNvPr>
        <xdr:cNvSpPr/>
      </xdr:nvSpPr>
      <xdr:spPr>
        <a:xfrm>
          <a:off x="20383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487" name="フローチャート: 判断 486">
          <a:extLst>
            <a:ext uri="{FF2B5EF4-FFF2-40B4-BE49-F238E27FC236}">
              <a16:creationId xmlns:a16="http://schemas.microsoft.com/office/drawing/2014/main" id="{8563BC49-6A38-4FFC-A1DC-0D8085B1487A}"/>
            </a:ext>
          </a:extLst>
        </xdr:cNvPr>
        <xdr:cNvSpPr/>
      </xdr:nvSpPr>
      <xdr:spPr>
        <a:xfrm>
          <a:off x="19494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488" name="フローチャート: 判断 487">
          <a:extLst>
            <a:ext uri="{FF2B5EF4-FFF2-40B4-BE49-F238E27FC236}">
              <a16:creationId xmlns:a16="http://schemas.microsoft.com/office/drawing/2014/main" id="{D56A9A45-F452-47CD-BA16-7D78F7C74640}"/>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84E6109-0CA6-47D1-9E12-7358A5056B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358D3F6-0584-46CE-AF36-E27A017DEAC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1A6B9FD-9DBA-4F9E-B489-1F1B98F1AFC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587C3C1-7E2E-4BA4-8549-592BEAC038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250CAF6-6735-4ED1-936B-F648366DA52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28666</xdr:rowOff>
    </xdr:from>
    <xdr:to>
      <xdr:col>116</xdr:col>
      <xdr:colOff>114300</xdr:colOff>
      <xdr:row>40</xdr:row>
      <xdr:rowOff>130266</xdr:rowOff>
    </xdr:to>
    <xdr:sp macro="" textlink="">
      <xdr:nvSpPr>
        <xdr:cNvPr id="494" name="楕円 493">
          <a:extLst>
            <a:ext uri="{FF2B5EF4-FFF2-40B4-BE49-F238E27FC236}">
              <a16:creationId xmlns:a16="http://schemas.microsoft.com/office/drawing/2014/main" id="{4DFE2D79-1D3D-4EB2-B1AE-A2C09230D7D4}"/>
            </a:ext>
          </a:extLst>
        </xdr:cNvPr>
        <xdr:cNvSpPr/>
      </xdr:nvSpPr>
      <xdr:spPr>
        <a:xfrm>
          <a:off x="221107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7093</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C5E5D56E-73CA-4D0E-9BF9-105B6EE294C8}"/>
            </a:ext>
          </a:extLst>
        </xdr:cNvPr>
        <xdr:cNvSpPr txBox="1"/>
      </xdr:nvSpPr>
      <xdr:spPr>
        <a:xfrm>
          <a:off x="22199600" y="68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35197</xdr:rowOff>
    </xdr:from>
    <xdr:to>
      <xdr:col>112</xdr:col>
      <xdr:colOff>38100</xdr:colOff>
      <xdr:row>40</xdr:row>
      <xdr:rowOff>136797</xdr:rowOff>
    </xdr:to>
    <xdr:sp macro="" textlink="">
      <xdr:nvSpPr>
        <xdr:cNvPr id="496" name="楕円 495">
          <a:extLst>
            <a:ext uri="{FF2B5EF4-FFF2-40B4-BE49-F238E27FC236}">
              <a16:creationId xmlns:a16="http://schemas.microsoft.com/office/drawing/2014/main" id="{85F8664C-9B7F-4781-A38D-38709C376260}"/>
            </a:ext>
          </a:extLst>
        </xdr:cNvPr>
        <xdr:cNvSpPr/>
      </xdr:nvSpPr>
      <xdr:spPr>
        <a:xfrm>
          <a:off x="21272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79466</xdr:rowOff>
    </xdr:from>
    <xdr:to>
      <xdr:col>116</xdr:col>
      <xdr:colOff>63500</xdr:colOff>
      <xdr:row>40</xdr:row>
      <xdr:rowOff>85997</xdr:rowOff>
    </xdr:to>
    <xdr:cxnSp macro="">
      <xdr:nvCxnSpPr>
        <xdr:cNvPr id="497" name="直線コネクタ 496">
          <a:extLst>
            <a:ext uri="{FF2B5EF4-FFF2-40B4-BE49-F238E27FC236}">
              <a16:creationId xmlns:a16="http://schemas.microsoft.com/office/drawing/2014/main" id="{C0D8A069-4929-43D5-945A-A023F682C4B6}"/>
            </a:ext>
          </a:extLst>
        </xdr:cNvPr>
        <xdr:cNvCxnSpPr/>
      </xdr:nvCxnSpPr>
      <xdr:spPr>
        <a:xfrm flipV="1">
          <a:off x="21323300" y="69374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115207</xdr:rowOff>
    </xdr:from>
    <xdr:to>
      <xdr:col>107</xdr:col>
      <xdr:colOff>101600</xdr:colOff>
      <xdr:row>40</xdr:row>
      <xdr:rowOff>45357</xdr:rowOff>
    </xdr:to>
    <xdr:sp macro="" textlink="">
      <xdr:nvSpPr>
        <xdr:cNvPr id="498" name="楕円 497">
          <a:extLst>
            <a:ext uri="{FF2B5EF4-FFF2-40B4-BE49-F238E27FC236}">
              <a16:creationId xmlns:a16="http://schemas.microsoft.com/office/drawing/2014/main" id="{B2D98669-B732-4C1B-B41A-AED244709E7C}"/>
            </a:ext>
          </a:extLst>
        </xdr:cNvPr>
        <xdr:cNvSpPr/>
      </xdr:nvSpPr>
      <xdr:spPr>
        <a:xfrm>
          <a:off x="20383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166007</xdr:rowOff>
    </xdr:from>
    <xdr:to>
      <xdr:col>111</xdr:col>
      <xdr:colOff>177800</xdr:colOff>
      <xdr:row>40</xdr:row>
      <xdr:rowOff>85997</xdr:rowOff>
    </xdr:to>
    <xdr:cxnSp macro="">
      <xdr:nvCxnSpPr>
        <xdr:cNvPr id="499" name="直線コネクタ 498">
          <a:extLst>
            <a:ext uri="{FF2B5EF4-FFF2-40B4-BE49-F238E27FC236}">
              <a16:creationId xmlns:a16="http://schemas.microsoft.com/office/drawing/2014/main" id="{5DE01F2F-181E-43F6-8FB3-3BE969494CC1}"/>
            </a:ext>
          </a:extLst>
        </xdr:cNvPr>
        <xdr:cNvCxnSpPr/>
      </xdr:nvCxnSpPr>
      <xdr:spPr>
        <a:xfrm>
          <a:off x="20434300" y="685255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125004</xdr:rowOff>
    </xdr:from>
    <xdr:to>
      <xdr:col>102</xdr:col>
      <xdr:colOff>165100</xdr:colOff>
      <xdr:row>40</xdr:row>
      <xdr:rowOff>55154</xdr:rowOff>
    </xdr:to>
    <xdr:sp macro="" textlink="">
      <xdr:nvSpPr>
        <xdr:cNvPr id="500" name="楕円 499">
          <a:extLst>
            <a:ext uri="{FF2B5EF4-FFF2-40B4-BE49-F238E27FC236}">
              <a16:creationId xmlns:a16="http://schemas.microsoft.com/office/drawing/2014/main" id="{2D4F0593-0E26-4A23-B305-5B345E0089B1}"/>
            </a:ext>
          </a:extLst>
        </xdr:cNvPr>
        <xdr:cNvSpPr/>
      </xdr:nvSpPr>
      <xdr:spPr>
        <a:xfrm>
          <a:off x="19494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166007</xdr:rowOff>
    </xdr:from>
    <xdr:to>
      <xdr:col>107</xdr:col>
      <xdr:colOff>50800</xdr:colOff>
      <xdr:row>40</xdr:row>
      <xdr:rowOff>4354</xdr:rowOff>
    </xdr:to>
    <xdr:cxnSp macro="">
      <xdr:nvCxnSpPr>
        <xdr:cNvPr id="501" name="直線コネクタ 500">
          <a:extLst>
            <a:ext uri="{FF2B5EF4-FFF2-40B4-BE49-F238E27FC236}">
              <a16:creationId xmlns:a16="http://schemas.microsoft.com/office/drawing/2014/main" id="{3AAA1274-C96C-4324-9FC1-0AA3A69568E1}"/>
            </a:ext>
          </a:extLst>
        </xdr:cNvPr>
        <xdr:cNvCxnSpPr/>
      </xdr:nvCxnSpPr>
      <xdr:spPr>
        <a:xfrm flipV="1">
          <a:off x="19545300" y="6852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131535</xdr:rowOff>
    </xdr:from>
    <xdr:to>
      <xdr:col>98</xdr:col>
      <xdr:colOff>38100</xdr:colOff>
      <xdr:row>40</xdr:row>
      <xdr:rowOff>61685</xdr:rowOff>
    </xdr:to>
    <xdr:sp macro="" textlink="">
      <xdr:nvSpPr>
        <xdr:cNvPr id="502" name="楕円 501">
          <a:extLst>
            <a:ext uri="{FF2B5EF4-FFF2-40B4-BE49-F238E27FC236}">
              <a16:creationId xmlns:a16="http://schemas.microsoft.com/office/drawing/2014/main" id="{0CCA1E31-B628-48BF-845B-C368818C97BA}"/>
            </a:ext>
          </a:extLst>
        </xdr:cNvPr>
        <xdr:cNvSpPr/>
      </xdr:nvSpPr>
      <xdr:spPr>
        <a:xfrm>
          <a:off x="18605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4354</xdr:rowOff>
    </xdr:from>
    <xdr:to>
      <xdr:col>102</xdr:col>
      <xdr:colOff>114300</xdr:colOff>
      <xdr:row>40</xdr:row>
      <xdr:rowOff>10885</xdr:rowOff>
    </xdr:to>
    <xdr:cxnSp macro="">
      <xdr:nvCxnSpPr>
        <xdr:cNvPr id="503" name="直線コネクタ 502">
          <a:extLst>
            <a:ext uri="{FF2B5EF4-FFF2-40B4-BE49-F238E27FC236}">
              <a16:creationId xmlns:a16="http://schemas.microsoft.com/office/drawing/2014/main" id="{C97E7656-EFCC-4C73-9C81-4FBE9A1E168B}"/>
            </a:ext>
          </a:extLst>
        </xdr:cNvPr>
        <xdr:cNvCxnSpPr/>
      </xdr:nvCxnSpPr>
      <xdr:spPr>
        <a:xfrm flipV="1">
          <a:off x="18656300" y="68623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164754</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F94ABCED-0CE3-45F5-B0D0-728B03E4849B}"/>
            </a:ext>
          </a:extLst>
        </xdr:cNvPr>
        <xdr:cNvSpPr txBox="1"/>
      </xdr:nvSpPr>
      <xdr:spPr>
        <a:xfrm>
          <a:off x="21075727" y="6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138628</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59F55ADA-8BBF-42E5-839C-4DECBDF4BE52}"/>
            </a:ext>
          </a:extLst>
        </xdr:cNvPr>
        <xdr:cNvSpPr txBox="1"/>
      </xdr:nvSpPr>
      <xdr:spPr>
        <a:xfrm>
          <a:off x="2019942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102705</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F1FBD6C6-18D1-45B3-9739-C77D433B0F1C}"/>
            </a:ext>
          </a:extLst>
        </xdr:cNvPr>
        <xdr:cNvSpPr txBox="1"/>
      </xdr:nvSpPr>
      <xdr:spPr>
        <a:xfrm>
          <a:off x="19310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AA5659BD-8E66-4DD4-A0DB-C4BCE2A0922D}"/>
            </a:ext>
          </a:extLst>
        </xdr:cNvPr>
        <xdr:cNvSpPr txBox="1"/>
      </xdr:nvSpPr>
      <xdr:spPr>
        <a:xfrm>
          <a:off x="18421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127924</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953C8040-DDAB-464A-9D94-F2842C280683}"/>
            </a:ext>
          </a:extLst>
        </xdr:cNvPr>
        <xdr:cNvSpPr txBox="1"/>
      </xdr:nvSpPr>
      <xdr:spPr>
        <a:xfrm>
          <a:off x="210757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36484</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F16EDA73-EC3D-4EA6-8B9D-D8DBCD1B145C}"/>
            </a:ext>
          </a:extLst>
        </xdr:cNvPr>
        <xdr:cNvSpPr txBox="1"/>
      </xdr:nvSpPr>
      <xdr:spPr>
        <a:xfrm>
          <a:off x="20199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46281</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60D1F03F-BA64-4690-9C66-75B217CAD03E}"/>
            </a:ext>
          </a:extLst>
        </xdr:cNvPr>
        <xdr:cNvSpPr txBox="1"/>
      </xdr:nvSpPr>
      <xdr:spPr>
        <a:xfrm>
          <a:off x="193104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52812</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30867634-5B05-4E25-8007-4BA5CD5595E4}"/>
            </a:ext>
          </a:extLst>
        </xdr:cNvPr>
        <xdr:cNvSpPr txBox="1"/>
      </xdr:nvSpPr>
      <xdr:spPr>
        <a:xfrm>
          <a:off x="18421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62CCD510-AED5-48C8-9763-A5F2E60E07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EB23DC1A-2F57-4595-99AD-1EE0E11AEA7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2FE8CEF1-5532-46B6-BE01-7A927776C3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186D75E9-B89D-4BEC-A27E-D02E31DA474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7D76CA62-B058-411F-A93C-ACA666986E2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BE2AA5C6-0D5C-48CD-9C96-EB9B526FE6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9DAEF1FF-59A2-47F4-88AB-6C6593ABF4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E7FF0085-B3E6-469E-902E-5DB753921A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B2D874D5-9841-40FB-B7CD-0DB79B29E0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C0C7B122-5BCE-417B-A258-A513F5E996F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2" name="テキスト ボックス 521">
          <a:extLst>
            <a:ext uri="{FF2B5EF4-FFF2-40B4-BE49-F238E27FC236}">
              <a16:creationId xmlns:a16="http://schemas.microsoft.com/office/drawing/2014/main" id="{471C0DFE-EBF6-4245-90C6-4E65BC1F427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3" name="直線コネクタ 522">
          <a:extLst>
            <a:ext uri="{FF2B5EF4-FFF2-40B4-BE49-F238E27FC236}">
              <a16:creationId xmlns:a16="http://schemas.microsoft.com/office/drawing/2014/main" id="{1BF92E72-C34D-46BD-BB8E-318212B6425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4" name="テキスト ボックス 523">
          <a:extLst>
            <a:ext uri="{FF2B5EF4-FFF2-40B4-BE49-F238E27FC236}">
              <a16:creationId xmlns:a16="http://schemas.microsoft.com/office/drawing/2014/main" id="{8FBC7551-795E-456D-8AC9-4187377D370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5" name="直線コネクタ 524">
          <a:extLst>
            <a:ext uri="{FF2B5EF4-FFF2-40B4-BE49-F238E27FC236}">
              <a16:creationId xmlns:a16="http://schemas.microsoft.com/office/drawing/2014/main" id="{58D6F97A-470C-4659-BE61-708CD1EF955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6" name="テキスト ボックス 525">
          <a:extLst>
            <a:ext uri="{FF2B5EF4-FFF2-40B4-BE49-F238E27FC236}">
              <a16:creationId xmlns:a16="http://schemas.microsoft.com/office/drawing/2014/main" id="{F0E4ABD0-209A-486F-BF2E-7E105739D3F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7" name="直線コネクタ 526">
          <a:extLst>
            <a:ext uri="{FF2B5EF4-FFF2-40B4-BE49-F238E27FC236}">
              <a16:creationId xmlns:a16="http://schemas.microsoft.com/office/drawing/2014/main" id="{7006A6C0-A7B8-4053-B7E1-919D891CC79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8" name="テキスト ボックス 527">
          <a:extLst>
            <a:ext uri="{FF2B5EF4-FFF2-40B4-BE49-F238E27FC236}">
              <a16:creationId xmlns:a16="http://schemas.microsoft.com/office/drawing/2014/main" id="{DD326A07-506D-4850-B748-974419B0AD0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9" name="直線コネクタ 528">
          <a:extLst>
            <a:ext uri="{FF2B5EF4-FFF2-40B4-BE49-F238E27FC236}">
              <a16:creationId xmlns:a16="http://schemas.microsoft.com/office/drawing/2014/main" id="{834EB373-F7E6-42FD-8119-E8A68D1638E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0" name="テキスト ボックス 529">
          <a:extLst>
            <a:ext uri="{FF2B5EF4-FFF2-40B4-BE49-F238E27FC236}">
              <a16:creationId xmlns:a16="http://schemas.microsoft.com/office/drawing/2014/main" id="{CDEEB101-B2D8-4F0E-B33F-DA0CCC77FAB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A07884AB-2C6D-46DE-8EE3-56F2D13354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BA531344-4C40-4F4C-8936-A348E825187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B72921F6-7A7B-433C-B3B9-7C96A273E2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534" name="直線コネクタ 533">
          <a:extLst>
            <a:ext uri="{FF2B5EF4-FFF2-40B4-BE49-F238E27FC236}">
              <a16:creationId xmlns:a16="http://schemas.microsoft.com/office/drawing/2014/main" id="{443CC810-D6EE-42ED-B5A3-74620A029A5F}"/>
            </a:ext>
          </a:extLst>
        </xdr:cNvPr>
        <xdr:cNvCxnSpPr/>
      </xdr:nvCxnSpPr>
      <xdr:spPr>
        <a:xfrm flipV="1">
          <a:off x="16318864" y="973378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2F33848C-C0B3-481D-BBAF-2DE860EDD1A4}"/>
            </a:ext>
          </a:extLst>
        </xdr:cNvPr>
        <xdr:cNvSpPr txBox="1"/>
      </xdr:nvSpPr>
      <xdr:spPr>
        <a:xfrm>
          <a:off x="163576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536" name="直線コネクタ 535">
          <a:extLst>
            <a:ext uri="{FF2B5EF4-FFF2-40B4-BE49-F238E27FC236}">
              <a16:creationId xmlns:a16="http://schemas.microsoft.com/office/drawing/2014/main" id="{BFF70FD0-179E-4748-A2FD-FDAB180003D3}"/>
            </a:ext>
          </a:extLst>
        </xdr:cNvPr>
        <xdr:cNvCxnSpPr/>
      </xdr:nvCxnSpPr>
      <xdr:spPr>
        <a:xfrm>
          <a:off x="16230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F0353AF-1D0C-4292-BAD8-34BFD666733C}"/>
            </a:ext>
          </a:extLst>
        </xdr:cNvPr>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538" name="直線コネクタ 537">
          <a:extLst>
            <a:ext uri="{FF2B5EF4-FFF2-40B4-BE49-F238E27FC236}">
              <a16:creationId xmlns:a16="http://schemas.microsoft.com/office/drawing/2014/main" id="{94C26541-3D34-4D43-8E82-AA142CACE983}"/>
            </a:ext>
          </a:extLst>
        </xdr:cNvPr>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25925</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AE701FF5-9672-4BDE-AC6B-E964C759FAFB}"/>
            </a:ext>
          </a:extLst>
        </xdr:cNvPr>
        <xdr:cNvSpPr txBox="1"/>
      </xdr:nvSpPr>
      <xdr:spPr>
        <a:xfrm>
          <a:off x="16357600" y="10484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540" name="フローチャート: 判断 539">
          <a:extLst>
            <a:ext uri="{FF2B5EF4-FFF2-40B4-BE49-F238E27FC236}">
              <a16:creationId xmlns:a16="http://schemas.microsoft.com/office/drawing/2014/main" id="{0A48866B-533D-4DA5-9C79-CE3811A015CC}"/>
            </a:ext>
          </a:extLst>
        </xdr:cNvPr>
        <xdr:cNvSpPr/>
      </xdr:nvSpPr>
      <xdr:spPr>
        <a:xfrm>
          <a:off x="16268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541" name="フローチャート: 判断 540">
          <a:extLst>
            <a:ext uri="{FF2B5EF4-FFF2-40B4-BE49-F238E27FC236}">
              <a16:creationId xmlns:a16="http://schemas.microsoft.com/office/drawing/2014/main" id="{8BFE8AA4-D187-4108-B5E8-150563F8939A}"/>
            </a:ext>
          </a:extLst>
        </xdr:cNvPr>
        <xdr:cNvSpPr/>
      </xdr:nvSpPr>
      <xdr:spPr>
        <a:xfrm>
          <a:off x="15430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42" name="フローチャート: 判断 541">
          <a:extLst>
            <a:ext uri="{FF2B5EF4-FFF2-40B4-BE49-F238E27FC236}">
              <a16:creationId xmlns:a16="http://schemas.microsoft.com/office/drawing/2014/main" id="{6B698109-4C04-4607-B280-CB7B4568A002}"/>
            </a:ext>
          </a:extLst>
        </xdr:cNvPr>
        <xdr:cNvSpPr/>
      </xdr:nvSpPr>
      <xdr:spPr>
        <a:xfrm>
          <a:off x="14541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543" name="フローチャート: 判断 542">
          <a:extLst>
            <a:ext uri="{FF2B5EF4-FFF2-40B4-BE49-F238E27FC236}">
              <a16:creationId xmlns:a16="http://schemas.microsoft.com/office/drawing/2014/main" id="{A8E399CD-5031-41A2-A46B-EBC9DDD882A4}"/>
            </a:ext>
          </a:extLst>
        </xdr:cNvPr>
        <xdr:cNvSpPr/>
      </xdr:nvSpPr>
      <xdr:spPr>
        <a:xfrm>
          <a:off x="13652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544" name="フローチャート: 判断 543">
          <a:extLst>
            <a:ext uri="{FF2B5EF4-FFF2-40B4-BE49-F238E27FC236}">
              <a16:creationId xmlns:a16="http://schemas.microsoft.com/office/drawing/2014/main" id="{57D0B54D-B4C1-4A9D-AB76-B70EDFB57E80}"/>
            </a:ext>
          </a:extLst>
        </xdr:cNvPr>
        <xdr:cNvSpPr/>
      </xdr:nvSpPr>
      <xdr:spPr>
        <a:xfrm>
          <a:off x="12763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E9A7F1C-3760-413E-99D8-AF227793BDF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9E4F9B6-E08C-4A43-9BDD-BDF93482156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996E892-F3F5-425F-8C8F-BD5C04B5497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9C3D7DD-CB25-4B86-B492-AC34DE3434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8CE07DB-5482-4BCC-9570-28FD3CD74D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550" name="楕円 549">
          <a:extLst>
            <a:ext uri="{FF2B5EF4-FFF2-40B4-BE49-F238E27FC236}">
              <a16:creationId xmlns:a16="http://schemas.microsoft.com/office/drawing/2014/main" id="{CA698F6E-5E84-46E8-914F-73CC8F662B2A}"/>
            </a:ext>
          </a:extLst>
        </xdr:cNvPr>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109237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1937A1BE-9578-4C29-9042-FAA4882E5F39}"/>
            </a:ext>
          </a:extLst>
        </xdr:cNvPr>
        <xdr:cNvSpPr txBox="1"/>
      </xdr:nvSpPr>
      <xdr:spPr>
        <a:xfrm>
          <a:off x="1635760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xdr:rowOff>
    </xdr:from>
    <xdr:to>
      <xdr:col>81</xdr:col>
      <xdr:colOff>101600</xdr:colOff>
      <xdr:row>60</xdr:row>
      <xdr:rowOff>105664</xdr:rowOff>
    </xdr:to>
    <xdr:sp macro="" textlink="">
      <xdr:nvSpPr>
        <xdr:cNvPr id="552" name="楕円 551">
          <a:extLst>
            <a:ext uri="{FF2B5EF4-FFF2-40B4-BE49-F238E27FC236}">
              <a16:creationId xmlns:a16="http://schemas.microsoft.com/office/drawing/2014/main" id="{3D5B11AE-B47C-4C2D-8AC8-A37BD63C57BD}"/>
            </a:ext>
          </a:extLst>
        </xdr:cNvPr>
        <xdr:cNvSpPr/>
      </xdr:nvSpPr>
      <xdr:spPr>
        <a:xfrm>
          <a:off x="15430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54864</xdr:rowOff>
    </xdr:from>
    <xdr:to>
      <xdr:col>85</xdr:col>
      <xdr:colOff>127000</xdr:colOff>
      <xdr:row>60</xdr:row>
      <xdr:rowOff>137160</xdr:rowOff>
    </xdr:to>
    <xdr:cxnSp macro="">
      <xdr:nvCxnSpPr>
        <xdr:cNvPr id="553" name="直線コネクタ 552">
          <a:extLst>
            <a:ext uri="{FF2B5EF4-FFF2-40B4-BE49-F238E27FC236}">
              <a16:creationId xmlns:a16="http://schemas.microsoft.com/office/drawing/2014/main" id="{9092DD67-0F44-49AD-8C8D-603382C5BC09}"/>
            </a:ext>
          </a:extLst>
        </xdr:cNvPr>
        <xdr:cNvCxnSpPr/>
      </xdr:nvCxnSpPr>
      <xdr:spPr>
        <a:xfrm>
          <a:off x="15481300" y="1034186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84074</xdr:rowOff>
    </xdr:from>
    <xdr:to>
      <xdr:col>76</xdr:col>
      <xdr:colOff>165100</xdr:colOff>
      <xdr:row>60</xdr:row>
      <xdr:rowOff>14224</xdr:rowOff>
    </xdr:to>
    <xdr:sp macro="" textlink="">
      <xdr:nvSpPr>
        <xdr:cNvPr id="554" name="楕円 553">
          <a:extLst>
            <a:ext uri="{FF2B5EF4-FFF2-40B4-BE49-F238E27FC236}">
              <a16:creationId xmlns:a16="http://schemas.microsoft.com/office/drawing/2014/main" id="{6D61F46F-4E2B-42D5-8FFA-0F2012B36168}"/>
            </a:ext>
          </a:extLst>
        </xdr:cNvPr>
        <xdr:cNvSpPr/>
      </xdr:nvSpPr>
      <xdr:spPr>
        <a:xfrm>
          <a:off x="14541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134874</xdr:rowOff>
    </xdr:from>
    <xdr:to>
      <xdr:col>81</xdr:col>
      <xdr:colOff>50800</xdr:colOff>
      <xdr:row>60</xdr:row>
      <xdr:rowOff>54864</xdr:rowOff>
    </xdr:to>
    <xdr:cxnSp macro="">
      <xdr:nvCxnSpPr>
        <xdr:cNvPr id="555" name="直線コネクタ 554">
          <a:extLst>
            <a:ext uri="{FF2B5EF4-FFF2-40B4-BE49-F238E27FC236}">
              <a16:creationId xmlns:a16="http://schemas.microsoft.com/office/drawing/2014/main" id="{9807FC19-C74A-49A4-97EB-F43B93416F9A}"/>
            </a:ext>
          </a:extLst>
        </xdr:cNvPr>
        <xdr:cNvCxnSpPr/>
      </xdr:nvCxnSpPr>
      <xdr:spPr>
        <a:xfrm>
          <a:off x="14592300" y="102504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56" name="楕円 555">
          <a:extLst>
            <a:ext uri="{FF2B5EF4-FFF2-40B4-BE49-F238E27FC236}">
              <a16:creationId xmlns:a16="http://schemas.microsoft.com/office/drawing/2014/main" id="{95A55B99-D235-472A-BE81-29E8FF55045C}"/>
            </a:ext>
          </a:extLst>
        </xdr:cNvPr>
        <xdr:cNvSpPr/>
      </xdr:nvSpPr>
      <xdr:spPr>
        <a:xfrm>
          <a:off x="13652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66294</xdr:rowOff>
    </xdr:from>
    <xdr:to>
      <xdr:col>76</xdr:col>
      <xdr:colOff>114300</xdr:colOff>
      <xdr:row>59</xdr:row>
      <xdr:rowOff>134874</xdr:rowOff>
    </xdr:to>
    <xdr:cxnSp macro="">
      <xdr:nvCxnSpPr>
        <xdr:cNvPr id="557" name="直線コネクタ 556">
          <a:extLst>
            <a:ext uri="{FF2B5EF4-FFF2-40B4-BE49-F238E27FC236}">
              <a16:creationId xmlns:a16="http://schemas.microsoft.com/office/drawing/2014/main" id="{BF9B8790-A5AA-45E8-9C14-31B0667CA77F}"/>
            </a:ext>
          </a:extLst>
        </xdr:cNvPr>
        <xdr:cNvCxnSpPr/>
      </xdr:nvCxnSpPr>
      <xdr:spPr>
        <a:xfrm>
          <a:off x="13703300" y="101818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132080</xdr:rowOff>
    </xdr:from>
    <xdr:to>
      <xdr:col>67</xdr:col>
      <xdr:colOff>101600</xdr:colOff>
      <xdr:row>57</xdr:row>
      <xdr:rowOff>62230</xdr:rowOff>
    </xdr:to>
    <xdr:sp macro="" textlink="">
      <xdr:nvSpPr>
        <xdr:cNvPr id="558" name="楕円 557">
          <a:extLst>
            <a:ext uri="{FF2B5EF4-FFF2-40B4-BE49-F238E27FC236}">
              <a16:creationId xmlns:a16="http://schemas.microsoft.com/office/drawing/2014/main" id="{4154C4F0-4AA9-4B3F-8FA9-B1651080B722}"/>
            </a:ext>
          </a:extLst>
        </xdr:cNvPr>
        <xdr:cNvSpPr/>
      </xdr:nvSpPr>
      <xdr:spPr>
        <a:xfrm>
          <a:off x="12763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11430</xdr:rowOff>
    </xdr:from>
    <xdr:to>
      <xdr:col>71</xdr:col>
      <xdr:colOff>177800</xdr:colOff>
      <xdr:row>59</xdr:row>
      <xdr:rowOff>66294</xdr:rowOff>
    </xdr:to>
    <xdr:cxnSp macro="">
      <xdr:nvCxnSpPr>
        <xdr:cNvPr id="559" name="直線コネクタ 558">
          <a:extLst>
            <a:ext uri="{FF2B5EF4-FFF2-40B4-BE49-F238E27FC236}">
              <a16:creationId xmlns:a16="http://schemas.microsoft.com/office/drawing/2014/main" id="{AFEFCD7B-B6FC-4164-A669-EDAF30769469}"/>
            </a:ext>
          </a:extLst>
        </xdr:cNvPr>
        <xdr:cNvCxnSpPr/>
      </xdr:nvCxnSpPr>
      <xdr:spPr>
        <a:xfrm>
          <a:off x="12814300" y="9784080"/>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89933</xdr:rowOff>
    </xdr:from>
    <xdr:ext cx="405111" cy="259045"/>
    <xdr:sp macro="" textlink="">
      <xdr:nvSpPr>
        <xdr:cNvPr id="560" name="n_1aveValue【学校施設】&#10;有形固定資産減価償却率">
          <a:extLst>
            <a:ext uri="{FF2B5EF4-FFF2-40B4-BE49-F238E27FC236}">
              <a16:creationId xmlns:a16="http://schemas.microsoft.com/office/drawing/2014/main" id="{8CB9A2D4-19A9-4E5C-BF83-2305F3CFC72E}"/>
            </a:ext>
          </a:extLst>
        </xdr:cNvPr>
        <xdr:cNvSpPr txBox="1"/>
      </xdr:nvSpPr>
      <xdr:spPr>
        <a:xfrm>
          <a:off x="152660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561" name="n_2aveValue【学校施設】&#10;有形固定資産減価償却率">
          <a:extLst>
            <a:ext uri="{FF2B5EF4-FFF2-40B4-BE49-F238E27FC236}">
              <a16:creationId xmlns:a16="http://schemas.microsoft.com/office/drawing/2014/main" id="{AF1E9E71-FEBF-4E77-9BC8-B72247F9BEE6}"/>
            </a:ext>
          </a:extLst>
        </xdr:cNvPr>
        <xdr:cNvSpPr txBox="1"/>
      </xdr:nvSpPr>
      <xdr:spPr>
        <a:xfrm>
          <a:off x="14389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115079</xdr:rowOff>
    </xdr:from>
    <xdr:ext cx="405111" cy="259045"/>
    <xdr:sp macro="" textlink="">
      <xdr:nvSpPr>
        <xdr:cNvPr id="562" name="n_3aveValue【学校施設】&#10;有形固定資産減価償却率">
          <a:extLst>
            <a:ext uri="{FF2B5EF4-FFF2-40B4-BE49-F238E27FC236}">
              <a16:creationId xmlns:a16="http://schemas.microsoft.com/office/drawing/2014/main" id="{60020513-0BE1-4C36-BAA9-892F4C019C4E}"/>
            </a:ext>
          </a:extLst>
        </xdr:cNvPr>
        <xdr:cNvSpPr txBox="1"/>
      </xdr:nvSpPr>
      <xdr:spPr>
        <a:xfrm>
          <a:off x="13500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169943</xdr:rowOff>
    </xdr:from>
    <xdr:ext cx="405111" cy="259045"/>
    <xdr:sp macro="" textlink="">
      <xdr:nvSpPr>
        <xdr:cNvPr id="563" name="n_4aveValue【学校施設】&#10;有形固定資産減価償却率">
          <a:extLst>
            <a:ext uri="{FF2B5EF4-FFF2-40B4-BE49-F238E27FC236}">
              <a16:creationId xmlns:a16="http://schemas.microsoft.com/office/drawing/2014/main" id="{44670D98-D0F7-4F81-9198-0C5DF310636B}"/>
            </a:ext>
          </a:extLst>
        </xdr:cNvPr>
        <xdr:cNvSpPr txBox="1"/>
      </xdr:nvSpPr>
      <xdr:spPr>
        <a:xfrm>
          <a:off x="12611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122191</xdr:rowOff>
    </xdr:from>
    <xdr:ext cx="405111" cy="259045"/>
    <xdr:sp macro="" textlink="">
      <xdr:nvSpPr>
        <xdr:cNvPr id="564" name="n_1mainValue【学校施設】&#10;有形固定資産減価償却率">
          <a:extLst>
            <a:ext uri="{FF2B5EF4-FFF2-40B4-BE49-F238E27FC236}">
              <a16:creationId xmlns:a16="http://schemas.microsoft.com/office/drawing/2014/main" id="{D5B92721-579C-4EF1-BE37-225DBD9C422E}"/>
            </a:ext>
          </a:extLst>
        </xdr:cNvPr>
        <xdr:cNvSpPr txBox="1"/>
      </xdr:nvSpPr>
      <xdr:spPr>
        <a:xfrm>
          <a:off x="15266044" y="1006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30751</xdr:rowOff>
    </xdr:from>
    <xdr:ext cx="405111" cy="259045"/>
    <xdr:sp macro="" textlink="">
      <xdr:nvSpPr>
        <xdr:cNvPr id="565" name="n_2mainValue【学校施設】&#10;有形固定資産減価償却率">
          <a:extLst>
            <a:ext uri="{FF2B5EF4-FFF2-40B4-BE49-F238E27FC236}">
              <a16:creationId xmlns:a16="http://schemas.microsoft.com/office/drawing/2014/main" id="{D1EBB08B-311C-47AC-BE4E-7E48BA3917B4}"/>
            </a:ext>
          </a:extLst>
        </xdr:cNvPr>
        <xdr:cNvSpPr txBox="1"/>
      </xdr:nvSpPr>
      <xdr:spPr>
        <a:xfrm>
          <a:off x="14389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566" name="n_3mainValue【学校施設】&#10;有形固定資産減価償却率">
          <a:extLst>
            <a:ext uri="{FF2B5EF4-FFF2-40B4-BE49-F238E27FC236}">
              <a16:creationId xmlns:a16="http://schemas.microsoft.com/office/drawing/2014/main" id="{588A50EE-40E2-444C-995F-2843470F959C}"/>
            </a:ext>
          </a:extLst>
        </xdr:cNvPr>
        <xdr:cNvSpPr txBox="1"/>
      </xdr:nvSpPr>
      <xdr:spPr>
        <a:xfrm>
          <a:off x="135007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78757</xdr:rowOff>
    </xdr:from>
    <xdr:ext cx="405111" cy="259045"/>
    <xdr:sp macro="" textlink="">
      <xdr:nvSpPr>
        <xdr:cNvPr id="567" name="n_4mainValue【学校施設】&#10;有形固定資産減価償却率">
          <a:extLst>
            <a:ext uri="{FF2B5EF4-FFF2-40B4-BE49-F238E27FC236}">
              <a16:creationId xmlns:a16="http://schemas.microsoft.com/office/drawing/2014/main" id="{0DED6BED-1546-4C5C-B056-F756D55D3234}"/>
            </a:ext>
          </a:extLst>
        </xdr:cNvPr>
        <xdr:cNvSpPr txBox="1"/>
      </xdr:nvSpPr>
      <xdr:spPr>
        <a:xfrm>
          <a:off x="12611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60767368-C55B-4C74-A017-B19343B3F62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20BFA79-45F0-4D91-817B-3F4D292CA4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BAC373A-AD9F-45EC-A8D1-0D0BB93B14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3F56ECF-CB98-4037-B3F0-06B792EF48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AD6D1748-8F19-4BB7-B201-77F37579F6D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3A7B3312-E0DE-40FB-B753-BDD6B5C99E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92630F0-FC8B-47F1-AEE1-E796378D17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1C5A1BB6-8EC9-4979-8489-B2BA90B622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50013E0E-B6B7-4A0C-8039-A862966C2AE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D902502-FCC4-48B4-AA64-8CAD9C661E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2E275168-657D-4174-89BF-A70B842A339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211999BB-D3F3-4763-82A4-CDE10D973DD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6AF73CA9-1E1B-4EC3-8F80-82131570C7D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CD6575A1-FA67-4779-BB2F-67CCAD2354E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C808BB40-74C2-4A56-8445-1B44E1F95FB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7C2AD02B-FDD0-4CE8-85B9-CB3C50D9B93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767B560D-EF9B-4175-AD01-C9337B61933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1E032332-DD51-4B37-B7FF-378AB2B2D9D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A92F43B8-9798-4334-BA99-C731DBE71E6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E76E3F1-F247-4D34-BD7D-DA889AE783D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47CEF068-9982-432B-980F-8977A7C4D0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43E81DE1-0CCD-4DE0-A3D3-99B7A1A86D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590" name="直線コネクタ 589">
          <a:extLst>
            <a:ext uri="{FF2B5EF4-FFF2-40B4-BE49-F238E27FC236}">
              <a16:creationId xmlns:a16="http://schemas.microsoft.com/office/drawing/2014/main" id="{F19F1DF3-ACC3-4693-BFE1-6630737FC705}"/>
            </a:ext>
          </a:extLst>
        </xdr:cNvPr>
        <xdr:cNvCxnSpPr/>
      </xdr:nvCxnSpPr>
      <xdr:spPr>
        <a:xfrm flipV="1">
          <a:off x="22160864" y="9617659"/>
          <a:ext cx="0" cy="124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591" name="【学校施設】&#10;一人当たり面積最小値テキスト">
          <a:extLst>
            <a:ext uri="{FF2B5EF4-FFF2-40B4-BE49-F238E27FC236}">
              <a16:creationId xmlns:a16="http://schemas.microsoft.com/office/drawing/2014/main" id="{0A815299-BBD0-4B94-A68F-BF861137B393}"/>
            </a:ext>
          </a:extLst>
        </xdr:cNvPr>
        <xdr:cNvSpPr txBox="1"/>
      </xdr:nvSpPr>
      <xdr:spPr>
        <a:xfrm>
          <a:off x="22199600" y="108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592" name="直線コネクタ 591">
          <a:extLst>
            <a:ext uri="{FF2B5EF4-FFF2-40B4-BE49-F238E27FC236}">
              <a16:creationId xmlns:a16="http://schemas.microsoft.com/office/drawing/2014/main" id="{996FC9AE-4BD1-4BA4-8316-5AE3ABE1EB0E}"/>
            </a:ext>
          </a:extLst>
        </xdr:cNvPr>
        <xdr:cNvCxnSpPr/>
      </xdr:nvCxnSpPr>
      <xdr:spPr>
        <a:xfrm>
          <a:off x="22072600" y="1086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593" name="【学校施設】&#10;一人当たり面積最大値テキスト">
          <a:extLst>
            <a:ext uri="{FF2B5EF4-FFF2-40B4-BE49-F238E27FC236}">
              <a16:creationId xmlns:a16="http://schemas.microsoft.com/office/drawing/2014/main" id="{E17CEC7E-E8BB-4A0C-A6D7-0A9BC3751A2F}"/>
            </a:ext>
          </a:extLst>
        </xdr:cNvPr>
        <xdr:cNvSpPr txBox="1"/>
      </xdr:nvSpPr>
      <xdr:spPr>
        <a:xfrm>
          <a:off x="22199600" y="939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594" name="直線コネクタ 593">
          <a:extLst>
            <a:ext uri="{FF2B5EF4-FFF2-40B4-BE49-F238E27FC236}">
              <a16:creationId xmlns:a16="http://schemas.microsoft.com/office/drawing/2014/main" id="{B542F46C-8EA4-4554-99A6-0FD0508567B5}"/>
            </a:ext>
          </a:extLst>
        </xdr:cNvPr>
        <xdr:cNvCxnSpPr/>
      </xdr:nvCxnSpPr>
      <xdr:spPr>
        <a:xfrm>
          <a:off x="22072600" y="961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19626</xdr:rowOff>
    </xdr:from>
    <xdr:ext cx="469744" cy="259045"/>
    <xdr:sp macro="" textlink="">
      <xdr:nvSpPr>
        <xdr:cNvPr id="595" name="【学校施設】&#10;一人当たり面積平均値テキスト">
          <a:extLst>
            <a:ext uri="{FF2B5EF4-FFF2-40B4-BE49-F238E27FC236}">
              <a16:creationId xmlns:a16="http://schemas.microsoft.com/office/drawing/2014/main" id="{3938CDB1-8AD6-45FA-94EB-5C8AE6D5B68F}"/>
            </a:ext>
          </a:extLst>
        </xdr:cNvPr>
        <xdr:cNvSpPr txBox="1"/>
      </xdr:nvSpPr>
      <xdr:spPr>
        <a:xfrm>
          <a:off x="22199600" y="10306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596" name="フローチャート: 判断 595">
          <a:extLst>
            <a:ext uri="{FF2B5EF4-FFF2-40B4-BE49-F238E27FC236}">
              <a16:creationId xmlns:a16="http://schemas.microsoft.com/office/drawing/2014/main" id="{DE939FFC-29D6-4380-92D9-F1CA32C449BF}"/>
            </a:ext>
          </a:extLst>
        </xdr:cNvPr>
        <xdr:cNvSpPr/>
      </xdr:nvSpPr>
      <xdr:spPr>
        <a:xfrm>
          <a:off x="22110700" y="1045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7" name="フローチャート: 判断 596">
          <a:extLst>
            <a:ext uri="{FF2B5EF4-FFF2-40B4-BE49-F238E27FC236}">
              <a16:creationId xmlns:a16="http://schemas.microsoft.com/office/drawing/2014/main" id="{7BF8C714-B89D-4B53-B03C-9B41AB84C7F4}"/>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598" name="フローチャート: 判断 597">
          <a:extLst>
            <a:ext uri="{FF2B5EF4-FFF2-40B4-BE49-F238E27FC236}">
              <a16:creationId xmlns:a16="http://schemas.microsoft.com/office/drawing/2014/main" id="{04420D20-A737-4E38-9E25-8475F766812A}"/>
            </a:ext>
          </a:extLst>
        </xdr:cNvPr>
        <xdr:cNvSpPr/>
      </xdr:nvSpPr>
      <xdr:spPr>
        <a:xfrm>
          <a:off x="20383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599" name="フローチャート: 判断 598">
          <a:extLst>
            <a:ext uri="{FF2B5EF4-FFF2-40B4-BE49-F238E27FC236}">
              <a16:creationId xmlns:a16="http://schemas.microsoft.com/office/drawing/2014/main" id="{B94D1424-EAD0-4437-B42D-79C97705E59E}"/>
            </a:ext>
          </a:extLst>
        </xdr:cNvPr>
        <xdr:cNvSpPr/>
      </xdr:nvSpPr>
      <xdr:spPr>
        <a:xfrm>
          <a:off x="19494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600" name="フローチャート: 判断 599">
          <a:extLst>
            <a:ext uri="{FF2B5EF4-FFF2-40B4-BE49-F238E27FC236}">
              <a16:creationId xmlns:a16="http://schemas.microsoft.com/office/drawing/2014/main" id="{D838CD7A-EF41-4AD0-A304-0BCDCCFC521B}"/>
            </a:ext>
          </a:extLst>
        </xdr:cNvPr>
        <xdr:cNvSpPr/>
      </xdr:nvSpPr>
      <xdr:spPr>
        <a:xfrm>
          <a:off x="18605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2904C6D-0621-4067-8553-A721E67AAC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04EEDC6-2A19-42F5-AF8D-3F3A0593CA9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4EE6B25-7B27-466F-8985-B33C331848D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48CA402-15A4-46F0-860E-73EB56EE6A6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3E595A0-822D-4584-8EF6-F4F510940F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156311</xdr:rowOff>
    </xdr:from>
    <xdr:to>
      <xdr:col>116</xdr:col>
      <xdr:colOff>114300</xdr:colOff>
      <xdr:row>63</xdr:row>
      <xdr:rowOff>86461</xdr:rowOff>
    </xdr:to>
    <xdr:sp macro="" textlink="">
      <xdr:nvSpPr>
        <xdr:cNvPr id="606" name="楕円 605">
          <a:extLst>
            <a:ext uri="{FF2B5EF4-FFF2-40B4-BE49-F238E27FC236}">
              <a16:creationId xmlns:a16="http://schemas.microsoft.com/office/drawing/2014/main" id="{62C18BFB-C351-4C7B-B138-10CC796AC3CD}"/>
            </a:ext>
          </a:extLst>
        </xdr:cNvPr>
        <xdr:cNvSpPr/>
      </xdr:nvSpPr>
      <xdr:spPr>
        <a:xfrm>
          <a:off x="221107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71238</xdr:rowOff>
    </xdr:from>
    <xdr:ext cx="469744" cy="259045"/>
    <xdr:sp macro="" textlink="">
      <xdr:nvSpPr>
        <xdr:cNvPr id="607" name="【学校施設】&#10;一人当たり面積該当値テキスト">
          <a:extLst>
            <a:ext uri="{FF2B5EF4-FFF2-40B4-BE49-F238E27FC236}">
              <a16:creationId xmlns:a16="http://schemas.microsoft.com/office/drawing/2014/main" id="{42902144-A4CB-4E63-AB61-2E27DDCC204C}"/>
            </a:ext>
          </a:extLst>
        </xdr:cNvPr>
        <xdr:cNvSpPr txBox="1"/>
      </xdr:nvSpPr>
      <xdr:spPr>
        <a:xfrm>
          <a:off x="22199600" y="1070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7721</xdr:rowOff>
    </xdr:from>
    <xdr:to>
      <xdr:col>112</xdr:col>
      <xdr:colOff>38100</xdr:colOff>
      <xdr:row>63</xdr:row>
      <xdr:rowOff>109321</xdr:rowOff>
    </xdr:to>
    <xdr:sp macro="" textlink="">
      <xdr:nvSpPr>
        <xdr:cNvPr id="608" name="楕円 607">
          <a:extLst>
            <a:ext uri="{FF2B5EF4-FFF2-40B4-BE49-F238E27FC236}">
              <a16:creationId xmlns:a16="http://schemas.microsoft.com/office/drawing/2014/main" id="{10DFCA17-DCAE-4183-9BA0-F60D7C8C949D}"/>
            </a:ext>
          </a:extLst>
        </xdr:cNvPr>
        <xdr:cNvSpPr/>
      </xdr:nvSpPr>
      <xdr:spPr>
        <a:xfrm>
          <a:off x="21272500" y="108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35661</xdr:rowOff>
    </xdr:from>
    <xdr:to>
      <xdr:col>116</xdr:col>
      <xdr:colOff>63500</xdr:colOff>
      <xdr:row>63</xdr:row>
      <xdr:rowOff>58521</xdr:rowOff>
    </xdr:to>
    <xdr:cxnSp macro="">
      <xdr:nvCxnSpPr>
        <xdr:cNvPr id="609" name="直線コネクタ 608">
          <a:extLst>
            <a:ext uri="{FF2B5EF4-FFF2-40B4-BE49-F238E27FC236}">
              <a16:creationId xmlns:a16="http://schemas.microsoft.com/office/drawing/2014/main" id="{990B0BC3-471A-4276-9377-8F62386401C5}"/>
            </a:ext>
          </a:extLst>
        </xdr:cNvPr>
        <xdr:cNvCxnSpPr/>
      </xdr:nvCxnSpPr>
      <xdr:spPr>
        <a:xfrm flipV="1">
          <a:off x="21323300" y="1083701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26467</xdr:rowOff>
    </xdr:from>
    <xdr:to>
      <xdr:col>107</xdr:col>
      <xdr:colOff>101600</xdr:colOff>
      <xdr:row>63</xdr:row>
      <xdr:rowOff>128067</xdr:rowOff>
    </xdr:to>
    <xdr:sp macro="" textlink="">
      <xdr:nvSpPr>
        <xdr:cNvPr id="610" name="楕円 609">
          <a:extLst>
            <a:ext uri="{FF2B5EF4-FFF2-40B4-BE49-F238E27FC236}">
              <a16:creationId xmlns:a16="http://schemas.microsoft.com/office/drawing/2014/main" id="{CB01F971-7568-4C98-9295-42A374D15E7C}"/>
            </a:ext>
          </a:extLst>
        </xdr:cNvPr>
        <xdr:cNvSpPr/>
      </xdr:nvSpPr>
      <xdr:spPr>
        <a:xfrm>
          <a:off x="20383500" y="108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58521</xdr:rowOff>
    </xdr:from>
    <xdr:to>
      <xdr:col>111</xdr:col>
      <xdr:colOff>177800</xdr:colOff>
      <xdr:row>63</xdr:row>
      <xdr:rowOff>77267</xdr:rowOff>
    </xdr:to>
    <xdr:cxnSp macro="">
      <xdr:nvCxnSpPr>
        <xdr:cNvPr id="611" name="直線コネクタ 610">
          <a:extLst>
            <a:ext uri="{FF2B5EF4-FFF2-40B4-BE49-F238E27FC236}">
              <a16:creationId xmlns:a16="http://schemas.microsoft.com/office/drawing/2014/main" id="{08B5FC82-CCFE-4A67-8FCB-5EEE17995029}"/>
            </a:ext>
          </a:extLst>
        </xdr:cNvPr>
        <xdr:cNvCxnSpPr/>
      </xdr:nvCxnSpPr>
      <xdr:spPr>
        <a:xfrm flipV="1">
          <a:off x="20434300" y="10859871"/>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19609</xdr:rowOff>
    </xdr:from>
    <xdr:to>
      <xdr:col>102</xdr:col>
      <xdr:colOff>165100</xdr:colOff>
      <xdr:row>63</xdr:row>
      <xdr:rowOff>121209</xdr:rowOff>
    </xdr:to>
    <xdr:sp macro="" textlink="">
      <xdr:nvSpPr>
        <xdr:cNvPr id="612" name="楕円 611">
          <a:extLst>
            <a:ext uri="{FF2B5EF4-FFF2-40B4-BE49-F238E27FC236}">
              <a16:creationId xmlns:a16="http://schemas.microsoft.com/office/drawing/2014/main" id="{F4FF3EB7-B8A8-428B-B932-EB6B888E5D3E}"/>
            </a:ext>
          </a:extLst>
        </xdr:cNvPr>
        <xdr:cNvSpPr/>
      </xdr:nvSpPr>
      <xdr:spPr>
        <a:xfrm>
          <a:off x="19494500" y="108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70409</xdr:rowOff>
    </xdr:from>
    <xdr:to>
      <xdr:col>107</xdr:col>
      <xdr:colOff>50800</xdr:colOff>
      <xdr:row>63</xdr:row>
      <xdr:rowOff>77267</xdr:rowOff>
    </xdr:to>
    <xdr:cxnSp macro="">
      <xdr:nvCxnSpPr>
        <xdr:cNvPr id="613" name="直線コネクタ 612">
          <a:extLst>
            <a:ext uri="{FF2B5EF4-FFF2-40B4-BE49-F238E27FC236}">
              <a16:creationId xmlns:a16="http://schemas.microsoft.com/office/drawing/2014/main" id="{682AFB73-26AA-4FA7-94C6-59A07903356D}"/>
            </a:ext>
          </a:extLst>
        </xdr:cNvPr>
        <xdr:cNvCxnSpPr/>
      </xdr:nvCxnSpPr>
      <xdr:spPr>
        <a:xfrm>
          <a:off x="19545300" y="1087175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41554</xdr:rowOff>
    </xdr:from>
    <xdr:to>
      <xdr:col>98</xdr:col>
      <xdr:colOff>38100</xdr:colOff>
      <xdr:row>63</xdr:row>
      <xdr:rowOff>143154</xdr:rowOff>
    </xdr:to>
    <xdr:sp macro="" textlink="">
      <xdr:nvSpPr>
        <xdr:cNvPr id="614" name="楕円 613">
          <a:extLst>
            <a:ext uri="{FF2B5EF4-FFF2-40B4-BE49-F238E27FC236}">
              <a16:creationId xmlns:a16="http://schemas.microsoft.com/office/drawing/2014/main" id="{E20D8572-575B-4ACE-A22C-EB46C486099D}"/>
            </a:ext>
          </a:extLst>
        </xdr:cNvPr>
        <xdr:cNvSpPr/>
      </xdr:nvSpPr>
      <xdr:spPr>
        <a:xfrm>
          <a:off x="18605500" y="1084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70409</xdr:rowOff>
    </xdr:from>
    <xdr:to>
      <xdr:col>102</xdr:col>
      <xdr:colOff>114300</xdr:colOff>
      <xdr:row>63</xdr:row>
      <xdr:rowOff>92354</xdr:rowOff>
    </xdr:to>
    <xdr:cxnSp macro="">
      <xdr:nvCxnSpPr>
        <xdr:cNvPr id="615" name="直線コネクタ 614">
          <a:extLst>
            <a:ext uri="{FF2B5EF4-FFF2-40B4-BE49-F238E27FC236}">
              <a16:creationId xmlns:a16="http://schemas.microsoft.com/office/drawing/2014/main" id="{E6085E65-237E-466B-AF2F-65600C870EE9}"/>
            </a:ext>
          </a:extLst>
        </xdr:cNvPr>
        <xdr:cNvCxnSpPr/>
      </xdr:nvCxnSpPr>
      <xdr:spPr>
        <a:xfrm flipV="1">
          <a:off x="18656300" y="10871759"/>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6" name="n_1aveValue【学校施設】&#10;一人当たり面積">
          <a:extLst>
            <a:ext uri="{FF2B5EF4-FFF2-40B4-BE49-F238E27FC236}">
              <a16:creationId xmlns:a16="http://schemas.microsoft.com/office/drawing/2014/main" id="{1B71A5E2-9AB6-442E-B19F-A3B8F6F4D85E}"/>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16121</xdr:rowOff>
    </xdr:from>
    <xdr:ext cx="469744" cy="259045"/>
    <xdr:sp macro="" textlink="">
      <xdr:nvSpPr>
        <xdr:cNvPr id="617" name="n_2aveValue【学校施設】&#10;一人当たり面積">
          <a:extLst>
            <a:ext uri="{FF2B5EF4-FFF2-40B4-BE49-F238E27FC236}">
              <a16:creationId xmlns:a16="http://schemas.microsoft.com/office/drawing/2014/main" id="{3F798653-49AF-45BB-A37B-D576FF35BA69}"/>
            </a:ext>
          </a:extLst>
        </xdr:cNvPr>
        <xdr:cNvSpPr txBox="1"/>
      </xdr:nvSpPr>
      <xdr:spPr>
        <a:xfrm>
          <a:off x="20199427" y="1030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48582</xdr:rowOff>
    </xdr:from>
    <xdr:ext cx="469744" cy="259045"/>
    <xdr:sp macro="" textlink="">
      <xdr:nvSpPr>
        <xdr:cNvPr id="618" name="n_3aveValue【学校施設】&#10;一人当たり面積">
          <a:extLst>
            <a:ext uri="{FF2B5EF4-FFF2-40B4-BE49-F238E27FC236}">
              <a16:creationId xmlns:a16="http://schemas.microsoft.com/office/drawing/2014/main" id="{AEC78328-8EBD-431E-B7F8-1E42B826BB32}"/>
            </a:ext>
          </a:extLst>
        </xdr:cNvPr>
        <xdr:cNvSpPr txBox="1"/>
      </xdr:nvSpPr>
      <xdr:spPr>
        <a:xfrm>
          <a:off x="19310427" y="103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160138</xdr:rowOff>
    </xdr:from>
    <xdr:ext cx="469744" cy="259045"/>
    <xdr:sp macro="" textlink="">
      <xdr:nvSpPr>
        <xdr:cNvPr id="619" name="n_4aveValue【学校施設】&#10;一人当たり面積">
          <a:extLst>
            <a:ext uri="{FF2B5EF4-FFF2-40B4-BE49-F238E27FC236}">
              <a16:creationId xmlns:a16="http://schemas.microsoft.com/office/drawing/2014/main" id="{F639674B-83E8-4D39-9DE4-92A891B90481}"/>
            </a:ext>
          </a:extLst>
        </xdr:cNvPr>
        <xdr:cNvSpPr txBox="1"/>
      </xdr:nvSpPr>
      <xdr:spPr>
        <a:xfrm>
          <a:off x="18421427" y="1044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100448</xdr:rowOff>
    </xdr:from>
    <xdr:ext cx="469744" cy="259045"/>
    <xdr:sp macro="" textlink="">
      <xdr:nvSpPr>
        <xdr:cNvPr id="620" name="n_1mainValue【学校施設】&#10;一人当たり面積">
          <a:extLst>
            <a:ext uri="{FF2B5EF4-FFF2-40B4-BE49-F238E27FC236}">
              <a16:creationId xmlns:a16="http://schemas.microsoft.com/office/drawing/2014/main" id="{A9D81981-9185-4A47-9D31-41D3F48BEF0E}"/>
            </a:ext>
          </a:extLst>
        </xdr:cNvPr>
        <xdr:cNvSpPr txBox="1"/>
      </xdr:nvSpPr>
      <xdr:spPr>
        <a:xfrm>
          <a:off x="21075727" y="1090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119194</xdr:rowOff>
    </xdr:from>
    <xdr:ext cx="469744" cy="259045"/>
    <xdr:sp macro="" textlink="">
      <xdr:nvSpPr>
        <xdr:cNvPr id="621" name="n_2mainValue【学校施設】&#10;一人当たり面積">
          <a:extLst>
            <a:ext uri="{FF2B5EF4-FFF2-40B4-BE49-F238E27FC236}">
              <a16:creationId xmlns:a16="http://schemas.microsoft.com/office/drawing/2014/main" id="{0D051900-64DD-46C9-A2CB-4E8C704995AF}"/>
            </a:ext>
          </a:extLst>
        </xdr:cNvPr>
        <xdr:cNvSpPr txBox="1"/>
      </xdr:nvSpPr>
      <xdr:spPr>
        <a:xfrm>
          <a:off x="20199427" y="1092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112336</xdr:rowOff>
    </xdr:from>
    <xdr:ext cx="469744" cy="259045"/>
    <xdr:sp macro="" textlink="">
      <xdr:nvSpPr>
        <xdr:cNvPr id="622" name="n_3mainValue【学校施設】&#10;一人当たり面積">
          <a:extLst>
            <a:ext uri="{FF2B5EF4-FFF2-40B4-BE49-F238E27FC236}">
              <a16:creationId xmlns:a16="http://schemas.microsoft.com/office/drawing/2014/main" id="{4E5DA0EF-16CF-47C4-821E-BAE4D9EBF18C}"/>
            </a:ext>
          </a:extLst>
        </xdr:cNvPr>
        <xdr:cNvSpPr txBox="1"/>
      </xdr:nvSpPr>
      <xdr:spPr>
        <a:xfrm>
          <a:off x="19310427" y="1091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134281</xdr:rowOff>
    </xdr:from>
    <xdr:ext cx="469744" cy="259045"/>
    <xdr:sp macro="" textlink="">
      <xdr:nvSpPr>
        <xdr:cNvPr id="623" name="n_4mainValue【学校施設】&#10;一人当たり面積">
          <a:extLst>
            <a:ext uri="{FF2B5EF4-FFF2-40B4-BE49-F238E27FC236}">
              <a16:creationId xmlns:a16="http://schemas.microsoft.com/office/drawing/2014/main" id="{9E798ADB-270D-4C5D-990C-2C5828184B11}"/>
            </a:ext>
          </a:extLst>
        </xdr:cNvPr>
        <xdr:cNvSpPr txBox="1"/>
      </xdr:nvSpPr>
      <xdr:spPr>
        <a:xfrm>
          <a:off x="18421427" y="1093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8AD24079-718A-4634-BB10-B9FE977FB9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968FDCD-F29D-4485-BE31-AA9333950A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1273D26-27D0-4AB6-B284-409ECB166BA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BA27C5FE-D35C-4020-9118-FD77855D87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487D94EF-73E8-4893-8FDF-9E66B203332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AA448AC-D622-428F-9191-C2AE75E04C8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638E7C32-AB39-4A36-ADA3-EE5A9EF753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E5C4AD70-1182-43E1-9BA5-762F37AA623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D1A043FF-E577-4132-9F6A-19972CF38FA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DE7E4A33-4FDF-4BFC-AFD0-71462CA85A0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81BBFD1D-DABC-4503-BB93-CEEB4624BF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33C99DD1-3A09-4AAE-A550-55BD7A8C01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2ACB22C-0064-4F30-878B-F7C5248A57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3791C97B-0107-4259-B35E-033258289F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8FAE1E72-6320-4EE2-AFEC-2698C00A01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55AF149E-CC42-4F85-B585-BD86A4CE5B2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92AAC081-DDB4-498B-B061-A576D8D003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4710C8AC-C658-4DDC-B0B8-50684FFBC2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61149CDB-5F7E-48E8-994D-B3E9D7346D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BE5A584A-78D4-4F83-A3EB-D597EC0EC1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5B4F9F10-AC3C-4404-AB0A-C5EA16D8384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C4B33134-F4FB-4A53-B61D-628319BE75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86CAF9C2-CACE-4AE0-91E3-A446620BC6A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1BB73AE-DF19-4AA4-93A3-1B7D069F99B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28D96E5A-5260-4602-A210-A85D900B47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0EFD7E1C-55F4-4880-8F85-167979C63E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D50B00DE-9E58-4EE6-B28D-634C12F8D64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18D64261-C138-48CC-B337-0314229936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43E5646A-807E-4F16-BC84-25BFBEEDC41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7C10241F-5AF9-4E8C-8ED8-74554D48F8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4D5C5480-4C9D-4A90-AF3A-47871781B61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52DD2D95-D4DE-442C-A591-5EB09AD637E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289877AD-CD2C-4C30-B861-89C38C2949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70D73632-2130-4986-B6FA-CE47AB72EA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3D2AEBB2-4CF5-4572-B2C5-BB68986BE6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類似団体平均と比較して有形固定資産減価償却率が特に高くなっている施設は、橋りょう・トンネル、公営住宅、保育所である。</a:t>
          </a:r>
          <a:endParaRPr lang="ja-JP" altLang="ja-JP" sz="1400">
            <a:effectLst/>
          </a:endParaRPr>
        </a:p>
        <a:p>
          <a:r>
            <a:rPr kumimoji="1" lang="ja-JP" altLang="ja-JP" sz="1100">
              <a:solidFill>
                <a:schemeClr val="dk1"/>
              </a:solidFill>
              <a:effectLst/>
              <a:latin typeface="+mn-lt"/>
              <a:ea typeface="+mn-ea"/>
              <a:cs typeface="+mn-cs"/>
            </a:rPr>
            <a:t>　橋りょう・トンネル、公営住宅の有形固定資産減価償却率については、類似団体平均を上回っているが、個別施設計画による修繕計画が策定済であり、計画的に維持修繕を実施している。</a:t>
          </a:r>
          <a:endParaRPr lang="ja-JP" altLang="ja-JP" sz="1400">
            <a:effectLst/>
          </a:endParaRPr>
        </a:p>
        <a:p>
          <a:r>
            <a:rPr kumimoji="1" lang="ja-JP" altLang="ja-JP" sz="1100">
              <a:solidFill>
                <a:schemeClr val="dk1"/>
              </a:solidFill>
              <a:effectLst/>
              <a:latin typeface="+mn-lt"/>
              <a:ea typeface="+mn-ea"/>
              <a:cs typeface="+mn-cs"/>
            </a:rPr>
            <a:t>　保育所等については、運営中の町立保育所は３施設しかないことから一人当たり面積は類似団体平均と比べて狭く、ほぼ横ばいでの推移となっている。これは、近年の町立保育所の閉鎖と私立認定こども園を開設が影響している。</a:t>
          </a:r>
          <a:endParaRPr lang="ja-JP" altLang="ja-JP" sz="1400">
            <a:effectLst/>
          </a:endParaRPr>
        </a:p>
        <a:p>
          <a:r>
            <a:rPr kumimoji="1" lang="ja-JP" altLang="ja-JP" sz="1100">
              <a:solidFill>
                <a:schemeClr val="dk1"/>
              </a:solidFill>
              <a:effectLst/>
              <a:latin typeface="+mn-lt"/>
              <a:ea typeface="+mn-ea"/>
              <a:cs typeface="+mn-cs"/>
            </a:rPr>
            <a:t>　また、ほとんどの類型において、有形固定資産減価償却率は類似団体平均より高くなっているが、学校施設については下回っている。</a:t>
          </a:r>
          <a:endParaRPr lang="ja-JP" altLang="ja-JP" sz="1400">
            <a:effectLst/>
          </a:endParaRPr>
        </a:p>
        <a:p>
          <a:r>
            <a:rPr kumimoji="1" lang="ja-JP" altLang="ja-JP" sz="1100">
              <a:solidFill>
                <a:schemeClr val="dk1"/>
              </a:solidFill>
              <a:effectLst/>
              <a:latin typeface="+mn-lt"/>
              <a:ea typeface="+mn-ea"/>
              <a:cs typeface="+mn-cs"/>
            </a:rPr>
            <a:t>　これは、平成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年度末で小学校６校が統合により用途廃止（町全体で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校から４校へ減）となったため、比較的新しい建物に集約されたことに起因しているものと考えられる。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F0A0B3-F0BE-4A3A-AE7A-6C570C3D5D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78AE61-7304-4E4A-A344-DF453D553E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A83077-D6BA-475B-83ED-F3AD706B83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B31BE9-5EFF-40CB-A57B-4719CC9AAD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0BD8FD-E60D-4A96-AF09-C19FB99315A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E9A751-12B4-40DD-A742-846CECD58E6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F16163-0259-438A-B524-81D02DB0E0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782DB0F-BF97-4B43-930C-3849C8404C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D5E138-53D3-4ECF-9686-5E97D48374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AAE2DA-3452-4DB5-BF31-C218930C18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41E6DF-D5A4-4610-B725-51BAE29419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D6C37E-0B6F-4C55-A8EA-F14A3C7D67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285603-A504-42FA-AF84-59993015BA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E3B224-2D4B-4E45-BE63-5B2F6D5BAD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A9380E-C9A1-434A-9B61-FE1C87551C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20FA34B-0353-4B29-99C1-767CC89B00D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DBB1EA-ED68-4FC3-B9B5-B22930D843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2C6955-BF7F-4B5F-9305-7955AB9EA1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70F877-1752-40F5-A765-A04604A019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33C681-46C7-48EC-A8EF-593C83BD95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C7BB12-EF28-4A3D-9357-083543A2A4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BED58F-2D35-4A88-96FC-7B74450792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4BB106-2CCF-49A2-9C86-342EF8A009F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2ADFAF-D1EC-4B26-96AC-C534F3F155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751655-CBAB-4B72-A5AD-53B7B65193C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735591-CF99-4C52-8E82-D9B359374B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5325D9-233F-4E29-8C2A-87F66C4EFC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E0B906-A2FB-48C2-B9E5-CE9E14847F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D0DED0-AE0D-495A-992D-34791912F9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0E239E-3FE1-4F14-95F2-DCF69A629C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E8298C-6AB3-4A10-B2C9-5ED99CF047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D180D0-450E-4441-A823-B861C4020AC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E141F5-F958-47E1-8741-0B0976A1D6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BDD778-0C44-4144-9ADA-AD961B3E05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C9AF54-A071-4657-BA08-B79758B2CD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57C47C-86FB-480D-8EA6-061D93DEF6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BD9A26-29F5-496B-BEA0-CEA87CDE71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F2D204-7AD2-4B5E-BCFD-F641126CB2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836B5B-7284-4B9D-B59D-83BC55D24D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06B4B9-C097-451E-ADDD-7AB5137C4E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04F375-280E-4F52-9077-94B3FF6F46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A46796-7184-4AE5-9167-6075F1F28E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284955B-0F53-4E18-BE0E-67E46B5D2B6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38BF5DD-0C79-4B04-86FD-2D0041D1657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53F3174-7631-4300-A682-E568138BEF2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2DD72F6-C82A-4D9B-BD72-9058C995BDC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F1F1DEE-2F8D-4963-8C69-0882A72D32C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AFE5B08-9828-4608-A96A-2E376D5B33E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C62C331-72A1-4BF5-AF57-11699E419D5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DDD85E3-6441-4D0A-A7B5-9434CC5288A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1C21295-1E4C-4127-8685-76C92AC002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978B971-D3F4-40E1-9F7A-D9B4307630F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EEDE398D-59C0-4609-96BF-6C2F249AF4E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8CEE01D4-3713-4ADA-BF43-CDECBBBDAD00}"/>
            </a:ext>
          </a:extLst>
        </xdr:cNvPr>
        <xdr:cNvCxnSpPr/>
      </xdr:nvCxnSpPr>
      <xdr:spPr>
        <a:xfrm flipV="1">
          <a:off x="4634865" y="597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5F316D65-6559-4EAF-BC93-08F7C3E45641}"/>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5C8CCDAF-D5C9-4E7D-A70F-0E2EFE2DFF71}"/>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a:extLst>
            <a:ext uri="{FF2B5EF4-FFF2-40B4-BE49-F238E27FC236}">
              <a16:creationId xmlns:a16="http://schemas.microsoft.com/office/drawing/2014/main" id="{595D7598-D4EC-4C5F-8C3C-55FEC41A8DD1}"/>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a:extLst>
            <a:ext uri="{FF2B5EF4-FFF2-40B4-BE49-F238E27FC236}">
              <a16:creationId xmlns:a16="http://schemas.microsoft.com/office/drawing/2014/main" id="{D9D2E57E-1854-40F9-B6AF-75901970ECCF}"/>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11701</xdr:rowOff>
    </xdr:from>
    <xdr:ext cx="405111" cy="259045"/>
    <xdr:sp macro="" textlink="">
      <xdr:nvSpPr>
        <xdr:cNvPr id="60" name="【図書館】&#10;有形固定資産減価償却率平均値テキスト">
          <a:extLst>
            <a:ext uri="{FF2B5EF4-FFF2-40B4-BE49-F238E27FC236}">
              <a16:creationId xmlns:a16="http://schemas.microsoft.com/office/drawing/2014/main" id="{99BAC2C2-D914-4164-90F3-5E741BA46617}"/>
            </a:ext>
          </a:extLst>
        </xdr:cNvPr>
        <xdr:cNvSpPr txBox="1"/>
      </xdr:nvSpPr>
      <xdr:spPr>
        <a:xfrm>
          <a:off x="4673600" y="601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a:extLst>
            <a:ext uri="{FF2B5EF4-FFF2-40B4-BE49-F238E27FC236}">
              <a16:creationId xmlns:a16="http://schemas.microsoft.com/office/drawing/2014/main" id="{04CDDCAD-6999-45F2-B908-A3A66DFEA006}"/>
            </a:ext>
          </a:extLst>
        </xdr:cNvPr>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a:extLst>
            <a:ext uri="{FF2B5EF4-FFF2-40B4-BE49-F238E27FC236}">
              <a16:creationId xmlns:a16="http://schemas.microsoft.com/office/drawing/2014/main" id="{E37EF1F1-80A6-46EC-8843-04461180B856}"/>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43688</xdr:rowOff>
    </xdr:from>
    <xdr:to>
      <xdr:col>15</xdr:col>
      <xdr:colOff>101600</xdr:colOff>
      <xdr:row>35</xdr:row>
      <xdr:rowOff>145288</xdr:rowOff>
    </xdr:to>
    <xdr:sp macro="" textlink="">
      <xdr:nvSpPr>
        <xdr:cNvPr id="63" name="フローチャート: 判断 62">
          <a:extLst>
            <a:ext uri="{FF2B5EF4-FFF2-40B4-BE49-F238E27FC236}">
              <a16:creationId xmlns:a16="http://schemas.microsoft.com/office/drawing/2014/main" id="{EFB2EE06-3166-4DA8-B63B-4E2E32D10B44}"/>
            </a:ext>
          </a:extLst>
        </xdr:cNvPr>
        <xdr:cNvSpPr/>
      </xdr:nvSpPr>
      <xdr:spPr>
        <a:xfrm>
          <a:off x="2857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4" name="フローチャート: 判断 63">
          <a:extLst>
            <a:ext uri="{FF2B5EF4-FFF2-40B4-BE49-F238E27FC236}">
              <a16:creationId xmlns:a16="http://schemas.microsoft.com/office/drawing/2014/main" id="{57B5C8E4-903C-49D7-A047-189C043C7699}"/>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5" name="フローチャート: 判断 64">
          <a:extLst>
            <a:ext uri="{FF2B5EF4-FFF2-40B4-BE49-F238E27FC236}">
              <a16:creationId xmlns:a16="http://schemas.microsoft.com/office/drawing/2014/main" id="{1103A9E1-481F-446E-B8F7-6DDA2B844749}"/>
            </a:ext>
          </a:extLst>
        </xdr:cNvPr>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92FE3A4-9196-4CEF-88D2-150FF072962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0B72E1D-24ED-4B46-A77A-A4E79A8F7BC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F543BF-6DF0-44C6-82B4-6E99183C584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25EE1D-5B36-425B-B796-F2AC4448FF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C10E81-56EB-4DDC-B69E-4FCC971D4E6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82550</xdr:rowOff>
    </xdr:from>
    <xdr:to>
      <xdr:col>24</xdr:col>
      <xdr:colOff>114300</xdr:colOff>
      <xdr:row>42</xdr:row>
      <xdr:rowOff>12700</xdr:rowOff>
    </xdr:to>
    <xdr:sp macro="" textlink="">
      <xdr:nvSpPr>
        <xdr:cNvPr id="71" name="楕円 70">
          <a:extLst>
            <a:ext uri="{FF2B5EF4-FFF2-40B4-BE49-F238E27FC236}">
              <a16:creationId xmlns:a16="http://schemas.microsoft.com/office/drawing/2014/main" id="{B13E72C8-7A4A-48FC-B750-9D67CD478F6D}"/>
            </a:ext>
          </a:extLst>
        </xdr:cNvPr>
        <xdr:cNvSpPr/>
      </xdr:nvSpPr>
      <xdr:spPr>
        <a:xfrm>
          <a:off x="4584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168927</xdr:rowOff>
    </xdr:from>
    <xdr:ext cx="469744" cy="259045"/>
    <xdr:sp macro="" textlink="">
      <xdr:nvSpPr>
        <xdr:cNvPr id="72" name="【図書館】&#10;有形固定資産減価償却率該当値テキスト">
          <a:extLst>
            <a:ext uri="{FF2B5EF4-FFF2-40B4-BE49-F238E27FC236}">
              <a16:creationId xmlns:a16="http://schemas.microsoft.com/office/drawing/2014/main" id="{F69ED125-F04C-4E7F-B6F6-E2A8BBE9F74E}"/>
            </a:ext>
          </a:extLst>
        </xdr:cNvPr>
        <xdr:cNvSpPr txBox="1"/>
      </xdr:nvSpPr>
      <xdr:spPr>
        <a:xfrm>
          <a:off x="4673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3" name="楕円 72">
          <a:extLst>
            <a:ext uri="{FF2B5EF4-FFF2-40B4-BE49-F238E27FC236}">
              <a16:creationId xmlns:a16="http://schemas.microsoft.com/office/drawing/2014/main" id="{729EF702-DA81-4915-933C-87EAAC79453A}"/>
            </a:ext>
          </a:extLst>
        </xdr:cNvPr>
        <xdr:cNvSpPr/>
      </xdr:nvSpPr>
      <xdr:spPr>
        <a:xfrm>
          <a:off x="3746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133350</xdr:rowOff>
    </xdr:from>
    <xdr:to>
      <xdr:col>24</xdr:col>
      <xdr:colOff>63500</xdr:colOff>
      <xdr:row>41</xdr:row>
      <xdr:rowOff>133350</xdr:rowOff>
    </xdr:to>
    <xdr:cxnSp macro="">
      <xdr:nvCxnSpPr>
        <xdr:cNvPr id="74" name="直線コネクタ 73">
          <a:extLst>
            <a:ext uri="{FF2B5EF4-FFF2-40B4-BE49-F238E27FC236}">
              <a16:creationId xmlns:a16="http://schemas.microsoft.com/office/drawing/2014/main" id="{8CE413BD-B044-4B86-90C1-70446308694E}"/>
            </a:ext>
          </a:extLst>
        </xdr:cNvPr>
        <xdr:cNvCxnSpPr/>
      </xdr:nvCxnSpPr>
      <xdr:spPr>
        <a:xfrm>
          <a:off x="3797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82550</xdr:rowOff>
    </xdr:from>
    <xdr:to>
      <xdr:col>15</xdr:col>
      <xdr:colOff>101600</xdr:colOff>
      <xdr:row>42</xdr:row>
      <xdr:rowOff>12700</xdr:rowOff>
    </xdr:to>
    <xdr:sp macro="" textlink="">
      <xdr:nvSpPr>
        <xdr:cNvPr id="75" name="楕円 74">
          <a:extLst>
            <a:ext uri="{FF2B5EF4-FFF2-40B4-BE49-F238E27FC236}">
              <a16:creationId xmlns:a16="http://schemas.microsoft.com/office/drawing/2014/main" id="{6D92139C-7C4A-4125-8C68-4063E8F9DF2E}"/>
            </a:ext>
          </a:extLst>
        </xdr:cNvPr>
        <xdr:cNvSpPr/>
      </xdr:nvSpPr>
      <xdr:spPr>
        <a:xfrm>
          <a:off x="2857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133350</xdr:rowOff>
    </xdr:from>
    <xdr:to>
      <xdr:col>19</xdr:col>
      <xdr:colOff>177800</xdr:colOff>
      <xdr:row>41</xdr:row>
      <xdr:rowOff>133350</xdr:rowOff>
    </xdr:to>
    <xdr:cxnSp macro="">
      <xdr:nvCxnSpPr>
        <xdr:cNvPr id="76" name="直線コネクタ 75">
          <a:extLst>
            <a:ext uri="{FF2B5EF4-FFF2-40B4-BE49-F238E27FC236}">
              <a16:creationId xmlns:a16="http://schemas.microsoft.com/office/drawing/2014/main" id="{7DF3F91E-E5BC-4915-84FC-39F762C93DBA}"/>
            </a:ext>
          </a:extLst>
        </xdr:cNvPr>
        <xdr:cNvCxnSpPr/>
      </xdr:nvCxnSpPr>
      <xdr:spPr>
        <a:xfrm>
          <a:off x="2908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82550</xdr:rowOff>
    </xdr:from>
    <xdr:to>
      <xdr:col>10</xdr:col>
      <xdr:colOff>165100</xdr:colOff>
      <xdr:row>42</xdr:row>
      <xdr:rowOff>12700</xdr:rowOff>
    </xdr:to>
    <xdr:sp macro="" textlink="">
      <xdr:nvSpPr>
        <xdr:cNvPr id="77" name="楕円 76">
          <a:extLst>
            <a:ext uri="{FF2B5EF4-FFF2-40B4-BE49-F238E27FC236}">
              <a16:creationId xmlns:a16="http://schemas.microsoft.com/office/drawing/2014/main" id="{BA6086FB-4CE8-43A7-962B-B86BAA2D1B0F}"/>
            </a:ext>
          </a:extLst>
        </xdr:cNvPr>
        <xdr:cNvSpPr/>
      </xdr:nvSpPr>
      <xdr:spPr>
        <a:xfrm>
          <a:off x="196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133350</xdr:rowOff>
    </xdr:from>
    <xdr:to>
      <xdr:col>15</xdr:col>
      <xdr:colOff>50800</xdr:colOff>
      <xdr:row>41</xdr:row>
      <xdr:rowOff>133350</xdr:rowOff>
    </xdr:to>
    <xdr:cxnSp macro="">
      <xdr:nvCxnSpPr>
        <xdr:cNvPr id="78" name="直線コネクタ 77">
          <a:extLst>
            <a:ext uri="{FF2B5EF4-FFF2-40B4-BE49-F238E27FC236}">
              <a16:creationId xmlns:a16="http://schemas.microsoft.com/office/drawing/2014/main" id="{42D0BAC7-D0F5-4871-94F7-C368492167C7}"/>
            </a:ext>
          </a:extLst>
        </xdr:cNvPr>
        <xdr:cNvCxnSpPr/>
      </xdr:nvCxnSpPr>
      <xdr:spPr>
        <a:xfrm>
          <a:off x="2019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80264</xdr:rowOff>
    </xdr:from>
    <xdr:to>
      <xdr:col>6</xdr:col>
      <xdr:colOff>38100</xdr:colOff>
      <xdr:row>42</xdr:row>
      <xdr:rowOff>10414</xdr:rowOff>
    </xdr:to>
    <xdr:sp macro="" textlink="">
      <xdr:nvSpPr>
        <xdr:cNvPr id="79" name="楕円 78">
          <a:extLst>
            <a:ext uri="{FF2B5EF4-FFF2-40B4-BE49-F238E27FC236}">
              <a16:creationId xmlns:a16="http://schemas.microsoft.com/office/drawing/2014/main" id="{38210529-0044-4937-ABA7-8D4FD47140BC}"/>
            </a:ext>
          </a:extLst>
        </xdr:cNvPr>
        <xdr:cNvSpPr/>
      </xdr:nvSpPr>
      <xdr:spPr>
        <a:xfrm>
          <a:off x="1079500" y="71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131064</xdr:rowOff>
    </xdr:from>
    <xdr:to>
      <xdr:col>10</xdr:col>
      <xdr:colOff>114300</xdr:colOff>
      <xdr:row>41</xdr:row>
      <xdr:rowOff>133350</xdr:rowOff>
    </xdr:to>
    <xdr:cxnSp macro="">
      <xdr:nvCxnSpPr>
        <xdr:cNvPr id="80" name="直線コネクタ 79">
          <a:extLst>
            <a:ext uri="{FF2B5EF4-FFF2-40B4-BE49-F238E27FC236}">
              <a16:creationId xmlns:a16="http://schemas.microsoft.com/office/drawing/2014/main" id="{5B3F0B3E-4062-47F8-B758-0AECE655A4C1}"/>
            </a:ext>
          </a:extLst>
        </xdr:cNvPr>
        <xdr:cNvCxnSpPr/>
      </xdr:nvCxnSpPr>
      <xdr:spPr>
        <a:xfrm>
          <a:off x="1130300" y="7160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63517</xdr:rowOff>
    </xdr:from>
    <xdr:ext cx="405111" cy="259045"/>
    <xdr:sp macro="" textlink="">
      <xdr:nvSpPr>
        <xdr:cNvPr id="81" name="n_1aveValue【図書館】&#10;有形固定資産減価償却率">
          <a:extLst>
            <a:ext uri="{FF2B5EF4-FFF2-40B4-BE49-F238E27FC236}">
              <a16:creationId xmlns:a16="http://schemas.microsoft.com/office/drawing/2014/main" id="{1EC0A72D-BA01-40F2-BDC6-7D243DECF5A1}"/>
            </a:ext>
          </a:extLst>
        </xdr:cNvPr>
        <xdr:cNvSpPr txBox="1"/>
      </xdr:nvSpPr>
      <xdr:spPr>
        <a:xfrm>
          <a:off x="3582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2" name="n_2aveValue【図書館】&#10;有形固定資産減価償却率">
          <a:extLst>
            <a:ext uri="{FF2B5EF4-FFF2-40B4-BE49-F238E27FC236}">
              <a16:creationId xmlns:a16="http://schemas.microsoft.com/office/drawing/2014/main" id="{B28F00B4-94B1-4A1F-94EA-C051C7BBBC88}"/>
            </a:ext>
          </a:extLst>
        </xdr:cNvPr>
        <xdr:cNvSpPr txBox="1"/>
      </xdr:nvSpPr>
      <xdr:spPr>
        <a:xfrm>
          <a:off x="2705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3" name="n_3aveValue【図書館】&#10;有形固定資産減価償却率">
          <a:extLst>
            <a:ext uri="{FF2B5EF4-FFF2-40B4-BE49-F238E27FC236}">
              <a16:creationId xmlns:a16="http://schemas.microsoft.com/office/drawing/2014/main" id="{A409F102-97F9-4084-A4C4-ECAA0A93E75A}"/>
            </a:ext>
          </a:extLst>
        </xdr:cNvPr>
        <xdr:cNvSpPr txBox="1"/>
      </xdr:nvSpPr>
      <xdr:spPr>
        <a:xfrm>
          <a:off x="1816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図書館】&#10;有形固定資産減価償却率">
          <a:extLst>
            <a:ext uri="{FF2B5EF4-FFF2-40B4-BE49-F238E27FC236}">
              <a16:creationId xmlns:a16="http://schemas.microsoft.com/office/drawing/2014/main" id="{69C7AFED-08E4-4BCA-90D5-06DE54012198}"/>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3827</xdr:rowOff>
    </xdr:from>
    <xdr:ext cx="469744" cy="259045"/>
    <xdr:sp macro="" textlink="">
      <xdr:nvSpPr>
        <xdr:cNvPr id="85" name="n_1mainValue【図書館】&#10;有形固定資産減価償却率">
          <a:extLst>
            <a:ext uri="{FF2B5EF4-FFF2-40B4-BE49-F238E27FC236}">
              <a16:creationId xmlns:a16="http://schemas.microsoft.com/office/drawing/2014/main" id="{E6F7E213-33B0-4EB7-A30D-B761B66C9B32}"/>
            </a:ext>
          </a:extLst>
        </xdr:cNvPr>
        <xdr:cNvSpPr txBox="1"/>
      </xdr:nvSpPr>
      <xdr:spPr>
        <a:xfrm>
          <a:off x="3549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3827</xdr:rowOff>
    </xdr:from>
    <xdr:ext cx="469744" cy="259045"/>
    <xdr:sp macro="" textlink="">
      <xdr:nvSpPr>
        <xdr:cNvPr id="86" name="n_2mainValue【図書館】&#10;有形固定資産減価償却率">
          <a:extLst>
            <a:ext uri="{FF2B5EF4-FFF2-40B4-BE49-F238E27FC236}">
              <a16:creationId xmlns:a16="http://schemas.microsoft.com/office/drawing/2014/main" id="{EFCA29B6-E7CE-4981-9B62-EAC711C1540C}"/>
            </a:ext>
          </a:extLst>
        </xdr:cNvPr>
        <xdr:cNvSpPr txBox="1"/>
      </xdr:nvSpPr>
      <xdr:spPr>
        <a:xfrm>
          <a:off x="2673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3827</xdr:rowOff>
    </xdr:from>
    <xdr:ext cx="469744" cy="259045"/>
    <xdr:sp macro="" textlink="">
      <xdr:nvSpPr>
        <xdr:cNvPr id="87" name="n_3mainValue【図書館】&#10;有形固定資産減価償却率">
          <a:extLst>
            <a:ext uri="{FF2B5EF4-FFF2-40B4-BE49-F238E27FC236}">
              <a16:creationId xmlns:a16="http://schemas.microsoft.com/office/drawing/2014/main" id="{55E1B426-D3F4-41FE-9CD4-27C55C366FFB}"/>
            </a:ext>
          </a:extLst>
        </xdr:cNvPr>
        <xdr:cNvSpPr txBox="1"/>
      </xdr:nvSpPr>
      <xdr:spPr>
        <a:xfrm>
          <a:off x="1784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1541</xdr:rowOff>
    </xdr:from>
    <xdr:ext cx="405111" cy="259045"/>
    <xdr:sp macro="" textlink="">
      <xdr:nvSpPr>
        <xdr:cNvPr id="88" name="n_4mainValue【図書館】&#10;有形固定資産減価償却率">
          <a:extLst>
            <a:ext uri="{FF2B5EF4-FFF2-40B4-BE49-F238E27FC236}">
              <a16:creationId xmlns:a16="http://schemas.microsoft.com/office/drawing/2014/main" id="{BC70038F-FF60-4EB6-B8DA-1401DEFF40AE}"/>
            </a:ext>
          </a:extLst>
        </xdr:cNvPr>
        <xdr:cNvSpPr txBox="1"/>
      </xdr:nvSpPr>
      <xdr:spPr>
        <a:xfrm>
          <a:off x="927744" y="720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B545FDA-8193-488B-B36F-1F8595F7F2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ADC3AED-3142-4851-A32E-D332B66891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1819935-FA40-47C6-9499-4173B23374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1E2E412-0CAF-4C04-B8B2-D215F0269E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EACE076-7CCD-49FD-9E1F-32C9C68526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ECD4227-29AB-4A3A-A8CF-F60116BC705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1D1222F-595A-4DE7-8E5F-F1F54E0888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0AB7288-CDBA-40F5-90D9-CD1031AF68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41C7DFEB-780A-4905-83E5-D074603CA8B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FBD0725-5B6E-4864-BA86-E9B0E0B1C2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73F9131-E5AA-46C0-8969-D53F1DB0F4F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05C52DD-4A13-45CB-A06B-8BC6F85450A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6AA0E21-315C-4834-AE21-9D3E157AEEC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1BE0F47-0701-4FF6-B2EC-10EFEFD6DE7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CF9B930-8F9B-4E02-A598-BA5643F4523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FA353C7C-1B1A-4E0F-972F-2BAF17658C7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951566A-329A-4146-B1C8-2545ED4EE6C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2AE8C913-BB8C-4E6B-905D-C5C5A70B456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ECCEAAF-6D02-4C1E-89E4-B0450430005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9C45342A-CD66-4CDF-AF44-427D64FEEF2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5AEB022-CECD-4115-BC92-F250AE8329B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5D246CC-1457-4AC0-A809-8BE83A129DB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A8126D3-43CB-489E-B66F-8D06D2C54E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9CAD47BE-344A-4BD5-AF08-9C3FC9BDFD36}"/>
            </a:ext>
          </a:extLst>
        </xdr:cNvPr>
        <xdr:cNvCxnSpPr/>
      </xdr:nvCxnSpPr>
      <xdr:spPr>
        <a:xfrm flipV="1">
          <a:off x="10476865" y="5814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6156388D-A214-410F-AF38-4BEECB8E17B1}"/>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0CC9317B-181C-4105-92C2-01FBEDB18E1E}"/>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28931518-7D75-4C31-8C9A-9E26999C813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9CD22491-8FB4-4E50-9835-CF8C02D3E546}"/>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33037</xdr:rowOff>
    </xdr:from>
    <xdr:ext cx="469744" cy="259045"/>
    <xdr:sp macro="" textlink="">
      <xdr:nvSpPr>
        <xdr:cNvPr id="117" name="【図書館】&#10;一人当たり面積平均値テキスト">
          <a:extLst>
            <a:ext uri="{FF2B5EF4-FFF2-40B4-BE49-F238E27FC236}">
              <a16:creationId xmlns:a16="http://schemas.microsoft.com/office/drawing/2014/main" id="{19E63F6A-0E8D-4F6A-B738-F5F01846109A}"/>
            </a:ext>
          </a:extLst>
        </xdr:cNvPr>
        <xdr:cNvSpPr txBox="1"/>
      </xdr:nvSpPr>
      <xdr:spPr>
        <a:xfrm>
          <a:off x="105156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a:extLst>
            <a:ext uri="{FF2B5EF4-FFF2-40B4-BE49-F238E27FC236}">
              <a16:creationId xmlns:a16="http://schemas.microsoft.com/office/drawing/2014/main" id="{869A3C07-4797-409A-A0B5-EC4F8A94EDD7}"/>
            </a:ext>
          </a:extLst>
        </xdr:cNvPr>
        <xdr:cNvSpPr/>
      </xdr:nvSpPr>
      <xdr:spPr>
        <a:xfrm>
          <a:off x="10426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F8F95533-DC3B-46BC-A80A-278B6F77BCE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0" name="フローチャート: 判断 119">
          <a:extLst>
            <a:ext uri="{FF2B5EF4-FFF2-40B4-BE49-F238E27FC236}">
              <a16:creationId xmlns:a16="http://schemas.microsoft.com/office/drawing/2014/main" id="{80312F7F-B8AA-462D-B779-8D309C7292A4}"/>
            </a:ext>
          </a:extLst>
        </xdr:cNvPr>
        <xdr:cNvSpPr/>
      </xdr:nvSpPr>
      <xdr:spPr>
        <a:xfrm>
          <a:off x="8699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1" name="フローチャート: 判断 120">
          <a:extLst>
            <a:ext uri="{FF2B5EF4-FFF2-40B4-BE49-F238E27FC236}">
              <a16:creationId xmlns:a16="http://schemas.microsoft.com/office/drawing/2014/main" id="{C818BE94-7D67-473E-8573-B3A35EF2FC55}"/>
            </a:ext>
          </a:extLst>
        </xdr:cNvPr>
        <xdr:cNvSpPr/>
      </xdr:nvSpPr>
      <xdr:spPr>
        <a:xfrm>
          <a:off x="7810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2" name="フローチャート: 判断 121">
          <a:extLst>
            <a:ext uri="{FF2B5EF4-FFF2-40B4-BE49-F238E27FC236}">
              <a16:creationId xmlns:a16="http://schemas.microsoft.com/office/drawing/2014/main" id="{64BFA6AE-A477-45B4-8334-FDBB371D0754}"/>
            </a:ext>
          </a:extLst>
        </xdr:cNvPr>
        <xdr:cNvSpPr/>
      </xdr:nvSpPr>
      <xdr:spPr>
        <a:xfrm>
          <a:off x="692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885B1D5-FF88-4F40-A6CC-13044AC2F96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7585750-57E1-46FD-99AC-86E0762E7B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08BCF41-6863-4DDF-839D-31A89AA690C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05BD851-F846-44FF-8F1F-0E19DAE66C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DC0EF2-E929-480B-A583-F33C7B6BE8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8" name="楕円 127">
          <a:extLst>
            <a:ext uri="{FF2B5EF4-FFF2-40B4-BE49-F238E27FC236}">
              <a16:creationId xmlns:a16="http://schemas.microsoft.com/office/drawing/2014/main" id="{CD95726B-3088-4E7F-A5AB-584602087ACD}"/>
            </a:ext>
          </a:extLst>
        </xdr:cNvPr>
        <xdr:cNvSpPr/>
      </xdr:nvSpPr>
      <xdr:spPr>
        <a:xfrm>
          <a:off x="10426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57167</xdr:rowOff>
    </xdr:from>
    <xdr:ext cx="469744" cy="259045"/>
    <xdr:sp macro="" textlink="">
      <xdr:nvSpPr>
        <xdr:cNvPr id="129" name="【図書館】&#10;一人当たり面積該当値テキスト">
          <a:extLst>
            <a:ext uri="{FF2B5EF4-FFF2-40B4-BE49-F238E27FC236}">
              <a16:creationId xmlns:a16="http://schemas.microsoft.com/office/drawing/2014/main" id="{95340A50-C1AE-4F0F-B499-325FC26164C8}"/>
            </a:ext>
          </a:extLst>
        </xdr:cNvPr>
        <xdr:cNvSpPr txBox="1"/>
      </xdr:nvSpPr>
      <xdr:spPr>
        <a:xfrm>
          <a:off x="10515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30" name="楕円 129">
          <a:extLst>
            <a:ext uri="{FF2B5EF4-FFF2-40B4-BE49-F238E27FC236}">
              <a16:creationId xmlns:a16="http://schemas.microsoft.com/office/drawing/2014/main" id="{A98992F7-D2FE-4E4D-9CB3-0017DC13E1C5}"/>
            </a:ext>
          </a:extLst>
        </xdr:cNvPr>
        <xdr:cNvSpPr/>
      </xdr:nvSpPr>
      <xdr:spPr>
        <a:xfrm>
          <a:off x="958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129540</xdr:rowOff>
    </xdr:from>
    <xdr:to>
      <xdr:col>55</xdr:col>
      <xdr:colOff>0</xdr:colOff>
      <xdr:row>40</xdr:row>
      <xdr:rowOff>137160</xdr:rowOff>
    </xdr:to>
    <xdr:cxnSp macro="">
      <xdr:nvCxnSpPr>
        <xdr:cNvPr id="131" name="直線コネクタ 130">
          <a:extLst>
            <a:ext uri="{FF2B5EF4-FFF2-40B4-BE49-F238E27FC236}">
              <a16:creationId xmlns:a16="http://schemas.microsoft.com/office/drawing/2014/main" id="{0FE90AE2-7ED4-4F40-87C4-7A7D7E072372}"/>
            </a:ext>
          </a:extLst>
        </xdr:cNvPr>
        <xdr:cNvCxnSpPr/>
      </xdr:nvCxnSpPr>
      <xdr:spPr>
        <a:xfrm flipV="1">
          <a:off x="9639300" y="6987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2" name="楕円 131">
          <a:extLst>
            <a:ext uri="{FF2B5EF4-FFF2-40B4-BE49-F238E27FC236}">
              <a16:creationId xmlns:a16="http://schemas.microsoft.com/office/drawing/2014/main" id="{115D36C3-D3BF-4A23-A4DE-09BB6EEB5FE1}"/>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144780</xdr:rowOff>
    </xdr:to>
    <xdr:cxnSp macro="">
      <xdr:nvCxnSpPr>
        <xdr:cNvPr id="133" name="直線コネクタ 132">
          <a:extLst>
            <a:ext uri="{FF2B5EF4-FFF2-40B4-BE49-F238E27FC236}">
              <a16:creationId xmlns:a16="http://schemas.microsoft.com/office/drawing/2014/main" id="{CF99D857-5032-474F-81A7-84C82874B6C4}"/>
            </a:ext>
          </a:extLst>
        </xdr:cNvPr>
        <xdr:cNvCxnSpPr/>
      </xdr:nvCxnSpPr>
      <xdr:spPr>
        <a:xfrm flipV="1">
          <a:off x="8750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4" name="楕円 133">
          <a:extLst>
            <a:ext uri="{FF2B5EF4-FFF2-40B4-BE49-F238E27FC236}">
              <a16:creationId xmlns:a16="http://schemas.microsoft.com/office/drawing/2014/main" id="{9A725739-DBB4-468C-98C7-E23C8D140C98}"/>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5" name="直線コネクタ 134">
          <a:extLst>
            <a:ext uri="{FF2B5EF4-FFF2-40B4-BE49-F238E27FC236}">
              <a16:creationId xmlns:a16="http://schemas.microsoft.com/office/drawing/2014/main" id="{7E076BF8-4559-4797-A977-161D2BFC0FE4}"/>
            </a:ext>
          </a:extLst>
        </xdr:cNvPr>
        <xdr:cNvCxnSpPr/>
      </xdr:nvCxnSpPr>
      <xdr:spPr>
        <a:xfrm>
          <a:off x="7861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6" name="楕円 135">
          <a:extLst>
            <a:ext uri="{FF2B5EF4-FFF2-40B4-BE49-F238E27FC236}">
              <a16:creationId xmlns:a16="http://schemas.microsoft.com/office/drawing/2014/main" id="{32AB7591-F1C4-4E31-9BCB-F2693905F176}"/>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152400</xdr:rowOff>
    </xdr:to>
    <xdr:cxnSp macro="">
      <xdr:nvCxnSpPr>
        <xdr:cNvPr id="137" name="直線コネクタ 136">
          <a:extLst>
            <a:ext uri="{FF2B5EF4-FFF2-40B4-BE49-F238E27FC236}">
              <a16:creationId xmlns:a16="http://schemas.microsoft.com/office/drawing/2014/main" id="{9489E14A-C519-4F3F-B97F-FB70A0D0A199}"/>
            </a:ext>
          </a:extLst>
        </xdr:cNvPr>
        <xdr:cNvCxnSpPr/>
      </xdr:nvCxnSpPr>
      <xdr:spPr>
        <a:xfrm flipV="1">
          <a:off x="6972300" y="7002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FCD806A5-3E79-451D-867E-7B36315B08B9}"/>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25417</xdr:rowOff>
    </xdr:from>
    <xdr:ext cx="469744" cy="259045"/>
    <xdr:sp macro="" textlink="">
      <xdr:nvSpPr>
        <xdr:cNvPr id="139" name="n_2aveValue【図書館】&#10;一人当たり面積">
          <a:extLst>
            <a:ext uri="{FF2B5EF4-FFF2-40B4-BE49-F238E27FC236}">
              <a16:creationId xmlns:a16="http://schemas.microsoft.com/office/drawing/2014/main" id="{64C29240-F135-4D44-9E67-AC8D0229A861}"/>
            </a:ext>
          </a:extLst>
        </xdr:cNvPr>
        <xdr:cNvSpPr txBox="1"/>
      </xdr:nvSpPr>
      <xdr:spPr>
        <a:xfrm>
          <a:off x="8515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0" name="n_3aveValue【図書館】&#10;一人当たり面積">
          <a:extLst>
            <a:ext uri="{FF2B5EF4-FFF2-40B4-BE49-F238E27FC236}">
              <a16:creationId xmlns:a16="http://schemas.microsoft.com/office/drawing/2014/main" id="{E27489C3-0CD3-4784-9750-4451D6F1B4FA}"/>
            </a:ext>
          </a:extLst>
        </xdr:cNvPr>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90187</xdr:rowOff>
    </xdr:from>
    <xdr:ext cx="469744" cy="259045"/>
    <xdr:sp macro="" textlink="">
      <xdr:nvSpPr>
        <xdr:cNvPr id="141" name="n_4aveValue【図書館】&#10;一人当たり面積">
          <a:extLst>
            <a:ext uri="{FF2B5EF4-FFF2-40B4-BE49-F238E27FC236}">
              <a16:creationId xmlns:a16="http://schemas.microsoft.com/office/drawing/2014/main" id="{C8704F36-4917-418B-8C33-1236A89CAA6F}"/>
            </a:ext>
          </a:extLst>
        </xdr:cNvPr>
        <xdr:cNvSpPr txBox="1"/>
      </xdr:nvSpPr>
      <xdr:spPr>
        <a:xfrm>
          <a:off x="6737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7637</xdr:rowOff>
    </xdr:from>
    <xdr:ext cx="469744" cy="259045"/>
    <xdr:sp macro="" textlink="">
      <xdr:nvSpPr>
        <xdr:cNvPr id="142" name="n_1mainValue【図書館】&#10;一人当たり面積">
          <a:extLst>
            <a:ext uri="{FF2B5EF4-FFF2-40B4-BE49-F238E27FC236}">
              <a16:creationId xmlns:a16="http://schemas.microsoft.com/office/drawing/2014/main" id="{42056B1D-D91E-4594-B55F-289602C5836D}"/>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3" name="n_2mainValue【図書館】&#10;一人当たり面積">
          <a:extLst>
            <a:ext uri="{FF2B5EF4-FFF2-40B4-BE49-F238E27FC236}">
              <a16:creationId xmlns:a16="http://schemas.microsoft.com/office/drawing/2014/main" id="{18E7392B-0E61-45AF-BC84-D336C5487F4D}"/>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mainValue【図書館】&#10;一人当たり面積">
          <a:extLst>
            <a:ext uri="{FF2B5EF4-FFF2-40B4-BE49-F238E27FC236}">
              <a16:creationId xmlns:a16="http://schemas.microsoft.com/office/drawing/2014/main" id="{953EA487-1E07-46FD-94AF-F42F6BB4DEA2}"/>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5" name="n_4mainValue【図書館】&#10;一人当たり面積">
          <a:extLst>
            <a:ext uri="{FF2B5EF4-FFF2-40B4-BE49-F238E27FC236}">
              <a16:creationId xmlns:a16="http://schemas.microsoft.com/office/drawing/2014/main" id="{020EE6AD-606A-403B-A104-D3854046FC06}"/>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EF5746D-C4EC-4D03-A7B7-0808ED6B77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6E25A4B-0DE7-46C1-A7E4-89CC2A369E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11786BE-7B25-452B-B5E5-8FCD9F9A879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A8E877A-C4D1-4B53-8F64-BC466A37FB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A7C9D6C-E1A1-4654-8BC4-8C6720A39C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6BBEC02-6771-407A-8C7D-687B9F2D08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5F10768-4293-4140-97EC-73073112A2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4A72F16-07BE-4A9B-B6B2-2B46454019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4C660BD-4EF8-4405-B7EE-98D64CCCE1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41C9F8B-20C0-4411-AA8B-07D3AAC55A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3505D8D-8CDA-45B1-AF1F-6C789BB5B57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7CC92CE-9D18-42EE-9250-198BDEFC3A5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2FEAB88-C142-47B6-87EF-3686E1C1747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20102D0-98C4-464E-A71D-06EDBC6D515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61E2AB8-092A-4066-8B0F-2F1AA3C1FFD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6E7F089-51DF-4D6A-80C6-AF730551017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332CBC7-339E-4C8E-952B-A03B9E004DF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A9098AD-801B-4025-87B8-27C290F1D50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0D0FDDB-F781-4A36-98BF-9A0BEAF37E8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8AE085C-68FA-4F0A-A5DA-9DEFAC1F601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6B9E7E4-0F90-4118-AF3F-1861CAFBE4D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61AF433-2546-4BEF-A6B7-74B5035C146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B2978C7F-0A45-42C8-B1E1-88745E0CF18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339F9AE-23D8-47B9-9871-526A72CD2D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23F9AE0B-475B-47E1-BC27-49219AB0758F}"/>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9AE9D65E-7E87-46CF-A0C3-E4D7BDC3B03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172" name="直線コネクタ 171">
          <a:extLst>
            <a:ext uri="{FF2B5EF4-FFF2-40B4-BE49-F238E27FC236}">
              <a16:creationId xmlns:a16="http://schemas.microsoft.com/office/drawing/2014/main" id="{B998D51D-7B42-4DAE-B8F9-E3524C23DE82}"/>
            </a:ext>
          </a:extLst>
        </xdr:cNvPr>
        <xdr:cNvCxnSpPr/>
      </xdr:nvCxnSpPr>
      <xdr:spPr>
        <a:xfrm flipV="1">
          <a:off x="4634865" y="9640388"/>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210B938D-D4BD-45E9-8599-89E377CCD8E9}"/>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a:extLst>
            <a:ext uri="{FF2B5EF4-FFF2-40B4-BE49-F238E27FC236}">
              <a16:creationId xmlns:a16="http://schemas.microsoft.com/office/drawing/2014/main" id="{0B1E49FD-9482-47F8-A405-D82A5502C9DC}"/>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54A4348-A222-409B-9A3C-D5DD83A2135C}"/>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76" name="直線コネクタ 175">
          <a:extLst>
            <a:ext uri="{FF2B5EF4-FFF2-40B4-BE49-F238E27FC236}">
              <a16:creationId xmlns:a16="http://schemas.microsoft.com/office/drawing/2014/main" id="{108FB1CA-FBB1-4D3B-B2E8-B74EAC6524A7}"/>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99697140-21BD-496B-B77D-52866B0FEAA3}"/>
            </a:ext>
          </a:extLst>
        </xdr:cNvPr>
        <xdr:cNvSpPr txBox="1"/>
      </xdr:nvSpPr>
      <xdr:spPr>
        <a:xfrm>
          <a:off x="4673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8" name="フローチャート: 判断 177">
          <a:extLst>
            <a:ext uri="{FF2B5EF4-FFF2-40B4-BE49-F238E27FC236}">
              <a16:creationId xmlns:a16="http://schemas.microsoft.com/office/drawing/2014/main" id="{FAE43DCE-D071-45F9-952A-7880F58CE3C7}"/>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179" name="フローチャート: 判断 178">
          <a:extLst>
            <a:ext uri="{FF2B5EF4-FFF2-40B4-BE49-F238E27FC236}">
              <a16:creationId xmlns:a16="http://schemas.microsoft.com/office/drawing/2014/main" id="{9DD2A409-8EBC-4FFB-BC44-B3149067519B}"/>
            </a:ext>
          </a:extLst>
        </xdr:cNvPr>
        <xdr:cNvSpPr/>
      </xdr:nvSpPr>
      <xdr:spPr>
        <a:xfrm>
          <a:off x="3746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180" name="フローチャート: 判断 179">
          <a:extLst>
            <a:ext uri="{FF2B5EF4-FFF2-40B4-BE49-F238E27FC236}">
              <a16:creationId xmlns:a16="http://schemas.microsoft.com/office/drawing/2014/main" id="{3A86C052-6229-471F-A274-78856BBB584D}"/>
            </a:ext>
          </a:extLst>
        </xdr:cNvPr>
        <xdr:cNvSpPr/>
      </xdr:nvSpPr>
      <xdr:spPr>
        <a:xfrm>
          <a:off x="2857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1" name="フローチャート: 判断 180">
          <a:extLst>
            <a:ext uri="{FF2B5EF4-FFF2-40B4-BE49-F238E27FC236}">
              <a16:creationId xmlns:a16="http://schemas.microsoft.com/office/drawing/2014/main" id="{84684711-B4F1-4D0F-98BC-C440DD275CAD}"/>
            </a:ext>
          </a:extLst>
        </xdr:cNvPr>
        <xdr:cNvSpPr/>
      </xdr:nvSpPr>
      <xdr:spPr>
        <a:xfrm>
          <a:off x="1968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182" name="フローチャート: 判断 181">
          <a:extLst>
            <a:ext uri="{FF2B5EF4-FFF2-40B4-BE49-F238E27FC236}">
              <a16:creationId xmlns:a16="http://schemas.microsoft.com/office/drawing/2014/main" id="{28E4030C-8F2C-4D18-96A8-5562CC0C693A}"/>
            </a:ext>
          </a:extLst>
        </xdr:cNvPr>
        <xdr:cNvSpPr/>
      </xdr:nvSpPr>
      <xdr:spPr>
        <a:xfrm>
          <a:off x="1079500" y="993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58C9D5B-6959-49CC-8ADC-D0DD7AC210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192574D-EFB7-4111-87D8-330DE60219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4D6A797-448F-42B1-9736-806DB22B35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52F2CF9-E1D7-412A-B9C8-27E0806657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1BA74AC-893C-4E2B-9154-59D0C6EC575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153307</xdr:rowOff>
    </xdr:from>
    <xdr:to>
      <xdr:col>24</xdr:col>
      <xdr:colOff>114300</xdr:colOff>
      <xdr:row>60</xdr:row>
      <xdr:rowOff>83457</xdr:rowOff>
    </xdr:to>
    <xdr:sp macro="" textlink="">
      <xdr:nvSpPr>
        <xdr:cNvPr id="188" name="楕円 187">
          <a:extLst>
            <a:ext uri="{FF2B5EF4-FFF2-40B4-BE49-F238E27FC236}">
              <a16:creationId xmlns:a16="http://schemas.microsoft.com/office/drawing/2014/main" id="{0B9AC713-A8A3-4890-B470-9C109C7A908A}"/>
            </a:ext>
          </a:extLst>
        </xdr:cNvPr>
        <xdr:cNvSpPr/>
      </xdr:nvSpPr>
      <xdr:spPr>
        <a:xfrm>
          <a:off x="4584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131734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D1997403-795A-4DDC-8676-B2C3BB3836E8}"/>
            </a:ext>
          </a:extLst>
        </xdr:cNvPr>
        <xdr:cNvSpPr txBox="1"/>
      </xdr:nvSpPr>
      <xdr:spPr>
        <a:xfrm>
          <a:off x="4673600"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90" name="楕円 189">
          <a:extLst>
            <a:ext uri="{FF2B5EF4-FFF2-40B4-BE49-F238E27FC236}">
              <a16:creationId xmlns:a16="http://schemas.microsoft.com/office/drawing/2014/main" id="{745014BA-CEC9-47BB-B71E-0DF58C0FE965}"/>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32657</xdr:rowOff>
    </xdr:to>
    <xdr:cxnSp macro="">
      <xdr:nvCxnSpPr>
        <xdr:cNvPr id="191" name="直線コネクタ 190">
          <a:extLst>
            <a:ext uri="{FF2B5EF4-FFF2-40B4-BE49-F238E27FC236}">
              <a16:creationId xmlns:a16="http://schemas.microsoft.com/office/drawing/2014/main" id="{3B522B74-42C2-49DC-A3E3-01AFBB8B0E9A}"/>
            </a:ext>
          </a:extLst>
        </xdr:cNvPr>
        <xdr:cNvCxnSpPr/>
      </xdr:nvCxnSpPr>
      <xdr:spPr>
        <a:xfrm>
          <a:off x="3797300" y="1026414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25944</xdr:rowOff>
    </xdr:from>
    <xdr:to>
      <xdr:col>15</xdr:col>
      <xdr:colOff>101600</xdr:colOff>
      <xdr:row>59</xdr:row>
      <xdr:rowOff>127544</xdr:rowOff>
    </xdr:to>
    <xdr:sp macro="" textlink="">
      <xdr:nvSpPr>
        <xdr:cNvPr id="192" name="楕円 191">
          <a:extLst>
            <a:ext uri="{FF2B5EF4-FFF2-40B4-BE49-F238E27FC236}">
              <a16:creationId xmlns:a16="http://schemas.microsoft.com/office/drawing/2014/main" id="{3974024B-2EFA-4182-864F-D52C6322DA2D}"/>
            </a:ext>
          </a:extLst>
        </xdr:cNvPr>
        <xdr:cNvSpPr/>
      </xdr:nvSpPr>
      <xdr:spPr>
        <a:xfrm>
          <a:off x="2857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76744</xdr:rowOff>
    </xdr:from>
    <xdr:to>
      <xdr:col>19</xdr:col>
      <xdr:colOff>177800</xdr:colOff>
      <xdr:row>59</xdr:row>
      <xdr:rowOff>148590</xdr:rowOff>
    </xdr:to>
    <xdr:cxnSp macro="">
      <xdr:nvCxnSpPr>
        <xdr:cNvPr id="193" name="直線コネクタ 192">
          <a:extLst>
            <a:ext uri="{FF2B5EF4-FFF2-40B4-BE49-F238E27FC236}">
              <a16:creationId xmlns:a16="http://schemas.microsoft.com/office/drawing/2014/main" id="{4A0936DC-B921-4E76-A35A-92DB22654842}"/>
            </a:ext>
          </a:extLst>
        </xdr:cNvPr>
        <xdr:cNvCxnSpPr/>
      </xdr:nvCxnSpPr>
      <xdr:spPr>
        <a:xfrm>
          <a:off x="2908300" y="101922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125549</xdr:rowOff>
    </xdr:from>
    <xdr:to>
      <xdr:col>10</xdr:col>
      <xdr:colOff>165100</xdr:colOff>
      <xdr:row>59</xdr:row>
      <xdr:rowOff>55699</xdr:rowOff>
    </xdr:to>
    <xdr:sp macro="" textlink="">
      <xdr:nvSpPr>
        <xdr:cNvPr id="194" name="楕円 193">
          <a:extLst>
            <a:ext uri="{FF2B5EF4-FFF2-40B4-BE49-F238E27FC236}">
              <a16:creationId xmlns:a16="http://schemas.microsoft.com/office/drawing/2014/main" id="{6A639636-0E9B-4283-B795-DEEC98A89303}"/>
            </a:ext>
          </a:extLst>
        </xdr:cNvPr>
        <xdr:cNvSpPr/>
      </xdr:nvSpPr>
      <xdr:spPr>
        <a:xfrm>
          <a:off x="1968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4899</xdr:rowOff>
    </xdr:from>
    <xdr:to>
      <xdr:col>15</xdr:col>
      <xdr:colOff>50800</xdr:colOff>
      <xdr:row>59</xdr:row>
      <xdr:rowOff>76744</xdr:rowOff>
    </xdr:to>
    <xdr:cxnSp macro="">
      <xdr:nvCxnSpPr>
        <xdr:cNvPr id="195" name="直線コネクタ 194">
          <a:extLst>
            <a:ext uri="{FF2B5EF4-FFF2-40B4-BE49-F238E27FC236}">
              <a16:creationId xmlns:a16="http://schemas.microsoft.com/office/drawing/2014/main" id="{76B7F53D-8C9A-42CA-A6E3-E3EBA2CFFD5C}"/>
            </a:ext>
          </a:extLst>
        </xdr:cNvPr>
        <xdr:cNvCxnSpPr/>
      </xdr:nvCxnSpPr>
      <xdr:spPr>
        <a:xfrm>
          <a:off x="2019300" y="101204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21046</xdr:rowOff>
    </xdr:from>
    <xdr:to>
      <xdr:col>6</xdr:col>
      <xdr:colOff>38100</xdr:colOff>
      <xdr:row>58</xdr:row>
      <xdr:rowOff>122646</xdr:rowOff>
    </xdr:to>
    <xdr:sp macro="" textlink="">
      <xdr:nvSpPr>
        <xdr:cNvPr id="196" name="楕円 195">
          <a:extLst>
            <a:ext uri="{FF2B5EF4-FFF2-40B4-BE49-F238E27FC236}">
              <a16:creationId xmlns:a16="http://schemas.microsoft.com/office/drawing/2014/main" id="{47AF6030-3B1E-40B8-8E49-947C7C1AE3E8}"/>
            </a:ext>
          </a:extLst>
        </xdr:cNvPr>
        <xdr:cNvSpPr/>
      </xdr:nvSpPr>
      <xdr:spPr>
        <a:xfrm>
          <a:off x="1079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71846</xdr:rowOff>
    </xdr:from>
    <xdr:to>
      <xdr:col>10</xdr:col>
      <xdr:colOff>114300</xdr:colOff>
      <xdr:row>59</xdr:row>
      <xdr:rowOff>4899</xdr:rowOff>
    </xdr:to>
    <xdr:cxnSp macro="">
      <xdr:nvCxnSpPr>
        <xdr:cNvPr id="197" name="直線コネクタ 196">
          <a:extLst>
            <a:ext uri="{FF2B5EF4-FFF2-40B4-BE49-F238E27FC236}">
              <a16:creationId xmlns:a16="http://schemas.microsoft.com/office/drawing/2014/main" id="{5DC3D5B3-7112-4A1E-94AC-8C47D2E77A10}"/>
            </a:ext>
          </a:extLst>
        </xdr:cNvPr>
        <xdr:cNvCxnSpPr/>
      </xdr:nvCxnSpPr>
      <xdr:spPr>
        <a:xfrm>
          <a:off x="1130300" y="1001594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75492</xdr:rowOff>
    </xdr:from>
    <xdr:ext cx="405111" cy="259045"/>
    <xdr:sp macro="" textlink="">
      <xdr:nvSpPr>
        <xdr:cNvPr id="198" name="n_1aveValue【体育館・プール】&#10;有形固定資産減価償却率">
          <a:extLst>
            <a:ext uri="{FF2B5EF4-FFF2-40B4-BE49-F238E27FC236}">
              <a16:creationId xmlns:a16="http://schemas.microsoft.com/office/drawing/2014/main" id="{71A319BF-4AB3-41EB-BA02-77287F36120F}"/>
            </a:ext>
          </a:extLst>
        </xdr:cNvPr>
        <xdr:cNvSpPr txBox="1"/>
      </xdr:nvSpPr>
      <xdr:spPr>
        <a:xfrm>
          <a:off x="3582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99" name="n_2aveValue【体育館・プール】&#10;有形固定資産減価償却率">
          <a:extLst>
            <a:ext uri="{FF2B5EF4-FFF2-40B4-BE49-F238E27FC236}">
              <a16:creationId xmlns:a16="http://schemas.microsoft.com/office/drawing/2014/main" id="{C36873F3-98A4-41A4-AC2E-771AFA7FF9A8}"/>
            </a:ext>
          </a:extLst>
        </xdr:cNvPr>
        <xdr:cNvSpPr txBox="1"/>
      </xdr:nvSpPr>
      <xdr:spPr>
        <a:xfrm>
          <a:off x="2705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200" name="n_3aveValue【体育館・プール】&#10;有形固定資産減価償却率">
          <a:extLst>
            <a:ext uri="{FF2B5EF4-FFF2-40B4-BE49-F238E27FC236}">
              <a16:creationId xmlns:a16="http://schemas.microsoft.com/office/drawing/2014/main" id="{BFB0F95E-80F3-40A5-8CE3-A355793B7D5F}"/>
            </a:ext>
          </a:extLst>
        </xdr:cNvPr>
        <xdr:cNvSpPr txBox="1"/>
      </xdr:nvSpPr>
      <xdr:spPr>
        <a:xfrm>
          <a:off x="1816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106515</xdr:rowOff>
    </xdr:from>
    <xdr:ext cx="405111" cy="259045"/>
    <xdr:sp macro="" textlink="">
      <xdr:nvSpPr>
        <xdr:cNvPr id="201" name="n_4aveValue【体育館・プール】&#10;有形固定資産減価償却率">
          <a:extLst>
            <a:ext uri="{FF2B5EF4-FFF2-40B4-BE49-F238E27FC236}">
              <a16:creationId xmlns:a16="http://schemas.microsoft.com/office/drawing/2014/main" id="{E3B20513-66AE-4665-A13D-8A6B143EFD52}"/>
            </a:ext>
          </a:extLst>
        </xdr:cNvPr>
        <xdr:cNvSpPr txBox="1"/>
      </xdr:nvSpPr>
      <xdr:spPr>
        <a:xfrm>
          <a:off x="9277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19067</xdr:rowOff>
    </xdr:from>
    <xdr:ext cx="405111" cy="259045"/>
    <xdr:sp macro="" textlink="">
      <xdr:nvSpPr>
        <xdr:cNvPr id="202" name="n_1mainValue【体育館・プール】&#10;有形固定資産減価償却率">
          <a:extLst>
            <a:ext uri="{FF2B5EF4-FFF2-40B4-BE49-F238E27FC236}">
              <a16:creationId xmlns:a16="http://schemas.microsoft.com/office/drawing/2014/main" id="{36D62703-B0EE-49CF-93E8-D49087869FE6}"/>
            </a:ext>
          </a:extLst>
        </xdr:cNvPr>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118671</xdr:rowOff>
    </xdr:from>
    <xdr:ext cx="405111" cy="259045"/>
    <xdr:sp macro="" textlink="">
      <xdr:nvSpPr>
        <xdr:cNvPr id="203" name="n_2mainValue【体育館・プール】&#10;有形固定資産減価償却率">
          <a:extLst>
            <a:ext uri="{FF2B5EF4-FFF2-40B4-BE49-F238E27FC236}">
              <a16:creationId xmlns:a16="http://schemas.microsoft.com/office/drawing/2014/main" id="{D29DA3DA-B146-46E9-A594-E9BF1394C284}"/>
            </a:ext>
          </a:extLst>
        </xdr:cNvPr>
        <xdr:cNvSpPr txBox="1"/>
      </xdr:nvSpPr>
      <xdr:spPr>
        <a:xfrm>
          <a:off x="2705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46826</xdr:rowOff>
    </xdr:from>
    <xdr:ext cx="405111" cy="259045"/>
    <xdr:sp macro="" textlink="">
      <xdr:nvSpPr>
        <xdr:cNvPr id="204" name="n_3mainValue【体育館・プール】&#10;有形固定資産減価償却率">
          <a:extLst>
            <a:ext uri="{FF2B5EF4-FFF2-40B4-BE49-F238E27FC236}">
              <a16:creationId xmlns:a16="http://schemas.microsoft.com/office/drawing/2014/main" id="{F6AB5C23-334D-4D84-AF72-091B42167D24}"/>
            </a:ext>
          </a:extLst>
        </xdr:cNvPr>
        <xdr:cNvSpPr txBox="1"/>
      </xdr:nvSpPr>
      <xdr:spPr>
        <a:xfrm>
          <a:off x="1816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113773</xdr:rowOff>
    </xdr:from>
    <xdr:ext cx="405111" cy="259045"/>
    <xdr:sp macro="" textlink="">
      <xdr:nvSpPr>
        <xdr:cNvPr id="205" name="n_4mainValue【体育館・プール】&#10;有形固定資産減価償却率">
          <a:extLst>
            <a:ext uri="{FF2B5EF4-FFF2-40B4-BE49-F238E27FC236}">
              <a16:creationId xmlns:a16="http://schemas.microsoft.com/office/drawing/2014/main" id="{A6007A14-BE03-423A-9221-AF792F7F08DC}"/>
            </a:ext>
          </a:extLst>
        </xdr:cNvPr>
        <xdr:cNvSpPr txBox="1"/>
      </xdr:nvSpPr>
      <xdr:spPr>
        <a:xfrm>
          <a:off x="927744" y="1005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D67EBDC-CFA6-4149-9DBD-C33601FFE1A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286902C-3362-4ADB-A8C0-E537E5959C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D22D216-F3D0-41A2-9BDD-F43E801818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809A311-B1D9-473B-9D16-29062B01F2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8871621-EBD8-47DA-9836-EA620B5005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C8F0A01-1532-4E9D-9439-C0853D400F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643E8F3-2148-4FF2-81D9-3054E8BB20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AD6D40D-732B-4A14-B617-1A5188CF547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EE84EC1-2EB6-42DC-ABC1-DF95890792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47A135B-94DF-4CEF-A304-1EF811E2A3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DACF68C6-319D-4D18-977A-A20BC765D182}"/>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5374B9A-A122-44B7-8A1A-EC59FF86536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DD6FA8B6-B979-4D5B-AB0C-3DA0ECFA58A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B79BDED8-7C62-4CD6-90D0-44F9A4A0069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472621BB-545C-4446-AFA2-FEA7E88A85C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8BAD7F9C-BF81-4C40-A07C-E2723D3DEE8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2466F61E-FE94-4A9D-9D1B-2E6E6BB5BA4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3003AA5B-80D0-44D3-8C40-00948879F00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C55129A5-C643-4F0E-8572-40253F746A9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2D086A7-60BA-43F6-8810-E6C93AE3392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8313EE18-D375-4D20-9A8A-853FC854088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18AEFB1A-C479-4FFC-8006-EEC24C55524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90D45EE8-0B8B-457A-860D-40482ACF7ED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452AB4A-3E67-42D6-9804-BE7834C2896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BBF6921-97A1-4999-8802-0C177561A57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1A2AF96B-8F3C-4D4F-8A9F-B9A709521A0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2" name="直線コネクタ 231">
          <a:extLst>
            <a:ext uri="{FF2B5EF4-FFF2-40B4-BE49-F238E27FC236}">
              <a16:creationId xmlns:a16="http://schemas.microsoft.com/office/drawing/2014/main" id="{DDC81989-E5E0-47E2-A3DF-7C3DE03DE219}"/>
            </a:ext>
          </a:extLst>
        </xdr:cNvPr>
        <xdr:cNvCxnSpPr/>
      </xdr:nvCxnSpPr>
      <xdr:spPr>
        <a:xfrm flipV="1">
          <a:off x="10476865" y="952445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3" name="【体育館・プール】&#10;一人当たり面積最小値テキスト">
          <a:extLst>
            <a:ext uri="{FF2B5EF4-FFF2-40B4-BE49-F238E27FC236}">
              <a16:creationId xmlns:a16="http://schemas.microsoft.com/office/drawing/2014/main" id="{B7FD3B10-F987-46C6-A8EC-AFFB4039A905}"/>
            </a:ext>
          </a:extLst>
        </xdr:cNvPr>
        <xdr:cNvSpPr txBox="1"/>
      </xdr:nvSpPr>
      <xdr:spPr>
        <a:xfrm>
          <a:off x="10515600" y="1094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4" name="直線コネクタ 233">
          <a:extLst>
            <a:ext uri="{FF2B5EF4-FFF2-40B4-BE49-F238E27FC236}">
              <a16:creationId xmlns:a16="http://schemas.microsoft.com/office/drawing/2014/main" id="{896CACA8-A6E7-411D-A2B3-723FE6E9C8DE}"/>
            </a:ext>
          </a:extLst>
        </xdr:cNvPr>
        <xdr:cNvCxnSpPr/>
      </xdr:nvCxnSpPr>
      <xdr:spPr>
        <a:xfrm>
          <a:off x="10388600" y="1094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5" name="【体育館・プール】&#10;一人当たり面積最大値テキスト">
          <a:extLst>
            <a:ext uri="{FF2B5EF4-FFF2-40B4-BE49-F238E27FC236}">
              <a16:creationId xmlns:a16="http://schemas.microsoft.com/office/drawing/2014/main" id="{96D4D6D6-813F-4D3B-B0DF-28D75D489BFF}"/>
            </a:ext>
          </a:extLst>
        </xdr:cNvPr>
        <xdr:cNvSpPr txBox="1"/>
      </xdr:nvSpPr>
      <xdr:spPr>
        <a:xfrm>
          <a:off x="10515600" y="9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6" name="直線コネクタ 235">
          <a:extLst>
            <a:ext uri="{FF2B5EF4-FFF2-40B4-BE49-F238E27FC236}">
              <a16:creationId xmlns:a16="http://schemas.microsoft.com/office/drawing/2014/main" id="{A5844077-1A64-494D-A865-DBAFD9C5DCEC}"/>
            </a:ext>
          </a:extLst>
        </xdr:cNvPr>
        <xdr:cNvCxnSpPr/>
      </xdr:nvCxnSpPr>
      <xdr:spPr>
        <a:xfrm>
          <a:off x="10388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237" name="【体育館・プール】&#10;一人当たり面積平均値テキスト">
          <a:extLst>
            <a:ext uri="{FF2B5EF4-FFF2-40B4-BE49-F238E27FC236}">
              <a16:creationId xmlns:a16="http://schemas.microsoft.com/office/drawing/2014/main" id="{756CAAEA-6AC5-4D08-A22C-C9DD373BACCF}"/>
            </a:ext>
          </a:extLst>
        </xdr:cNvPr>
        <xdr:cNvSpPr txBox="1"/>
      </xdr:nvSpPr>
      <xdr:spPr>
        <a:xfrm>
          <a:off x="10515600" y="10412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38" name="フローチャート: 判断 237">
          <a:extLst>
            <a:ext uri="{FF2B5EF4-FFF2-40B4-BE49-F238E27FC236}">
              <a16:creationId xmlns:a16="http://schemas.microsoft.com/office/drawing/2014/main" id="{162E7D90-E1E2-4936-9295-B5FD3F16D594}"/>
            </a:ext>
          </a:extLst>
        </xdr:cNvPr>
        <xdr:cNvSpPr/>
      </xdr:nvSpPr>
      <xdr:spPr>
        <a:xfrm>
          <a:off x="104267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39" name="フローチャート: 判断 238">
          <a:extLst>
            <a:ext uri="{FF2B5EF4-FFF2-40B4-BE49-F238E27FC236}">
              <a16:creationId xmlns:a16="http://schemas.microsoft.com/office/drawing/2014/main" id="{38885488-BA58-4A8F-B8B7-5D9AE269EFD3}"/>
            </a:ext>
          </a:extLst>
        </xdr:cNvPr>
        <xdr:cNvSpPr/>
      </xdr:nvSpPr>
      <xdr:spPr>
        <a:xfrm>
          <a:off x="958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240" name="フローチャート: 判断 239">
          <a:extLst>
            <a:ext uri="{FF2B5EF4-FFF2-40B4-BE49-F238E27FC236}">
              <a16:creationId xmlns:a16="http://schemas.microsoft.com/office/drawing/2014/main" id="{BDF3C39B-DD3C-446C-9C5F-385105961975}"/>
            </a:ext>
          </a:extLst>
        </xdr:cNvPr>
        <xdr:cNvSpPr/>
      </xdr:nvSpPr>
      <xdr:spPr>
        <a:xfrm>
          <a:off x="8699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241" name="フローチャート: 判断 240">
          <a:extLst>
            <a:ext uri="{FF2B5EF4-FFF2-40B4-BE49-F238E27FC236}">
              <a16:creationId xmlns:a16="http://schemas.microsoft.com/office/drawing/2014/main" id="{BA4C7F54-BA3A-4F82-8140-5136EE381318}"/>
            </a:ext>
          </a:extLst>
        </xdr:cNvPr>
        <xdr:cNvSpPr/>
      </xdr:nvSpPr>
      <xdr:spPr>
        <a:xfrm>
          <a:off x="7810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242" name="フローチャート: 判断 241">
          <a:extLst>
            <a:ext uri="{FF2B5EF4-FFF2-40B4-BE49-F238E27FC236}">
              <a16:creationId xmlns:a16="http://schemas.microsoft.com/office/drawing/2014/main" id="{6AEB9EA7-2EBC-47A8-87C6-91A2DD985328}"/>
            </a:ext>
          </a:extLst>
        </xdr:cNvPr>
        <xdr:cNvSpPr/>
      </xdr:nvSpPr>
      <xdr:spPr>
        <a:xfrm>
          <a:off x="6921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625BC62-4FE7-43F2-BA5F-F46182ECA4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EF9C09D-0608-4491-AFC1-AA6F52375D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92CE499-2248-4AD9-8E13-5689FA548D8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5961008-5744-484D-A1BE-97E598C5A0D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E8CAB3D-C186-402F-B24B-FBBB969DB38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16147</xdr:rowOff>
    </xdr:from>
    <xdr:to>
      <xdr:col>55</xdr:col>
      <xdr:colOff>50800</xdr:colOff>
      <xdr:row>62</xdr:row>
      <xdr:rowOff>117747</xdr:rowOff>
    </xdr:to>
    <xdr:sp macro="" textlink="">
      <xdr:nvSpPr>
        <xdr:cNvPr id="248" name="楕円 247">
          <a:extLst>
            <a:ext uri="{FF2B5EF4-FFF2-40B4-BE49-F238E27FC236}">
              <a16:creationId xmlns:a16="http://schemas.microsoft.com/office/drawing/2014/main" id="{6A1C1179-CD31-4D30-B04B-3555D69BFA43}"/>
            </a:ext>
          </a:extLst>
        </xdr:cNvPr>
        <xdr:cNvSpPr/>
      </xdr:nvSpPr>
      <xdr:spPr>
        <a:xfrm>
          <a:off x="104267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166024</xdr:rowOff>
    </xdr:from>
    <xdr:ext cx="469744" cy="259045"/>
    <xdr:sp macro="" textlink="">
      <xdr:nvSpPr>
        <xdr:cNvPr id="249" name="【体育館・プール】&#10;一人当たり面積該当値テキスト">
          <a:extLst>
            <a:ext uri="{FF2B5EF4-FFF2-40B4-BE49-F238E27FC236}">
              <a16:creationId xmlns:a16="http://schemas.microsoft.com/office/drawing/2014/main" id="{7D2D5060-E347-49A4-8F93-7FA2AFBA50EC}"/>
            </a:ext>
          </a:extLst>
        </xdr:cNvPr>
        <xdr:cNvSpPr txBox="1"/>
      </xdr:nvSpPr>
      <xdr:spPr>
        <a:xfrm>
          <a:off x="10515600" y="106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107587</xdr:rowOff>
    </xdr:from>
    <xdr:to>
      <xdr:col>50</xdr:col>
      <xdr:colOff>165100</xdr:colOff>
      <xdr:row>63</xdr:row>
      <xdr:rowOff>37737</xdr:rowOff>
    </xdr:to>
    <xdr:sp macro="" textlink="">
      <xdr:nvSpPr>
        <xdr:cNvPr id="250" name="楕円 249">
          <a:extLst>
            <a:ext uri="{FF2B5EF4-FFF2-40B4-BE49-F238E27FC236}">
              <a16:creationId xmlns:a16="http://schemas.microsoft.com/office/drawing/2014/main" id="{2D4E2F0E-5DF6-4306-84C6-3A65CC00ADF4}"/>
            </a:ext>
          </a:extLst>
        </xdr:cNvPr>
        <xdr:cNvSpPr/>
      </xdr:nvSpPr>
      <xdr:spPr>
        <a:xfrm>
          <a:off x="9588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66947</xdr:rowOff>
    </xdr:from>
    <xdr:to>
      <xdr:col>55</xdr:col>
      <xdr:colOff>0</xdr:colOff>
      <xdr:row>62</xdr:row>
      <xdr:rowOff>158387</xdr:rowOff>
    </xdr:to>
    <xdr:cxnSp macro="">
      <xdr:nvCxnSpPr>
        <xdr:cNvPr id="251" name="直線コネクタ 250">
          <a:extLst>
            <a:ext uri="{FF2B5EF4-FFF2-40B4-BE49-F238E27FC236}">
              <a16:creationId xmlns:a16="http://schemas.microsoft.com/office/drawing/2014/main" id="{291AD84C-88B1-419F-98DE-EEC9642AD37C}"/>
            </a:ext>
          </a:extLst>
        </xdr:cNvPr>
        <xdr:cNvCxnSpPr/>
      </xdr:nvCxnSpPr>
      <xdr:spPr>
        <a:xfrm flipV="1">
          <a:off x="9639300" y="1069684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119017</xdr:rowOff>
    </xdr:from>
    <xdr:to>
      <xdr:col>46</xdr:col>
      <xdr:colOff>38100</xdr:colOff>
      <xdr:row>63</xdr:row>
      <xdr:rowOff>49167</xdr:rowOff>
    </xdr:to>
    <xdr:sp macro="" textlink="">
      <xdr:nvSpPr>
        <xdr:cNvPr id="252" name="楕円 251">
          <a:extLst>
            <a:ext uri="{FF2B5EF4-FFF2-40B4-BE49-F238E27FC236}">
              <a16:creationId xmlns:a16="http://schemas.microsoft.com/office/drawing/2014/main" id="{60FEABCE-B97C-42BF-91DF-0E0D7CC593F4}"/>
            </a:ext>
          </a:extLst>
        </xdr:cNvPr>
        <xdr:cNvSpPr/>
      </xdr:nvSpPr>
      <xdr:spPr>
        <a:xfrm>
          <a:off x="8699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158387</xdr:rowOff>
    </xdr:from>
    <xdr:to>
      <xdr:col>50</xdr:col>
      <xdr:colOff>114300</xdr:colOff>
      <xdr:row>62</xdr:row>
      <xdr:rowOff>169817</xdr:rowOff>
    </xdr:to>
    <xdr:cxnSp macro="">
      <xdr:nvCxnSpPr>
        <xdr:cNvPr id="253" name="直線コネクタ 252">
          <a:extLst>
            <a:ext uri="{FF2B5EF4-FFF2-40B4-BE49-F238E27FC236}">
              <a16:creationId xmlns:a16="http://schemas.microsoft.com/office/drawing/2014/main" id="{20441200-1625-485E-80B5-A8BED6C843B8}"/>
            </a:ext>
          </a:extLst>
        </xdr:cNvPr>
        <xdr:cNvCxnSpPr/>
      </xdr:nvCxnSpPr>
      <xdr:spPr>
        <a:xfrm flipV="1">
          <a:off x="8750300" y="1078828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130447</xdr:rowOff>
    </xdr:from>
    <xdr:to>
      <xdr:col>41</xdr:col>
      <xdr:colOff>101600</xdr:colOff>
      <xdr:row>63</xdr:row>
      <xdr:rowOff>60597</xdr:rowOff>
    </xdr:to>
    <xdr:sp macro="" textlink="">
      <xdr:nvSpPr>
        <xdr:cNvPr id="254" name="楕円 253">
          <a:extLst>
            <a:ext uri="{FF2B5EF4-FFF2-40B4-BE49-F238E27FC236}">
              <a16:creationId xmlns:a16="http://schemas.microsoft.com/office/drawing/2014/main" id="{A67A7C65-4CB6-48A3-B8F9-078098C2F9BB}"/>
            </a:ext>
          </a:extLst>
        </xdr:cNvPr>
        <xdr:cNvSpPr/>
      </xdr:nvSpPr>
      <xdr:spPr>
        <a:xfrm>
          <a:off x="7810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169817</xdr:rowOff>
    </xdr:from>
    <xdr:to>
      <xdr:col>45</xdr:col>
      <xdr:colOff>177800</xdr:colOff>
      <xdr:row>63</xdr:row>
      <xdr:rowOff>9797</xdr:rowOff>
    </xdr:to>
    <xdr:cxnSp macro="">
      <xdr:nvCxnSpPr>
        <xdr:cNvPr id="255" name="直線コネクタ 254">
          <a:extLst>
            <a:ext uri="{FF2B5EF4-FFF2-40B4-BE49-F238E27FC236}">
              <a16:creationId xmlns:a16="http://schemas.microsoft.com/office/drawing/2014/main" id="{1036D5AD-2E52-4A99-84F1-552428F1D74F}"/>
            </a:ext>
          </a:extLst>
        </xdr:cNvPr>
        <xdr:cNvCxnSpPr/>
      </xdr:nvCxnSpPr>
      <xdr:spPr>
        <a:xfrm flipV="1">
          <a:off x="7861300" y="1079971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39007</xdr:rowOff>
    </xdr:from>
    <xdr:to>
      <xdr:col>36</xdr:col>
      <xdr:colOff>165100</xdr:colOff>
      <xdr:row>63</xdr:row>
      <xdr:rowOff>140607</xdr:rowOff>
    </xdr:to>
    <xdr:sp macro="" textlink="">
      <xdr:nvSpPr>
        <xdr:cNvPr id="256" name="楕円 255">
          <a:extLst>
            <a:ext uri="{FF2B5EF4-FFF2-40B4-BE49-F238E27FC236}">
              <a16:creationId xmlns:a16="http://schemas.microsoft.com/office/drawing/2014/main" id="{F7A6F313-07CF-4AF0-B85A-84AB5177623E}"/>
            </a:ext>
          </a:extLst>
        </xdr:cNvPr>
        <xdr:cNvSpPr/>
      </xdr:nvSpPr>
      <xdr:spPr>
        <a:xfrm>
          <a:off x="6921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9797</xdr:rowOff>
    </xdr:from>
    <xdr:to>
      <xdr:col>41</xdr:col>
      <xdr:colOff>50800</xdr:colOff>
      <xdr:row>63</xdr:row>
      <xdr:rowOff>89807</xdr:rowOff>
    </xdr:to>
    <xdr:cxnSp macro="">
      <xdr:nvCxnSpPr>
        <xdr:cNvPr id="257" name="直線コネクタ 256">
          <a:extLst>
            <a:ext uri="{FF2B5EF4-FFF2-40B4-BE49-F238E27FC236}">
              <a16:creationId xmlns:a16="http://schemas.microsoft.com/office/drawing/2014/main" id="{3FE8638D-4988-49A8-9B63-A30A580E5D55}"/>
            </a:ext>
          </a:extLst>
        </xdr:cNvPr>
        <xdr:cNvCxnSpPr/>
      </xdr:nvCxnSpPr>
      <xdr:spPr>
        <a:xfrm flipV="1">
          <a:off x="6972300" y="1081114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73858</xdr:rowOff>
    </xdr:from>
    <xdr:ext cx="469744" cy="259045"/>
    <xdr:sp macro="" textlink="">
      <xdr:nvSpPr>
        <xdr:cNvPr id="258" name="n_1aveValue【体育館・プール】&#10;一人当たり面積">
          <a:extLst>
            <a:ext uri="{FF2B5EF4-FFF2-40B4-BE49-F238E27FC236}">
              <a16:creationId xmlns:a16="http://schemas.microsoft.com/office/drawing/2014/main" id="{F06B477D-F454-46AF-B656-85DFEFC343D8}"/>
            </a:ext>
          </a:extLst>
        </xdr:cNvPr>
        <xdr:cNvSpPr txBox="1"/>
      </xdr:nvSpPr>
      <xdr:spPr>
        <a:xfrm>
          <a:off x="93917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132642</xdr:rowOff>
    </xdr:from>
    <xdr:ext cx="469744" cy="259045"/>
    <xdr:sp macro="" textlink="">
      <xdr:nvSpPr>
        <xdr:cNvPr id="259" name="n_2aveValue【体育館・プール】&#10;一人当たり面積">
          <a:extLst>
            <a:ext uri="{FF2B5EF4-FFF2-40B4-BE49-F238E27FC236}">
              <a16:creationId xmlns:a16="http://schemas.microsoft.com/office/drawing/2014/main" id="{E0042721-5A6C-41E3-A99B-DAD3DEFC7032}"/>
            </a:ext>
          </a:extLst>
        </xdr:cNvPr>
        <xdr:cNvSpPr txBox="1"/>
      </xdr:nvSpPr>
      <xdr:spPr>
        <a:xfrm>
          <a:off x="85154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260" name="n_3aveValue【体育館・プール】&#10;一人当たり面積">
          <a:extLst>
            <a:ext uri="{FF2B5EF4-FFF2-40B4-BE49-F238E27FC236}">
              <a16:creationId xmlns:a16="http://schemas.microsoft.com/office/drawing/2014/main" id="{8A00D530-E469-42BE-9A46-ED4A80E63824}"/>
            </a:ext>
          </a:extLst>
        </xdr:cNvPr>
        <xdr:cNvSpPr txBox="1"/>
      </xdr:nvSpPr>
      <xdr:spPr>
        <a:xfrm>
          <a:off x="7626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155501</xdr:rowOff>
    </xdr:from>
    <xdr:ext cx="469744" cy="259045"/>
    <xdr:sp macro="" textlink="">
      <xdr:nvSpPr>
        <xdr:cNvPr id="261" name="n_4aveValue【体育館・プール】&#10;一人当たり面積">
          <a:extLst>
            <a:ext uri="{FF2B5EF4-FFF2-40B4-BE49-F238E27FC236}">
              <a16:creationId xmlns:a16="http://schemas.microsoft.com/office/drawing/2014/main" id="{F984EF78-AA34-4EF6-AA62-2A57CBA1E1CA}"/>
            </a:ext>
          </a:extLst>
        </xdr:cNvPr>
        <xdr:cNvSpPr txBox="1"/>
      </xdr:nvSpPr>
      <xdr:spPr>
        <a:xfrm>
          <a:off x="6737427" y="1027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28864</xdr:rowOff>
    </xdr:from>
    <xdr:ext cx="469744" cy="259045"/>
    <xdr:sp macro="" textlink="">
      <xdr:nvSpPr>
        <xdr:cNvPr id="262" name="n_1mainValue【体育館・プール】&#10;一人当たり面積">
          <a:extLst>
            <a:ext uri="{FF2B5EF4-FFF2-40B4-BE49-F238E27FC236}">
              <a16:creationId xmlns:a16="http://schemas.microsoft.com/office/drawing/2014/main" id="{F27A4737-A6EC-4E3D-8CF3-60EA715C56FF}"/>
            </a:ext>
          </a:extLst>
        </xdr:cNvPr>
        <xdr:cNvSpPr txBox="1"/>
      </xdr:nvSpPr>
      <xdr:spPr>
        <a:xfrm>
          <a:off x="9391727" y="108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40294</xdr:rowOff>
    </xdr:from>
    <xdr:ext cx="469744" cy="259045"/>
    <xdr:sp macro="" textlink="">
      <xdr:nvSpPr>
        <xdr:cNvPr id="263" name="n_2mainValue【体育館・プール】&#10;一人当たり面積">
          <a:extLst>
            <a:ext uri="{FF2B5EF4-FFF2-40B4-BE49-F238E27FC236}">
              <a16:creationId xmlns:a16="http://schemas.microsoft.com/office/drawing/2014/main" id="{1788EC87-01DB-4A9B-97B0-72B97546B9F1}"/>
            </a:ext>
          </a:extLst>
        </xdr:cNvPr>
        <xdr:cNvSpPr txBox="1"/>
      </xdr:nvSpPr>
      <xdr:spPr>
        <a:xfrm>
          <a:off x="8515427"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51724</xdr:rowOff>
    </xdr:from>
    <xdr:ext cx="469744" cy="259045"/>
    <xdr:sp macro="" textlink="">
      <xdr:nvSpPr>
        <xdr:cNvPr id="264" name="n_3mainValue【体育館・プール】&#10;一人当たり面積">
          <a:extLst>
            <a:ext uri="{FF2B5EF4-FFF2-40B4-BE49-F238E27FC236}">
              <a16:creationId xmlns:a16="http://schemas.microsoft.com/office/drawing/2014/main" id="{9A81D700-79CA-453B-89C1-561488AAA701}"/>
            </a:ext>
          </a:extLst>
        </xdr:cNvPr>
        <xdr:cNvSpPr txBox="1"/>
      </xdr:nvSpPr>
      <xdr:spPr>
        <a:xfrm>
          <a:off x="7626427" y="1085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131734</xdr:rowOff>
    </xdr:from>
    <xdr:ext cx="469744" cy="259045"/>
    <xdr:sp macro="" textlink="">
      <xdr:nvSpPr>
        <xdr:cNvPr id="265" name="n_4mainValue【体育館・プール】&#10;一人当たり面積">
          <a:extLst>
            <a:ext uri="{FF2B5EF4-FFF2-40B4-BE49-F238E27FC236}">
              <a16:creationId xmlns:a16="http://schemas.microsoft.com/office/drawing/2014/main" id="{009A6E9D-6AAA-4628-A63F-A91BC40BBDF2}"/>
            </a:ext>
          </a:extLst>
        </xdr:cNvPr>
        <xdr:cNvSpPr txBox="1"/>
      </xdr:nvSpPr>
      <xdr:spPr>
        <a:xfrm>
          <a:off x="6737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CA9406D-9122-40B1-8675-1DADF23A5B2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F40DA15-5A85-49C7-A569-0441BCBE8A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AB9CC6B-383F-44E7-AF49-E8C54D76FD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A7837C5-1992-47FF-8990-32F2BA10C95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6D432A8-FE3F-4192-AE2B-5702F590F5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A10D690-9B88-494D-8479-D756F33C21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290CF4C-772D-4F60-A4AA-005286076A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7ECE51F-9F4F-4887-B353-0BC4C7C6E2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66654B9-570D-48F1-89D0-07B5C692362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7779148-0F29-4D31-8EAF-E7B458ECAB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FC011A0-C969-4EE4-8FA6-9C7B1D9CAC6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E9D520D0-1610-4754-8506-B24A637221E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2CFE3013-B4D3-413C-A1A4-3091D65DF57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F214F144-5630-484D-AACF-122FA6899D4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8D883A7-8CA3-4A9D-8D4D-B6F1B2DD77F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3931F335-9FB4-45E6-B978-994FF543895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8DBDE706-F927-493F-8134-F069ED0D3E7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4BE81A91-BFB6-4DA8-AA37-F2CA55947A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1EEE844B-9BC7-45F3-B04A-162BD3EEC66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2FF7461-9553-4B0D-893F-96AD4A7DAB0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A4C346D8-B735-4446-AD6A-C4E5FAFEF18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2AB821E2-415E-47AD-ACF1-5DBEB20BA8D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D1211F0-F93F-45A4-A2A0-FAC86528401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5F942CE-B6A0-4258-A0EB-C636917304F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B129E3CC-35D1-43C0-8891-12877EB86C1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1" name="直線コネクタ 290">
          <a:extLst>
            <a:ext uri="{FF2B5EF4-FFF2-40B4-BE49-F238E27FC236}">
              <a16:creationId xmlns:a16="http://schemas.microsoft.com/office/drawing/2014/main" id="{EB32C65E-A201-4A39-B9CF-FCBBD890D968}"/>
            </a:ext>
          </a:extLst>
        </xdr:cNvPr>
        <xdr:cNvCxnSpPr/>
      </xdr:nvCxnSpPr>
      <xdr:spPr>
        <a:xfrm flipV="1">
          <a:off x="4634865" y="13438958"/>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580C4260-5553-4032-A07C-682CD9D44170}"/>
            </a:ext>
          </a:extLst>
        </xdr:cNvPr>
        <xdr:cNvSpPr txBox="1"/>
      </xdr:nvSpPr>
      <xdr:spPr>
        <a:xfrm>
          <a:off x="4673600" y="1488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3" name="直線コネクタ 292">
          <a:extLst>
            <a:ext uri="{FF2B5EF4-FFF2-40B4-BE49-F238E27FC236}">
              <a16:creationId xmlns:a16="http://schemas.microsoft.com/office/drawing/2014/main" id="{C84FD4E1-E74C-4D66-80C3-56627C562BCE}"/>
            </a:ext>
          </a:extLst>
        </xdr:cNvPr>
        <xdr:cNvCxnSpPr/>
      </xdr:nvCxnSpPr>
      <xdr:spPr>
        <a:xfrm>
          <a:off x="4546600" y="1488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509A1A27-FBCC-4AE5-BFAC-A17E0A1D7A0D}"/>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5" name="直線コネクタ 294">
          <a:extLst>
            <a:ext uri="{FF2B5EF4-FFF2-40B4-BE49-F238E27FC236}">
              <a16:creationId xmlns:a16="http://schemas.microsoft.com/office/drawing/2014/main" id="{596B6932-255D-4843-867C-B7DF14FA5F5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BB348602-1102-418F-AA3B-25FB3AAE6D67}"/>
            </a:ext>
          </a:extLst>
        </xdr:cNvPr>
        <xdr:cNvSpPr txBox="1"/>
      </xdr:nvSpPr>
      <xdr:spPr>
        <a:xfrm>
          <a:off x="4673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7" name="フローチャート: 判断 296">
          <a:extLst>
            <a:ext uri="{FF2B5EF4-FFF2-40B4-BE49-F238E27FC236}">
              <a16:creationId xmlns:a16="http://schemas.microsoft.com/office/drawing/2014/main" id="{5CA4DA2E-D494-4F14-8965-DB8E27859E8F}"/>
            </a:ext>
          </a:extLst>
        </xdr:cNvPr>
        <xdr:cNvSpPr/>
      </xdr:nvSpPr>
      <xdr:spPr>
        <a:xfrm>
          <a:off x="4584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98" name="フローチャート: 判断 297">
          <a:extLst>
            <a:ext uri="{FF2B5EF4-FFF2-40B4-BE49-F238E27FC236}">
              <a16:creationId xmlns:a16="http://schemas.microsoft.com/office/drawing/2014/main" id="{20269ADB-307D-4361-9C9E-875F4A5C48EE}"/>
            </a:ext>
          </a:extLst>
        </xdr:cNvPr>
        <xdr:cNvSpPr/>
      </xdr:nvSpPr>
      <xdr:spPr>
        <a:xfrm>
          <a:off x="3746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99" name="フローチャート: 判断 298">
          <a:extLst>
            <a:ext uri="{FF2B5EF4-FFF2-40B4-BE49-F238E27FC236}">
              <a16:creationId xmlns:a16="http://schemas.microsoft.com/office/drawing/2014/main" id="{DDE44E33-CCCC-4506-8060-6F036F996FEB}"/>
            </a:ext>
          </a:extLst>
        </xdr:cNvPr>
        <xdr:cNvSpPr/>
      </xdr:nvSpPr>
      <xdr:spPr>
        <a:xfrm>
          <a:off x="2857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0" name="フローチャート: 判断 299">
          <a:extLst>
            <a:ext uri="{FF2B5EF4-FFF2-40B4-BE49-F238E27FC236}">
              <a16:creationId xmlns:a16="http://schemas.microsoft.com/office/drawing/2014/main" id="{C74AD835-7DDD-4D7C-AF2B-051217F39946}"/>
            </a:ext>
          </a:extLst>
        </xdr:cNvPr>
        <xdr:cNvSpPr/>
      </xdr:nvSpPr>
      <xdr:spPr>
        <a:xfrm>
          <a:off x="1968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301" name="フローチャート: 判断 300">
          <a:extLst>
            <a:ext uri="{FF2B5EF4-FFF2-40B4-BE49-F238E27FC236}">
              <a16:creationId xmlns:a16="http://schemas.microsoft.com/office/drawing/2014/main" id="{81988F33-89FD-4DD3-A9A5-0A0D5A9E8AE3}"/>
            </a:ext>
          </a:extLst>
        </xdr:cNvPr>
        <xdr:cNvSpPr/>
      </xdr:nvSpPr>
      <xdr:spPr>
        <a:xfrm>
          <a:off x="107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AD0F061-901C-4011-AE80-369239E4DC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C67F4F2-CEC5-4DD0-A9F8-B42BDEBE18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087936C-4593-48B1-815F-46C6FC1407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E89BF37-CAD5-44EB-AF70-2F79FE3186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89E1C5F-B92C-46A7-90D2-F5A44656A5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7" name="楕円 306">
          <a:extLst>
            <a:ext uri="{FF2B5EF4-FFF2-40B4-BE49-F238E27FC236}">
              <a16:creationId xmlns:a16="http://schemas.microsoft.com/office/drawing/2014/main" id="{4F386B90-64A8-4B1E-AFAE-FCCF518FC7A2}"/>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84063E45-D7DE-4D52-8664-781BE9860D25}"/>
            </a:ext>
          </a:extLst>
        </xdr:cNvPr>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137523</xdr:rowOff>
    </xdr:from>
    <xdr:to>
      <xdr:col>20</xdr:col>
      <xdr:colOff>38100</xdr:colOff>
      <xdr:row>83</xdr:row>
      <xdr:rowOff>67673</xdr:rowOff>
    </xdr:to>
    <xdr:sp macro="" textlink="">
      <xdr:nvSpPr>
        <xdr:cNvPr id="309" name="楕円 308">
          <a:extLst>
            <a:ext uri="{FF2B5EF4-FFF2-40B4-BE49-F238E27FC236}">
              <a16:creationId xmlns:a16="http://schemas.microsoft.com/office/drawing/2014/main" id="{46743998-892B-49F6-AC2A-F869AA4A7645}"/>
            </a:ext>
          </a:extLst>
        </xdr:cNvPr>
        <xdr:cNvSpPr/>
      </xdr:nvSpPr>
      <xdr:spPr>
        <a:xfrm>
          <a:off x="3746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16873</xdr:rowOff>
    </xdr:from>
    <xdr:to>
      <xdr:col>24</xdr:col>
      <xdr:colOff>63500</xdr:colOff>
      <xdr:row>83</xdr:row>
      <xdr:rowOff>49530</xdr:rowOff>
    </xdr:to>
    <xdr:cxnSp macro="">
      <xdr:nvCxnSpPr>
        <xdr:cNvPr id="310" name="直線コネクタ 309">
          <a:extLst>
            <a:ext uri="{FF2B5EF4-FFF2-40B4-BE49-F238E27FC236}">
              <a16:creationId xmlns:a16="http://schemas.microsoft.com/office/drawing/2014/main" id="{7665E75C-A2B6-4FAC-A5B4-52D6A52D09A0}"/>
            </a:ext>
          </a:extLst>
        </xdr:cNvPr>
        <xdr:cNvCxnSpPr/>
      </xdr:nvCxnSpPr>
      <xdr:spPr>
        <a:xfrm>
          <a:off x="3797300" y="142472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103232</xdr:rowOff>
    </xdr:from>
    <xdr:to>
      <xdr:col>15</xdr:col>
      <xdr:colOff>101600</xdr:colOff>
      <xdr:row>83</xdr:row>
      <xdr:rowOff>33382</xdr:rowOff>
    </xdr:to>
    <xdr:sp macro="" textlink="">
      <xdr:nvSpPr>
        <xdr:cNvPr id="311" name="楕円 310">
          <a:extLst>
            <a:ext uri="{FF2B5EF4-FFF2-40B4-BE49-F238E27FC236}">
              <a16:creationId xmlns:a16="http://schemas.microsoft.com/office/drawing/2014/main" id="{12EABFDA-0683-4586-AF6D-E0BC19138B42}"/>
            </a:ext>
          </a:extLst>
        </xdr:cNvPr>
        <xdr:cNvSpPr/>
      </xdr:nvSpPr>
      <xdr:spPr>
        <a:xfrm>
          <a:off x="2857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154032</xdr:rowOff>
    </xdr:from>
    <xdr:to>
      <xdr:col>19</xdr:col>
      <xdr:colOff>177800</xdr:colOff>
      <xdr:row>83</xdr:row>
      <xdr:rowOff>16873</xdr:rowOff>
    </xdr:to>
    <xdr:cxnSp macro="">
      <xdr:nvCxnSpPr>
        <xdr:cNvPr id="312" name="直線コネクタ 311">
          <a:extLst>
            <a:ext uri="{FF2B5EF4-FFF2-40B4-BE49-F238E27FC236}">
              <a16:creationId xmlns:a16="http://schemas.microsoft.com/office/drawing/2014/main" id="{A08448B3-1438-4520-ABBD-B107D373BC3B}"/>
            </a:ext>
          </a:extLst>
        </xdr:cNvPr>
        <xdr:cNvCxnSpPr/>
      </xdr:nvCxnSpPr>
      <xdr:spPr>
        <a:xfrm>
          <a:off x="2908300" y="142129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70576</xdr:rowOff>
    </xdr:from>
    <xdr:to>
      <xdr:col>10</xdr:col>
      <xdr:colOff>165100</xdr:colOff>
      <xdr:row>83</xdr:row>
      <xdr:rowOff>726</xdr:rowOff>
    </xdr:to>
    <xdr:sp macro="" textlink="">
      <xdr:nvSpPr>
        <xdr:cNvPr id="313" name="楕円 312">
          <a:extLst>
            <a:ext uri="{FF2B5EF4-FFF2-40B4-BE49-F238E27FC236}">
              <a16:creationId xmlns:a16="http://schemas.microsoft.com/office/drawing/2014/main" id="{9C8DE947-D93B-4C56-9B60-227FD70BBE1D}"/>
            </a:ext>
          </a:extLst>
        </xdr:cNvPr>
        <xdr:cNvSpPr/>
      </xdr:nvSpPr>
      <xdr:spPr>
        <a:xfrm>
          <a:off x="1968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121376</xdr:rowOff>
    </xdr:from>
    <xdr:to>
      <xdr:col>15</xdr:col>
      <xdr:colOff>50800</xdr:colOff>
      <xdr:row>82</xdr:row>
      <xdr:rowOff>154032</xdr:rowOff>
    </xdr:to>
    <xdr:cxnSp macro="">
      <xdr:nvCxnSpPr>
        <xdr:cNvPr id="314" name="直線コネクタ 313">
          <a:extLst>
            <a:ext uri="{FF2B5EF4-FFF2-40B4-BE49-F238E27FC236}">
              <a16:creationId xmlns:a16="http://schemas.microsoft.com/office/drawing/2014/main" id="{82B80C73-1460-47F1-AAD7-6A3B12D15868}"/>
            </a:ext>
          </a:extLst>
        </xdr:cNvPr>
        <xdr:cNvCxnSpPr/>
      </xdr:nvCxnSpPr>
      <xdr:spPr>
        <a:xfrm>
          <a:off x="2019300" y="141802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23223</xdr:rowOff>
    </xdr:from>
    <xdr:to>
      <xdr:col>6</xdr:col>
      <xdr:colOff>38100</xdr:colOff>
      <xdr:row>82</xdr:row>
      <xdr:rowOff>124823</xdr:rowOff>
    </xdr:to>
    <xdr:sp macro="" textlink="">
      <xdr:nvSpPr>
        <xdr:cNvPr id="315" name="楕円 314">
          <a:extLst>
            <a:ext uri="{FF2B5EF4-FFF2-40B4-BE49-F238E27FC236}">
              <a16:creationId xmlns:a16="http://schemas.microsoft.com/office/drawing/2014/main" id="{11874C61-B4F2-4A83-9BF4-18563822D976}"/>
            </a:ext>
          </a:extLst>
        </xdr:cNvPr>
        <xdr:cNvSpPr/>
      </xdr:nvSpPr>
      <xdr:spPr>
        <a:xfrm>
          <a:off x="1079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74023</xdr:rowOff>
    </xdr:from>
    <xdr:to>
      <xdr:col>10</xdr:col>
      <xdr:colOff>114300</xdr:colOff>
      <xdr:row>82</xdr:row>
      <xdr:rowOff>121376</xdr:rowOff>
    </xdr:to>
    <xdr:cxnSp macro="">
      <xdr:nvCxnSpPr>
        <xdr:cNvPr id="316" name="直線コネクタ 315">
          <a:extLst>
            <a:ext uri="{FF2B5EF4-FFF2-40B4-BE49-F238E27FC236}">
              <a16:creationId xmlns:a16="http://schemas.microsoft.com/office/drawing/2014/main" id="{DDF0FA98-A95A-4CF1-91D6-562A281784DB}"/>
            </a:ext>
          </a:extLst>
        </xdr:cNvPr>
        <xdr:cNvCxnSpPr/>
      </xdr:nvCxnSpPr>
      <xdr:spPr>
        <a:xfrm>
          <a:off x="1130300" y="141329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9089</xdr:rowOff>
    </xdr:from>
    <xdr:ext cx="405111" cy="259045"/>
    <xdr:sp macro="" textlink="">
      <xdr:nvSpPr>
        <xdr:cNvPr id="317" name="n_1aveValue【福祉施設】&#10;有形固定資産減価償却率">
          <a:extLst>
            <a:ext uri="{FF2B5EF4-FFF2-40B4-BE49-F238E27FC236}">
              <a16:creationId xmlns:a16="http://schemas.microsoft.com/office/drawing/2014/main" id="{E109E313-1056-4E46-9BD8-7AAFB0460C27}"/>
            </a:ext>
          </a:extLst>
        </xdr:cNvPr>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120848</xdr:rowOff>
    </xdr:from>
    <xdr:ext cx="405111" cy="259045"/>
    <xdr:sp macro="" textlink="">
      <xdr:nvSpPr>
        <xdr:cNvPr id="318" name="n_2aveValue【福祉施設】&#10;有形固定資産減価償却率">
          <a:extLst>
            <a:ext uri="{FF2B5EF4-FFF2-40B4-BE49-F238E27FC236}">
              <a16:creationId xmlns:a16="http://schemas.microsoft.com/office/drawing/2014/main" id="{98A53F14-4980-4440-A7AB-25DD8581BB48}"/>
            </a:ext>
          </a:extLst>
        </xdr:cNvPr>
        <xdr:cNvSpPr txBox="1"/>
      </xdr:nvSpPr>
      <xdr:spPr>
        <a:xfrm>
          <a:off x="2705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97989</xdr:rowOff>
    </xdr:from>
    <xdr:ext cx="405111" cy="259045"/>
    <xdr:sp macro="" textlink="">
      <xdr:nvSpPr>
        <xdr:cNvPr id="319" name="n_3aveValue【福祉施設】&#10;有形固定資産減価償却率">
          <a:extLst>
            <a:ext uri="{FF2B5EF4-FFF2-40B4-BE49-F238E27FC236}">
              <a16:creationId xmlns:a16="http://schemas.microsoft.com/office/drawing/2014/main" id="{5392B056-7ED5-4A02-8D6F-E430B79B45F5}"/>
            </a:ext>
          </a:extLst>
        </xdr:cNvPr>
        <xdr:cNvSpPr txBox="1"/>
      </xdr:nvSpPr>
      <xdr:spPr>
        <a:xfrm>
          <a:off x="1816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34307</xdr:rowOff>
    </xdr:from>
    <xdr:ext cx="405111" cy="259045"/>
    <xdr:sp macro="" textlink="">
      <xdr:nvSpPr>
        <xdr:cNvPr id="320" name="n_4aveValue【福祉施設】&#10;有形固定資産減価償却率">
          <a:extLst>
            <a:ext uri="{FF2B5EF4-FFF2-40B4-BE49-F238E27FC236}">
              <a16:creationId xmlns:a16="http://schemas.microsoft.com/office/drawing/2014/main" id="{9F78F3DB-664D-4BFC-827B-938F7FC7F78D}"/>
            </a:ext>
          </a:extLst>
        </xdr:cNvPr>
        <xdr:cNvSpPr txBox="1"/>
      </xdr:nvSpPr>
      <xdr:spPr>
        <a:xfrm>
          <a:off x="927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58800</xdr:rowOff>
    </xdr:from>
    <xdr:ext cx="405111" cy="259045"/>
    <xdr:sp macro="" textlink="">
      <xdr:nvSpPr>
        <xdr:cNvPr id="321" name="n_1mainValue【福祉施設】&#10;有形固定資産減価償却率">
          <a:extLst>
            <a:ext uri="{FF2B5EF4-FFF2-40B4-BE49-F238E27FC236}">
              <a16:creationId xmlns:a16="http://schemas.microsoft.com/office/drawing/2014/main" id="{14FA523D-71F5-48F0-9FBD-272E7EC7DD45}"/>
            </a:ext>
          </a:extLst>
        </xdr:cNvPr>
        <xdr:cNvSpPr txBox="1"/>
      </xdr:nvSpPr>
      <xdr:spPr>
        <a:xfrm>
          <a:off x="35820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49909</xdr:rowOff>
    </xdr:from>
    <xdr:ext cx="405111" cy="259045"/>
    <xdr:sp macro="" textlink="">
      <xdr:nvSpPr>
        <xdr:cNvPr id="322" name="n_2mainValue【福祉施設】&#10;有形固定資産減価償却率">
          <a:extLst>
            <a:ext uri="{FF2B5EF4-FFF2-40B4-BE49-F238E27FC236}">
              <a16:creationId xmlns:a16="http://schemas.microsoft.com/office/drawing/2014/main" id="{5697B10B-B9FD-49C3-B753-BC66CF01FDCF}"/>
            </a:ext>
          </a:extLst>
        </xdr:cNvPr>
        <xdr:cNvSpPr txBox="1"/>
      </xdr:nvSpPr>
      <xdr:spPr>
        <a:xfrm>
          <a:off x="2705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17253</xdr:rowOff>
    </xdr:from>
    <xdr:ext cx="405111" cy="259045"/>
    <xdr:sp macro="" textlink="">
      <xdr:nvSpPr>
        <xdr:cNvPr id="323" name="n_3mainValue【福祉施設】&#10;有形固定資産減価償却率">
          <a:extLst>
            <a:ext uri="{FF2B5EF4-FFF2-40B4-BE49-F238E27FC236}">
              <a16:creationId xmlns:a16="http://schemas.microsoft.com/office/drawing/2014/main" id="{12E2475E-9E3F-4F85-8932-35A92140D3B0}"/>
            </a:ext>
          </a:extLst>
        </xdr:cNvPr>
        <xdr:cNvSpPr txBox="1"/>
      </xdr:nvSpPr>
      <xdr:spPr>
        <a:xfrm>
          <a:off x="1816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141350</xdr:rowOff>
    </xdr:from>
    <xdr:ext cx="405111" cy="259045"/>
    <xdr:sp macro="" textlink="">
      <xdr:nvSpPr>
        <xdr:cNvPr id="324" name="n_4mainValue【福祉施設】&#10;有形固定資産減価償却率">
          <a:extLst>
            <a:ext uri="{FF2B5EF4-FFF2-40B4-BE49-F238E27FC236}">
              <a16:creationId xmlns:a16="http://schemas.microsoft.com/office/drawing/2014/main" id="{CFC37ED6-FF27-4978-B198-571405AE3A8E}"/>
            </a:ext>
          </a:extLst>
        </xdr:cNvPr>
        <xdr:cNvSpPr txBox="1"/>
      </xdr:nvSpPr>
      <xdr:spPr>
        <a:xfrm>
          <a:off x="927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43E39755-938B-4315-89DE-2E8345CF8E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7FCCEFF9-FA2F-4496-AF3F-1BC708E51B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353F6E9B-93A4-4702-A14B-52A5B16778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3FBDC603-287C-4112-9CDA-1263ED60733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EB15C832-C2EF-4B71-9B6B-C008A5A5780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C521BD4-84C8-4334-980D-8C5334AD7DB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F88631F9-A208-4F8D-B4C9-6199387B9E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4A89DCFB-05BD-4D8A-8F83-9A3CC74F45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A860AB65-50C8-4547-810C-1BF6CB04EB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9D102D4A-08CE-460C-8372-CF44E6036B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5" name="直線コネクタ 334">
          <a:extLst>
            <a:ext uri="{FF2B5EF4-FFF2-40B4-BE49-F238E27FC236}">
              <a16:creationId xmlns:a16="http://schemas.microsoft.com/office/drawing/2014/main" id="{D05A5807-6DC8-467F-8077-39ADE14426BD}"/>
            </a:ext>
          </a:extLst>
        </xdr:cNvPr>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6" name="テキスト ボックス 335">
          <a:extLst>
            <a:ext uri="{FF2B5EF4-FFF2-40B4-BE49-F238E27FC236}">
              <a16:creationId xmlns:a16="http://schemas.microsoft.com/office/drawing/2014/main" id="{39CAC819-D547-4268-AAF6-FC5F17EE245C}"/>
            </a:ext>
          </a:extLst>
        </xdr:cNvPr>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7" name="直線コネクタ 336">
          <a:extLst>
            <a:ext uri="{FF2B5EF4-FFF2-40B4-BE49-F238E27FC236}">
              <a16:creationId xmlns:a16="http://schemas.microsoft.com/office/drawing/2014/main" id="{E6E4DC11-AD3F-4E19-9657-8BB38618149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8" name="テキスト ボックス 337">
          <a:extLst>
            <a:ext uri="{FF2B5EF4-FFF2-40B4-BE49-F238E27FC236}">
              <a16:creationId xmlns:a16="http://schemas.microsoft.com/office/drawing/2014/main" id="{D8C9767F-D1A3-4BE4-8FD9-B457BB9E508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9" name="直線コネクタ 338">
          <a:extLst>
            <a:ext uri="{FF2B5EF4-FFF2-40B4-BE49-F238E27FC236}">
              <a16:creationId xmlns:a16="http://schemas.microsoft.com/office/drawing/2014/main" id="{59B5D390-5C8C-451C-A4FB-1B24A97A128F}"/>
            </a:ext>
          </a:extLst>
        </xdr:cNvPr>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40" name="テキスト ボックス 339">
          <a:extLst>
            <a:ext uri="{FF2B5EF4-FFF2-40B4-BE49-F238E27FC236}">
              <a16:creationId xmlns:a16="http://schemas.microsoft.com/office/drawing/2014/main" id="{79A6107E-CF10-4086-9D60-BB8224E4AB2F}"/>
            </a:ext>
          </a:extLst>
        </xdr:cNvPr>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06A1EDE4-5112-4AB0-BD03-797E2421CCD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6D4F1014-49DE-401F-A349-1672C1BAC02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43" name="直線コネクタ 342">
          <a:extLst>
            <a:ext uri="{FF2B5EF4-FFF2-40B4-BE49-F238E27FC236}">
              <a16:creationId xmlns:a16="http://schemas.microsoft.com/office/drawing/2014/main" id="{D80FE0BA-CFC7-49D1-B500-362BF34126A6}"/>
            </a:ext>
          </a:extLst>
        </xdr:cNvPr>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44" name="テキスト ボックス 343">
          <a:extLst>
            <a:ext uri="{FF2B5EF4-FFF2-40B4-BE49-F238E27FC236}">
              <a16:creationId xmlns:a16="http://schemas.microsoft.com/office/drawing/2014/main" id="{8FD0149F-FCF7-4F4D-B2D6-39CDB6BABCEC}"/>
            </a:ext>
          </a:extLst>
        </xdr:cNvPr>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5" name="直線コネクタ 344">
          <a:extLst>
            <a:ext uri="{FF2B5EF4-FFF2-40B4-BE49-F238E27FC236}">
              <a16:creationId xmlns:a16="http://schemas.microsoft.com/office/drawing/2014/main" id="{8928BEDF-DB85-43A8-B18C-A7AD003D0FE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6" name="テキスト ボックス 345">
          <a:extLst>
            <a:ext uri="{FF2B5EF4-FFF2-40B4-BE49-F238E27FC236}">
              <a16:creationId xmlns:a16="http://schemas.microsoft.com/office/drawing/2014/main" id="{F03C0C7C-E76D-4404-9D0B-B1953285B8D4}"/>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7" name="直線コネクタ 346">
          <a:extLst>
            <a:ext uri="{FF2B5EF4-FFF2-40B4-BE49-F238E27FC236}">
              <a16:creationId xmlns:a16="http://schemas.microsoft.com/office/drawing/2014/main" id="{21C152F4-FD7D-4D80-9DDF-8B065ADD3028}"/>
            </a:ext>
          </a:extLst>
        </xdr:cNvPr>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8" name="テキスト ボックス 347">
          <a:extLst>
            <a:ext uri="{FF2B5EF4-FFF2-40B4-BE49-F238E27FC236}">
              <a16:creationId xmlns:a16="http://schemas.microsoft.com/office/drawing/2014/main" id="{3D243E5C-6635-414A-9C15-AC2667497D8B}"/>
            </a:ext>
          </a:extLst>
        </xdr:cNvPr>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1CADDDC2-1842-42EA-B215-1583F70209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6DA816CC-D23D-40E7-8983-D39216BCE1A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487713FA-B271-45AB-9576-C39DA87483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352" name="直線コネクタ 351">
          <a:extLst>
            <a:ext uri="{FF2B5EF4-FFF2-40B4-BE49-F238E27FC236}">
              <a16:creationId xmlns:a16="http://schemas.microsoft.com/office/drawing/2014/main" id="{D259BE27-DBBA-4686-A6AC-2207EE0F7C3E}"/>
            </a:ext>
          </a:extLst>
        </xdr:cNvPr>
        <xdr:cNvCxnSpPr/>
      </xdr:nvCxnSpPr>
      <xdr:spPr>
        <a:xfrm flipV="1">
          <a:off x="10476865" y="13408343"/>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353" name="【福祉施設】&#10;一人当たり面積最小値テキスト">
          <a:extLst>
            <a:ext uri="{FF2B5EF4-FFF2-40B4-BE49-F238E27FC236}">
              <a16:creationId xmlns:a16="http://schemas.microsoft.com/office/drawing/2014/main" id="{DBD5BD6A-F6A1-4BFA-B2F3-8A7856D44365}"/>
            </a:ext>
          </a:extLst>
        </xdr:cNvPr>
        <xdr:cNvSpPr txBox="1"/>
      </xdr:nvSpPr>
      <xdr:spPr>
        <a:xfrm>
          <a:off x="10515600" y="14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354" name="直線コネクタ 353">
          <a:extLst>
            <a:ext uri="{FF2B5EF4-FFF2-40B4-BE49-F238E27FC236}">
              <a16:creationId xmlns:a16="http://schemas.microsoft.com/office/drawing/2014/main" id="{7D022D57-C74F-456B-A874-A5116ABD49A0}"/>
            </a:ext>
          </a:extLst>
        </xdr:cNvPr>
        <xdr:cNvCxnSpPr/>
      </xdr:nvCxnSpPr>
      <xdr:spPr>
        <a:xfrm>
          <a:off x="10388600" y="1476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355" name="【福祉施設】&#10;一人当たり面積最大値テキスト">
          <a:extLst>
            <a:ext uri="{FF2B5EF4-FFF2-40B4-BE49-F238E27FC236}">
              <a16:creationId xmlns:a16="http://schemas.microsoft.com/office/drawing/2014/main" id="{A4348756-6F86-4974-8B52-0ED6E027D1AC}"/>
            </a:ext>
          </a:extLst>
        </xdr:cNvPr>
        <xdr:cNvSpPr txBox="1"/>
      </xdr:nvSpPr>
      <xdr:spPr>
        <a:xfrm>
          <a:off x="10515600" y="131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356" name="直線コネクタ 355">
          <a:extLst>
            <a:ext uri="{FF2B5EF4-FFF2-40B4-BE49-F238E27FC236}">
              <a16:creationId xmlns:a16="http://schemas.microsoft.com/office/drawing/2014/main" id="{A2C5C851-8DEB-45B8-8DA9-A879BB82FB07}"/>
            </a:ext>
          </a:extLst>
        </xdr:cNvPr>
        <xdr:cNvCxnSpPr/>
      </xdr:nvCxnSpPr>
      <xdr:spPr>
        <a:xfrm>
          <a:off x="10388600" y="134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57" name="【福祉施設】&#10;一人当たり面積平均値テキスト">
          <a:extLst>
            <a:ext uri="{FF2B5EF4-FFF2-40B4-BE49-F238E27FC236}">
              <a16:creationId xmlns:a16="http://schemas.microsoft.com/office/drawing/2014/main" id="{346D8FF2-1D91-4D63-88FE-044DB9B6F32B}"/>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8" name="フローチャート: 判断 357">
          <a:extLst>
            <a:ext uri="{FF2B5EF4-FFF2-40B4-BE49-F238E27FC236}">
              <a16:creationId xmlns:a16="http://schemas.microsoft.com/office/drawing/2014/main" id="{DB7CD813-4E30-4991-9465-62B09A6197E0}"/>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359" name="フローチャート: 判断 358">
          <a:extLst>
            <a:ext uri="{FF2B5EF4-FFF2-40B4-BE49-F238E27FC236}">
              <a16:creationId xmlns:a16="http://schemas.microsoft.com/office/drawing/2014/main" id="{4C04F25B-81DC-4C58-B1D8-ACB689C3E971}"/>
            </a:ext>
          </a:extLst>
        </xdr:cNvPr>
        <xdr:cNvSpPr/>
      </xdr:nvSpPr>
      <xdr:spPr>
        <a:xfrm>
          <a:off x="958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0" name="フローチャート: 判断 359">
          <a:extLst>
            <a:ext uri="{FF2B5EF4-FFF2-40B4-BE49-F238E27FC236}">
              <a16:creationId xmlns:a16="http://schemas.microsoft.com/office/drawing/2014/main" id="{E46A406E-11AF-4294-8A15-15134642CCAC}"/>
            </a:ext>
          </a:extLst>
        </xdr:cNvPr>
        <xdr:cNvSpPr/>
      </xdr:nvSpPr>
      <xdr:spPr>
        <a:xfrm>
          <a:off x="8699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361" name="フローチャート: 判断 360">
          <a:extLst>
            <a:ext uri="{FF2B5EF4-FFF2-40B4-BE49-F238E27FC236}">
              <a16:creationId xmlns:a16="http://schemas.microsoft.com/office/drawing/2014/main" id="{5BAF246C-E1F1-41A8-B223-1300DF18E9F8}"/>
            </a:ext>
          </a:extLst>
        </xdr:cNvPr>
        <xdr:cNvSpPr/>
      </xdr:nvSpPr>
      <xdr:spPr>
        <a:xfrm>
          <a:off x="7810500" y="144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104457</xdr:rowOff>
    </xdr:from>
    <xdr:to>
      <xdr:col>36</xdr:col>
      <xdr:colOff>165100</xdr:colOff>
      <xdr:row>84</xdr:row>
      <xdr:rowOff>34607</xdr:rowOff>
    </xdr:to>
    <xdr:sp macro="" textlink="">
      <xdr:nvSpPr>
        <xdr:cNvPr id="362" name="フローチャート: 判断 361">
          <a:extLst>
            <a:ext uri="{FF2B5EF4-FFF2-40B4-BE49-F238E27FC236}">
              <a16:creationId xmlns:a16="http://schemas.microsoft.com/office/drawing/2014/main" id="{084D19D1-4941-470C-B7A3-209BA188EE70}"/>
            </a:ext>
          </a:extLst>
        </xdr:cNvPr>
        <xdr:cNvSpPr/>
      </xdr:nvSpPr>
      <xdr:spPr>
        <a:xfrm>
          <a:off x="69215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506FC24-932D-4027-829B-5AB4C5EABF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72C60DE-99D0-42D6-88A9-8E5F324BAE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E20A626-1470-4F98-A987-4F685191B8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6BA6078D-EA9E-4412-925C-046DB192330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DA882230-2436-4545-99C0-0355ED5008F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73025</xdr:rowOff>
    </xdr:from>
    <xdr:to>
      <xdr:col>55</xdr:col>
      <xdr:colOff>50800</xdr:colOff>
      <xdr:row>86</xdr:row>
      <xdr:rowOff>3175</xdr:rowOff>
    </xdr:to>
    <xdr:sp macro="" textlink="">
      <xdr:nvSpPr>
        <xdr:cNvPr id="368" name="楕円 367">
          <a:extLst>
            <a:ext uri="{FF2B5EF4-FFF2-40B4-BE49-F238E27FC236}">
              <a16:creationId xmlns:a16="http://schemas.microsoft.com/office/drawing/2014/main" id="{CDD2BE97-F33F-492B-B76E-7707533E9E37}"/>
            </a:ext>
          </a:extLst>
        </xdr:cNvPr>
        <xdr:cNvSpPr/>
      </xdr:nvSpPr>
      <xdr:spPr>
        <a:xfrm>
          <a:off x="104267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159402</xdr:rowOff>
    </xdr:from>
    <xdr:ext cx="469744" cy="259045"/>
    <xdr:sp macro="" textlink="">
      <xdr:nvSpPr>
        <xdr:cNvPr id="369" name="【福祉施設】&#10;一人当たり面積該当値テキスト">
          <a:extLst>
            <a:ext uri="{FF2B5EF4-FFF2-40B4-BE49-F238E27FC236}">
              <a16:creationId xmlns:a16="http://schemas.microsoft.com/office/drawing/2014/main" id="{BE38554A-679D-4C0C-A1BB-6E0498DA58EC}"/>
            </a:ext>
          </a:extLst>
        </xdr:cNvPr>
        <xdr:cNvSpPr txBox="1"/>
      </xdr:nvSpPr>
      <xdr:spPr>
        <a:xfrm>
          <a:off x="10515600" y="1456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70" name="楕円 369">
          <a:extLst>
            <a:ext uri="{FF2B5EF4-FFF2-40B4-BE49-F238E27FC236}">
              <a16:creationId xmlns:a16="http://schemas.microsoft.com/office/drawing/2014/main" id="{891DF7A9-573A-4841-83F9-7E7900E3F1BF}"/>
            </a:ext>
          </a:extLst>
        </xdr:cNvPr>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123825</xdr:rowOff>
    </xdr:from>
    <xdr:to>
      <xdr:col>55</xdr:col>
      <xdr:colOff>0</xdr:colOff>
      <xdr:row>85</xdr:row>
      <xdr:rowOff>129539</xdr:rowOff>
    </xdr:to>
    <xdr:cxnSp macro="">
      <xdr:nvCxnSpPr>
        <xdr:cNvPr id="371" name="直線コネクタ 370">
          <a:extLst>
            <a:ext uri="{FF2B5EF4-FFF2-40B4-BE49-F238E27FC236}">
              <a16:creationId xmlns:a16="http://schemas.microsoft.com/office/drawing/2014/main" id="{58AF9A4B-9F23-4D38-8ECC-F2149EB73C58}"/>
            </a:ext>
          </a:extLst>
        </xdr:cNvPr>
        <xdr:cNvCxnSpPr/>
      </xdr:nvCxnSpPr>
      <xdr:spPr>
        <a:xfrm flipV="1">
          <a:off x="9639300" y="146970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81598</xdr:rowOff>
    </xdr:from>
    <xdr:to>
      <xdr:col>46</xdr:col>
      <xdr:colOff>38100</xdr:colOff>
      <xdr:row>86</xdr:row>
      <xdr:rowOff>11748</xdr:rowOff>
    </xdr:to>
    <xdr:sp macro="" textlink="">
      <xdr:nvSpPr>
        <xdr:cNvPr id="372" name="楕円 371">
          <a:extLst>
            <a:ext uri="{FF2B5EF4-FFF2-40B4-BE49-F238E27FC236}">
              <a16:creationId xmlns:a16="http://schemas.microsoft.com/office/drawing/2014/main" id="{A5E48E3B-FD6B-49C1-8B86-0619FF877B58}"/>
            </a:ext>
          </a:extLst>
        </xdr:cNvPr>
        <xdr:cNvSpPr/>
      </xdr:nvSpPr>
      <xdr:spPr>
        <a:xfrm>
          <a:off x="8699500" y="146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132398</xdr:rowOff>
    </xdr:to>
    <xdr:cxnSp macro="">
      <xdr:nvCxnSpPr>
        <xdr:cNvPr id="373" name="直線コネクタ 372">
          <a:extLst>
            <a:ext uri="{FF2B5EF4-FFF2-40B4-BE49-F238E27FC236}">
              <a16:creationId xmlns:a16="http://schemas.microsoft.com/office/drawing/2014/main" id="{517C2D22-EEC4-4960-99A0-659EF0AA39D8}"/>
            </a:ext>
          </a:extLst>
        </xdr:cNvPr>
        <xdr:cNvCxnSpPr/>
      </xdr:nvCxnSpPr>
      <xdr:spPr>
        <a:xfrm flipV="1">
          <a:off x="8750300" y="1470278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87313</xdr:rowOff>
    </xdr:from>
    <xdr:to>
      <xdr:col>41</xdr:col>
      <xdr:colOff>101600</xdr:colOff>
      <xdr:row>86</xdr:row>
      <xdr:rowOff>17463</xdr:rowOff>
    </xdr:to>
    <xdr:sp macro="" textlink="">
      <xdr:nvSpPr>
        <xdr:cNvPr id="374" name="楕円 373">
          <a:extLst>
            <a:ext uri="{FF2B5EF4-FFF2-40B4-BE49-F238E27FC236}">
              <a16:creationId xmlns:a16="http://schemas.microsoft.com/office/drawing/2014/main" id="{F40C9F4C-6FD6-4621-8F15-CCF73D98CC10}"/>
            </a:ext>
          </a:extLst>
        </xdr:cNvPr>
        <xdr:cNvSpPr/>
      </xdr:nvSpPr>
      <xdr:spPr>
        <a:xfrm>
          <a:off x="7810500" y="146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132398</xdr:rowOff>
    </xdr:from>
    <xdr:to>
      <xdr:col>45</xdr:col>
      <xdr:colOff>177800</xdr:colOff>
      <xdr:row>85</xdr:row>
      <xdr:rowOff>138113</xdr:rowOff>
    </xdr:to>
    <xdr:cxnSp macro="">
      <xdr:nvCxnSpPr>
        <xdr:cNvPr id="375" name="直線コネクタ 374">
          <a:extLst>
            <a:ext uri="{FF2B5EF4-FFF2-40B4-BE49-F238E27FC236}">
              <a16:creationId xmlns:a16="http://schemas.microsoft.com/office/drawing/2014/main" id="{E50A318D-ED40-4652-9DF0-5BFB27DD400F}"/>
            </a:ext>
          </a:extLst>
        </xdr:cNvPr>
        <xdr:cNvCxnSpPr/>
      </xdr:nvCxnSpPr>
      <xdr:spPr>
        <a:xfrm flipV="1">
          <a:off x="7861300" y="1470564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93027</xdr:rowOff>
    </xdr:from>
    <xdr:to>
      <xdr:col>36</xdr:col>
      <xdr:colOff>165100</xdr:colOff>
      <xdr:row>86</xdr:row>
      <xdr:rowOff>23177</xdr:rowOff>
    </xdr:to>
    <xdr:sp macro="" textlink="">
      <xdr:nvSpPr>
        <xdr:cNvPr id="376" name="楕円 375">
          <a:extLst>
            <a:ext uri="{FF2B5EF4-FFF2-40B4-BE49-F238E27FC236}">
              <a16:creationId xmlns:a16="http://schemas.microsoft.com/office/drawing/2014/main" id="{1405DBEC-6C18-428E-A833-9D3167E9F6B7}"/>
            </a:ext>
          </a:extLst>
        </xdr:cNvPr>
        <xdr:cNvSpPr/>
      </xdr:nvSpPr>
      <xdr:spPr>
        <a:xfrm>
          <a:off x="6921500" y="1466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138113</xdr:rowOff>
    </xdr:from>
    <xdr:to>
      <xdr:col>41</xdr:col>
      <xdr:colOff>50800</xdr:colOff>
      <xdr:row>85</xdr:row>
      <xdr:rowOff>143827</xdr:rowOff>
    </xdr:to>
    <xdr:cxnSp macro="">
      <xdr:nvCxnSpPr>
        <xdr:cNvPr id="377" name="直線コネクタ 376">
          <a:extLst>
            <a:ext uri="{FF2B5EF4-FFF2-40B4-BE49-F238E27FC236}">
              <a16:creationId xmlns:a16="http://schemas.microsoft.com/office/drawing/2014/main" id="{8C1A62A3-30B1-4CAF-92BE-BA425134F9D5}"/>
            </a:ext>
          </a:extLst>
        </xdr:cNvPr>
        <xdr:cNvCxnSpPr/>
      </xdr:nvCxnSpPr>
      <xdr:spPr>
        <a:xfrm flipV="1">
          <a:off x="6972300" y="1471136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42563</xdr:rowOff>
    </xdr:from>
    <xdr:ext cx="469744" cy="259045"/>
    <xdr:sp macro="" textlink="">
      <xdr:nvSpPr>
        <xdr:cNvPr id="378" name="n_1aveValue【福祉施設】&#10;一人当たり面積">
          <a:extLst>
            <a:ext uri="{FF2B5EF4-FFF2-40B4-BE49-F238E27FC236}">
              <a16:creationId xmlns:a16="http://schemas.microsoft.com/office/drawing/2014/main" id="{545314F7-D604-4C62-8BB1-897BE64C9E6E}"/>
            </a:ext>
          </a:extLst>
        </xdr:cNvPr>
        <xdr:cNvSpPr txBox="1"/>
      </xdr:nvSpPr>
      <xdr:spPr>
        <a:xfrm>
          <a:off x="93917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76852</xdr:rowOff>
    </xdr:from>
    <xdr:ext cx="469744" cy="259045"/>
    <xdr:sp macro="" textlink="">
      <xdr:nvSpPr>
        <xdr:cNvPr id="379" name="n_2aveValue【福祉施設】&#10;一人当たり面積">
          <a:extLst>
            <a:ext uri="{FF2B5EF4-FFF2-40B4-BE49-F238E27FC236}">
              <a16:creationId xmlns:a16="http://schemas.microsoft.com/office/drawing/2014/main" id="{98DB5B34-BA45-4B81-B3DF-7990A1DC3260}"/>
            </a:ext>
          </a:extLst>
        </xdr:cNvPr>
        <xdr:cNvSpPr txBox="1"/>
      </xdr:nvSpPr>
      <xdr:spPr>
        <a:xfrm>
          <a:off x="8515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159720</xdr:rowOff>
    </xdr:from>
    <xdr:ext cx="469744" cy="259045"/>
    <xdr:sp macro="" textlink="">
      <xdr:nvSpPr>
        <xdr:cNvPr id="380" name="n_3aveValue【福祉施設】&#10;一人当たり面積">
          <a:extLst>
            <a:ext uri="{FF2B5EF4-FFF2-40B4-BE49-F238E27FC236}">
              <a16:creationId xmlns:a16="http://schemas.microsoft.com/office/drawing/2014/main" id="{F51FEE94-154A-40C0-B38B-959AFFB3C632}"/>
            </a:ext>
          </a:extLst>
        </xdr:cNvPr>
        <xdr:cNvSpPr txBox="1"/>
      </xdr:nvSpPr>
      <xdr:spPr>
        <a:xfrm>
          <a:off x="7626427" y="1421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51134</xdr:rowOff>
    </xdr:from>
    <xdr:ext cx="469744" cy="259045"/>
    <xdr:sp macro="" textlink="">
      <xdr:nvSpPr>
        <xdr:cNvPr id="381" name="n_4aveValue【福祉施設】&#10;一人当たり面積">
          <a:extLst>
            <a:ext uri="{FF2B5EF4-FFF2-40B4-BE49-F238E27FC236}">
              <a16:creationId xmlns:a16="http://schemas.microsoft.com/office/drawing/2014/main" id="{05DC6AF6-22F2-45C2-9FE4-D584F59BA5E6}"/>
            </a:ext>
          </a:extLst>
        </xdr:cNvPr>
        <xdr:cNvSpPr txBox="1"/>
      </xdr:nvSpPr>
      <xdr:spPr>
        <a:xfrm>
          <a:off x="6737427" y="1411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82" name="n_1mainValue【福祉施設】&#10;一人当たり面積">
          <a:extLst>
            <a:ext uri="{FF2B5EF4-FFF2-40B4-BE49-F238E27FC236}">
              <a16:creationId xmlns:a16="http://schemas.microsoft.com/office/drawing/2014/main" id="{E88798D8-430F-4692-9CA7-CA77BEC0D956}"/>
            </a:ext>
          </a:extLst>
        </xdr:cNvPr>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2875</xdr:rowOff>
    </xdr:from>
    <xdr:ext cx="469744" cy="259045"/>
    <xdr:sp macro="" textlink="">
      <xdr:nvSpPr>
        <xdr:cNvPr id="383" name="n_2mainValue【福祉施設】&#10;一人当たり面積">
          <a:extLst>
            <a:ext uri="{FF2B5EF4-FFF2-40B4-BE49-F238E27FC236}">
              <a16:creationId xmlns:a16="http://schemas.microsoft.com/office/drawing/2014/main" id="{98C6BF45-CF5D-4224-BAC6-7E2F89F9D45D}"/>
            </a:ext>
          </a:extLst>
        </xdr:cNvPr>
        <xdr:cNvSpPr txBox="1"/>
      </xdr:nvSpPr>
      <xdr:spPr>
        <a:xfrm>
          <a:off x="8515427" y="1474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8590</xdr:rowOff>
    </xdr:from>
    <xdr:ext cx="469744" cy="259045"/>
    <xdr:sp macro="" textlink="">
      <xdr:nvSpPr>
        <xdr:cNvPr id="384" name="n_3mainValue【福祉施設】&#10;一人当たり面積">
          <a:extLst>
            <a:ext uri="{FF2B5EF4-FFF2-40B4-BE49-F238E27FC236}">
              <a16:creationId xmlns:a16="http://schemas.microsoft.com/office/drawing/2014/main" id="{A17DF070-4752-4204-830A-D65AC8017CC9}"/>
            </a:ext>
          </a:extLst>
        </xdr:cNvPr>
        <xdr:cNvSpPr txBox="1"/>
      </xdr:nvSpPr>
      <xdr:spPr>
        <a:xfrm>
          <a:off x="7626427" y="1475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14304</xdr:rowOff>
    </xdr:from>
    <xdr:ext cx="469744" cy="259045"/>
    <xdr:sp macro="" textlink="">
      <xdr:nvSpPr>
        <xdr:cNvPr id="385" name="n_4mainValue【福祉施設】&#10;一人当たり面積">
          <a:extLst>
            <a:ext uri="{FF2B5EF4-FFF2-40B4-BE49-F238E27FC236}">
              <a16:creationId xmlns:a16="http://schemas.microsoft.com/office/drawing/2014/main" id="{1109A728-7659-42D3-A4BF-CE2E1280B78C}"/>
            </a:ext>
          </a:extLst>
        </xdr:cNvPr>
        <xdr:cNvSpPr txBox="1"/>
      </xdr:nvSpPr>
      <xdr:spPr>
        <a:xfrm>
          <a:off x="6737427" y="1475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80428168-D640-4C46-A5BE-5DD3FF2A93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79CA9D8B-F6C0-47E3-B2A1-5F8531D207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22DE1E15-76B2-4C53-8B89-7C92F63FF0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72AB8FEE-6907-4370-8BC0-30FD875D2AF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146E8FB1-D0A9-40B8-B6D3-484D2FB6D8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C809996E-1586-454D-8E49-000AC73DDE0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356B48A5-BF38-4C6C-82E1-5B4A80E44C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32113CB9-A131-4735-B4D8-24E564105D3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D795AFFC-0280-41C8-852E-2160DFB833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4F120B32-D986-4F8A-B31F-36060AFE2AE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6DA518B9-8F02-41A8-B23C-C87FB026283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7" name="直線コネクタ 396">
          <a:extLst>
            <a:ext uri="{FF2B5EF4-FFF2-40B4-BE49-F238E27FC236}">
              <a16:creationId xmlns:a16="http://schemas.microsoft.com/office/drawing/2014/main" id="{8758A71D-B319-4447-8632-ADD7C533057A}"/>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8" name="テキスト ボックス 397">
          <a:extLst>
            <a:ext uri="{FF2B5EF4-FFF2-40B4-BE49-F238E27FC236}">
              <a16:creationId xmlns:a16="http://schemas.microsoft.com/office/drawing/2014/main" id="{4ECFE8E9-E69D-4072-85B3-841D249E816B}"/>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9" name="直線コネクタ 398">
          <a:extLst>
            <a:ext uri="{FF2B5EF4-FFF2-40B4-BE49-F238E27FC236}">
              <a16:creationId xmlns:a16="http://schemas.microsoft.com/office/drawing/2014/main" id="{84E248F4-C282-4E0B-81E1-6C77B436A186}"/>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400" name="テキスト ボックス 399">
          <a:extLst>
            <a:ext uri="{FF2B5EF4-FFF2-40B4-BE49-F238E27FC236}">
              <a16:creationId xmlns:a16="http://schemas.microsoft.com/office/drawing/2014/main" id="{3D3E51BE-9B6C-4D45-8388-8D1D6527A65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401" name="直線コネクタ 400">
          <a:extLst>
            <a:ext uri="{FF2B5EF4-FFF2-40B4-BE49-F238E27FC236}">
              <a16:creationId xmlns:a16="http://schemas.microsoft.com/office/drawing/2014/main" id="{B75865E3-5A7E-4B20-BCEB-D9B62892D6D1}"/>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2" name="テキスト ボックス 401">
          <a:extLst>
            <a:ext uri="{FF2B5EF4-FFF2-40B4-BE49-F238E27FC236}">
              <a16:creationId xmlns:a16="http://schemas.microsoft.com/office/drawing/2014/main" id="{FFD0C72C-530B-430F-B63D-7EC0476FE2CE}"/>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3" name="直線コネクタ 402">
          <a:extLst>
            <a:ext uri="{FF2B5EF4-FFF2-40B4-BE49-F238E27FC236}">
              <a16:creationId xmlns:a16="http://schemas.microsoft.com/office/drawing/2014/main" id="{8C69C585-0094-4C9F-AE0B-BE61CFE545A8}"/>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4" name="テキスト ボックス 403">
          <a:extLst>
            <a:ext uri="{FF2B5EF4-FFF2-40B4-BE49-F238E27FC236}">
              <a16:creationId xmlns:a16="http://schemas.microsoft.com/office/drawing/2014/main" id="{C7C3AB5E-700B-492A-B66C-081B4C1815D9}"/>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34E924BD-2B34-4B4E-A8AD-A0C20EF3781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4763BAE8-AD43-4CA2-A9F5-2C266ADCD11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EF622D69-ED07-4C6D-8CA1-7918513ED00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163068</xdr:rowOff>
    </xdr:from>
    <xdr:to>
      <xdr:col>24</xdr:col>
      <xdr:colOff>62865</xdr:colOff>
      <xdr:row>109</xdr:row>
      <xdr:rowOff>5335</xdr:rowOff>
    </xdr:to>
    <xdr:cxnSp macro="">
      <xdr:nvCxnSpPr>
        <xdr:cNvPr id="408" name="直線コネクタ 407">
          <a:extLst>
            <a:ext uri="{FF2B5EF4-FFF2-40B4-BE49-F238E27FC236}">
              <a16:creationId xmlns:a16="http://schemas.microsoft.com/office/drawing/2014/main" id="{0C8AF2EA-CA63-4B5C-BA93-B9FCCA5936A4}"/>
            </a:ext>
          </a:extLst>
        </xdr:cNvPr>
        <xdr:cNvCxnSpPr/>
      </xdr:nvCxnSpPr>
      <xdr:spPr>
        <a:xfrm flipV="1">
          <a:off x="4634865" y="17479518"/>
          <a:ext cx="0" cy="121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409" name="【市民会館】&#10;有形固定資産減価償却率最小値テキスト">
          <a:extLst>
            <a:ext uri="{FF2B5EF4-FFF2-40B4-BE49-F238E27FC236}">
              <a16:creationId xmlns:a16="http://schemas.microsoft.com/office/drawing/2014/main" id="{42197A45-A2E4-4388-A48B-52AA24A5B0B3}"/>
            </a:ext>
          </a:extLst>
        </xdr:cNvPr>
        <xdr:cNvSpPr txBox="1"/>
      </xdr:nvSpPr>
      <xdr:spPr>
        <a:xfrm>
          <a:off x="46736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410" name="直線コネクタ 409">
          <a:extLst>
            <a:ext uri="{FF2B5EF4-FFF2-40B4-BE49-F238E27FC236}">
              <a16:creationId xmlns:a16="http://schemas.microsoft.com/office/drawing/2014/main" id="{0C9E7B36-B2A3-441F-AE0E-D7F3C7597610}"/>
            </a:ext>
          </a:extLst>
        </xdr:cNvPr>
        <xdr:cNvCxnSpPr/>
      </xdr:nvCxnSpPr>
      <xdr:spPr>
        <a:xfrm>
          <a:off x="4546600" y="1869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109745</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AD16664C-1230-439C-9AA4-56C7754A79AF}"/>
            </a:ext>
          </a:extLst>
        </xdr:cNvPr>
        <xdr:cNvSpPr txBox="1"/>
      </xdr:nvSpPr>
      <xdr:spPr>
        <a:xfrm>
          <a:off x="4673600" y="1725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163068</xdr:rowOff>
    </xdr:from>
    <xdr:to>
      <xdr:col>24</xdr:col>
      <xdr:colOff>152400</xdr:colOff>
      <xdr:row>101</xdr:row>
      <xdr:rowOff>163068</xdr:rowOff>
    </xdr:to>
    <xdr:cxnSp macro="">
      <xdr:nvCxnSpPr>
        <xdr:cNvPr id="412" name="直線コネクタ 411">
          <a:extLst>
            <a:ext uri="{FF2B5EF4-FFF2-40B4-BE49-F238E27FC236}">
              <a16:creationId xmlns:a16="http://schemas.microsoft.com/office/drawing/2014/main" id="{A2E6D10D-0406-4B44-B873-EBB8976A12F9}"/>
            </a:ext>
          </a:extLst>
        </xdr:cNvPr>
        <xdr:cNvCxnSpPr/>
      </xdr:nvCxnSpPr>
      <xdr:spPr>
        <a:xfrm>
          <a:off x="4546600" y="1747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90695</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FCC81302-9535-43AA-AA8D-DA36D88F0D8F}"/>
            </a:ext>
          </a:extLst>
        </xdr:cNvPr>
        <xdr:cNvSpPr txBox="1"/>
      </xdr:nvSpPr>
      <xdr:spPr>
        <a:xfrm>
          <a:off x="4673600" y="18092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112268</xdr:rowOff>
    </xdr:from>
    <xdr:to>
      <xdr:col>24</xdr:col>
      <xdr:colOff>114300</xdr:colOff>
      <xdr:row>106</xdr:row>
      <xdr:rowOff>42418</xdr:rowOff>
    </xdr:to>
    <xdr:sp macro="" textlink="">
      <xdr:nvSpPr>
        <xdr:cNvPr id="414" name="フローチャート: 判断 413">
          <a:extLst>
            <a:ext uri="{FF2B5EF4-FFF2-40B4-BE49-F238E27FC236}">
              <a16:creationId xmlns:a16="http://schemas.microsoft.com/office/drawing/2014/main" id="{E69EE80C-54AF-4B75-96C5-E06BF7F8FB6C}"/>
            </a:ext>
          </a:extLst>
        </xdr:cNvPr>
        <xdr:cNvSpPr/>
      </xdr:nvSpPr>
      <xdr:spPr>
        <a:xfrm>
          <a:off x="45847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5" name="フローチャート: 判断 414">
          <a:extLst>
            <a:ext uri="{FF2B5EF4-FFF2-40B4-BE49-F238E27FC236}">
              <a16:creationId xmlns:a16="http://schemas.microsoft.com/office/drawing/2014/main" id="{F2662EDC-BE70-47B2-944F-25AC9E4B7B40}"/>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137413</xdr:rowOff>
    </xdr:from>
    <xdr:to>
      <xdr:col>15</xdr:col>
      <xdr:colOff>101600</xdr:colOff>
      <xdr:row>105</xdr:row>
      <xdr:rowOff>67563</xdr:rowOff>
    </xdr:to>
    <xdr:sp macro="" textlink="">
      <xdr:nvSpPr>
        <xdr:cNvPr id="416" name="フローチャート: 判断 415">
          <a:extLst>
            <a:ext uri="{FF2B5EF4-FFF2-40B4-BE49-F238E27FC236}">
              <a16:creationId xmlns:a16="http://schemas.microsoft.com/office/drawing/2014/main" id="{66F0582C-9376-4906-859F-341E6579D1B0}"/>
            </a:ext>
          </a:extLst>
        </xdr:cNvPr>
        <xdr:cNvSpPr/>
      </xdr:nvSpPr>
      <xdr:spPr>
        <a:xfrm>
          <a:off x="28575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91694</xdr:rowOff>
    </xdr:from>
    <xdr:to>
      <xdr:col>10</xdr:col>
      <xdr:colOff>165100</xdr:colOff>
      <xdr:row>105</xdr:row>
      <xdr:rowOff>21844</xdr:rowOff>
    </xdr:to>
    <xdr:sp macro="" textlink="">
      <xdr:nvSpPr>
        <xdr:cNvPr id="417" name="フローチャート: 判断 416">
          <a:extLst>
            <a:ext uri="{FF2B5EF4-FFF2-40B4-BE49-F238E27FC236}">
              <a16:creationId xmlns:a16="http://schemas.microsoft.com/office/drawing/2014/main" id="{EF9D210E-9918-4B5C-9A5D-EFF69220986B}"/>
            </a:ext>
          </a:extLst>
        </xdr:cNvPr>
        <xdr:cNvSpPr/>
      </xdr:nvSpPr>
      <xdr:spPr>
        <a:xfrm>
          <a:off x="1968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48261</xdr:rowOff>
    </xdr:from>
    <xdr:to>
      <xdr:col>6</xdr:col>
      <xdr:colOff>38100</xdr:colOff>
      <xdr:row>105</xdr:row>
      <xdr:rowOff>149861</xdr:rowOff>
    </xdr:to>
    <xdr:sp macro="" textlink="">
      <xdr:nvSpPr>
        <xdr:cNvPr id="418" name="フローチャート: 判断 417">
          <a:extLst>
            <a:ext uri="{FF2B5EF4-FFF2-40B4-BE49-F238E27FC236}">
              <a16:creationId xmlns:a16="http://schemas.microsoft.com/office/drawing/2014/main" id="{8EEE7EE9-1140-4646-84EA-3F7B104B855A}"/>
            </a:ext>
          </a:extLst>
        </xdr:cNvPr>
        <xdr:cNvSpPr/>
      </xdr:nvSpPr>
      <xdr:spPr>
        <a:xfrm>
          <a:off x="107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0C90115-E985-495B-8C41-CD663AE62C0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1A4D2BA-2625-4AEF-B382-67B65DA506B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ED75A419-4C16-412F-A0A6-B2AD0FF7009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E9B9E946-A736-447E-A04F-71822AF8037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4207E029-600A-42EC-BB0F-7D26B3FF77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123698</xdr:rowOff>
    </xdr:from>
    <xdr:to>
      <xdr:col>24</xdr:col>
      <xdr:colOff>114300</xdr:colOff>
      <xdr:row>105</xdr:row>
      <xdr:rowOff>53848</xdr:rowOff>
    </xdr:to>
    <xdr:sp macro="" textlink="">
      <xdr:nvSpPr>
        <xdr:cNvPr id="424" name="楕円 423">
          <a:extLst>
            <a:ext uri="{FF2B5EF4-FFF2-40B4-BE49-F238E27FC236}">
              <a16:creationId xmlns:a16="http://schemas.microsoft.com/office/drawing/2014/main" id="{A3E695B7-36CC-4BBE-A7C8-DB42F629AF66}"/>
            </a:ext>
          </a:extLst>
        </xdr:cNvPr>
        <xdr:cNvSpPr/>
      </xdr:nvSpPr>
      <xdr:spPr>
        <a:xfrm>
          <a:off x="45847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146575</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6FBF3391-34C1-4C1C-9BB0-E849FCD9CD69}"/>
            </a:ext>
          </a:extLst>
        </xdr:cNvPr>
        <xdr:cNvSpPr txBox="1"/>
      </xdr:nvSpPr>
      <xdr:spPr>
        <a:xfrm>
          <a:off x="4673600" y="178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426" name="楕円 425">
          <a:extLst>
            <a:ext uri="{FF2B5EF4-FFF2-40B4-BE49-F238E27FC236}">
              <a16:creationId xmlns:a16="http://schemas.microsoft.com/office/drawing/2014/main" id="{6B307331-C86E-4DA6-870E-31C68BFDE678}"/>
            </a:ext>
          </a:extLst>
        </xdr:cNvPr>
        <xdr:cNvSpPr/>
      </xdr:nvSpPr>
      <xdr:spPr>
        <a:xfrm>
          <a:off x="3746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121920</xdr:rowOff>
    </xdr:from>
    <xdr:to>
      <xdr:col>24</xdr:col>
      <xdr:colOff>63500</xdr:colOff>
      <xdr:row>105</xdr:row>
      <xdr:rowOff>3048</xdr:rowOff>
    </xdr:to>
    <xdr:cxnSp macro="">
      <xdr:nvCxnSpPr>
        <xdr:cNvPr id="427" name="直線コネクタ 426">
          <a:extLst>
            <a:ext uri="{FF2B5EF4-FFF2-40B4-BE49-F238E27FC236}">
              <a16:creationId xmlns:a16="http://schemas.microsoft.com/office/drawing/2014/main" id="{0019F2EA-1AF0-4FBD-9A2B-7A902FDA035C}"/>
            </a:ext>
          </a:extLst>
        </xdr:cNvPr>
        <xdr:cNvCxnSpPr/>
      </xdr:nvCxnSpPr>
      <xdr:spPr>
        <a:xfrm>
          <a:off x="3797300" y="1795272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18542</xdr:rowOff>
    </xdr:from>
    <xdr:to>
      <xdr:col>15</xdr:col>
      <xdr:colOff>101600</xdr:colOff>
      <xdr:row>104</xdr:row>
      <xdr:rowOff>120142</xdr:rowOff>
    </xdr:to>
    <xdr:sp macro="" textlink="">
      <xdr:nvSpPr>
        <xdr:cNvPr id="428" name="楕円 427">
          <a:extLst>
            <a:ext uri="{FF2B5EF4-FFF2-40B4-BE49-F238E27FC236}">
              <a16:creationId xmlns:a16="http://schemas.microsoft.com/office/drawing/2014/main" id="{94CABE1C-25C0-4D65-8E38-6D281DF17842}"/>
            </a:ext>
          </a:extLst>
        </xdr:cNvPr>
        <xdr:cNvSpPr/>
      </xdr:nvSpPr>
      <xdr:spPr>
        <a:xfrm>
          <a:off x="2857500" y="178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69342</xdr:rowOff>
    </xdr:from>
    <xdr:to>
      <xdr:col>19</xdr:col>
      <xdr:colOff>177800</xdr:colOff>
      <xdr:row>104</xdr:row>
      <xdr:rowOff>121920</xdr:rowOff>
    </xdr:to>
    <xdr:cxnSp macro="">
      <xdr:nvCxnSpPr>
        <xdr:cNvPr id="429" name="直線コネクタ 428">
          <a:extLst>
            <a:ext uri="{FF2B5EF4-FFF2-40B4-BE49-F238E27FC236}">
              <a16:creationId xmlns:a16="http://schemas.microsoft.com/office/drawing/2014/main" id="{B53DC8BF-7A95-4811-8C2F-5910EA3DF1F4}"/>
            </a:ext>
          </a:extLst>
        </xdr:cNvPr>
        <xdr:cNvCxnSpPr/>
      </xdr:nvCxnSpPr>
      <xdr:spPr>
        <a:xfrm>
          <a:off x="2908300" y="1790014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169418</xdr:rowOff>
    </xdr:from>
    <xdr:to>
      <xdr:col>10</xdr:col>
      <xdr:colOff>165100</xdr:colOff>
      <xdr:row>104</xdr:row>
      <xdr:rowOff>99568</xdr:rowOff>
    </xdr:to>
    <xdr:sp macro="" textlink="">
      <xdr:nvSpPr>
        <xdr:cNvPr id="430" name="楕円 429">
          <a:extLst>
            <a:ext uri="{FF2B5EF4-FFF2-40B4-BE49-F238E27FC236}">
              <a16:creationId xmlns:a16="http://schemas.microsoft.com/office/drawing/2014/main" id="{75E21990-1A30-4AA3-A820-F699113CD1A2}"/>
            </a:ext>
          </a:extLst>
        </xdr:cNvPr>
        <xdr:cNvSpPr/>
      </xdr:nvSpPr>
      <xdr:spPr>
        <a:xfrm>
          <a:off x="1968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48768</xdr:rowOff>
    </xdr:from>
    <xdr:to>
      <xdr:col>15</xdr:col>
      <xdr:colOff>50800</xdr:colOff>
      <xdr:row>104</xdr:row>
      <xdr:rowOff>69342</xdr:rowOff>
    </xdr:to>
    <xdr:cxnSp macro="">
      <xdr:nvCxnSpPr>
        <xdr:cNvPr id="431" name="直線コネクタ 430">
          <a:extLst>
            <a:ext uri="{FF2B5EF4-FFF2-40B4-BE49-F238E27FC236}">
              <a16:creationId xmlns:a16="http://schemas.microsoft.com/office/drawing/2014/main" id="{70BE461E-95CF-40A2-B7D5-AF34D3ED51C1}"/>
            </a:ext>
          </a:extLst>
        </xdr:cNvPr>
        <xdr:cNvCxnSpPr/>
      </xdr:nvCxnSpPr>
      <xdr:spPr>
        <a:xfrm>
          <a:off x="2019300" y="1787956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114554</xdr:rowOff>
    </xdr:from>
    <xdr:to>
      <xdr:col>6</xdr:col>
      <xdr:colOff>38100</xdr:colOff>
      <xdr:row>104</xdr:row>
      <xdr:rowOff>44704</xdr:rowOff>
    </xdr:to>
    <xdr:sp macro="" textlink="">
      <xdr:nvSpPr>
        <xdr:cNvPr id="432" name="楕円 431">
          <a:extLst>
            <a:ext uri="{FF2B5EF4-FFF2-40B4-BE49-F238E27FC236}">
              <a16:creationId xmlns:a16="http://schemas.microsoft.com/office/drawing/2014/main" id="{29290060-1F37-4142-B350-B76AB77BE04C}"/>
            </a:ext>
          </a:extLst>
        </xdr:cNvPr>
        <xdr:cNvSpPr/>
      </xdr:nvSpPr>
      <xdr:spPr>
        <a:xfrm>
          <a:off x="1079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165354</xdr:rowOff>
    </xdr:from>
    <xdr:to>
      <xdr:col>10</xdr:col>
      <xdr:colOff>114300</xdr:colOff>
      <xdr:row>104</xdr:row>
      <xdr:rowOff>48768</xdr:rowOff>
    </xdr:to>
    <xdr:cxnSp macro="">
      <xdr:nvCxnSpPr>
        <xdr:cNvPr id="433" name="直線コネクタ 432">
          <a:extLst>
            <a:ext uri="{FF2B5EF4-FFF2-40B4-BE49-F238E27FC236}">
              <a16:creationId xmlns:a16="http://schemas.microsoft.com/office/drawing/2014/main" id="{011A02D8-9F68-409E-BA89-259C859F4FDB}"/>
            </a:ext>
          </a:extLst>
        </xdr:cNvPr>
        <xdr:cNvCxnSpPr/>
      </xdr:nvCxnSpPr>
      <xdr:spPr>
        <a:xfrm>
          <a:off x="1130300" y="178247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4" name="n_1aveValue【市民会館】&#10;有形固定資産減価償却率">
          <a:extLst>
            <a:ext uri="{FF2B5EF4-FFF2-40B4-BE49-F238E27FC236}">
              <a16:creationId xmlns:a16="http://schemas.microsoft.com/office/drawing/2014/main" id="{AB3C2873-ED86-495E-B9A2-D2FF66B3DB49}"/>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58690</xdr:rowOff>
    </xdr:from>
    <xdr:ext cx="405111" cy="259045"/>
    <xdr:sp macro="" textlink="">
      <xdr:nvSpPr>
        <xdr:cNvPr id="435" name="n_2aveValue【市民会館】&#10;有形固定資産減価償却率">
          <a:extLst>
            <a:ext uri="{FF2B5EF4-FFF2-40B4-BE49-F238E27FC236}">
              <a16:creationId xmlns:a16="http://schemas.microsoft.com/office/drawing/2014/main" id="{06ACFBCA-F293-42E7-8844-F2BB301392F3}"/>
            </a:ext>
          </a:extLst>
        </xdr:cNvPr>
        <xdr:cNvSpPr txBox="1"/>
      </xdr:nvSpPr>
      <xdr:spPr>
        <a:xfrm>
          <a:off x="2705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12971</xdr:rowOff>
    </xdr:from>
    <xdr:ext cx="405111" cy="259045"/>
    <xdr:sp macro="" textlink="">
      <xdr:nvSpPr>
        <xdr:cNvPr id="436" name="n_3aveValue【市民会館】&#10;有形固定資産減価償却率">
          <a:extLst>
            <a:ext uri="{FF2B5EF4-FFF2-40B4-BE49-F238E27FC236}">
              <a16:creationId xmlns:a16="http://schemas.microsoft.com/office/drawing/2014/main" id="{0A254D11-30CB-42E7-8F13-C50C194E6317}"/>
            </a:ext>
          </a:extLst>
        </xdr:cNvPr>
        <xdr:cNvSpPr txBox="1"/>
      </xdr:nvSpPr>
      <xdr:spPr>
        <a:xfrm>
          <a:off x="1816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140988</xdr:rowOff>
    </xdr:from>
    <xdr:ext cx="405111" cy="259045"/>
    <xdr:sp macro="" textlink="">
      <xdr:nvSpPr>
        <xdr:cNvPr id="437" name="n_4aveValue【市民会館】&#10;有形固定資産減価償却率">
          <a:extLst>
            <a:ext uri="{FF2B5EF4-FFF2-40B4-BE49-F238E27FC236}">
              <a16:creationId xmlns:a16="http://schemas.microsoft.com/office/drawing/2014/main" id="{6E03B36E-413C-4464-99CE-1E70A8D6AC89}"/>
            </a:ext>
          </a:extLst>
        </xdr:cNvPr>
        <xdr:cNvSpPr txBox="1"/>
      </xdr:nvSpPr>
      <xdr:spPr>
        <a:xfrm>
          <a:off x="927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17797</xdr:rowOff>
    </xdr:from>
    <xdr:ext cx="405111" cy="259045"/>
    <xdr:sp macro="" textlink="">
      <xdr:nvSpPr>
        <xdr:cNvPr id="438" name="n_1mainValue【市民会館】&#10;有形固定資産減価償却率">
          <a:extLst>
            <a:ext uri="{FF2B5EF4-FFF2-40B4-BE49-F238E27FC236}">
              <a16:creationId xmlns:a16="http://schemas.microsoft.com/office/drawing/2014/main" id="{2411584F-4AD2-4167-8536-127C79A1A1C2}"/>
            </a:ext>
          </a:extLst>
        </xdr:cNvPr>
        <xdr:cNvSpPr txBox="1"/>
      </xdr:nvSpPr>
      <xdr:spPr>
        <a:xfrm>
          <a:off x="3582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136669</xdr:rowOff>
    </xdr:from>
    <xdr:ext cx="405111" cy="259045"/>
    <xdr:sp macro="" textlink="">
      <xdr:nvSpPr>
        <xdr:cNvPr id="439" name="n_2mainValue【市民会館】&#10;有形固定資産減価償却率">
          <a:extLst>
            <a:ext uri="{FF2B5EF4-FFF2-40B4-BE49-F238E27FC236}">
              <a16:creationId xmlns:a16="http://schemas.microsoft.com/office/drawing/2014/main" id="{D0D2340C-AB32-4D91-AE43-4757716BEFE3}"/>
            </a:ext>
          </a:extLst>
        </xdr:cNvPr>
        <xdr:cNvSpPr txBox="1"/>
      </xdr:nvSpPr>
      <xdr:spPr>
        <a:xfrm>
          <a:off x="27057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116095</xdr:rowOff>
    </xdr:from>
    <xdr:ext cx="405111" cy="259045"/>
    <xdr:sp macro="" textlink="">
      <xdr:nvSpPr>
        <xdr:cNvPr id="440" name="n_3mainValue【市民会館】&#10;有形固定資産減価償却率">
          <a:extLst>
            <a:ext uri="{FF2B5EF4-FFF2-40B4-BE49-F238E27FC236}">
              <a16:creationId xmlns:a16="http://schemas.microsoft.com/office/drawing/2014/main" id="{1DAC0BF8-2B0E-4463-B54C-B2EE1D92D5C2}"/>
            </a:ext>
          </a:extLst>
        </xdr:cNvPr>
        <xdr:cNvSpPr txBox="1"/>
      </xdr:nvSpPr>
      <xdr:spPr>
        <a:xfrm>
          <a:off x="1816744" y="176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61231</xdr:rowOff>
    </xdr:from>
    <xdr:ext cx="405111" cy="259045"/>
    <xdr:sp macro="" textlink="">
      <xdr:nvSpPr>
        <xdr:cNvPr id="441" name="n_4mainValue【市民会館】&#10;有形固定資産減価償却率">
          <a:extLst>
            <a:ext uri="{FF2B5EF4-FFF2-40B4-BE49-F238E27FC236}">
              <a16:creationId xmlns:a16="http://schemas.microsoft.com/office/drawing/2014/main" id="{6F089B22-5D54-4840-80E5-492B547F5296}"/>
            </a:ext>
          </a:extLst>
        </xdr:cNvPr>
        <xdr:cNvSpPr txBox="1"/>
      </xdr:nvSpPr>
      <xdr:spPr>
        <a:xfrm>
          <a:off x="927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E082D5F-5E71-4E07-AC1C-86A82D4F2D4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8ABC3AC8-8F80-4DFD-A71B-66A67F5158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97D552D9-9C5B-47E6-A96C-2A7DACE84E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72B66C23-DF0E-49A9-B943-304C2938D1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9A4F76FE-AA76-472B-B94A-7232B48C2D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EE75989D-69D2-4BB3-A2E8-DDD6F28ACC2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2BC91FBA-1B1E-4028-809B-A1E8C95497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CF04617C-2880-45E2-9206-81495543A8F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93F6246C-BD12-42EC-A0A4-1878BA2AF82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104AE4AD-1E42-47BF-870B-E962C638B8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52" name="テキスト ボックス 451">
          <a:extLst>
            <a:ext uri="{FF2B5EF4-FFF2-40B4-BE49-F238E27FC236}">
              <a16:creationId xmlns:a16="http://schemas.microsoft.com/office/drawing/2014/main" id="{2E3E1F95-8521-47D6-BDA0-A4F2EECC0838}"/>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203B10F8-DEF9-4DCD-BB16-4B1C1D9CA50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94108CA3-1FA2-4889-BDDA-3EC60242940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BBCEEF2B-63EE-447B-B132-8CFEB4E3271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DA7D5E17-6DD4-4451-B3CB-A5521DA082C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C0FD7D88-D1AD-47B0-A384-6B4E5DA46A3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431F72E8-5F97-4B2B-80C8-88AE35A5FE0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0195A89A-62FC-4257-BF60-C62C1FC0DB2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1135836B-4365-4321-A2C4-526851EBC0F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2A0EFDB6-8AB0-4D44-A7E0-930D9E97D14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60922676-96BC-488E-8DC7-16FA0DBCCA1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EA4CE298-D765-400D-80EE-2110799DB31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673C3304-B030-4E8A-A71C-F3B4603A30A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771E67A0-B717-43D9-B2BB-D561269A7CD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152400</xdr:rowOff>
    </xdr:from>
    <xdr:to>
      <xdr:col>54</xdr:col>
      <xdr:colOff>189865</xdr:colOff>
      <xdr:row>108</xdr:row>
      <xdr:rowOff>114300</xdr:rowOff>
    </xdr:to>
    <xdr:cxnSp macro="">
      <xdr:nvCxnSpPr>
        <xdr:cNvPr id="466" name="直線コネクタ 465">
          <a:extLst>
            <a:ext uri="{FF2B5EF4-FFF2-40B4-BE49-F238E27FC236}">
              <a16:creationId xmlns:a16="http://schemas.microsoft.com/office/drawing/2014/main" id="{4502306E-DC98-4B22-8400-9FB4F798167C}"/>
            </a:ext>
          </a:extLst>
        </xdr:cNvPr>
        <xdr:cNvCxnSpPr/>
      </xdr:nvCxnSpPr>
      <xdr:spPr>
        <a:xfrm flipV="1">
          <a:off x="10476865"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67" name="【市民会館】&#10;一人当たり面積最小値テキスト">
          <a:extLst>
            <a:ext uri="{FF2B5EF4-FFF2-40B4-BE49-F238E27FC236}">
              <a16:creationId xmlns:a16="http://schemas.microsoft.com/office/drawing/2014/main" id="{B57002B5-712B-4EF5-B565-8A2C8A05E906}"/>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68" name="直線コネクタ 467">
          <a:extLst>
            <a:ext uri="{FF2B5EF4-FFF2-40B4-BE49-F238E27FC236}">
              <a16:creationId xmlns:a16="http://schemas.microsoft.com/office/drawing/2014/main" id="{C72DF0E9-CB54-4447-B7DE-1E3A73CB50C9}"/>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99077</xdr:rowOff>
    </xdr:from>
    <xdr:ext cx="469744" cy="259045"/>
    <xdr:sp macro="" textlink="">
      <xdr:nvSpPr>
        <xdr:cNvPr id="469" name="【市民会館】&#10;一人当たり面積最大値テキスト">
          <a:extLst>
            <a:ext uri="{FF2B5EF4-FFF2-40B4-BE49-F238E27FC236}">
              <a16:creationId xmlns:a16="http://schemas.microsoft.com/office/drawing/2014/main" id="{8CE568B7-9FE0-4177-94BB-7E676FED070F}"/>
            </a:ext>
          </a:extLst>
        </xdr:cNvPr>
        <xdr:cNvSpPr txBox="1"/>
      </xdr:nvSpPr>
      <xdr:spPr>
        <a:xfrm>
          <a:off x="10515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470" name="直線コネクタ 469">
          <a:extLst>
            <a:ext uri="{FF2B5EF4-FFF2-40B4-BE49-F238E27FC236}">
              <a16:creationId xmlns:a16="http://schemas.microsoft.com/office/drawing/2014/main" id="{C6D64150-A536-48FC-8596-87E926DF7173}"/>
            </a:ext>
          </a:extLst>
        </xdr:cNvPr>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87647</xdr:rowOff>
    </xdr:from>
    <xdr:ext cx="469744" cy="259045"/>
    <xdr:sp macro="" textlink="">
      <xdr:nvSpPr>
        <xdr:cNvPr id="471" name="【市民会館】&#10;一人当たり面積平均値テキスト">
          <a:extLst>
            <a:ext uri="{FF2B5EF4-FFF2-40B4-BE49-F238E27FC236}">
              <a16:creationId xmlns:a16="http://schemas.microsoft.com/office/drawing/2014/main" id="{330BE5F5-D841-40FB-B1A3-7F95BA738A4A}"/>
            </a:ext>
          </a:extLst>
        </xdr:cNvPr>
        <xdr:cNvSpPr txBox="1"/>
      </xdr:nvSpPr>
      <xdr:spPr>
        <a:xfrm>
          <a:off x="10515600" y="1791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472" name="フローチャート: 判断 471">
          <a:extLst>
            <a:ext uri="{FF2B5EF4-FFF2-40B4-BE49-F238E27FC236}">
              <a16:creationId xmlns:a16="http://schemas.microsoft.com/office/drawing/2014/main" id="{48628226-A68F-410D-BE63-256ED8F491E5}"/>
            </a:ext>
          </a:extLst>
        </xdr:cNvPr>
        <xdr:cNvSpPr/>
      </xdr:nvSpPr>
      <xdr:spPr>
        <a:xfrm>
          <a:off x="10426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73" name="フローチャート: 判断 472">
          <a:extLst>
            <a:ext uri="{FF2B5EF4-FFF2-40B4-BE49-F238E27FC236}">
              <a16:creationId xmlns:a16="http://schemas.microsoft.com/office/drawing/2014/main" id="{247C7774-37C7-4CE3-905B-877972294E5F}"/>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74" name="フローチャート: 判断 473">
          <a:extLst>
            <a:ext uri="{FF2B5EF4-FFF2-40B4-BE49-F238E27FC236}">
              <a16:creationId xmlns:a16="http://schemas.microsoft.com/office/drawing/2014/main" id="{D881780F-22A4-4ED4-BAEA-4BAE3D453C8A}"/>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475" name="フローチャート: 判断 474">
          <a:extLst>
            <a:ext uri="{FF2B5EF4-FFF2-40B4-BE49-F238E27FC236}">
              <a16:creationId xmlns:a16="http://schemas.microsoft.com/office/drawing/2014/main" id="{984DF0D6-55B0-4FBB-AADC-8099EF247295}"/>
            </a:ext>
          </a:extLst>
        </xdr:cNvPr>
        <xdr:cNvSpPr/>
      </xdr:nvSpPr>
      <xdr:spPr>
        <a:xfrm>
          <a:off x="781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76" name="フローチャート: 判断 475">
          <a:extLst>
            <a:ext uri="{FF2B5EF4-FFF2-40B4-BE49-F238E27FC236}">
              <a16:creationId xmlns:a16="http://schemas.microsoft.com/office/drawing/2014/main" id="{F3C09E83-8A97-459D-9C95-C697617E0D6E}"/>
            </a:ext>
          </a:extLst>
        </xdr:cNvPr>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9E7F775-7279-4AA3-BC6D-43BCB81EFC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4DE6B9F-E65E-4BE8-BCD8-7F664438DB4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EC6635E-05CE-487D-B879-2E57719429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7E2FB7AA-47B3-4D29-BD88-E53339C9966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AC5AB206-BBA4-4D47-83CA-2FA8405A8ED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101600</xdr:rowOff>
    </xdr:from>
    <xdr:to>
      <xdr:col>55</xdr:col>
      <xdr:colOff>50800</xdr:colOff>
      <xdr:row>101</xdr:row>
      <xdr:rowOff>31750</xdr:rowOff>
    </xdr:to>
    <xdr:sp macro="" textlink="">
      <xdr:nvSpPr>
        <xdr:cNvPr id="482" name="楕円 481">
          <a:extLst>
            <a:ext uri="{FF2B5EF4-FFF2-40B4-BE49-F238E27FC236}">
              <a16:creationId xmlns:a16="http://schemas.microsoft.com/office/drawing/2014/main" id="{B4EAE331-5FAE-4C2F-B7B7-91A31E1A50C3}"/>
            </a:ext>
          </a:extLst>
        </xdr:cNvPr>
        <xdr:cNvSpPr/>
      </xdr:nvSpPr>
      <xdr:spPr>
        <a:xfrm>
          <a:off x="104267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54627</xdr:rowOff>
    </xdr:from>
    <xdr:ext cx="469744" cy="259045"/>
    <xdr:sp macro="" textlink="">
      <xdr:nvSpPr>
        <xdr:cNvPr id="483" name="【市民会館】&#10;一人当たり面積該当値テキスト">
          <a:extLst>
            <a:ext uri="{FF2B5EF4-FFF2-40B4-BE49-F238E27FC236}">
              <a16:creationId xmlns:a16="http://schemas.microsoft.com/office/drawing/2014/main" id="{F10B9B25-B9D5-4261-BF59-8D0FB0B37AAB}"/>
            </a:ext>
          </a:extLst>
        </xdr:cNvPr>
        <xdr:cNvSpPr txBox="1"/>
      </xdr:nvSpPr>
      <xdr:spPr>
        <a:xfrm>
          <a:off x="10515600"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135889</xdr:rowOff>
    </xdr:from>
    <xdr:to>
      <xdr:col>50</xdr:col>
      <xdr:colOff>165100</xdr:colOff>
      <xdr:row>101</xdr:row>
      <xdr:rowOff>66039</xdr:rowOff>
    </xdr:to>
    <xdr:sp macro="" textlink="">
      <xdr:nvSpPr>
        <xdr:cNvPr id="484" name="楕円 483">
          <a:extLst>
            <a:ext uri="{FF2B5EF4-FFF2-40B4-BE49-F238E27FC236}">
              <a16:creationId xmlns:a16="http://schemas.microsoft.com/office/drawing/2014/main" id="{8A8FFAC8-D0E2-4424-97D7-FE3234FC270F}"/>
            </a:ext>
          </a:extLst>
        </xdr:cNvPr>
        <xdr:cNvSpPr/>
      </xdr:nvSpPr>
      <xdr:spPr>
        <a:xfrm>
          <a:off x="9588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152400</xdr:rowOff>
    </xdr:from>
    <xdr:to>
      <xdr:col>55</xdr:col>
      <xdr:colOff>0</xdr:colOff>
      <xdr:row>101</xdr:row>
      <xdr:rowOff>15239</xdr:rowOff>
    </xdr:to>
    <xdr:cxnSp macro="">
      <xdr:nvCxnSpPr>
        <xdr:cNvPr id="485" name="直線コネクタ 484">
          <a:extLst>
            <a:ext uri="{FF2B5EF4-FFF2-40B4-BE49-F238E27FC236}">
              <a16:creationId xmlns:a16="http://schemas.microsoft.com/office/drawing/2014/main" id="{E25A73C8-9258-4E71-A4E3-AC8ABAB64F0E}"/>
            </a:ext>
          </a:extLst>
        </xdr:cNvPr>
        <xdr:cNvCxnSpPr/>
      </xdr:nvCxnSpPr>
      <xdr:spPr>
        <a:xfrm flipV="1">
          <a:off x="9639300" y="172974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170180</xdr:rowOff>
    </xdr:from>
    <xdr:to>
      <xdr:col>46</xdr:col>
      <xdr:colOff>38100</xdr:colOff>
      <xdr:row>101</xdr:row>
      <xdr:rowOff>100330</xdr:rowOff>
    </xdr:to>
    <xdr:sp macro="" textlink="">
      <xdr:nvSpPr>
        <xdr:cNvPr id="486" name="楕円 485">
          <a:extLst>
            <a:ext uri="{FF2B5EF4-FFF2-40B4-BE49-F238E27FC236}">
              <a16:creationId xmlns:a16="http://schemas.microsoft.com/office/drawing/2014/main" id="{50CB9CAF-CA62-4A02-B8F7-166DD64B5822}"/>
            </a:ext>
          </a:extLst>
        </xdr:cNvPr>
        <xdr:cNvSpPr/>
      </xdr:nvSpPr>
      <xdr:spPr>
        <a:xfrm>
          <a:off x="8699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15239</xdr:rowOff>
    </xdr:from>
    <xdr:to>
      <xdr:col>50</xdr:col>
      <xdr:colOff>114300</xdr:colOff>
      <xdr:row>101</xdr:row>
      <xdr:rowOff>49530</xdr:rowOff>
    </xdr:to>
    <xdr:cxnSp macro="">
      <xdr:nvCxnSpPr>
        <xdr:cNvPr id="487" name="直線コネクタ 486">
          <a:extLst>
            <a:ext uri="{FF2B5EF4-FFF2-40B4-BE49-F238E27FC236}">
              <a16:creationId xmlns:a16="http://schemas.microsoft.com/office/drawing/2014/main" id="{2DC1F6DA-C13D-4863-A1D9-3B33D57EC717}"/>
            </a:ext>
          </a:extLst>
        </xdr:cNvPr>
        <xdr:cNvCxnSpPr/>
      </xdr:nvCxnSpPr>
      <xdr:spPr>
        <a:xfrm flipV="1">
          <a:off x="8750300" y="17331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25400</xdr:rowOff>
    </xdr:from>
    <xdr:to>
      <xdr:col>41</xdr:col>
      <xdr:colOff>101600</xdr:colOff>
      <xdr:row>101</xdr:row>
      <xdr:rowOff>127000</xdr:rowOff>
    </xdr:to>
    <xdr:sp macro="" textlink="">
      <xdr:nvSpPr>
        <xdr:cNvPr id="488" name="楕円 487">
          <a:extLst>
            <a:ext uri="{FF2B5EF4-FFF2-40B4-BE49-F238E27FC236}">
              <a16:creationId xmlns:a16="http://schemas.microsoft.com/office/drawing/2014/main" id="{FDF9240E-C1EC-4B13-AF09-9EE15D76B38B}"/>
            </a:ext>
          </a:extLst>
        </xdr:cNvPr>
        <xdr:cNvSpPr/>
      </xdr:nvSpPr>
      <xdr:spPr>
        <a:xfrm>
          <a:off x="7810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49530</xdr:rowOff>
    </xdr:from>
    <xdr:to>
      <xdr:col>45</xdr:col>
      <xdr:colOff>177800</xdr:colOff>
      <xdr:row>101</xdr:row>
      <xdr:rowOff>76200</xdr:rowOff>
    </xdr:to>
    <xdr:cxnSp macro="">
      <xdr:nvCxnSpPr>
        <xdr:cNvPr id="489" name="直線コネクタ 488">
          <a:extLst>
            <a:ext uri="{FF2B5EF4-FFF2-40B4-BE49-F238E27FC236}">
              <a16:creationId xmlns:a16="http://schemas.microsoft.com/office/drawing/2014/main" id="{70218E80-8411-45D3-9BE3-38F1E3257487}"/>
            </a:ext>
          </a:extLst>
        </xdr:cNvPr>
        <xdr:cNvCxnSpPr/>
      </xdr:nvCxnSpPr>
      <xdr:spPr>
        <a:xfrm flipV="1">
          <a:off x="7861300" y="17365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63500</xdr:rowOff>
    </xdr:from>
    <xdr:to>
      <xdr:col>36</xdr:col>
      <xdr:colOff>165100</xdr:colOff>
      <xdr:row>101</xdr:row>
      <xdr:rowOff>165100</xdr:rowOff>
    </xdr:to>
    <xdr:sp macro="" textlink="">
      <xdr:nvSpPr>
        <xdr:cNvPr id="490" name="楕円 489">
          <a:extLst>
            <a:ext uri="{FF2B5EF4-FFF2-40B4-BE49-F238E27FC236}">
              <a16:creationId xmlns:a16="http://schemas.microsoft.com/office/drawing/2014/main" id="{5C58F740-BB7F-4317-92D7-5C542C148168}"/>
            </a:ext>
          </a:extLst>
        </xdr:cNvPr>
        <xdr:cNvSpPr/>
      </xdr:nvSpPr>
      <xdr:spPr>
        <a:xfrm>
          <a:off x="6921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76200</xdr:rowOff>
    </xdr:from>
    <xdr:to>
      <xdr:col>41</xdr:col>
      <xdr:colOff>50800</xdr:colOff>
      <xdr:row>101</xdr:row>
      <xdr:rowOff>114300</xdr:rowOff>
    </xdr:to>
    <xdr:cxnSp macro="">
      <xdr:nvCxnSpPr>
        <xdr:cNvPr id="491" name="直線コネクタ 490">
          <a:extLst>
            <a:ext uri="{FF2B5EF4-FFF2-40B4-BE49-F238E27FC236}">
              <a16:creationId xmlns:a16="http://schemas.microsoft.com/office/drawing/2014/main" id="{C4C0C18C-6B4D-4676-9016-2DA01342E9C2}"/>
            </a:ext>
          </a:extLst>
        </xdr:cNvPr>
        <xdr:cNvCxnSpPr/>
      </xdr:nvCxnSpPr>
      <xdr:spPr>
        <a:xfrm flipV="1">
          <a:off x="6972300" y="17392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68597</xdr:rowOff>
    </xdr:from>
    <xdr:ext cx="469744" cy="259045"/>
    <xdr:sp macro="" textlink="">
      <xdr:nvSpPr>
        <xdr:cNvPr id="492" name="n_1aveValue【市民会館】&#10;一人当たり面積">
          <a:extLst>
            <a:ext uri="{FF2B5EF4-FFF2-40B4-BE49-F238E27FC236}">
              <a16:creationId xmlns:a16="http://schemas.microsoft.com/office/drawing/2014/main" id="{B5F65102-1ACC-42E5-8BA3-DB4401289EED}"/>
            </a:ext>
          </a:extLst>
        </xdr:cNvPr>
        <xdr:cNvSpPr txBox="1"/>
      </xdr:nvSpPr>
      <xdr:spPr>
        <a:xfrm>
          <a:off x="9391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493" name="n_2aveValue【市民会館】&#10;一人当たり面積">
          <a:extLst>
            <a:ext uri="{FF2B5EF4-FFF2-40B4-BE49-F238E27FC236}">
              <a16:creationId xmlns:a16="http://schemas.microsoft.com/office/drawing/2014/main" id="{3C5A6B4E-0F09-4933-8B5F-740263848922}"/>
            </a:ext>
          </a:extLst>
        </xdr:cNvPr>
        <xdr:cNvSpPr txBox="1"/>
      </xdr:nvSpPr>
      <xdr:spPr>
        <a:xfrm>
          <a:off x="8515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94" name="n_3aveValue【市民会館】&#10;一人当たり面積">
          <a:extLst>
            <a:ext uri="{FF2B5EF4-FFF2-40B4-BE49-F238E27FC236}">
              <a16:creationId xmlns:a16="http://schemas.microsoft.com/office/drawing/2014/main" id="{F029ED0B-CE5E-4542-9648-2A54D7DD85BA}"/>
            </a:ext>
          </a:extLst>
        </xdr:cNvPr>
        <xdr:cNvSpPr txBox="1"/>
      </xdr:nvSpPr>
      <xdr:spPr>
        <a:xfrm>
          <a:off x="7626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95" name="n_4aveValue【市民会館】&#10;一人当たり面積">
          <a:extLst>
            <a:ext uri="{FF2B5EF4-FFF2-40B4-BE49-F238E27FC236}">
              <a16:creationId xmlns:a16="http://schemas.microsoft.com/office/drawing/2014/main" id="{D7A778B2-F778-4D96-A537-B65A5078C5D6}"/>
            </a:ext>
          </a:extLst>
        </xdr:cNvPr>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82566</xdr:rowOff>
    </xdr:from>
    <xdr:ext cx="469744" cy="259045"/>
    <xdr:sp macro="" textlink="">
      <xdr:nvSpPr>
        <xdr:cNvPr id="496" name="n_1mainValue【市民会館】&#10;一人当たり面積">
          <a:extLst>
            <a:ext uri="{FF2B5EF4-FFF2-40B4-BE49-F238E27FC236}">
              <a16:creationId xmlns:a16="http://schemas.microsoft.com/office/drawing/2014/main" id="{90DAC05E-C363-4D2C-AB36-7AD4387777CB}"/>
            </a:ext>
          </a:extLst>
        </xdr:cNvPr>
        <xdr:cNvSpPr txBox="1"/>
      </xdr:nvSpPr>
      <xdr:spPr>
        <a:xfrm>
          <a:off x="9391727" y="1705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116857</xdr:rowOff>
    </xdr:from>
    <xdr:ext cx="469744" cy="259045"/>
    <xdr:sp macro="" textlink="">
      <xdr:nvSpPr>
        <xdr:cNvPr id="497" name="n_2mainValue【市民会館】&#10;一人当たり面積">
          <a:extLst>
            <a:ext uri="{FF2B5EF4-FFF2-40B4-BE49-F238E27FC236}">
              <a16:creationId xmlns:a16="http://schemas.microsoft.com/office/drawing/2014/main" id="{C7E78E06-C13F-4E40-B066-DCA7755EB68A}"/>
            </a:ext>
          </a:extLst>
        </xdr:cNvPr>
        <xdr:cNvSpPr txBox="1"/>
      </xdr:nvSpPr>
      <xdr:spPr>
        <a:xfrm>
          <a:off x="8515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143527</xdr:rowOff>
    </xdr:from>
    <xdr:ext cx="469744" cy="259045"/>
    <xdr:sp macro="" textlink="">
      <xdr:nvSpPr>
        <xdr:cNvPr id="498" name="n_3mainValue【市民会館】&#10;一人当たり面積">
          <a:extLst>
            <a:ext uri="{FF2B5EF4-FFF2-40B4-BE49-F238E27FC236}">
              <a16:creationId xmlns:a16="http://schemas.microsoft.com/office/drawing/2014/main" id="{C34838D1-C86A-4617-B297-F47ABD2D7E67}"/>
            </a:ext>
          </a:extLst>
        </xdr:cNvPr>
        <xdr:cNvSpPr txBox="1"/>
      </xdr:nvSpPr>
      <xdr:spPr>
        <a:xfrm>
          <a:off x="76264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10177</xdr:rowOff>
    </xdr:from>
    <xdr:ext cx="469744" cy="259045"/>
    <xdr:sp macro="" textlink="">
      <xdr:nvSpPr>
        <xdr:cNvPr id="499" name="n_4mainValue【市民会館】&#10;一人当たり面積">
          <a:extLst>
            <a:ext uri="{FF2B5EF4-FFF2-40B4-BE49-F238E27FC236}">
              <a16:creationId xmlns:a16="http://schemas.microsoft.com/office/drawing/2014/main" id="{975B75FE-12D2-47D7-9401-E078009AD407}"/>
            </a:ext>
          </a:extLst>
        </xdr:cNvPr>
        <xdr:cNvSpPr txBox="1"/>
      </xdr:nvSpPr>
      <xdr:spPr>
        <a:xfrm>
          <a:off x="673742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41A4AFBE-D33E-4E58-9771-ACFEAD94093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8544002A-35BA-4343-A45A-A5D55C7893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EB40F914-85B9-4692-A20F-C4134CBC6D8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A10ED8BE-AC26-4A1F-867B-6D3A4F62045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C6FB0737-CA3A-44C1-BF68-89CF2656E4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67E3413D-8699-43C5-ACC7-1E8A4ABD33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D53D3411-71B2-4B29-96BF-C4C6FDC714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D5058055-E0DE-4BE0-9E6C-7B4F7B86AA3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a:extLst>
            <a:ext uri="{FF2B5EF4-FFF2-40B4-BE49-F238E27FC236}">
              <a16:creationId xmlns:a16="http://schemas.microsoft.com/office/drawing/2014/main" id="{CB7E8DBB-BC0B-4305-A38E-8448E08022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a:extLst>
            <a:ext uri="{FF2B5EF4-FFF2-40B4-BE49-F238E27FC236}">
              <a16:creationId xmlns:a16="http://schemas.microsoft.com/office/drawing/2014/main" id="{192CB3E5-57BD-47B3-947F-00A9116B20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a:extLst>
            <a:ext uri="{FF2B5EF4-FFF2-40B4-BE49-F238E27FC236}">
              <a16:creationId xmlns:a16="http://schemas.microsoft.com/office/drawing/2014/main" id="{C61A0CD7-93D0-4E6E-BF59-5CA9988203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a:extLst>
            <a:ext uri="{FF2B5EF4-FFF2-40B4-BE49-F238E27FC236}">
              <a16:creationId xmlns:a16="http://schemas.microsoft.com/office/drawing/2014/main" id="{A796563A-FE0C-4DF9-955F-6EEAE9DB036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a:extLst>
            <a:ext uri="{FF2B5EF4-FFF2-40B4-BE49-F238E27FC236}">
              <a16:creationId xmlns:a16="http://schemas.microsoft.com/office/drawing/2014/main" id="{7AD24FD6-CD68-4301-9079-2262C96866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a:extLst>
            <a:ext uri="{FF2B5EF4-FFF2-40B4-BE49-F238E27FC236}">
              <a16:creationId xmlns:a16="http://schemas.microsoft.com/office/drawing/2014/main" id="{34DD9218-5905-47CB-80EC-62C1211CA7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a:extLst>
            <a:ext uri="{FF2B5EF4-FFF2-40B4-BE49-F238E27FC236}">
              <a16:creationId xmlns:a16="http://schemas.microsoft.com/office/drawing/2014/main" id="{83AF7615-8251-435B-93E1-768A0883522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a:extLst>
            <a:ext uri="{FF2B5EF4-FFF2-40B4-BE49-F238E27FC236}">
              <a16:creationId xmlns:a16="http://schemas.microsoft.com/office/drawing/2014/main" id="{4785F782-BA82-48AE-9E16-B1A24FBE81E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1019132C-BF5C-48CD-AA21-86234C1DF76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C283EF59-CB04-4A5D-ABA5-FF449FB3C22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29FEF3BD-9DD4-4F3A-A698-66EC44332A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330BAF9D-EA5A-42D4-9B04-A08399D27A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AC96520B-B4D8-45C7-AAB8-1954C6D1C2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35018F9C-E1CD-4FFA-8259-BDA82AB1679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825A1567-39AA-4863-B918-43A9442552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1639559E-22F9-4A21-8988-4CCDFB8F360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764976E4-0B5C-456D-888B-C031E76A32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0D021DBC-98D1-495A-89A0-A31611761AA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B3465286-095E-49EB-AA9A-057A8C8A7AC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C5BA50B7-C38A-4506-A0DF-988A7C9ABF2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3EBC8E2C-31F7-4BC0-A09C-B4D888D4F7B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53F594FD-EDE4-4214-AC71-A3E0DBD5999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4809E93D-D073-4C9E-993B-C3795299168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9B75C18F-8A0A-41C8-B306-CAF8C077B32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EFBAB112-1B93-4F72-9B58-6C2223E7532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F69CFADA-8487-479B-8E08-F8E82FE78DE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67C18F4D-D72F-4482-8656-36601FB70F2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5EC7C05B-77B4-4EC0-91AC-BDB7F832404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BEDE1FD0-4A28-4F44-8917-01E5A5AB32B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9C77CF11-300E-444B-A0E3-9EDAD192854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86E677EE-84C0-47A3-A9D1-85EE8ED295B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a:extLst>
            <a:ext uri="{FF2B5EF4-FFF2-40B4-BE49-F238E27FC236}">
              <a16:creationId xmlns:a16="http://schemas.microsoft.com/office/drawing/2014/main" id="{58709F39-0A2F-49E0-8133-85D22BD5DB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540" name="直線コネクタ 539">
          <a:extLst>
            <a:ext uri="{FF2B5EF4-FFF2-40B4-BE49-F238E27FC236}">
              <a16:creationId xmlns:a16="http://schemas.microsoft.com/office/drawing/2014/main" id="{48F46BE3-2E61-477C-A7A9-5F5ECD62783E}"/>
            </a:ext>
          </a:extLst>
        </xdr:cNvPr>
        <xdr:cNvCxnSpPr/>
      </xdr:nvCxnSpPr>
      <xdr:spPr>
        <a:xfrm flipV="1">
          <a:off x="16318864" y="942403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41" name="【保健センター・保健所】&#10;有形固定資産減価償却率最小値テキスト">
          <a:extLst>
            <a:ext uri="{FF2B5EF4-FFF2-40B4-BE49-F238E27FC236}">
              <a16:creationId xmlns:a16="http://schemas.microsoft.com/office/drawing/2014/main" id="{C642A5E8-46CF-4379-8F5A-78432FD00D21}"/>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42" name="直線コネクタ 541">
          <a:extLst>
            <a:ext uri="{FF2B5EF4-FFF2-40B4-BE49-F238E27FC236}">
              <a16:creationId xmlns:a16="http://schemas.microsoft.com/office/drawing/2014/main" id="{856B0DF1-8D7E-4BEA-A3D2-6AF33587C060}"/>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43" name="【保健センター・保健所】&#10;有形固定資産減価償却率最大値テキスト">
          <a:extLst>
            <a:ext uri="{FF2B5EF4-FFF2-40B4-BE49-F238E27FC236}">
              <a16:creationId xmlns:a16="http://schemas.microsoft.com/office/drawing/2014/main" id="{E9945C96-6705-4406-B4AD-B4C66215026F}"/>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44" name="直線コネクタ 543">
          <a:extLst>
            <a:ext uri="{FF2B5EF4-FFF2-40B4-BE49-F238E27FC236}">
              <a16:creationId xmlns:a16="http://schemas.microsoft.com/office/drawing/2014/main" id="{53BEF831-965D-4259-89FA-6472F8523CB3}"/>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B88AC5A5-04F4-4549-90D0-6C5F0582E59A}"/>
            </a:ext>
          </a:extLst>
        </xdr:cNvPr>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6" name="フローチャート: 判断 545">
          <a:extLst>
            <a:ext uri="{FF2B5EF4-FFF2-40B4-BE49-F238E27FC236}">
              <a16:creationId xmlns:a16="http://schemas.microsoft.com/office/drawing/2014/main" id="{A9C378B1-871D-4A1E-903F-676CFD001709}"/>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547" name="フローチャート: 判断 546">
          <a:extLst>
            <a:ext uri="{FF2B5EF4-FFF2-40B4-BE49-F238E27FC236}">
              <a16:creationId xmlns:a16="http://schemas.microsoft.com/office/drawing/2014/main" id="{6B06602A-BF15-4891-8D38-42BB4C3426D0}"/>
            </a:ext>
          </a:extLst>
        </xdr:cNvPr>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48" name="フローチャート: 判断 547">
          <a:extLst>
            <a:ext uri="{FF2B5EF4-FFF2-40B4-BE49-F238E27FC236}">
              <a16:creationId xmlns:a16="http://schemas.microsoft.com/office/drawing/2014/main" id="{CE89C5D9-A53F-4502-ACD3-D62996B9827F}"/>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549" name="フローチャート: 判断 548">
          <a:extLst>
            <a:ext uri="{FF2B5EF4-FFF2-40B4-BE49-F238E27FC236}">
              <a16:creationId xmlns:a16="http://schemas.microsoft.com/office/drawing/2014/main" id="{A75E5334-8D05-44E5-8DCB-B17A88893825}"/>
            </a:ext>
          </a:extLst>
        </xdr:cNvPr>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550" name="フローチャート: 判断 549">
          <a:extLst>
            <a:ext uri="{FF2B5EF4-FFF2-40B4-BE49-F238E27FC236}">
              <a16:creationId xmlns:a16="http://schemas.microsoft.com/office/drawing/2014/main" id="{E5DC24AE-D8E1-4F97-961F-EF04E60A6863}"/>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D309360-D3C6-4ED9-A64D-3A870705CD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915ADB4-4E8E-4BF2-825E-A974BED5D5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B12DB56-6F0C-4D0D-8336-54303E54E72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C140511F-1BD0-476A-A2C7-A484676A51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1F522F4-CECA-411E-BF67-9B2C50E2A7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56" name="楕円 555">
          <a:extLst>
            <a:ext uri="{FF2B5EF4-FFF2-40B4-BE49-F238E27FC236}">
              <a16:creationId xmlns:a16="http://schemas.microsoft.com/office/drawing/2014/main" id="{3DFA6375-A4A8-477F-9E9A-50A858EE1EFC}"/>
            </a:ext>
          </a:extLst>
        </xdr:cNvPr>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557" name="【保健センター・保健所】&#10;有形固定資産減価償却率該当値テキスト">
          <a:extLst>
            <a:ext uri="{FF2B5EF4-FFF2-40B4-BE49-F238E27FC236}">
              <a16:creationId xmlns:a16="http://schemas.microsoft.com/office/drawing/2014/main" id="{83506630-EE43-4BDD-B15F-3B4F1F5A6C40}"/>
            </a:ext>
          </a:extLst>
        </xdr:cNvPr>
        <xdr:cNvSpPr txBox="1"/>
      </xdr:nvSpPr>
      <xdr:spPr>
        <a:xfrm>
          <a:off x="16357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558" name="楕円 557">
          <a:extLst>
            <a:ext uri="{FF2B5EF4-FFF2-40B4-BE49-F238E27FC236}">
              <a16:creationId xmlns:a16="http://schemas.microsoft.com/office/drawing/2014/main" id="{329BD4A3-285F-48EC-8F0E-918E625CB62D}"/>
            </a:ext>
          </a:extLst>
        </xdr:cNvPr>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91440</xdr:rowOff>
    </xdr:from>
    <xdr:to>
      <xdr:col>85</xdr:col>
      <xdr:colOff>127000</xdr:colOff>
      <xdr:row>59</xdr:row>
      <xdr:rowOff>148590</xdr:rowOff>
    </xdr:to>
    <xdr:cxnSp macro="">
      <xdr:nvCxnSpPr>
        <xdr:cNvPr id="559" name="直線コネクタ 558">
          <a:extLst>
            <a:ext uri="{FF2B5EF4-FFF2-40B4-BE49-F238E27FC236}">
              <a16:creationId xmlns:a16="http://schemas.microsoft.com/office/drawing/2014/main" id="{B45143EB-4858-4B56-9FB6-39680E76B931}"/>
            </a:ext>
          </a:extLst>
        </xdr:cNvPr>
        <xdr:cNvCxnSpPr/>
      </xdr:nvCxnSpPr>
      <xdr:spPr>
        <a:xfrm flipV="1">
          <a:off x="15481300" y="102069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560" name="楕円 559">
          <a:extLst>
            <a:ext uri="{FF2B5EF4-FFF2-40B4-BE49-F238E27FC236}">
              <a16:creationId xmlns:a16="http://schemas.microsoft.com/office/drawing/2014/main" id="{E5341CB9-468B-4B95-986D-CA2B73B34594}"/>
            </a:ext>
          </a:extLst>
        </xdr:cNvPr>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148590</xdr:rowOff>
    </xdr:to>
    <xdr:cxnSp macro="">
      <xdr:nvCxnSpPr>
        <xdr:cNvPr id="561" name="直線コネクタ 560">
          <a:extLst>
            <a:ext uri="{FF2B5EF4-FFF2-40B4-BE49-F238E27FC236}">
              <a16:creationId xmlns:a16="http://schemas.microsoft.com/office/drawing/2014/main" id="{B60A2C81-BC1B-4860-8213-3255EB28E3D7}"/>
            </a:ext>
          </a:extLst>
        </xdr:cNvPr>
        <xdr:cNvCxnSpPr/>
      </xdr:nvCxnSpPr>
      <xdr:spPr>
        <a:xfrm>
          <a:off x="14592300" y="102222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62" name="楕円 561">
          <a:extLst>
            <a:ext uri="{FF2B5EF4-FFF2-40B4-BE49-F238E27FC236}">
              <a16:creationId xmlns:a16="http://schemas.microsoft.com/office/drawing/2014/main" id="{D37D77D9-64F7-4C45-86CD-76C1E4EBAFA3}"/>
            </a:ext>
          </a:extLst>
        </xdr:cNvPr>
        <xdr:cNvSpPr/>
      </xdr:nvSpPr>
      <xdr:spPr>
        <a:xfrm>
          <a:off x="13652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64770</xdr:rowOff>
    </xdr:from>
    <xdr:to>
      <xdr:col>76</xdr:col>
      <xdr:colOff>114300</xdr:colOff>
      <xdr:row>59</xdr:row>
      <xdr:rowOff>106680</xdr:rowOff>
    </xdr:to>
    <xdr:cxnSp macro="">
      <xdr:nvCxnSpPr>
        <xdr:cNvPr id="563" name="直線コネクタ 562">
          <a:extLst>
            <a:ext uri="{FF2B5EF4-FFF2-40B4-BE49-F238E27FC236}">
              <a16:creationId xmlns:a16="http://schemas.microsoft.com/office/drawing/2014/main" id="{1AA224B0-C51D-4364-A78A-13D27ABA397B}"/>
            </a:ext>
          </a:extLst>
        </xdr:cNvPr>
        <xdr:cNvCxnSpPr/>
      </xdr:nvCxnSpPr>
      <xdr:spPr>
        <a:xfrm>
          <a:off x="13703300" y="10180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141605</xdr:rowOff>
    </xdr:from>
    <xdr:to>
      <xdr:col>67</xdr:col>
      <xdr:colOff>101600</xdr:colOff>
      <xdr:row>59</xdr:row>
      <xdr:rowOff>71755</xdr:rowOff>
    </xdr:to>
    <xdr:sp macro="" textlink="">
      <xdr:nvSpPr>
        <xdr:cNvPr id="564" name="楕円 563">
          <a:extLst>
            <a:ext uri="{FF2B5EF4-FFF2-40B4-BE49-F238E27FC236}">
              <a16:creationId xmlns:a16="http://schemas.microsoft.com/office/drawing/2014/main" id="{33A42DD3-4197-457F-98D8-7999B081BF7F}"/>
            </a:ext>
          </a:extLst>
        </xdr:cNvPr>
        <xdr:cNvSpPr/>
      </xdr:nvSpPr>
      <xdr:spPr>
        <a:xfrm>
          <a:off x="12763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20955</xdr:rowOff>
    </xdr:from>
    <xdr:to>
      <xdr:col>71</xdr:col>
      <xdr:colOff>177800</xdr:colOff>
      <xdr:row>59</xdr:row>
      <xdr:rowOff>64770</xdr:rowOff>
    </xdr:to>
    <xdr:cxnSp macro="">
      <xdr:nvCxnSpPr>
        <xdr:cNvPr id="565" name="直線コネクタ 564">
          <a:extLst>
            <a:ext uri="{FF2B5EF4-FFF2-40B4-BE49-F238E27FC236}">
              <a16:creationId xmlns:a16="http://schemas.microsoft.com/office/drawing/2014/main" id="{B66ECF0F-0044-4C97-8D7E-37686313E61A}"/>
            </a:ext>
          </a:extLst>
        </xdr:cNvPr>
        <xdr:cNvCxnSpPr/>
      </xdr:nvCxnSpPr>
      <xdr:spPr>
        <a:xfrm>
          <a:off x="12814300" y="101365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23512</xdr:rowOff>
    </xdr:from>
    <xdr:ext cx="405111" cy="259045"/>
    <xdr:sp macro="" textlink="">
      <xdr:nvSpPr>
        <xdr:cNvPr id="566" name="n_1aveValue【保健センター・保健所】&#10;有形固定資産減価償却率">
          <a:extLst>
            <a:ext uri="{FF2B5EF4-FFF2-40B4-BE49-F238E27FC236}">
              <a16:creationId xmlns:a16="http://schemas.microsoft.com/office/drawing/2014/main" id="{A316EB5E-AE0D-42FD-AF06-77A7199E3CA5}"/>
            </a:ext>
          </a:extLst>
        </xdr:cNvPr>
        <xdr:cNvSpPr txBox="1"/>
      </xdr:nvSpPr>
      <xdr:spPr>
        <a:xfrm>
          <a:off x="15266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67" name="n_2aveValue【保健センター・保健所】&#10;有形固定資産減価償却率">
          <a:extLst>
            <a:ext uri="{FF2B5EF4-FFF2-40B4-BE49-F238E27FC236}">
              <a16:creationId xmlns:a16="http://schemas.microsoft.com/office/drawing/2014/main" id="{545AA02E-F011-440D-A651-A2DCF5A8DC73}"/>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135272</xdr:rowOff>
    </xdr:from>
    <xdr:ext cx="405111" cy="259045"/>
    <xdr:sp macro="" textlink="">
      <xdr:nvSpPr>
        <xdr:cNvPr id="568" name="n_3aveValue【保健センター・保健所】&#10;有形固定資産減価償却率">
          <a:extLst>
            <a:ext uri="{FF2B5EF4-FFF2-40B4-BE49-F238E27FC236}">
              <a16:creationId xmlns:a16="http://schemas.microsoft.com/office/drawing/2014/main" id="{9ABDB96C-82FA-4129-A974-1F44274A4258}"/>
            </a:ext>
          </a:extLst>
        </xdr:cNvPr>
        <xdr:cNvSpPr txBox="1"/>
      </xdr:nvSpPr>
      <xdr:spPr>
        <a:xfrm>
          <a:off x="13500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45737</xdr:rowOff>
    </xdr:from>
    <xdr:ext cx="405111" cy="259045"/>
    <xdr:sp macro="" textlink="">
      <xdr:nvSpPr>
        <xdr:cNvPr id="569" name="n_4aveValue【保健センター・保健所】&#10;有形固定資産減価償却率">
          <a:extLst>
            <a:ext uri="{FF2B5EF4-FFF2-40B4-BE49-F238E27FC236}">
              <a16:creationId xmlns:a16="http://schemas.microsoft.com/office/drawing/2014/main" id="{83377F01-1229-46C5-A842-AB1861FEA673}"/>
            </a:ext>
          </a:extLst>
        </xdr:cNvPr>
        <xdr:cNvSpPr txBox="1"/>
      </xdr:nvSpPr>
      <xdr:spPr>
        <a:xfrm>
          <a:off x="12611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19067</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id="{08F96B1C-6BAA-4CE6-B6A6-4F9F045A6DD2}"/>
            </a:ext>
          </a:extLst>
        </xdr:cNvPr>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148607</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id="{290173EA-F61B-49A6-9F51-6C3E38BC2A38}"/>
            </a:ext>
          </a:extLst>
        </xdr:cNvPr>
        <xdr:cNvSpPr txBox="1"/>
      </xdr:nvSpPr>
      <xdr:spPr>
        <a:xfrm>
          <a:off x="14389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id="{195F95EE-E1EC-4E87-BB1E-FECDE095E101}"/>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88282</xdr:rowOff>
    </xdr:from>
    <xdr:ext cx="405111" cy="259045"/>
    <xdr:sp macro="" textlink="">
      <xdr:nvSpPr>
        <xdr:cNvPr id="573" name="n_4mainValue【保健センター・保健所】&#10;有形固定資産減価償却率">
          <a:extLst>
            <a:ext uri="{FF2B5EF4-FFF2-40B4-BE49-F238E27FC236}">
              <a16:creationId xmlns:a16="http://schemas.microsoft.com/office/drawing/2014/main" id="{8C12088A-DF27-4970-B7C7-960EB561C66C}"/>
            </a:ext>
          </a:extLst>
        </xdr:cNvPr>
        <xdr:cNvSpPr txBox="1"/>
      </xdr:nvSpPr>
      <xdr:spPr>
        <a:xfrm>
          <a:off x="12611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8AFCF07B-7C5F-4BA0-BBA2-EF8719B774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DF709839-E575-4E9F-978A-9F25092C40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13923940-7B08-4516-B0A4-740103CB41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99382D0E-2D3A-45C9-AD82-A3EEC172D6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5F65A201-C5A4-48D7-87CD-F0E7B38BCE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8A5C8269-AB5A-4E4F-A10A-1DBFB6E8804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BBBCFFA3-78FF-4A43-BFB1-83CA0ED3F8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A29FBC55-590C-49AF-8099-CB84504BF3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B888105D-156C-445D-AB8A-04BBE464A4A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7A97EE17-D51F-4876-AB35-84DDA08995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4" name="直線コネクタ 583">
          <a:extLst>
            <a:ext uri="{FF2B5EF4-FFF2-40B4-BE49-F238E27FC236}">
              <a16:creationId xmlns:a16="http://schemas.microsoft.com/office/drawing/2014/main" id="{8961C506-3183-49DE-9029-997D33372B6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5" name="テキスト ボックス 584">
          <a:extLst>
            <a:ext uri="{FF2B5EF4-FFF2-40B4-BE49-F238E27FC236}">
              <a16:creationId xmlns:a16="http://schemas.microsoft.com/office/drawing/2014/main" id="{ED0F4245-7C87-4D29-9D77-DE40B372E84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6" name="直線コネクタ 585">
          <a:extLst>
            <a:ext uri="{FF2B5EF4-FFF2-40B4-BE49-F238E27FC236}">
              <a16:creationId xmlns:a16="http://schemas.microsoft.com/office/drawing/2014/main" id="{5ECF334E-2EDE-4AB4-91D1-DDB9DDB1EF1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7" name="テキスト ボックス 586">
          <a:extLst>
            <a:ext uri="{FF2B5EF4-FFF2-40B4-BE49-F238E27FC236}">
              <a16:creationId xmlns:a16="http://schemas.microsoft.com/office/drawing/2014/main" id="{9C428CA7-BCAD-41DC-A5D1-E1A8E7A0D47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8" name="直線コネクタ 587">
          <a:extLst>
            <a:ext uri="{FF2B5EF4-FFF2-40B4-BE49-F238E27FC236}">
              <a16:creationId xmlns:a16="http://schemas.microsoft.com/office/drawing/2014/main" id="{E4271739-CE4F-434D-B65C-0F3159902AF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9" name="テキスト ボックス 588">
          <a:extLst>
            <a:ext uri="{FF2B5EF4-FFF2-40B4-BE49-F238E27FC236}">
              <a16:creationId xmlns:a16="http://schemas.microsoft.com/office/drawing/2014/main" id="{07C8E920-2819-4830-9F09-76AF6398C62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0" name="直線コネクタ 589">
          <a:extLst>
            <a:ext uri="{FF2B5EF4-FFF2-40B4-BE49-F238E27FC236}">
              <a16:creationId xmlns:a16="http://schemas.microsoft.com/office/drawing/2014/main" id="{51E44B9F-7312-4609-A5FB-6BE20943A11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1" name="テキスト ボックス 590">
          <a:extLst>
            <a:ext uri="{FF2B5EF4-FFF2-40B4-BE49-F238E27FC236}">
              <a16:creationId xmlns:a16="http://schemas.microsoft.com/office/drawing/2014/main" id="{044EB852-A2C8-4C46-8631-EE2C93E224C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CDE52A42-B697-47AC-A595-35BA55114C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D8D9F65E-C8FF-489F-A4B0-1E42EE8DBB6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2A4E04FE-E790-4A11-913B-211D6207F8C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595" name="直線コネクタ 594">
          <a:extLst>
            <a:ext uri="{FF2B5EF4-FFF2-40B4-BE49-F238E27FC236}">
              <a16:creationId xmlns:a16="http://schemas.microsoft.com/office/drawing/2014/main" id="{79088E81-CB48-4439-BF05-25C20F1A3942}"/>
            </a:ext>
          </a:extLst>
        </xdr:cNvPr>
        <xdr:cNvCxnSpPr/>
      </xdr:nvCxnSpPr>
      <xdr:spPr>
        <a:xfrm flipV="1">
          <a:off x="22160864" y="948232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458CE956-D02C-45E8-A08A-936E30165E26}"/>
            </a:ext>
          </a:extLst>
        </xdr:cNvPr>
        <xdr:cNvSpPr txBox="1"/>
      </xdr:nvSpPr>
      <xdr:spPr>
        <a:xfrm>
          <a:off x="22199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597" name="直線コネクタ 596">
          <a:extLst>
            <a:ext uri="{FF2B5EF4-FFF2-40B4-BE49-F238E27FC236}">
              <a16:creationId xmlns:a16="http://schemas.microsoft.com/office/drawing/2014/main" id="{4F04CCFD-EFAD-4811-939F-D1FBEECC4AA9}"/>
            </a:ext>
          </a:extLst>
        </xdr:cNvPr>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8CACED72-8D5B-41D8-9B25-07B96C49DAC7}"/>
            </a:ext>
          </a:extLst>
        </xdr:cNvPr>
        <xdr:cNvSpPr txBox="1"/>
      </xdr:nvSpPr>
      <xdr:spPr>
        <a:xfrm>
          <a:off x="22199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599" name="直線コネクタ 598">
          <a:extLst>
            <a:ext uri="{FF2B5EF4-FFF2-40B4-BE49-F238E27FC236}">
              <a16:creationId xmlns:a16="http://schemas.microsoft.com/office/drawing/2014/main" id="{1AE8065B-C335-4195-8C24-FB12628DAA6E}"/>
            </a:ext>
          </a:extLst>
        </xdr:cNvPr>
        <xdr:cNvCxnSpPr/>
      </xdr:nvCxnSpPr>
      <xdr:spPr>
        <a:xfrm>
          <a:off x="22072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146ADD7C-9541-4860-9694-99A179C40B27}"/>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1" name="フローチャート: 判断 600">
          <a:extLst>
            <a:ext uri="{FF2B5EF4-FFF2-40B4-BE49-F238E27FC236}">
              <a16:creationId xmlns:a16="http://schemas.microsoft.com/office/drawing/2014/main" id="{E287343F-39C9-4932-840D-733FBF1A0119}"/>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02" name="フローチャート: 判断 601">
          <a:extLst>
            <a:ext uri="{FF2B5EF4-FFF2-40B4-BE49-F238E27FC236}">
              <a16:creationId xmlns:a16="http://schemas.microsoft.com/office/drawing/2014/main" id="{FFE1CC3F-6E35-4250-8B83-4BD74714CD93}"/>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03" name="フローチャート: 判断 602">
          <a:extLst>
            <a:ext uri="{FF2B5EF4-FFF2-40B4-BE49-F238E27FC236}">
              <a16:creationId xmlns:a16="http://schemas.microsoft.com/office/drawing/2014/main" id="{9848E032-8F8A-4F0A-AD5B-324868B0E7EA}"/>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04" name="フローチャート: 判断 603">
          <a:extLst>
            <a:ext uri="{FF2B5EF4-FFF2-40B4-BE49-F238E27FC236}">
              <a16:creationId xmlns:a16="http://schemas.microsoft.com/office/drawing/2014/main" id="{9B3B9B61-D9A2-4DDB-9F0F-52F3BE7F0D1A}"/>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05" name="フローチャート: 判断 604">
          <a:extLst>
            <a:ext uri="{FF2B5EF4-FFF2-40B4-BE49-F238E27FC236}">
              <a16:creationId xmlns:a16="http://schemas.microsoft.com/office/drawing/2014/main" id="{FBA41C32-20AC-439E-B5DA-0BC85498C1F2}"/>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21770FE-8C35-4FBA-9D55-AEBEB62EA6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A3F9133-CD87-4BD9-890E-D0AFF523342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11745CA-19C0-4B39-B210-AC08441EEA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C2D33BE-1526-4257-B161-E0313F51127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0CA216E-1BF7-4FB8-B0F3-8300FC462AF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11" name="楕円 610">
          <a:extLst>
            <a:ext uri="{FF2B5EF4-FFF2-40B4-BE49-F238E27FC236}">
              <a16:creationId xmlns:a16="http://schemas.microsoft.com/office/drawing/2014/main" id="{13B5870B-3FF0-413B-923F-9C8852D254D9}"/>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4F056A05-52C5-4DB4-A927-E75D767DAA03}"/>
            </a:ext>
          </a:extLst>
        </xdr:cNvPr>
        <xdr:cNvSpPr txBox="1"/>
      </xdr:nvSpPr>
      <xdr:spPr>
        <a:xfrm>
          <a:off x="22199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613" name="楕円 612">
          <a:extLst>
            <a:ext uri="{FF2B5EF4-FFF2-40B4-BE49-F238E27FC236}">
              <a16:creationId xmlns:a16="http://schemas.microsoft.com/office/drawing/2014/main" id="{3D859301-B5C3-43B1-B7DA-A196E0C380F1}"/>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141732</xdr:rowOff>
    </xdr:to>
    <xdr:cxnSp macro="">
      <xdr:nvCxnSpPr>
        <xdr:cNvPr id="614" name="直線コネクタ 613">
          <a:extLst>
            <a:ext uri="{FF2B5EF4-FFF2-40B4-BE49-F238E27FC236}">
              <a16:creationId xmlns:a16="http://schemas.microsoft.com/office/drawing/2014/main" id="{B900C81D-99ED-41E4-8835-677A8033EFBB}"/>
            </a:ext>
          </a:extLst>
        </xdr:cNvPr>
        <xdr:cNvCxnSpPr/>
      </xdr:nvCxnSpPr>
      <xdr:spPr>
        <a:xfrm flipV="1">
          <a:off x="21323300" y="10767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93218</xdr:rowOff>
    </xdr:from>
    <xdr:to>
      <xdr:col>107</xdr:col>
      <xdr:colOff>101600</xdr:colOff>
      <xdr:row>63</xdr:row>
      <xdr:rowOff>23368</xdr:rowOff>
    </xdr:to>
    <xdr:sp macro="" textlink="">
      <xdr:nvSpPr>
        <xdr:cNvPr id="615" name="楕円 614">
          <a:extLst>
            <a:ext uri="{FF2B5EF4-FFF2-40B4-BE49-F238E27FC236}">
              <a16:creationId xmlns:a16="http://schemas.microsoft.com/office/drawing/2014/main" id="{F8012589-F462-4BF9-80BC-BB37513BCCD7}"/>
            </a:ext>
          </a:extLst>
        </xdr:cNvPr>
        <xdr:cNvSpPr/>
      </xdr:nvSpPr>
      <xdr:spPr>
        <a:xfrm>
          <a:off x="20383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144018</xdr:rowOff>
    </xdr:to>
    <xdr:cxnSp macro="">
      <xdr:nvCxnSpPr>
        <xdr:cNvPr id="616" name="直線コネクタ 615">
          <a:extLst>
            <a:ext uri="{FF2B5EF4-FFF2-40B4-BE49-F238E27FC236}">
              <a16:creationId xmlns:a16="http://schemas.microsoft.com/office/drawing/2014/main" id="{3F6D03E5-F92B-4CE2-B30F-E7B6F83FDD4A}"/>
            </a:ext>
          </a:extLst>
        </xdr:cNvPr>
        <xdr:cNvCxnSpPr/>
      </xdr:nvCxnSpPr>
      <xdr:spPr>
        <a:xfrm flipV="1">
          <a:off x="20434300" y="1077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97790</xdr:rowOff>
    </xdr:from>
    <xdr:to>
      <xdr:col>102</xdr:col>
      <xdr:colOff>165100</xdr:colOff>
      <xdr:row>63</xdr:row>
      <xdr:rowOff>27940</xdr:rowOff>
    </xdr:to>
    <xdr:sp macro="" textlink="">
      <xdr:nvSpPr>
        <xdr:cNvPr id="617" name="楕円 616">
          <a:extLst>
            <a:ext uri="{FF2B5EF4-FFF2-40B4-BE49-F238E27FC236}">
              <a16:creationId xmlns:a16="http://schemas.microsoft.com/office/drawing/2014/main" id="{604201B1-4BE2-43BB-8D26-166A9CE8A950}"/>
            </a:ext>
          </a:extLst>
        </xdr:cNvPr>
        <xdr:cNvSpPr/>
      </xdr:nvSpPr>
      <xdr:spPr>
        <a:xfrm>
          <a:off x="19494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144018</xdr:rowOff>
    </xdr:from>
    <xdr:to>
      <xdr:col>107</xdr:col>
      <xdr:colOff>50800</xdr:colOff>
      <xdr:row>62</xdr:row>
      <xdr:rowOff>148590</xdr:rowOff>
    </xdr:to>
    <xdr:cxnSp macro="">
      <xdr:nvCxnSpPr>
        <xdr:cNvPr id="618" name="直線コネクタ 617">
          <a:extLst>
            <a:ext uri="{FF2B5EF4-FFF2-40B4-BE49-F238E27FC236}">
              <a16:creationId xmlns:a16="http://schemas.microsoft.com/office/drawing/2014/main" id="{90BF6151-7711-4E1F-B298-F5DC79D304B0}"/>
            </a:ext>
          </a:extLst>
        </xdr:cNvPr>
        <xdr:cNvCxnSpPr/>
      </xdr:nvCxnSpPr>
      <xdr:spPr>
        <a:xfrm flipV="1">
          <a:off x="19545300" y="107739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102362</xdr:rowOff>
    </xdr:from>
    <xdr:to>
      <xdr:col>98</xdr:col>
      <xdr:colOff>38100</xdr:colOff>
      <xdr:row>63</xdr:row>
      <xdr:rowOff>32512</xdr:rowOff>
    </xdr:to>
    <xdr:sp macro="" textlink="">
      <xdr:nvSpPr>
        <xdr:cNvPr id="619" name="楕円 618">
          <a:extLst>
            <a:ext uri="{FF2B5EF4-FFF2-40B4-BE49-F238E27FC236}">
              <a16:creationId xmlns:a16="http://schemas.microsoft.com/office/drawing/2014/main" id="{8955CB94-CC24-4767-9D0A-A5209C3D85A9}"/>
            </a:ext>
          </a:extLst>
        </xdr:cNvPr>
        <xdr:cNvSpPr/>
      </xdr:nvSpPr>
      <xdr:spPr>
        <a:xfrm>
          <a:off x="18605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153162</xdr:rowOff>
    </xdr:to>
    <xdr:cxnSp macro="">
      <xdr:nvCxnSpPr>
        <xdr:cNvPr id="620" name="直線コネクタ 619">
          <a:extLst>
            <a:ext uri="{FF2B5EF4-FFF2-40B4-BE49-F238E27FC236}">
              <a16:creationId xmlns:a16="http://schemas.microsoft.com/office/drawing/2014/main" id="{B5BA0D7F-0857-4BA8-BB5A-C37784594206}"/>
            </a:ext>
          </a:extLst>
        </xdr:cNvPr>
        <xdr:cNvCxnSpPr/>
      </xdr:nvCxnSpPr>
      <xdr:spPr>
        <a:xfrm flipV="1">
          <a:off x="18656300" y="10778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621" name="n_1aveValue【保健センター・保健所】&#10;一人当たり面積">
          <a:extLst>
            <a:ext uri="{FF2B5EF4-FFF2-40B4-BE49-F238E27FC236}">
              <a16:creationId xmlns:a16="http://schemas.microsoft.com/office/drawing/2014/main" id="{A1936E0F-B4C0-43D8-9EAF-F9CCBA1848A8}"/>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622" name="n_2aveValue【保健センター・保健所】&#10;一人当たり面積">
          <a:extLst>
            <a:ext uri="{FF2B5EF4-FFF2-40B4-BE49-F238E27FC236}">
              <a16:creationId xmlns:a16="http://schemas.microsoft.com/office/drawing/2014/main" id="{81DA3F17-3A25-4FCC-B3E4-19A1BADC5B7E}"/>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623" name="n_3aveValue【保健センター・保健所】&#10;一人当たり面積">
          <a:extLst>
            <a:ext uri="{FF2B5EF4-FFF2-40B4-BE49-F238E27FC236}">
              <a16:creationId xmlns:a16="http://schemas.microsoft.com/office/drawing/2014/main" id="{835E9679-EEDD-491E-99ED-1E017D7DE885}"/>
            </a:ext>
          </a:extLst>
        </xdr:cNvPr>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624" name="n_4aveValue【保健センター・保健所】&#10;一人当たり面積">
          <a:extLst>
            <a:ext uri="{FF2B5EF4-FFF2-40B4-BE49-F238E27FC236}">
              <a16:creationId xmlns:a16="http://schemas.microsoft.com/office/drawing/2014/main" id="{1ED01182-290B-4EC8-AAF0-5A77B1845F3A}"/>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625" name="n_1mainValue【保健センター・保健所】&#10;一人当たり面積">
          <a:extLst>
            <a:ext uri="{FF2B5EF4-FFF2-40B4-BE49-F238E27FC236}">
              <a16:creationId xmlns:a16="http://schemas.microsoft.com/office/drawing/2014/main" id="{B139D438-B9AE-43E3-8D6A-4D1281C08281}"/>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14495</xdr:rowOff>
    </xdr:from>
    <xdr:ext cx="469744" cy="259045"/>
    <xdr:sp macro="" textlink="">
      <xdr:nvSpPr>
        <xdr:cNvPr id="626" name="n_2mainValue【保健センター・保健所】&#10;一人当たり面積">
          <a:extLst>
            <a:ext uri="{FF2B5EF4-FFF2-40B4-BE49-F238E27FC236}">
              <a16:creationId xmlns:a16="http://schemas.microsoft.com/office/drawing/2014/main" id="{B2E734D7-1CBC-4F51-996E-4AFDD501FA29}"/>
            </a:ext>
          </a:extLst>
        </xdr:cNvPr>
        <xdr:cNvSpPr txBox="1"/>
      </xdr:nvSpPr>
      <xdr:spPr>
        <a:xfrm>
          <a:off x="20199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19067</xdr:rowOff>
    </xdr:from>
    <xdr:ext cx="469744" cy="259045"/>
    <xdr:sp macro="" textlink="">
      <xdr:nvSpPr>
        <xdr:cNvPr id="627" name="n_3mainValue【保健センター・保健所】&#10;一人当たり面積">
          <a:extLst>
            <a:ext uri="{FF2B5EF4-FFF2-40B4-BE49-F238E27FC236}">
              <a16:creationId xmlns:a16="http://schemas.microsoft.com/office/drawing/2014/main" id="{364ABB64-BE5D-414F-A10D-53CFE8931875}"/>
            </a:ext>
          </a:extLst>
        </xdr:cNvPr>
        <xdr:cNvSpPr txBox="1"/>
      </xdr:nvSpPr>
      <xdr:spPr>
        <a:xfrm>
          <a:off x="19310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23639</xdr:rowOff>
    </xdr:from>
    <xdr:ext cx="469744" cy="259045"/>
    <xdr:sp macro="" textlink="">
      <xdr:nvSpPr>
        <xdr:cNvPr id="628" name="n_4mainValue【保健センター・保健所】&#10;一人当たり面積">
          <a:extLst>
            <a:ext uri="{FF2B5EF4-FFF2-40B4-BE49-F238E27FC236}">
              <a16:creationId xmlns:a16="http://schemas.microsoft.com/office/drawing/2014/main" id="{0064F744-EEC9-41D1-85B6-22DE1DAFEA81}"/>
            </a:ext>
          </a:extLst>
        </xdr:cNvPr>
        <xdr:cNvSpPr txBox="1"/>
      </xdr:nvSpPr>
      <xdr:spPr>
        <a:xfrm>
          <a:off x="18421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7D9D8313-A302-4EA5-A9BC-56A7B3FD6FF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33385896-0091-487D-BBF5-55C813D7B0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109E85DB-DDCB-4955-8EA2-C39AF6BB99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E589D58A-35C6-4F35-939D-E6D1BD6A1D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A402AC38-7E14-4606-9D03-A7128E8D14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F62FFC62-2E79-46C8-BBEE-8D25A8E2F4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1C661D1C-9DD7-4615-B972-1631ED698E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33FDC45D-E73B-4CBF-8BC6-9D690AFEF47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D9F68040-421F-4E69-B6F5-B237830E41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1FD74969-9330-41AE-9F0B-43A6F281A91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073A485F-CDAB-4C16-A5CE-4DAD43BB229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40" name="直線コネクタ 639">
          <a:extLst>
            <a:ext uri="{FF2B5EF4-FFF2-40B4-BE49-F238E27FC236}">
              <a16:creationId xmlns:a16="http://schemas.microsoft.com/office/drawing/2014/main" id="{DC928B75-22A2-4383-9E7F-1CFC0D00B872}"/>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41" name="テキスト ボックス 640">
          <a:extLst>
            <a:ext uri="{FF2B5EF4-FFF2-40B4-BE49-F238E27FC236}">
              <a16:creationId xmlns:a16="http://schemas.microsoft.com/office/drawing/2014/main" id="{FF2F47D2-95FC-4DAC-8976-24DC1A14A76B}"/>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42" name="直線コネクタ 641">
          <a:extLst>
            <a:ext uri="{FF2B5EF4-FFF2-40B4-BE49-F238E27FC236}">
              <a16:creationId xmlns:a16="http://schemas.microsoft.com/office/drawing/2014/main" id="{511EE258-3BE8-4F78-9AD1-1E0081148BE3}"/>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43" name="テキスト ボックス 642">
          <a:extLst>
            <a:ext uri="{FF2B5EF4-FFF2-40B4-BE49-F238E27FC236}">
              <a16:creationId xmlns:a16="http://schemas.microsoft.com/office/drawing/2014/main" id="{3D6919DC-EF6E-476E-88D9-5B4A205E8347}"/>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44" name="直線コネクタ 643">
          <a:extLst>
            <a:ext uri="{FF2B5EF4-FFF2-40B4-BE49-F238E27FC236}">
              <a16:creationId xmlns:a16="http://schemas.microsoft.com/office/drawing/2014/main" id="{8D15F30D-6A1C-4995-9E0E-58F1D06498EC}"/>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5" name="テキスト ボックス 644">
          <a:extLst>
            <a:ext uri="{FF2B5EF4-FFF2-40B4-BE49-F238E27FC236}">
              <a16:creationId xmlns:a16="http://schemas.microsoft.com/office/drawing/2014/main" id="{A1273DAC-494E-467D-B5E6-FDD410744B02}"/>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F232BA46-9856-4963-B305-719EE28415F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3A909244-FDFC-4772-95F4-5E588FF1D9E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48" name="直線コネクタ 647">
          <a:extLst>
            <a:ext uri="{FF2B5EF4-FFF2-40B4-BE49-F238E27FC236}">
              <a16:creationId xmlns:a16="http://schemas.microsoft.com/office/drawing/2014/main" id="{1310ADB0-004D-4550-9A8D-4385A22BA049}"/>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49" name="テキスト ボックス 648">
          <a:extLst>
            <a:ext uri="{FF2B5EF4-FFF2-40B4-BE49-F238E27FC236}">
              <a16:creationId xmlns:a16="http://schemas.microsoft.com/office/drawing/2014/main" id="{DD44C2C7-83F8-4496-B608-435382793F1B}"/>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50" name="直線コネクタ 649">
          <a:extLst>
            <a:ext uri="{FF2B5EF4-FFF2-40B4-BE49-F238E27FC236}">
              <a16:creationId xmlns:a16="http://schemas.microsoft.com/office/drawing/2014/main" id="{D35DE8EC-0A00-461D-9023-4170BCF3E35E}"/>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51" name="テキスト ボックス 650">
          <a:extLst>
            <a:ext uri="{FF2B5EF4-FFF2-40B4-BE49-F238E27FC236}">
              <a16:creationId xmlns:a16="http://schemas.microsoft.com/office/drawing/2014/main" id="{F633EC9F-4C2B-4671-9F7B-36203DD0D989}"/>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52" name="直線コネクタ 651">
          <a:extLst>
            <a:ext uri="{FF2B5EF4-FFF2-40B4-BE49-F238E27FC236}">
              <a16:creationId xmlns:a16="http://schemas.microsoft.com/office/drawing/2014/main" id="{D991C494-C2CE-4983-A13B-31C82617B05E}"/>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53" name="テキスト ボックス 652">
          <a:extLst>
            <a:ext uri="{FF2B5EF4-FFF2-40B4-BE49-F238E27FC236}">
              <a16:creationId xmlns:a16="http://schemas.microsoft.com/office/drawing/2014/main" id="{192B1E95-AD7D-4A18-8DD6-840EC4339D17}"/>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1C71370B-6BD2-4A75-AEDA-C8C02AEB4C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5" name="テキスト ボックス 654">
          <a:extLst>
            <a:ext uri="{FF2B5EF4-FFF2-40B4-BE49-F238E27FC236}">
              <a16:creationId xmlns:a16="http://schemas.microsoft.com/office/drawing/2014/main" id="{0F95F54C-2BF9-4168-8F07-6DD21591C48F}"/>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6" name="【消防施設】&#10;有形固定資産減価償却率グラフ枠">
          <a:extLst>
            <a:ext uri="{FF2B5EF4-FFF2-40B4-BE49-F238E27FC236}">
              <a16:creationId xmlns:a16="http://schemas.microsoft.com/office/drawing/2014/main" id="{9C713EA1-2E03-47EE-B9FA-270E53FCE98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657" name="直線コネクタ 656">
          <a:extLst>
            <a:ext uri="{FF2B5EF4-FFF2-40B4-BE49-F238E27FC236}">
              <a16:creationId xmlns:a16="http://schemas.microsoft.com/office/drawing/2014/main" id="{4C178034-75E5-45A8-83A4-A23B2E11C5B7}"/>
            </a:ext>
          </a:extLst>
        </xdr:cNvPr>
        <xdr:cNvCxnSpPr/>
      </xdr:nvCxnSpPr>
      <xdr:spPr>
        <a:xfrm flipV="1">
          <a:off x="16318864" y="13385482"/>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658" name="【消防施設】&#10;有形固定資産減価償却率最小値テキスト">
          <a:extLst>
            <a:ext uri="{FF2B5EF4-FFF2-40B4-BE49-F238E27FC236}">
              <a16:creationId xmlns:a16="http://schemas.microsoft.com/office/drawing/2014/main" id="{85699280-3B04-4000-9297-505F5F6A1F7F}"/>
            </a:ext>
          </a:extLst>
        </xdr:cNvPr>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659" name="直線コネクタ 658">
          <a:extLst>
            <a:ext uri="{FF2B5EF4-FFF2-40B4-BE49-F238E27FC236}">
              <a16:creationId xmlns:a16="http://schemas.microsoft.com/office/drawing/2014/main" id="{17712CFE-F7C6-4CE5-9CA9-34752D0FBC4A}"/>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660" name="【消防施設】&#10;有形固定資産減価償却率最大値テキスト">
          <a:extLst>
            <a:ext uri="{FF2B5EF4-FFF2-40B4-BE49-F238E27FC236}">
              <a16:creationId xmlns:a16="http://schemas.microsoft.com/office/drawing/2014/main" id="{2C2B46E2-979F-4E60-88DC-9487BA53E13B}"/>
            </a:ext>
          </a:extLst>
        </xdr:cNvPr>
        <xdr:cNvSpPr txBox="1"/>
      </xdr:nvSpPr>
      <xdr:spPr>
        <a:xfrm>
          <a:off x="16357600" y="1316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661" name="直線コネクタ 660">
          <a:extLst>
            <a:ext uri="{FF2B5EF4-FFF2-40B4-BE49-F238E27FC236}">
              <a16:creationId xmlns:a16="http://schemas.microsoft.com/office/drawing/2014/main" id="{440029CC-17CD-454F-847A-7CB71DF4E1FF}"/>
            </a:ext>
          </a:extLst>
        </xdr:cNvPr>
        <xdr:cNvCxnSpPr/>
      </xdr:nvCxnSpPr>
      <xdr:spPr>
        <a:xfrm>
          <a:off x="16230600" y="1338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145750</xdr:rowOff>
    </xdr:from>
    <xdr:ext cx="405111" cy="259045"/>
    <xdr:sp macro="" textlink="">
      <xdr:nvSpPr>
        <xdr:cNvPr id="662" name="【消防施設】&#10;有形固定資産減価償却率平均値テキスト">
          <a:extLst>
            <a:ext uri="{FF2B5EF4-FFF2-40B4-BE49-F238E27FC236}">
              <a16:creationId xmlns:a16="http://schemas.microsoft.com/office/drawing/2014/main" id="{774923A0-4351-41AA-A2BE-09225DCDAFEE}"/>
            </a:ext>
          </a:extLst>
        </xdr:cNvPr>
        <xdr:cNvSpPr txBox="1"/>
      </xdr:nvSpPr>
      <xdr:spPr>
        <a:xfrm>
          <a:off x="16357600" y="14033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663" name="フローチャート: 判断 662">
          <a:extLst>
            <a:ext uri="{FF2B5EF4-FFF2-40B4-BE49-F238E27FC236}">
              <a16:creationId xmlns:a16="http://schemas.microsoft.com/office/drawing/2014/main" id="{CAB7B5A9-CFFE-4221-B343-AC3355547F1B}"/>
            </a:ext>
          </a:extLst>
        </xdr:cNvPr>
        <xdr:cNvSpPr/>
      </xdr:nvSpPr>
      <xdr:spPr>
        <a:xfrm>
          <a:off x="16268700" y="140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664" name="フローチャート: 判断 663">
          <a:extLst>
            <a:ext uri="{FF2B5EF4-FFF2-40B4-BE49-F238E27FC236}">
              <a16:creationId xmlns:a16="http://schemas.microsoft.com/office/drawing/2014/main" id="{5339F797-EF45-4177-8BAB-441B6C404602}"/>
            </a:ext>
          </a:extLst>
        </xdr:cNvPr>
        <xdr:cNvSpPr/>
      </xdr:nvSpPr>
      <xdr:spPr>
        <a:xfrm>
          <a:off x="154305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665" name="フローチャート: 判断 664">
          <a:extLst>
            <a:ext uri="{FF2B5EF4-FFF2-40B4-BE49-F238E27FC236}">
              <a16:creationId xmlns:a16="http://schemas.microsoft.com/office/drawing/2014/main" id="{8DCEED9F-5C22-4042-83E4-FC95D4EBB7E1}"/>
            </a:ext>
          </a:extLst>
        </xdr:cNvPr>
        <xdr:cNvSpPr/>
      </xdr:nvSpPr>
      <xdr:spPr>
        <a:xfrm>
          <a:off x="14541500" y="1399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6" name="フローチャート: 判断 665">
          <a:extLst>
            <a:ext uri="{FF2B5EF4-FFF2-40B4-BE49-F238E27FC236}">
              <a16:creationId xmlns:a16="http://schemas.microsoft.com/office/drawing/2014/main" id="{27286DDD-01A6-402A-BBA1-50488A75739A}"/>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667" name="フローチャート: 判断 666">
          <a:extLst>
            <a:ext uri="{FF2B5EF4-FFF2-40B4-BE49-F238E27FC236}">
              <a16:creationId xmlns:a16="http://schemas.microsoft.com/office/drawing/2014/main" id="{461F3629-D936-4593-80A4-D3A05EF3C3D9}"/>
            </a:ext>
          </a:extLst>
        </xdr:cNvPr>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A04AC9B6-0659-4010-A64F-96FD958F19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83E1B87C-9B6B-4944-AF81-929BA9B117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60382F6B-E899-441F-BD0F-CE8BD2FBDD9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4D243DE7-0767-4C5D-9CC5-7E02ACA6893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E2E9326C-DAD8-46AA-AC6A-98D5186F486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18732</xdr:rowOff>
    </xdr:from>
    <xdr:to>
      <xdr:col>85</xdr:col>
      <xdr:colOff>177800</xdr:colOff>
      <xdr:row>80</xdr:row>
      <xdr:rowOff>120332</xdr:rowOff>
    </xdr:to>
    <xdr:sp macro="" textlink="">
      <xdr:nvSpPr>
        <xdr:cNvPr id="673" name="楕円 672">
          <a:extLst>
            <a:ext uri="{FF2B5EF4-FFF2-40B4-BE49-F238E27FC236}">
              <a16:creationId xmlns:a16="http://schemas.microsoft.com/office/drawing/2014/main" id="{492B5F89-D665-4027-8309-0AF4E99E288B}"/>
            </a:ext>
          </a:extLst>
        </xdr:cNvPr>
        <xdr:cNvSpPr/>
      </xdr:nvSpPr>
      <xdr:spPr>
        <a:xfrm>
          <a:off x="16268700" y="137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41609</xdr:rowOff>
    </xdr:from>
    <xdr:ext cx="405111" cy="259045"/>
    <xdr:sp macro="" textlink="">
      <xdr:nvSpPr>
        <xdr:cNvPr id="674" name="【消防施設】&#10;有形固定資産減価償却率該当値テキスト">
          <a:extLst>
            <a:ext uri="{FF2B5EF4-FFF2-40B4-BE49-F238E27FC236}">
              <a16:creationId xmlns:a16="http://schemas.microsoft.com/office/drawing/2014/main" id="{1A9A30EE-A469-4316-914F-6A6E1C4C190B}"/>
            </a:ext>
          </a:extLst>
        </xdr:cNvPr>
        <xdr:cNvSpPr txBox="1"/>
      </xdr:nvSpPr>
      <xdr:spPr>
        <a:xfrm>
          <a:off x="16357600" y="1358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118745</xdr:rowOff>
    </xdr:from>
    <xdr:to>
      <xdr:col>81</xdr:col>
      <xdr:colOff>101600</xdr:colOff>
      <xdr:row>80</xdr:row>
      <xdr:rowOff>48895</xdr:rowOff>
    </xdr:to>
    <xdr:sp macro="" textlink="">
      <xdr:nvSpPr>
        <xdr:cNvPr id="675" name="楕円 674">
          <a:extLst>
            <a:ext uri="{FF2B5EF4-FFF2-40B4-BE49-F238E27FC236}">
              <a16:creationId xmlns:a16="http://schemas.microsoft.com/office/drawing/2014/main" id="{B5A593F7-0500-4E68-9C4F-4C09E850AB74}"/>
            </a:ext>
          </a:extLst>
        </xdr:cNvPr>
        <xdr:cNvSpPr/>
      </xdr:nvSpPr>
      <xdr:spPr>
        <a:xfrm>
          <a:off x="15430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169545</xdr:rowOff>
    </xdr:from>
    <xdr:to>
      <xdr:col>85</xdr:col>
      <xdr:colOff>127000</xdr:colOff>
      <xdr:row>80</xdr:row>
      <xdr:rowOff>69532</xdr:rowOff>
    </xdr:to>
    <xdr:cxnSp macro="">
      <xdr:nvCxnSpPr>
        <xdr:cNvPr id="676" name="直線コネクタ 675">
          <a:extLst>
            <a:ext uri="{FF2B5EF4-FFF2-40B4-BE49-F238E27FC236}">
              <a16:creationId xmlns:a16="http://schemas.microsoft.com/office/drawing/2014/main" id="{92E0BF33-D925-4A06-9DE1-138F6643E4C4}"/>
            </a:ext>
          </a:extLst>
        </xdr:cNvPr>
        <xdr:cNvCxnSpPr/>
      </xdr:nvCxnSpPr>
      <xdr:spPr>
        <a:xfrm>
          <a:off x="15481300" y="13714095"/>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47307</xdr:rowOff>
    </xdr:from>
    <xdr:to>
      <xdr:col>76</xdr:col>
      <xdr:colOff>165100</xdr:colOff>
      <xdr:row>79</xdr:row>
      <xdr:rowOff>148907</xdr:rowOff>
    </xdr:to>
    <xdr:sp macro="" textlink="">
      <xdr:nvSpPr>
        <xdr:cNvPr id="677" name="楕円 676">
          <a:extLst>
            <a:ext uri="{FF2B5EF4-FFF2-40B4-BE49-F238E27FC236}">
              <a16:creationId xmlns:a16="http://schemas.microsoft.com/office/drawing/2014/main" id="{55D27414-40DA-4784-B107-DB0BEFAAD240}"/>
            </a:ext>
          </a:extLst>
        </xdr:cNvPr>
        <xdr:cNvSpPr/>
      </xdr:nvSpPr>
      <xdr:spPr>
        <a:xfrm>
          <a:off x="14541500" y="135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98107</xdr:rowOff>
    </xdr:from>
    <xdr:to>
      <xdr:col>81</xdr:col>
      <xdr:colOff>50800</xdr:colOff>
      <xdr:row>79</xdr:row>
      <xdr:rowOff>169545</xdr:rowOff>
    </xdr:to>
    <xdr:cxnSp macro="">
      <xdr:nvCxnSpPr>
        <xdr:cNvPr id="678" name="直線コネクタ 677">
          <a:extLst>
            <a:ext uri="{FF2B5EF4-FFF2-40B4-BE49-F238E27FC236}">
              <a16:creationId xmlns:a16="http://schemas.microsoft.com/office/drawing/2014/main" id="{23D0864F-BB8D-4146-A0EF-09FF6EE24209}"/>
            </a:ext>
          </a:extLst>
        </xdr:cNvPr>
        <xdr:cNvCxnSpPr/>
      </xdr:nvCxnSpPr>
      <xdr:spPr>
        <a:xfrm>
          <a:off x="14592300" y="1364265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144463</xdr:rowOff>
    </xdr:from>
    <xdr:to>
      <xdr:col>72</xdr:col>
      <xdr:colOff>38100</xdr:colOff>
      <xdr:row>79</xdr:row>
      <xdr:rowOff>74613</xdr:rowOff>
    </xdr:to>
    <xdr:sp macro="" textlink="">
      <xdr:nvSpPr>
        <xdr:cNvPr id="679" name="楕円 678">
          <a:extLst>
            <a:ext uri="{FF2B5EF4-FFF2-40B4-BE49-F238E27FC236}">
              <a16:creationId xmlns:a16="http://schemas.microsoft.com/office/drawing/2014/main" id="{C17E6EB8-6145-45E4-AF97-820367FD3E91}"/>
            </a:ext>
          </a:extLst>
        </xdr:cNvPr>
        <xdr:cNvSpPr/>
      </xdr:nvSpPr>
      <xdr:spPr>
        <a:xfrm>
          <a:off x="13652500" y="135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23813</xdr:rowOff>
    </xdr:from>
    <xdr:to>
      <xdr:col>76</xdr:col>
      <xdr:colOff>114300</xdr:colOff>
      <xdr:row>79</xdr:row>
      <xdr:rowOff>98107</xdr:rowOff>
    </xdr:to>
    <xdr:cxnSp macro="">
      <xdr:nvCxnSpPr>
        <xdr:cNvPr id="680" name="直線コネクタ 679">
          <a:extLst>
            <a:ext uri="{FF2B5EF4-FFF2-40B4-BE49-F238E27FC236}">
              <a16:creationId xmlns:a16="http://schemas.microsoft.com/office/drawing/2014/main" id="{8B423ABF-FEF3-4FE3-9893-F7B278EDBB39}"/>
            </a:ext>
          </a:extLst>
        </xdr:cNvPr>
        <xdr:cNvCxnSpPr/>
      </xdr:nvCxnSpPr>
      <xdr:spPr>
        <a:xfrm>
          <a:off x="13703300" y="13568363"/>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67311</xdr:rowOff>
    </xdr:from>
    <xdr:to>
      <xdr:col>67</xdr:col>
      <xdr:colOff>101600</xdr:colOff>
      <xdr:row>79</xdr:row>
      <xdr:rowOff>168911</xdr:rowOff>
    </xdr:to>
    <xdr:sp macro="" textlink="">
      <xdr:nvSpPr>
        <xdr:cNvPr id="681" name="楕円 680">
          <a:extLst>
            <a:ext uri="{FF2B5EF4-FFF2-40B4-BE49-F238E27FC236}">
              <a16:creationId xmlns:a16="http://schemas.microsoft.com/office/drawing/2014/main" id="{8DAD865E-3330-4446-A03F-6EC37F1B72EE}"/>
            </a:ext>
          </a:extLst>
        </xdr:cNvPr>
        <xdr:cNvSpPr/>
      </xdr:nvSpPr>
      <xdr:spPr>
        <a:xfrm>
          <a:off x="12763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23813</xdr:rowOff>
    </xdr:from>
    <xdr:to>
      <xdr:col>71</xdr:col>
      <xdr:colOff>177800</xdr:colOff>
      <xdr:row>79</xdr:row>
      <xdr:rowOff>118111</xdr:rowOff>
    </xdr:to>
    <xdr:cxnSp macro="">
      <xdr:nvCxnSpPr>
        <xdr:cNvPr id="682" name="直線コネクタ 681">
          <a:extLst>
            <a:ext uri="{FF2B5EF4-FFF2-40B4-BE49-F238E27FC236}">
              <a16:creationId xmlns:a16="http://schemas.microsoft.com/office/drawing/2014/main" id="{164700CA-308D-4CC4-8868-F6836AECB563}"/>
            </a:ext>
          </a:extLst>
        </xdr:cNvPr>
        <xdr:cNvCxnSpPr/>
      </xdr:nvCxnSpPr>
      <xdr:spPr>
        <a:xfrm flipV="1">
          <a:off x="12814300" y="13568363"/>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60025</xdr:rowOff>
    </xdr:from>
    <xdr:ext cx="405111" cy="259045"/>
    <xdr:sp macro="" textlink="">
      <xdr:nvSpPr>
        <xdr:cNvPr id="683" name="n_1aveValue【消防施設】&#10;有形固定資産減価償却率">
          <a:extLst>
            <a:ext uri="{FF2B5EF4-FFF2-40B4-BE49-F238E27FC236}">
              <a16:creationId xmlns:a16="http://schemas.microsoft.com/office/drawing/2014/main" id="{4DA9490C-2A31-4D19-B570-C10EC786D668}"/>
            </a:ext>
          </a:extLst>
        </xdr:cNvPr>
        <xdr:cNvSpPr txBox="1"/>
      </xdr:nvSpPr>
      <xdr:spPr>
        <a:xfrm>
          <a:off x="15266044" y="1411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31450</xdr:rowOff>
    </xdr:from>
    <xdr:ext cx="405111" cy="259045"/>
    <xdr:sp macro="" textlink="">
      <xdr:nvSpPr>
        <xdr:cNvPr id="684" name="n_2aveValue【消防施設】&#10;有形固定資産減価償却率">
          <a:extLst>
            <a:ext uri="{FF2B5EF4-FFF2-40B4-BE49-F238E27FC236}">
              <a16:creationId xmlns:a16="http://schemas.microsoft.com/office/drawing/2014/main" id="{A9E67F1F-F680-4A97-B901-4F0BB0997CF3}"/>
            </a:ext>
          </a:extLst>
        </xdr:cNvPr>
        <xdr:cNvSpPr txBox="1"/>
      </xdr:nvSpPr>
      <xdr:spPr>
        <a:xfrm>
          <a:off x="14389744" y="1409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685" name="n_3aveValue【消防施設】&#10;有形固定資産減価償却率">
          <a:extLst>
            <a:ext uri="{FF2B5EF4-FFF2-40B4-BE49-F238E27FC236}">
              <a16:creationId xmlns:a16="http://schemas.microsoft.com/office/drawing/2014/main" id="{CF25C889-1127-475B-BF56-C6871F720DE2}"/>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125747</xdr:rowOff>
    </xdr:from>
    <xdr:ext cx="405111" cy="259045"/>
    <xdr:sp macro="" textlink="">
      <xdr:nvSpPr>
        <xdr:cNvPr id="686" name="n_4aveValue【消防施設】&#10;有形固定資産減価償却率">
          <a:extLst>
            <a:ext uri="{FF2B5EF4-FFF2-40B4-BE49-F238E27FC236}">
              <a16:creationId xmlns:a16="http://schemas.microsoft.com/office/drawing/2014/main" id="{C07B6C08-C924-401E-A9F2-B488C3F82281}"/>
            </a:ext>
          </a:extLst>
        </xdr:cNvPr>
        <xdr:cNvSpPr txBox="1"/>
      </xdr:nvSpPr>
      <xdr:spPr>
        <a:xfrm>
          <a:off x="12611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65422</xdr:rowOff>
    </xdr:from>
    <xdr:ext cx="405111" cy="259045"/>
    <xdr:sp macro="" textlink="">
      <xdr:nvSpPr>
        <xdr:cNvPr id="687" name="n_1mainValue【消防施設】&#10;有形固定資産減価償却率">
          <a:extLst>
            <a:ext uri="{FF2B5EF4-FFF2-40B4-BE49-F238E27FC236}">
              <a16:creationId xmlns:a16="http://schemas.microsoft.com/office/drawing/2014/main" id="{154E902C-EB44-428A-A548-5D560F776C84}"/>
            </a:ext>
          </a:extLst>
        </xdr:cNvPr>
        <xdr:cNvSpPr txBox="1"/>
      </xdr:nvSpPr>
      <xdr:spPr>
        <a:xfrm>
          <a:off x="152660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165434</xdr:rowOff>
    </xdr:from>
    <xdr:ext cx="405111" cy="259045"/>
    <xdr:sp macro="" textlink="">
      <xdr:nvSpPr>
        <xdr:cNvPr id="688" name="n_2mainValue【消防施設】&#10;有形固定資産減価償却率">
          <a:extLst>
            <a:ext uri="{FF2B5EF4-FFF2-40B4-BE49-F238E27FC236}">
              <a16:creationId xmlns:a16="http://schemas.microsoft.com/office/drawing/2014/main" id="{820129D5-EFBD-4F67-8D48-D749F6C3BC65}"/>
            </a:ext>
          </a:extLst>
        </xdr:cNvPr>
        <xdr:cNvSpPr txBox="1"/>
      </xdr:nvSpPr>
      <xdr:spPr>
        <a:xfrm>
          <a:off x="14389744" y="13367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91140</xdr:rowOff>
    </xdr:from>
    <xdr:ext cx="405111" cy="259045"/>
    <xdr:sp macro="" textlink="">
      <xdr:nvSpPr>
        <xdr:cNvPr id="689" name="n_3mainValue【消防施設】&#10;有形固定資産減価償却率">
          <a:extLst>
            <a:ext uri="{FF2B5EF4-FFF2-40B4-BE49-F238E27FC236}">
              <a16:creationId xmlns:a16="http://schemas.microsoft.com/office/drawing/2014/main" id="{87569FE4-F1C1-4C18-B624-293317D8C157}"/>
            </a:ext>
          </a:extLst>
        </xdr:cNvPr>
        <xdr:cNvSpPr txBox="1"/>
      </xdr:nvSpPr>
      <xdr:spPr>
        <a:xfrm>
          <a:off x="13500744" y="13292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13988</xdr:rowOff>
    </xdr:from>
    <xdr:ext cx="405111" cy="259045"/>
    <xdr:sp macro="" textlink="">
      <xdr:nvSpPr>
        <xdr:cNvPr id="690" name="n_4mainValue【消防施設】&#10;有形固定資産減価償却率">
          <a:extLst>
            <a:ext uri="{FF2B5EF4-FFF2-40B4-BE49-F238E27FC236}">
              <a16:creationId xmlns:a16="http://schemas.microsoft.com/office/drawing/2014/main" id="{84705BF6-CF63-409E-9263-F6323B153901}"/>
            </a:ext>
          </a:extLst>
        </xdr:cNvPr>
        <xdr:cNvSpPr txBox="1"/>
      </xdr:nvSpPr>
      <xdr:spPr>
        <a:xfrm>
          <a:off x="12611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E91CC152-2FD3-4797-9CD4-73C34CC457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02169F04-2696-44E8-8623-2BFA0668B4E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A5C3F9A1-D82A-4E35-9F17-DB182301A20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BE83B15F-B6E8-41C0-B546-13F549723D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5EEE0DDF-1879-4723-B5C6-80FB20A0D0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E6481625-9EBA-4628-9C93-CD1F61E94B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33D7990C-02F4-4736-A598-AC2EF081E2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8FCCB955-D0F7-4F3B-96A3-AE37C5266C1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0BE43A16-763C-46DA-A09C-A6E3979E2F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32241226-781E-4D82-AAAF-B7D40692691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1" name="直線コネクタ 700">
          <a:extLst>
            <a:ext uri="{FF2B5EF4-FFF2-40B4-BE49-F238E27FC236}">
              <a16:creationId xmlns:a16="http://schemas.microsoft.com/office/drawing/2014/main" id="{381D128F-51AC-4D3F-BA15-F2C83CEFFB9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2" name="テキスト ボックス 701">
          <a:extLst>
            <a:ext uri="{FF2B5EF4-FFF2-40B4-BE49-F238E27FC236}">
              <a16:creationId xmlns:a16="http://schemas.microsoft.com/office/drawing/2014/main" id="{F4955EC8-105E-435C-BAC5-C0B71DF3F83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3" name="直線コネクタ 702">
          <a:extLst>
            <a:ext uri="{FF2B5EF4-FFF2-40B4-BE49-F238E27FC236}">
              <a16:creationId xmlns:a16="http://schemas.microsoft.com/office/drawing/2014/main" id="{91135526-750E-4B14-95EA-6FEA53C0934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4" name="テキスト ボックス 703">
          <a:extLst>
            <a:ext uri="{FF2B5EF4-FFF2-40B4-BE49-F238E27FC236}">
              <a16:creationId xmlns:a16="http://schemas.microsoft.com/office/drawing/2014/main" id="{CC0214CD-865B-4B87-A4CB-952B0D7D5AF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5" name="直線コネクタ 704">
          <a:extLst>
            <a:ext uri="{FF2B5EF4-FFF2-40B4-BE49-F238E27FC236}">
              <a16:creationId xmlns:a16="http://schemas.microsoft.com/office/drawing/2014/main" id="{0494A109-FE2F-4F27-974B-4D426A63030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6" name="テキスト ボックス 705">
          <a:extLst>
            <a:ext uri="{FF2B5EF4-FFF2-40B4-BE49-F238E27FC236}">
              <a16:creationId xmlns:a16="http://schemas.microsoft.com/office/drawing/2014/main" id="{43647A6D-0414-4FAE-8F33-9F8A79BD776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7" name="直線コネクタ 706">
          <a:extLst>
            <a:ext uri="{FF2B5EF4-FFF2-40B4-BE49-F238E27FC236}">
              <a16:creationId xmlns:a16="http://schemas.microsoft.com/office/drawing/2014/main" id="{C396CF6E-996F-4559-AF34-3315F2E943F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8" name="テキスト ボックス 707">
          <a:extLst>
            <a:ext uri="{FF2B5EF4-FFF2-40B4-BE49-F238E27FC236}">
              <a16:creationId xmlns:a16="http://schemas.microsoft.com/office/drawing/2014/main" id="{55A67CC8-8607-4F23-9B00-2606181658C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9" name="直線コネクタ 708">
          <a:extLst>
            <a:ext uri="{FF2B5EF4-FFF2-40B4-BE49-F238E27FC236}">
              <a16:creationId xmlns:a16="http://schemas.microsoft.com/office/drawing/2014/main" id="{EB557817-FFBD-4DEB-A7E3-1E3207E6798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0" name="テキスト ボックス 709">
          <a:extLst>
            <a:ext uri="{FF2B5EF4-FFF2-40B4-BE49-F238E27FC236}">
              <a16:creationId xmlns:a16="http://schemas.microsoft.com/office/drawing/2014/main" id="{3D52B883-6CA4-4B3C-99D5-D88C7CBFE4A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1" name="直線コネクタ 710">
          <a:extLst>
            <a:ext uri="{FF2B5EF4-FFF2-40B4-BE49-F238E27FC236}">
              <a16:creationId xmlns:a16="http://schemas.microsoft.com/office/drawing/2014/main" id="{780CB1D4-ACD0-4981-9EEF-1D400B345E7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2" name="テキスト ボックス 711">
          <a:extLst>
            <a:ext uri="{FF2B5EF4-FFF2-40B4-BE49-F238E27FC236}">
              <a16:creationId xmlns:a16="http://schemas.microsoft.com/office/drawing/2014/main" id="{89A39494-B21C-4885-94B2-808809B11CD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3" name="【消防施設】&#10;一人当たり面積グラフ枠">
          <a:extLst>
            <a:ext uri="{FF2B5EF4-FFF2-40B4-BE49-F238E27FC236}">
              <a16:creationId xmlns:a16="http://schemas.microsoft.com/office/drawing/2014/main" id="{2A4143B3-B255-4750-982D-221B8DC2998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714" name="直線コネクタ 713">
          <a:extLst>
            <a:ext uri="{FF2B5EF4-FFF2-40B4-BE49-F238E27FC236}">
              <a16:creationId xmlns:a16="http://schemas.microsoft.com/office/drawing/2014/main" id="{FBDE7986-C633-42CB-872F-BCB39D4E4C51}"/>
            </a:ext>
          </a:extLst>
        </xdr:cNvPr>
        <xdr:cNvCxnSpPr/>
      </xdr:nvCxnSpPr>
      <xdr:spPr>
        <a:xfrm flipV="1">
          <a:off x="22160864" y="13325475"/>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15" name="【消防施設】&#10;一人当たり面積最小値テキスト">
          <a:extLst>
            <a:ext uri="{FF2B5EF4-FFF2-40B4-BE49-F238E27FC236}">
              <a16:creationId xmlns:a16="http://schemas.microsoft.com/office/drawing/2014/main" id="{FC48DC5E-E649-44DD-8402-A117D564880E}"/>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16" name="直線コネクタ 715">
          <a:extLst>
            <a:ext uri="{FF2B5EF4-FFF2-40B4-BE49-F238E27FC236}">
              <a16:creationId xmlns:a16="http://schemas.microsoft.com/office/drawing/2014/main" id="{3EDD0EC8-592B-42AD-91C2-49173C3EE5D7}"/>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717" name="【消防施設】&#10;一人当たり面積最大値テキスト">
          <a:extLst>
            <a:ext uri="{FF2B5EF4-FFF2-40B4-BE49-F238E27FC236}">
              <a16:creationId xmlns:a16="http://schemas.microsoft.com/office/drawing/2014/main" id="{CA450D9B-1B7E-4115-BB15-FEA563C78E7F}"/>
            </a:ext>
          </a:extLst>
        </xdr:cNvPr>
        <xdr:cNvSpPr txBox="1"/>
      </xdr:nvSpPr>
      <xdr:spPr>
        <a:xfrm>
          <a:off x="22199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718" name="直線コネクタ 717">
          <a:extLst>
            <a:ext uri="{FF2B5EF4-FFF2-40B4-BE49-F238E27FC236}">
              <a16:creationId xmlns:a16="http://schemas.microsoft.com/office/drawing/2014/main" id="{AEA9D6CE-C427-4A1F-8453-6EEEAFC52C7A}"/>
            </a:ext>
          </a:extLst>
        </xdr:cNvPr>
        <xdr:cNvCxnSpPr/>
      </xdr:nvCxnSpPr>
      <xdr:spPr>
        <a:xfrm>
          <a:off x="22072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95266</xdr:rowOff>
    </xdr:from>
    <xdr:ext cx="469744" cy="259045"/>
    <xdr:sp macro="" textlink="">
      <xdr:nvSpPr>
        <xdr:cNvPr id="719" name="【消防施設】&#10;一人当たり面積平均値テキスト">
          <a:extLst>
            <a:ext uri="{FF2B5EF4-FFF2-40B4-BE49-F238E27FC236}">
              <a16:creationId xmlns:a16="http://schemas.microsoft.com/office/drawing/2014/main" id="{3CA54753-8431-4F18-BA73-2A0932BF4B1D}"/>
            </a:ext>
          </a:extLst>
        </xdr:cNvPr>
        <xdr:cNvSpPr txBox="1"/>
      </xdr:nvSpPr>
      <xdr:spPr>
        <a:xfrm>
          <a:off x="22199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720" name="フローチャート: 判断 719">
          <a:extLst>
            <a:ext uri="{FF2B5EF4-FFF2-40B4-BE49-F238E27FC236}">
              <a16:creationId xmlns:a16="http://schemas.microsoft.com/office/drawing/2014/main" id="{7E534A61-AB5D-4E49-A36B-C85CD253ABA1}"/>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21" name="フローチャート: 判断 720">
          <a:extLst>
            <a:ext uri="{FF2B5EF4-FFF2-40B4-BE49-F238E27FC236}">
              <a16:creationId xmlns:a16="http://schemas.microsoft.com/office/drawing/2014/main" id="{894041E7-4939-4B62-8D30-DB26FD79FB15}"/>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722" name="フローチャート: 判断 721">
          <a:extLst>
            <a:ext uri="{FF2B5EF4-FFF2-40B4-BE49-F238E27FC236}">
              <a16:creationId xmlns:a16="http://schemas.microsoft.com/office/drawing/2014/main" id="{AA69CE34-D6BB-4F0E-856E-0CC96E6B34B3}"/>
            </a:ext>
          </a:extLst>
        </xdr:cNvPr>
        <xdr:cNvSpPr/>
      </xdr:nvSpPr>
      <xdr:spPr>
        <a:xfrm>
          <a:off x="20383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723" name="フローチャート: 判断 722">
          <a:extLst>
            <a:ext uri="{FF2B5EF4-FFF2-40B4-BE49-F238E27FC236}">
              <a16:creationId xmlns:a16="http://schemas.microsoft.com/office/drawing/2014/main" id="{75D21721-AA24-4094-8D34-F58B589F6706}"/>
            </a:ext>
          </a:extLst>
        </xdr:cNvPr>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724" name="フローチャート: 判断 723">
          <a:extLst>
            <a:ext uri="{FF2B5EF4-FFF2-40B4-BE49-F238E27FC236}">
              <a16:creationId xmlns:a16="http://schemas.microsoft.com/office/drawing/2014/main" id="{A360F688-59D6-4D73-871A-073741CB9B03}"/>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FDBF0F53-E17C-4399-8078-13DF10CC05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57084F1D-C5AE-48C4-AD92-37B51218C83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4809A224-6E4E-4522-8A88-9BFDFB0C1C2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B33F5DB1-EE0E-49C4-9563-3956252E7AA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81333CEA-54AE-4340-922A-6E6B658FEFA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30" name="楕円 729">
          <a:extLst>
            <a:ext uri="{FF2B5EF4-FFF2-40B4-BE49-F238E27FC236}">
              <a16:creationId xmlns:a16="http://schemas.microsoft.com/office/drawing/2014/main" id="{B8566055-29CC-4ACD-9079-F372F2647E46}"/>
            </a:ext>
          </a:extLst>
        </xdr:cNvPr>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105427</xdr:rowOff>
    </xdr:from>
    <xdr:ext cx="469744" cy="259045"/>
    <xdr:sp macro="" textlink="">
      <xdr:nvSpPr>
        <xdr:cNvPr id="731" name="【消防施設】&#10;一人当たり面積該当値テキスト">
          <a:extLst>
            <a:ext uri="{FF2B5EF4-FFF2-40B4-BE49-F238E27FC236}">
              <a16:creationId xmlns:a16="http://schemas.microsoft.com/office/drawing/2014/main" id="{27EC5989-A30B-4BB4-8B92-F398EFD3C7D6}"/>
            </a:ext>
          </a:extLst>
        </xdr:cNvPr>
        <xdr:cNvSpPr txBox="1"/>
      </xdr:nvSpPr>
      <xdr:spPr>
        <a:xfrm>
          <a:off x="22199600"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93980</xdr:rowOff>
    </xdr:from>
    <xdr:to>
      <xdr:col>112</xdr:col>
      <xdr:colOff>38100</xdr:colOff>
      <xdr:row>84</xdr:row>
      <xdr:rowOff>24130</xdr:rowOff>
    </xdr:to>
    <xdr:sp macro="" textlink="">
      <xdr:nvSpPr>
        <xdr:cNvPr id="732" name="楕円 731">
          <a:extLst>
            <a:ext uri="{FF2B5EF4-FFF2-40B4-BE49-F238E27FC236}">
              <a16:creationId xmlns:a16="http://schemas.microsoft.com/office/drawing/2014/main" id="{9A0CD2C2-6A6A-4B70-99D8-6F5F109E8EAE}"/>
            </a:ext>
          </a:extLst>
        </xdr:cNvPr>
        <xdr:cNvSpPr/>
      </xdr:nvSpPr>
      <xdr:spPr>
        <a:xfrm>
          <a:off x="21272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144780</xdr:rowOff>
    </xdr:to>
    <xdr:cxnSp macro="">
      <xdr:nvCxnSpPr>
        <xdr:cNvPr id="733" name="直線コネクタ 732">
          <a:extLst>
            <a:ext uri="{FF2B5EF4-FFF2-40B4-BE49-F238E27FC236}">
              <a16:creationId xmlns:a16="http://schemas.microsoft.com/office/drawing/2014/main" id="{A2EFCF8D-EE2D-4A93-A36E-0CBE8D037360}"/>
            </a:ext>
          </a:extLst>
        </xdr:cNvPr>
        <xdr:cNvCxnSpPr/>
      </xdr:nvCxnSpPr>
      <xdr:spPr>
        <a:xfrm flipV="1">
          <a:off x="21323300" y="14363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734" name="楕円 733">
          <a:extLst>
            <a:ext uri="{FF2B5EF4-FFF2-40B4-BE49-F238E27FC236}">
              <a16:creationId xmlns:a16="http://schemas.microsoft.com/office/drawing/2014/main" id="{81C33D5B-421B-4AB1-9CE0-682981ADE273}"/>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144780</xdr:rowOff>
    </xdr:from>
    <xdr:to>
      <xdr:col>111</xdr:col>
      <xdr:colOff>177800</xdr:colOff>
      <xdr:row>83</xdr:row>
      <xdr:rowOff>152400</xdr:rowOff>
    </xdr:to>
    <xdr:cxnSp macro="">
      <xdr:nvCxnSpPr>
        <xdr:cNvPr id="735" name="直線コネクタ 734">
          <a:extLst>
            <a:ext uri="{FF2B5EF4-FFF2-40B4-BE49-F238E27FC236}">
              <a16:creationId xmlns:a16="http://schemas.microsoft.com/office/drawing/2014/main" id="{C4F74B40-5C98-41EA-8E4D-2B5B9E3B87F7}"/>
            </a:ext>
          </a:extLst>
        </xdr:cNvPr>
        <xdr:cNvCxnSpPr/>
      </xdr:nvCxnSpPr>
      <xdr:spPr>
        <a:xfrm flipV="1">
          <a:off x="20434300" y="14375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36" name="楕円 735">
          <a:extLst>
            <a:ext uri="{FF2B5EF4-FFF2-40B4-BE49-F238E27FC236}">
              <a16:creationId xmlns:a16="http://schemas.microsoft.com/office/drawing/2014/main" id="{DCFF71E0-DB9A-43E2-8613-F85FB4099364}"/>
            </a:ext>
          </a:extLst>
        </xdr:cNvPr>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152400</xdr:rowOff>
    </xdr:to>
    <xdr:cxnSp macro="">
      <xdr:nvCxnSpPr>
        <xdr:cNvPr id="737" name="直線コネクタ 736">
          <a:extLst>
            <a:ext uri="{FF2B5EF4-FFF2-40B4-BE49-F238E27FC236}">
              <a16:creationId xmlns:a16="http://schemas.microsoft.com/office/drawing/2014/main" id="{00503521-EA94-417F-8E05-C8D47A85BF96}"/>
            </a:ext>
          </a:extLst>
        </xdr:cNvPr>
        <xdr:cNvCxnSpPr/>
      </xdr:nvCxnSpPr>
      <xdr:spPr>
        <a:xfrm>
          <a:off x="19545300" y="14371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738" name="楕円 737">
          <a:extLst>
            <a:ext uri="{FF2B5EF4-FFF2-40B4-BE49-F238E27FC236}">
              <a16:creationId xmlns:a16="http://schemas.microsoft.com/office/drawing/2014/main" id="{4F5C948C-54A8-4F61-8F6D-1073369ABCFE}"/>
            </a:ext>
          </a:extLst>
        </xdr:cNvPr>
        <xdr:cNvSpPr/>
      </xdr:nvSpPr>
      <xdr:spPr>
        <a:xfrm>
          <a:off x="18605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84</xdr:row>
      <xdr:rowOff>7620</xdr:rowOff>
    </xdr:to>
    <xdr:cxnSp macro="">
      <xdr:nvCxnSpPr>
        <xdr:cNvPr id="739" name="直線コネクタ 738">
          <a:extLst>
            <a:ext uri="{FF2B5EF4-FFF2-40B4-BE49-F238E27FC236}">
              <a16:creationId xmlns:a16="http://schemas.microsoft.com/office/drawing/2014/main" id="{F994E5EA-F19F-4134-B86F-A46D0F641084}"/>
            </a:ext>
          </a:extLst>
        </xdr:cNvPr>
        <xdr:cNvCxnSpPr/>
      </xdr:nvCxnSpPr>
      <xdr:spPr>
        <a:xfrm flipV="1">
          <a:off x="18656300" y="1437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40" name="n_1aveValue【消防施設】&#10;一人当たり面積">
          <a:extLst>
            <a:ext uri="{FF2B5EF4-FFF2-40B4-BE49-F238E27FC236}">
              <a16:creationId xmlns:a16="http://schemas.microsoft.com/office/drawing/2014/main" id="{D93A646E-A45B-46A9-9603-BB91E4E99AE6}"/>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74313</xdr:rowOff>
    </xdr:from>
    <xdr:ext cx="469744" cy="259045"/>
    <xdr:sp macro="" textlink="">
      <xdr:nvSpPr>
        <xdr:cNvPr id="741" name="n_2aveValue【消防施設】&#10;一人当たり面積">
          <a:extLst>
            <a:ext uri="{FF2B5EF4-FFF2-40B4-BE49-F238E27FC236}">
              <a16:creationId xmlns:a16="http://schemas.microsoft.com/office/drawing/2014/main" id="{9263F87A-5D5F-40A9-92D0-259C5CBCD14D}"/>
            </a:ext>
          </a:extLst>
        </xdr:cNvPr>
        <xdr:cNvSpPr txBox="1"/>
      </xdr:nvSpPr>
      <xdr:spPr>
        <a:xfrm>
          <a:off x="20199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167657</xdr:rowOff>
    </xdr:from>
    <xdr:ext cx="469744" cy="259045"/>
    <xdr:sp macro="" textlink="">
      <xdr:nvSpPr>
        <xdr:cNvPr id="742" name="n_3aveValue【消防施設】&#10;一人当たり面積">
          <a:extLst>
            <a:ext uri="{FF2B5EF4-FFF2-40B4-BE49-F238E27FC236}">
              <a16:creationId xmlns:a16="http://schemas.microsoft.com/office/drawing/2014/main" id="{5B9C2C45-621B-44D6-84CD-C96A64F98D53}"/>
            </a:ext>
          </a:extLst>
        </xdr:cNvPr>
        <xdr:cNvSpPr txBox="1"/>
      </xdr:nvSpPr>
      <xdr:spPr>
        <a:xfrm>
          <a:off x="19310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743" name="n_4aveValue【消防施設】&#10;一人当たり面積">
          <a:extLst>
            <a:ext uri="{FF2B5EF4-FFF2-40B4-BE49-F238E27FC236}">
              <a16:creationId xmlns:a16="http://schemas.microsoft.com/office/drawing/2014/main" id="{D60C7E28-4F60-4E4B-A317-6DAD937616C3}"/>
            </a:ext>
          </a:extLst>
        </xdr:cNvPr>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40657</xdr:rowOff>
    </xdr:from>
    <xdr:ext cx="469744" cy="259045"/>
    <xdr:sp macro="" textlink="">
      <xdr:nvSpPr>
        <xdr:cNvPr id="744" name="n_1mainValue【消防施設】&#10;一人当たり面積">
          <a:extLst>
            <a:ext uri="{FF2B5EF4-FFF2-40B4-BE49-F238E27FC236}">
              <a16:creationId xmlns:a16="http://schemas.microsoft.com/office/drawing/2014/main" id="{29F38FDC-573E-4F70-9D7D-CC1AF74CF976}"/>
            </a:ext>
          </a:extLst>
        </xdr:cNvPr>
        <xdr:cNvSpPr txBox="1"/>
      </xdr:nvSpPr>
      <xdr:spPr>
        <a:xfrm>
          <a:off x="210757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45" name="n_2mainValue【消防施設】&#10;一人当たり面積">
          <a:extLst>
            <a:ext uri="{FF2B5EF4-FFF2-40B4-BE49-F238E27FC236}">
              <a16:creationId xmlns:a16="http://schemas.microsoft.com/office/drawing/2014/main" id="{7B4C3CAF-1283-4656-9BA6-F32348A902D2}"/>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46" name="n_3mainValue【消防施設】&#10;一人当たり面積">
          <a:extLst>
            <a:ext uri="{FF2B5EF4-FFF2-40B4-BE49-F238E27FC236}">
              <a16:creationId xmlns:a16="http://schemas.microsoft.com/office/drawing/2014/main" id="{CF42A175-027F-45DE-840F-611244BB3B11}"/>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74947</xdr:rowOff>
    </xdr:from>
    <xdr:ext cx="469744" cy="259045"/>
    <xdr:sp macro="" textlink="">
      <xdr:nvSpPr>
        <xdr:cNvPr id="747" name="n_4mainValue【消防施設】&#10;一人当たり面積">
          <a:extLst>
            <a:ext uri="{FF2B5EF4-FFF2-40B4-BE49-F238E27FC236}">
              <a16:creationId xmlns:a16="http://schemas.microsoft.com/office/drawing/2014/main" id="{D66644D1-AE5F-4504-88D9-22039F1B6B45}"/>
            </a:ext>
          </a:extLst>
        </xdr:cNvPr>
        <xdr:cNvSpPr txBox="1"/>
      </xdr:nvSpPr>
      <xdr:spPr>
        <a:xfrm>
          <a:off x="18421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a:extLst>
            <a:ext uri="{FF2B5EF4-FFF2-40B4-BE49-F238E27FC236}">
              <a16:creationId xmlns:a16="http://schemas.microsoft.com/office/drawing/2014/main" id="{0F3E3A9D-8E23-48AC-927E-DB4C238B18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a:extLst>
            <a:ext uri="{FF2B5EF4-FFF2-40B4-BE49-F238E27FC236}">
              <a16:creationId xmlns:a16="http://schemas.microsoft.com/office/drawing/2014/main" id="{0C9E6ABC-259A-4706-9B54-EC3E9E2747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a:extLst>
            <a:ext uri="{FF2B5EF4-FFF2-40B4-BE49-F238E27FC236}">
              <a16:creationId xmlns:a16="http://schemas.microsoft.com/office/drawing/2014/main" id="{B55A22E0-E701-4C5E-9B81-00C65E0F3E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a:extLst>
            <a:ext uri="{FF2B5EF4-FFF2-40B4-BE49-F238E27FC236}">
              <a16:creationId xmlns:a16="http://schemas.microsoft.com/office/drawing/2014/main" id="{65EDA531-766F-458B-9029-9452C140EF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a:extLst>
            <a:ext uri="{FF2B5EF4-FFF2-40B4-BE49-F238E27FC236}">
              <a16:creationId xmlns:a16="http://schemas.microsoft.com/office/drawing/2014/main" id="{FB8B0DB3-6C6A-4AFF-8BCA-09F5ECB479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a:extLst>
            <a:ext uri="{FF2B5EF4-FFF2-40B4-BE49-F238E27FC236}">
              <a16:creationId xmlns:a16="http://schemas.microsoft.com/office/drawing/2014/main" id="{A895B728-F3BE-424D-BB81-B55236651E5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a:extLst>
            <a:ext uri="{FF2B5EF4-FFF2-40B4-BE49-F238E27FC236}">
              <a16:creationId xmlns:a16="http://schemas.microsoft.com/office/drawing/2014/main" id="{2E7DDBCC-2D4C-40C4-8EE0-DF45BFFC12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a:extLst>
            <a:ext uri="{FF2B5EF4-FFF2-40B4-BE49-F238E27FC236}">
              <a16:creationId xmlns:a16="http://schemas.microsoft.com/office/drawing/2014/main" id="{E3D1D545-CC0F-4DB2-BDBA-710C6A5027A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a:extLst>
            <a:ext uri="{FF2B5EF4-FFF2-40B4-BE49-F238E27FC236}">
              <a16:creationId xmlns:a16="http://schemas.microsoft.com/office/drawing/2014/main" id="{4876F73A-F05E-424A-AEE9-C628BC08D5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a:extLst>
            <a:ext uri="{FF2B5EF4-FFF2-40B4-BE49-F238E27FC236}">
              <a16:creationId xmlns:a16="http://schemas.microsoft.com/office/drawing/2014/main" id="{92467A81-5E3B-452F-82F6-09AE63486C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a:extLst>
            <a:ext uri="{FF2B5EF4-FFF2-40B4-BE49-F238E27FC236}">
              <a16:creationId xmlns:a16="http://schemas.microsoft.com/office/drawing/2014/main" id="{58A726B4-626E-4F59-A614-D726C4D20D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9" name="直線コネクタ 758">
          <a:extLst>
            <a:ext uri="{FF2B5EF4-FFF2-40B4-BE49-F238E27FC236}">
              <a16:creationId xmlns:a16="http://schemas.microsoft.com/office/drawing/2014/main" id="{5A63987E-44D5-4385-A66A-970416A76F7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DB63B813-818D-4463-9A7B-229B1416089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1" name="直線コネクタ 760">
          <a:extLst>
            <a:ext uri="{FF2B5EF4-FFF2-40B4-BE49-F238E27FC236}">
              <a16:creationId xmlns:a16="http://schemas.microsoft.com/office/drawing/2014/main" id="{A6C70538-E82F-4D36-9CC8-803E6D4BBA9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2" name="テキスト ボックス 761">
          <a:extLst>
            <a:ext uri="{FF2B5EF4-FFF2-40B4-BE49-F238E27FC236}">
              <a16:creationId xmlns:a16="http://schemas.microsoft.com/office/drawing/2014/main" id="{9F715D3C-ED98-4019-950C-17AA239E17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3" name="直線コネクタ 762">
          <a:extLst>
            <a:ext uri="{FF2B5EF4-FFF2-40B4-BE49-F238E27FC236}">
              <a16:creationId xmlns:a16="http://schemas.microsoft.com/office/drawing/2014/main" id="{97F60475-75A8-4E6F-BAA9-CB3FF26141A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4" name="テキスト ボックス 763">
          <a:extLst>
            <a:ext uri="{FF2B5EF4-FFF2-40B4-BE49-F238E27FC236}">
              <a16:creationId xmlns:a16="http://schemas.microsoft.com/office/drawing/2014/main" id="{2CA0F15A-8EE1-44FC-9159-212853D6B1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5" name="直線コネクタ 764">
          <a:extLst>
            <a:ext uri="{FF2B5EF4-FFF2-40B4-BE49-F238E27FC236}">
              <a16:creationId xmlns:a16="http://schemas.microsoft.com/office/drawing/2014/main" id="{A003D697-4335-48CB-8AC7-1E003B6256F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6" name="テキスト ボックス 765">
          <a:extLst>
            <a:ext uri="{FF2B5EF4-FFF2-40B4-BE49-F238E27FC236}">
              <a16:creationId xmlns:a16="http://schemas.microsoft.com/office/drawing/2014/main" id="{C3317E3A-4D9B-4227-A7A9-D5A61108DF0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7" name="直線コネクタ 766">
          <a:extLst>
            <a:ext uri="{FF2B5EF4-FFF2-40B4-BE49-F238E27FC236}">
              <a16:creationId xmlns:a16="http://schemas.microsoft.com/office/drawing/2014/main" id="{B4062237-3E98-496D-9CAA-BC1ECC900A8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8" name="テキスト ボックス 767">
          <a:extLst>
            <a:ext uri="{FF2B5EF4-FFF2-40B4-BE49-F238E27FC236}">
              <a16:creationId xmlns:a16="http://schemas.microsoft.com/office/drawing/2014/main" id="{BE38E1C0-74A1-48A5-ABFF-BBDE6F03B90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9" name="直線コネクタ 768">
          <a:extLst>
            <a:ext uri="{FF2B5EF4-FFF2-40B4-BE49-F238E27FC236}">
              <a16:creationId xmlns:a16="http://schemas.microsoft.com/office/drawing/2014/main" id="{391F7BD1-6873-4166-A76D-6FAC9CD8E7E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0" name="テキスト ボックス 769">
          <a:extLst>
            <a:ext uri="{FF2B5EF4-FFF2-40B4-BE49-F238E27FC236}">
              <a16:creationId xmlns:a16="http://schemas.microsoft.com/office/drawing/2014/main" id="{33489E6B-0235-4AC2-A1D7-CEBEDCC98E1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F1876C1A-CAAB-4C2D-BDF8-B76FFA65AAE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a:extLst>
            <a:ext uri="{FF2B5EF4-FFF2-40B4-BE49-F238E27FC236}">
              <a16:creationId xmlns:a16="http://schemas.microsoft.com/office/drawing/2014/main" id="{138F8175-6F29-44A2-939D-178B7D91AB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773" name="直線コネクタ 772">
          <a:extLst>
            <a:ext uri="{FF2B5EF4-FFF2-40B4-BE49-F238E27FC236}">
              <a16:creationId xmlns:a16="http://schemas.microsoft.com/office/drawing/2014/main" id="{2C665AB9-C0B4-404B-8D6C-E098BF850C2D}"/>
            </a:ext>
          </a:extLst>
        </xdr:cNvPr>
        <xdr:cNvCxnSpPr/>
      </xdr:nvCxnSpPr>
      <xdr:spPr>
        <a:xfrm flipV="1">
          <a:off x="16318864" y="172571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74" name="【庁舎】&#10;有形固定資産減価償却率最小値テキスト">
          <a:extLst>
            <a:ext uri="{FF2B5EF4-FFF2-40B4-BE49-F238E27FC236}">
              <a16:creationId xmlns:a16="http://schemas.microsoft.com/office/drawing/2014/main" id="{9F334D2D-B1C6-45C1-87B1-CCC078BD2193}"/>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75" name="直線コネクタ 774">
          <a:extLst>
            <a:ext uri="{FF2B5EF4-FFF2-40B4-BE49-F238E27FC236}">
              <a16:creationId xmlns:a16="http://schemas.microsoft.com/office/drawing/2014/main" id="{16FAE88F-D67A-4CC1-812E-3CA2DD6CCBF9}"/>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76" name="【庁舎】&#10;有形固定資産減価償却率最大値テキスト">
          <a:extLst>
            <a:ext uri="{FF2B5EF4-FFF2-40B4-BE49-F238E27FC236}">
              <a16:creationId xmlns:a16="http://schemas.microsoft.com/office/drawing/2014/main" id="{51D20F2D-2ABE-4B9B-AE72-7BF834957A84}"/>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77" name="直線コネクタ 776">
          <a:extLst>
            <a:ext uri="{FF2B5EF4-FFF2-40B4-BE49-F238E27FC236}">
              <a16:creationId xmlns:a16="http://schemas.microsoft.com/office/drawing/2014/main" id="{7D062CA2-AB45-494C-ACC3-A762CDB5E2A1}"/>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170741</xdr:rowOff>
    </xdr:from>
    <xdr:ext cx="405111" cy="259045"/>
    <xdr:sp macro="" textlink="">
      <xdr:nvSpPr>
        <xdr:cNvPr id="778" name="【庁舎】&#10;有形固定資産減価償却率平均値テキスト">
          <a:extLst>
            <a:ext uri="{FF2B5EF4-FFF2-40B4-BE49-F238E27FC236}">
              <a16:creationId xmlns:a16="http://schemas.microsoft.com/office/drawing/2014/main" id="{1FBBD3F9-6EF1-426B-8B74-1557EA55A67B}"/>
            </a:ext>
          </a:extLst>
        </xdr:cNvPr>
        <xdr:cNvSpPr txBox="1"/>
      </xdr:nvSpPr>
      <xdr:spPr>
        <a:xfrm>
          <a:off x="16357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779" name="フローチャート: 判断 778">
          <a:extLst>
            <a:ext uri="{FF2B5EF4-FFF2-40B4-BE49-F238E27FC236}">
              <a16:creationId xmlns:a16="http://schemas.microsoft.com/office/drawing/2014/main" id="{22D4B75A-B3DC-4345-8EE3-E9921AC4DD87}"/>
            </a:ext>
          </a:extLst>
        </xdr:cNvPr>
        <xdr:cNvSpPr/>
      </xdr:nvSpPr>
      <xdr:spPr>
        <a:xfrm>
          <a:off x="16268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780" name="フローチャート: 判断 779">
          <a:extLst>
            <a:ext uri="{FF2B5EF4-FFF2-40B4-BE49-F238E27FC236}">
              <a16:creationId xmlns:a16="http://schemas.microsoft.com/office/drawing/2014/main" id="{8F6B5A0D-99EB-4891-ADC3-D9BCAD9E184E}"/>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81" name="フローチャート: 判断 780">
          <a:extLst>
            <a:ext uri="{FF2B5EF4-FFF2-40B4-BE49-F238E27FC236}">
              <a16:creationId xmlns:a16="http://schemas.microsoft.com/office/drawing/2014/main" id="{F6C7CC95-E6EB-45EB-B0B8-CC3F0203C246}"/>
            </a:ext>
          </a:extLst>
        </xdr:cNvPr>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782" name="フローチャート: 判断 781">
          <a:extLst>
            <a:ext uri="{FF2B5EF4-FFF2-40B4-BE49-F238E27FC236}">
              <a16:creationId xmlns:a16="http://schemas.microsoft.com/office/drawing/2014/main" id="{77F2DD57-DF31-4D60-9FD7-C7E07658C695}"/>
            </a:ext>
          </a:extLst>
        </xdr:cNvPr>
        <xdr:cNvSpPr/>
      </xdr:nvSpPr>
      <xdr:spPr>
        <a:xfrm>
          <a:off x="13652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83" name="フローチャート: 判断 782">
          <a:extLst>
            <a:ext uri="{FF2B5EF4-FFF2-40B4-BE49-F238E27FC236}">
              <a16:creationId xmlns:a16="http://schemas.microsoft.com/office/drawing/2014/main" id="{340A1E51-A403-4010-8772-3868AA782AAB}"/>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83CDC73B-FD06-4DEA-BDD2-8BAF8E7192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66E91954-B17D-4D7A-BE4C-C1DBBD584DA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AFF0FAC9-5D1C-4632-8B8E-E8052A66B3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158AFF97-CCFC-4708-A7A6-C0216E5D30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64763B28-1255-4555-90A2-A146177746D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789" name="楕円 788">
          <a:extLst>
            <a:ext uri="{FF2B5EF4-FFF2-40B4-BE49-F238E27FC236}">
              <a16:creationId xmlns:a16="http://schemas.microsoft.com/office/drawing/2014/main" id="{1BA3EF0B-8F13-487B-AB49-E505DF5C05D5}"/>
            </a:ext>
          </a:extLst>
        </xdr:cNvPr>
        <xdr:cNvSpPr/>
      </xdr:nvSpPr>
      <xdr:spPr>
        <a:xfrm>
          <a:off x="162687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147519</xdr:rowOff>
    </xdr:from>
    <xdr:ext cx="405111" cy="259045"/>
    <xdr:sp macro="" textlink="">
      <xdr:nvSpPr>
        <xdr:cNvPr id="790" name="【庁舎】&#10;有形固定資産減価償却率該当値テキスト">
          <a:extLst>
            <a:ext uri="{FF2B5EF4-FFF2-40B4-BE49-F238E27FC236}">
              <a16:creationId xmlns:a16="http://schemas.microsoft.com/office/drawing/2014/main" id="{93A2412A-22AE-475B-897D-5D951FD1171C}"/>
            </a:ext>
          </a:extLst>
        </xdr:cNvPr>
        <xdr:cNvSpPr txBox="1"/>
      </xdr:nvSpPr>
      <xdr:spPr>
        <a:xfrm>
          <a:off x="16357600"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152763</xdr:rowOff>
    </xdr:from>
    <xdr:to>
      <xdr:col>81</xdr:col>
      <xdr:colOff>101600</xdr:colOff>
      <xdr:row>105</xdr:row>
      <xdr:rowOff>82913</xdr:rowOff>
    </xdr:to>
    <xdr:sp macro="" textlink="">
      <xdr:nvSpPr>
        <xdr:cNvPr id="791" name="楕円 790">
          <a:extLst>
            <a:ext uri="{FF2B5EF4-FFF2-40B4-BE49-F238E27FC236}">
              <a16:creationId xmlns:a16="http://schemas.microsoft.com/office/drawing/2014/main" id="{6C8A46F6-A44F-4B78-819E-41C5A719BC87}"/>
            </a:ext>
          </a:extLst>
        </xdr:cNvPr>
        <xdr:cNvSpPr/>
      </xdr:nvSpPr>
      <xdr:spPr>
        <a:xfrm>
          <a:off x="15430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32113</xdr:rowOff>
    </xdr:from>
    <xdr:to>
      <xdr:col>85</xdr:col>
      <xdr:colOff>127000</xdr:colOff>
      <xdr:row>105</xdr:row>
      <xdr:rowOff>48442</xdr:rowOff>
    </xdr:to>
    <xdr:cxnSp macro="">
      <xdr:nvCxnSpPr>
        <xdr:cNvPr id="792" name="直線コネクタ 791">
          <a:extLst>
            <a:ext uri="{FF2B5EF4-FFF2-40B4-BE49-F238E27FC236}">
              <a16:creationId xmlns:a16="http://schemas.microsoft.com/office/drawing/2014/main" id="{363106A9-8484-4255-B5A5-0507D4E5AD4B}"/>
            </a:ext>
          </a:extLst>
        </xdr:cNvPr>
        <xdr:cNvCxnSpPr/>
      </xdr:nvCxnSpPr>
      <xdr:spPr>
        <a:xfrm>
          <a:off x="15481300" y="1803436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93" name="楕円 792">
          <a:extLst>
            <a:ext uri="{FF2B5EF4-FFF2-40B4-BE49-F238E27FC236}">
              <a16:creationId xmlns:a16="http://schemas.microsoft.com/office/drawing/2014/main" id="{081383C3-B13D-41AC-B3EC-D62AD64648F3}"/>
            </a:ext>
          </a:extLst>
        </xdr:cNvPr>
        <xdr:cNvSpPr/>
      </xdr:nvSpPr>
      <xdr:spPr>
        <a:xfrm>
          <a:off x="14541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9252</xdr:rowOff>
    </xdr:from>
    <xdr:to>
      <xdr:col>81</xdr:col>
      <xdr:colOff>50800</xdr:colOff>
      <xdr:row>105</xdr:row>
      <xdr:rowOff>32113</xdr:rowOff>
    </xdr:to>
    <xdr:cxnSp macro="">
      <xdr:nvCxnSpPr>
        <xdr:cNvPr id="794" name="直線コネクタ 793">
          <a:extLst>
            <a:ext uri="{FF2B5EF4-FFF2-40B4-BE49-F238E27FC236}">
              <a16:creationId xmlns:a16="http://schemas.microsoft.com/office/drawing/2014/main" id="{DD86C246-A4FD-49C4-8DF8-0481AEB588C3}"/>
            </a:ext>
          </a:extLst>
        </xdr:cNvPr>
        <xdr:cNvCxnSpPr/>
      </xdr:nvCxnSpPr>
      <xdr:spPr>
        <a:xfrm>
          <a:off x="14592300" y="180115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102144</xdr:rowOff>
    </xdr:from>
    <xdr:to>
      <xdr:col>72</xdr:col>
      <xdr:colOff>38100</xdr:colOff>
      <xdr:row>105</xdr:row>
      <xdr:rowOff>32294</xdr:rowOff>
    </xdr:to>
    <xdr:sp macro="" textlink="">
      <xdr:nvSpPr>
        <xdr:cNvPr id="795" name="楕円 794">
          <a:extLst>
            <a:ext uri="{FF2B5EF4-FFF2-40B4-BE49-F238E27FC236}">
              <a16:creationId xmlns:a16="http://schemas.microsoft.com/office/drawing/2014/main" id="{9D5B0C0B-BA1C-4E13-BEA3-0C11EF2DBEE5}"/>
            </a:ext>
          </a:extLst>
        </xdr:cNvPr>
        <xdr:cNvSpPr/>
      </xdr:nvSpPr>
      <xdr:spPr>
        <a:xfrm>
          <a:off x="13652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152944</xdr:rowOff>
    </xdr:from>
    <xdr:to>
      <xdr:col>76</xdr:col>
      <xdr:colOff>114300</xdr:colOff>
      <xdr:row>105</xdr:row>
      <xdr:rowOff>9252</xdr:rowOff>
    </xdr:to>
    <xdr:cxnSp macro="">
      <xdr:nvCxnSpPr>
        <xdr:cNvPr id="796" name="直線コネクタ 795">
          <a:extLst>
            <a:ext uri="{FF2B5EF4-FFF2-40B4-BE49-F238E27FC236}">
              <a16:creationId xmlns:a16="http://schemas.microsoft.com/office/drawing/2014/main" id="{06BF43D1-BDD7-485E-B2E6-4A9A9939E3F3}"/>
            </a:ext>
          </a:extLst>
        </xdr:cNvPr>
        <xdr:cNvCxnSpPr/>
      </xdr:nvCxnSpPr>
      <xdr:spPr>
        <a:xfrm>
          <a:off x="13703300" y="1798374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69487</xdr:rowOff>
    </xdr:from>
    <xdr:to>
      <xdr:col>67</xdr:col>
      <xdr:colOff>101600</xdr:colOff>
      <xdr:row>104</xdr:row>
      <xdr:rowOff>171087</xdr:rowOff>
    </xdr:to>
    <xdr:sp macro="" textlink="">
      <xdr:nvSpPr>
        <xdr:cNvPr id="797" name="楕円 796">
          <a:extLst>
            <a:ext uri="{FF2B5EF4-FFF2-40B4-BE49-F238E27FC236}">
              <a16:creationId xmlns:a16="http://schemas.microsoft.com/office/drawing/2014/main" id="{214BD477-E1D1-431C-9248-AAE9AB5F79DA}"/>
            </a:ext>
          </a:extLst>
        </xdr:cNvPr>
        <xdr:cNvSpPr/>
      </xdr:nvSpPr>
      <xdr:spPr>
        <a:xfrm>
          <a:off x="12763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120287</xdr:rowOff>
    </xdr:from>
    <xdr:to>
      <xdr:col>71</xdr:col>
      <xdr:colOff>177800</xdr:colOff>
      <xdr:row>104</xdr:row>
      <xdr:rowOff>152944</xdr:rowOff>
    </xdr:to>
    <xdr:cxnSp macro="">
      <xdr:nvCxnSpPr>
        <xdr:cNvPr id="798" name="直線コネクタ 797">
          <a:extLst>
            <a:ext uri="{FF2B5EF4-FFF2-40B4-BE49-F238E27FC236}">
              <a16:creationId xmlns:a16="http://schemas.microsoft.com/office/drawing/2014/main" id="{28F679B7-84A7-48D1-84D3-8345707008F8}"/>
            </a:ext>
          </a:extLst>
        </xdr:cNvPr>
        <xdr:cNvCxnSpPr/>
      </xdr:nvCxnSpPr>
      <xdr:spPr>
        <a:xfrm>
          <a:off x="12814300" y="179510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799" name="n_1aveValue【庁舎】&#10;有形固定資産減価償却率">
          <a:extLst>
            <a:ext uri="{FF2B5EF4-FFF2-40B4-BE49-F238E27FC236}">
              <a16:creationId xmlns:a16="http://schemas.microsoft.com/office/drawing/2014/main" id="{2BF27AE7-CD22-47D5-981A-2D48FE2F34A7}"/>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800" name="n_2aveValue【庁舎】&#10;有形固定資産減価償却率">
          <a:extLst>
            <a:ext uri="{FF2B5EF4-FFF2-40B4-BE49-F238E27FC236}">
              <a16:creationId xmlns:a16="http://schemas.microsoft.com/office/drawing/2014/main" id="{F46D7D03-7B00-4F1C-A58A-163DD3338C1E}"/>
            </a:ext>
          </a:extLst>
        </xdr:cNvPr>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801" name="n_3aveValue【庁舎】&#10;有形固定資産減価償却率">
          <a:extLst>
            <a:ext uri="{FF2B5EF4-FFF2-40B4-BE49-F238E27FC236}">
              <a16:creationId xmlns:a16="http://schemas.microsoft.com/office/drawing/2014/main" id="{4E800F69-FD51-439C-9728-72CA15A67E69}"/>
            </a:ext>
          </a:extLst>
        </xdr:cNvPr>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02" name="n_4aveValue【庁舎】&#10;有形固定資産減価償却率">
          <a:extLst>
            <a:ext uri="{FF2B5EF4-FFF2-40B4-BE49-F238E27FC236}">
              <a16:creationId xmlns:a16="http://schemas.microsoft.com/office/drawing/2014/main" id="{8D081261-5E07-4E10-A6C0-F2A2A9F23109}"/>
            </a:ext>
          </a:extLst>
        </xdr:cNvPr>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74040</xdr:rowOff>
    </xdr:from>
    <xdr:ext cx="405111" cy="259045"/>
    <xdr:sp macro="" textlink="">
      <xdr:nvSpPr>
        <xdr:cNvPr id="803" name="n_1mainValue【庁舎】&#10;有形固定資産減価償却率">
          <a:extLst>
            <a:ext uri="{FF2B5EF4-FFF2-40B4-BE49-F238E27FC236}">
              <a16:creationId xmlns:a16="http://schemas.microsoft.com/office/drawing/2014/main" id="{FF34604C-D5BC-43C1-B9E5-2F8CB2C2BF18}"/>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804" name="n_2mainValue【庁舎】&#10;有形固定資産減価償却率">
          <a:extLst>
            <a:ext uri="{FF2B5EF4-FFF2-40B4-BE49-F238E27FC236}">
              <a16:creationId xmlns:a16="http://schemas.microsoft.com/office/drawing/2014/main" id="{DAB9D0BC-4F1F-4AB8-A8AF-FB7F9E6C7ECC}"/>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23421</xdr:rowOff>
    </xdr:from>
    <xdr:ext cx="405111" cy="259045"/>
    <xdr:sp macro="" textlink="">
      <xdr:nvSpPr>
        <xdr:cNvPr id="805" name="n_3mainValue【庁舎】&#10;有形固定資産減価償却率">
          <a:extLst>
            <a:ext uri="{FF2B5EF4-FFF2-40B4-BE49-F238E27FC236}">
              <a16:creationId xmlns:a16="http://schemas.microsoft.com/office/drawing/2014/main" id="{41B0738C-6DE3-4627-84DA-F3FD1F9C7E3F}"/>
            </a:ext>
          </a:extLst>
        </xdr:cNvPr>
        <xdr:cNvSpPr txBox="1"/>
      </xdr:nvSpPr>
      <xdr:spPr>
        <a:xfrm>
          <a:off x="135007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16164</xdr:rowOff>
    </xdr:from>
    <xdr:ext cx="405111" cy="259045"/>
    <xdr:sp macro="" textlink="">
      <xdr:nvSpPr>
        <xdr:cNvPr id="806" name="n_4mainValue【庁舎】&#10;有形固定資産減価償却率">
          <a:extLst>
            <a:ext uri="{FF2B5EF4-FFF2-40B4-BE49-F238E27FC236}">
              <a16:creationId xmlns:a16="http://schemas.microsoft.com/office/drawing/2014/main" id="{32B97C90-509D-4771-BF6F-0A83ED6D31FF}"/>
            </a:ext>
          </a:extLst>
        </xdr:cNvPr>
        <xdr:cNvSpPr txBox="1"/>
      </xdr:nvSpPr>
      <xdr:spPr>
        <a:xfrm>
          <a:off x="12611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0641E649-A264-42BE-9BC4-F1B00833C4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A47649F6-4747-4F05-81EB-37F5EA1333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FAC20297-8A33-4FB5-9088-E85DCDBCF7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B7FC9D2E-579A-413F-9F01-BEE5408C9E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57C482E0-2ECD-4148-8B2B-186DF5D5D1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5002D011-0CE6-47B4-85B5-78BAFE71DE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2BBACFE4-94E3-4508-9430-C44B68CFA7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2D04D4EF-689A-4890-8269-1492333B796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63949196-BDC1-443E-BA8B-BBD156B10B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7F0F079E-EE22-492E-BAE9-A210A08B33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7" name="テキスト ボックス 816">
          <a:extLst>
            <a:ext uri="{FF2B5EF4-FFF2-40B4-BE49-F238E27FC236}">
              <a16:creationId xmlns:a16="http://schemas.microsoft.com/office/drawing/2014/main" id="{7A0B6F1C-1123-402D-BC7A-1644A418606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8" name="直線コネクタ 817">
          <a:extLst>
            <a:ext uri="{FF2B5EF4-FFF2-40B4-BE49-F238E27FC236}">
              <a16:creationId xmlns:a16="http://schemas.microsoft.com/office/drawing/2014/main" id="{274282D1-301C-4C72-89A9-AA11F9EE5E8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9" name="テキスト ボックス 818">
          <a:extLst>
            <a:ext uri="{FF2B5EF4-FFF2-40B4-BE49-F238E27FC236}">
              <a16:creationId xmlns:a16="http://schemas.microsoft.com/office/drawing/2014/main" id="{21EAA2BA-FE46-425D-92C5-FA023A3A8DE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0" name="直線コネクタ 819">
          <a:extLst>
            <a:ext uri="{FF2B5EF4-FFF2-40B4-BE49-F238E27FC236}">
              <a16:creationId xmlns:a16="http://schemas.microsoft.com/office/drawing/2014/main" id="{43519007-362A-482E-A341-CFD41FFF46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1" name="テキスト ボックス 820">
          <a:extLst>
            <a:ext uri="{FF2B5EF4-FFF2-40B4-BE49-F238E27FC236}">
              <a16:creationId xmlns:a16="http://schemas.microsoft.com/office/drawing/2014/main" id="{E7C6143D-44D1-4C59-9FB3-8B8EB5EBDB1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2" name="直線コネクタ 821">
          <a:extLst>
            <a:ext uri="{FF2B5EF4-FFF2-40B4-BE49-F238E27FC236}">
              <a16:creationId xmlns:a16="http://schemas.microsoft.com/office/drawing/2014/main" id="{549EDC99-0702-4B9C-B0B4-E55CC5C0817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3" name="テキスト ボックス 822">
          <a:extLst>
            <a:ext uri="{FF2B5EF4-FFF2-40B4-BE49-F238E27FC236}">
              <a16:creationId xmlns:a16="http://schemas.microsoft.com/office/drawing/2014/main" id="{C5394674-D3D1-46E6-B381-B55ECFE5255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4" name="直線コネクタ 823">
          <a:extLst>
            <a:ext uri="{FF2B5EF4-FFF2-40B4-BE49-F238E27FC236}">
              <a16:creationId xmlns:a16="http://schemas.microsoft.com/office/drawing/2014/main" id="{29B9976E-F23A-4B0B-AA37-8D1A883B171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5" name="テキスト ボックス 824">
          <a:extLst>
            <a:ext uri="{FF2B5EF4-FFF2-40B4-BE49-F238E27FC236}">
              <a16:creationId xmlns:a16="http://schemas.microsoft.com/office/drawing/2014/main" id="{D9C56BB6-5B83-432D-9696-ECFCB02EF81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6" name="直線コネクタ 825">
          <a:extLst>
            <a:ext uri="{FF2B5EF4-FFF2-40B4-BE49-F238E27FC236}">
              <a16:creationId xmlns:a16="http://schemas.microsoft.com/office/drawing/2014/main" id="{91CB3300-5A00-46FD-AA5F-5F0735D6FE3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7" name="テキスト ボックス 826">
          <a:extLst>
            <a:ext uri="{FF2B5EF4-FFF2-40B4-BE49-F238E27FC236}">
              <a16:creationId xmlns:a16="http://schemas.microsoft.com/office/drawing/2014/main" id="{88AD1160-B1B5-456B-9378-932CA9899C0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8" name="直線コネクタ 827">
          <a:extLst>
            <a:ext uri="{FF2B5EF4-FFF2-40B4-BE49-F238E27FC236}">
              <a16:creationId xmlns:a16="http://schemas.microsoft.com/office/drawing/2014/main" id="{53CCD58C-8FB2-4FA3-8309-9F0ADBD960F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9" name="テキスト ボックス 828">
          <a:extLst>
            <a:ext uri="{FF2B5EF4-FFF2-40B4-BE49-F238E27FC236}">
              <a16:creationId xmlns:a16="http://schemas.microsoft.com/office/drawing/2014/main" id="{6B5B5712-3E2E-4C84-BC3E-670C8014022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0" name="直線コネクタ 829">
          <a:extLst>
            <a:ext uri="{FF2B5EF4-FFF2-40B4-BE49-F238E27FC236}">
              <a16:creationId xmlns:a16="http://schemas.microsoft.com/office/drawing/2014/main" id="{BCE38794-0820-456F-A911-358B92A563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1" name="テキスト ボックス 830">
          <a:extLst>
            <a:ext uri="{FF2B5EF4-FFF2-40B4-BE49-F238E27FC236}">
              <a16:creationId xmlns:a16="http://schemas.microsoft.com/office/drawing/2014/main" id="{FC295659-9A72-4214-90B2-AF16C6EF284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2" name="【庁舎】&#10;一人当たり面積グラフ枠">
          <a:extLst>
            <a:ext uri="{FF2B5EF4-FFF2-40B4-BE49-F238E27FC236}">
              <a16:creationId xmlns:a16="http://schemas.microsoft.com/office/drawing/2014/main" id="{26490FA8-2244-4CD3-96E9-73B7979216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833" name="直線コネクタ 832">
          <a:extLst>
            <a:ext uri="{FF2B5EF4-FFF2-40B4-BE49-F238E27FC236}">
              <a16:creationId xmlns:a16="http://schemas.microsoft.com/office/drawing/2014/main" id="{10C51E0F-CFA2-4D19-815D-906174CAACC5}"/>
            </a:ext>
          </a:extLst>
        </xdr:cNvPr>
        <xdr:cNvCxnSpPr/>
      </xdr:nvCxnSpPr>
      <xdr:spPr>
        <a:xfrm flipV="1">
          <a:off x="22160864" y="172016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834" name="【庁舎】&#10;一人当たり面積最小値テキスト">
          <a:extLst>
            <a:ext uri="{FF2B5EF4-FFF2-40B4-BE49-F238E27FC236}">
              <a16:creationId xmlns:a16="http://schemas.microsoft.com/office/drawing/2014/main" id="{85EF14ED-70C0-4C68-BC0B-AEF48065DBC3}"/>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835" name="直線コネクタ 834">
          <a:extLst>
            <a:ext uri="{FF2B5EF4-FFF2-40B4-BE49-F238E27FC236}">
              <a16:creationId xmlns:a16="http://schemas.microsoft.com/office/drawing/2014/main" id="{0C6BA943-9EA2-432B-8E4C-8CC76B8A3CA0}"/>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36" name="【庁舎】&#10;一人当たり面積最大値テキスト">
          <a:extLst>
            <a:ext uri="{FF2B5EF4-FFF2-40B4-BE49-F238E27FC236}">
              <a16:creationId xmlns:a16="http://schemas.microsoft.com/office/drawing/2014/main" id="{F3C7E3A8-93DB-4641-B2DC-E32F06E533CB}"/>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37" name="直線コネクタ 836">
          <a:extLst>
            <a:ext uri="{FF2B5EF4-FFF2-40B4-BE49-F238E27FC236}">
              <a16:creationId xmlns:a16="http://schemas.microsoft.com/office/drawing/2014/main" id="{7FE49D5A-AA41-4F8C-97AC-F99954C0D723}"/>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149151</xdr:rowOff>
    </xdr:from>
    <xdr:ext cx="469744" cy="259045"/>
    <xdr:sp macro="" textlink="">
      <xdr:nvSpPr>
        <xdr:cNvPr id="838" name="【庁舎】&#10;一人当たり面積平均値テキスト">
          <a:extLst>
            <a:ext uri="{FF2B5EF4-FFF2-40B4-BE49-F238E27FC236}">
              <a16:creationId xmlns:a16="http://schemas.microsoft.com/office/drawing/2014/main" id="{6D706CD2-597C-42D5-B7C9-DCD31E7C9260}"/>
            </a:ext>
          </a:extLst>
        </xdr:cNvPr>
        <xdr:cNvSpPr txBox="1"/>
      </xdr:nvSpPr>
      <xdr:spPr>
        <a:xfrm>
          <a:off x="22199600" y="17808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839" name="フローチャート: 判断 838">
          <a:extLst>
            <a:ext uri="{FF2B5EF4-FFF2-40B4-BE49-F238E27FC236}">
              <a16:creationId xmlns:a16="http://schemas.microsoft.com/office/drawing/2014/main" id="{8F499F9C-0D35-4E3F-BC62-63FA3101B0A4}"/>
            </a:ext>
          </a:extLst>
        </xdr:cNvPr>
        <xdr:cNvSpPr/>
      </xdr:nvSpPr>
      <xdr:spPr>
        <a:xfrm>
          <a:off x="221107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840" name="フローチャート: 判断 839">
          <a:extLst>
            <a:ext uri="{FF2B5EF4-FFF2-40B4-BE49-F238E27FC236}">
              <a16:creationId xmlns:a16="http://schemas.microsoft.com/office/drawing/2014/main" id="{8836F359-0B05-4111-8D33-31FC79051844}"/>
            </a:ext>
          </a:extLst>
        </xdr:cNvPr>
        <xdr:cNvSpPr/>
      </xdr:nvSpPr>
      <xdr:spPr>
        <a:xfrm>
          <a:off x="2127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841" name="フローチャート: 判断 840">
          <a:extLst>
            <a:ext uri="{FF2B5EF4-FFF2-40B4-BE49-F238E27FC236}">
              <a16:creationId xmlns:a16="http://schemas.microsoft.com/office/drawing/2014/main" id="{562A6021-EAC7-46DF-B8F5-F5127BBFE16E}"/>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842" name="フローチャート: 判断 841">
          <a:extLst>
            <a:ext uri="{FF2B5EF4-FFF2-40B4-BE49-F238E27FC236}">
              <a16:creationId xmlns:a16="http://schemas.microsoft.com/office/drawing/2014/main" id="{2F759406-4811-494D-A064-6BCB12F3C686}"/>
            </a:ext>
          </a:extLst>
        </xdr:cNvPr>
        <xdr:cNvSpPr/>
      </xdr:nvSpPr>
      <xdr:spPr>
        <a:xfrm>
          <a:off x="19494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43" name="フローチャート: 判断 842">
          <a:extLst>
            <a:ext uri="{FF2B5EF4-FFF2-40B4-BE49-F238E27FC236}">
              <a16:creationId xmlns:a16="http://schemas.microsoft.com/office/drawing/2014/main" id="{74DECC56-7111-4A86-95EE-E2E3CB3320FD}"/>
            </a:ext>
          </a:extLst>
        </xdr:cNvPr>
        <xdr:cNvSpPr/>
      </xdr:nvSpPr>
      <xdr:spPr>
        <a:xfrm>
          <a:off x="18605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A1EE6E4D-385A-4AE6-A978-1DF8D648D4E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50FB51E4-BAEC-42CB-91AB-EB465500BB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D77FE626-0121-4637-894A-B57A71E2679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6E81BB44-895A-4D54-A257-197B541ECC2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6CA872F0-052B-41CB-8468-A254B2D065F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849" name="楕円 848">
          <a:extLst>
            <a:ext uri="{FF2B5EF4-FFF2-40B4-BE49-F238E27FC236}">
              <a16:creationId xmlns:a16="http://schemas.microsoft.com/office/drawing/2014/main" id="{EDB67310-8E14-4766-AA25-2E02C56FC455}"/>
            </a:ext>
          </a:extLst>
        </xdr:cNvPr>
        <xdr:cNvSpPr/>
      </xdr:nvSpPr>
      <xdr:spPr>
        <a:xfrm>
          <a:off x="22110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2557</xdr:rowOff>
    </xdr:from>
    <xdr:ext cx="469744" cy="259045"/>
    <xdr:sp macro="" textlink="">
      <xdr:nvSpPr>
        <xdr:cNvPr id="850" name="【庁舎】&#10;一人当たり面積該当値テキスト">
          <a:extLst>
            <a:ext uri="{FF2B5EF4-FFF2-40B4-BE49-F238E27FC236}">
              <a16:creationId xmlns:a16="http://schemas.microsoft.com/office/drawing/2014/main" id="{0384C457-8824-4CAE-83E7-EE3A7F422C32}"/>
            </a:ext>
          </a:extLst>
        </xdr:cNvPr>
        <xdr:cNvSpPr txBox="1"/>
      </xdr:nvSpPr>
      <xdr:spPr>
        <a:xfrm>
          <a:off x="22199600"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12337</xdr:rowOff>
    </xdr:from>
    <xdr:to>
      <xdr:col>112</xdr:col>
      <xdr:colOff>38100</xdr:colOff>
      <xdr:row>104</xdr:row>
      <xdr:rowOff>113937</xdr:rowOff>
    </xdr:to>
    <xdr:sp macro="" textlink="">
      <xdr:nvSpPr>
        <xdr:cNvPr id="851" name="楕円 850">
          <a:extLst>
            <a:ext uri="{FF2B5EF4-FFF2-40B4-BE49-F238E27FC236}">
              <a16:creationId xmlns:a16="http://schemas.microsoft.com/office/drawing/2014/main" id="{931064D9-8FDF-40E6-9F40-94BD5BC1B0A5}"/>
            </a:ext>
          </a:extLst>
        </xdr:cNvPr>
        <xdr:cNvSpPr/>
      </xdr:nvSpPr>
      <xdr:spPr>
        <a:xfrm>
          <a:off x="21272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30480</xdr:rowOff>
    </xdr:from>
    <xdr:to>
      <xdr:col>116</xdr:col>
      <xdr:colOff>63500</xdr:colOff>
      <xdr:row>104</xdr:row>
      <xdr:rowOff>63137</xdr:rowOff>
    </xdr:to>
    <xdr:cxnSp macro="">
      <xdr:nvCxnSpPr>
        <xdr:cNvPr id="852" name="直線コネクタ 851">
          <a:extLst>
            <a:ext uri="{FF2B5EF4-FFF2-40B4-BE49-F238E27FC236}">
              <a16:creationId xmlns:a16="http://schemas.microsoft.com/office/drawing/2014/main" id="{0E1DA31C-A733-47C1-8BEA-24DC7AC94577}"/>
            </a:ext>
          </a:extLst>
        </xdr:cNvPr>
        <xdr:cNvCxnSpPr/>
      </xdr:nvCxnSpPr>
      <xdr:spPr>
        <a:xfrm flipV="1">
          <a:off x="21323300" y="178612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9071</xdr:rowOff>
    </xdr:from>
    <xdr:to>
      <xdr:col>107</xdr:col>
      <xdr:colOff>101600</xdr:colOff>
      <xdr:row>104</xdr:row>
      <xdr:rowOff>110671</xdr:rowOff>
    </xdr:to>
    <xdr:sp macro="" textlink="">
      <xdr:nvSpPr>
        <xdr:cNvPr id="853" name="楕円 852">
          <a:extLst>
            <a:ext uri="{FF2B5EF4-FFF2-40B4-BE49-F238E27FC236}">
              <a16:creationId xmlns:a16="http://schemas.microsoft.com/office/drawing/2014/main" id="{64D0F953-774F-412C-AF72-69B3987239B9}"/>
            </a:ext>
          </a:extLst>
        </xdr:cNvPr>
        <xdr:cNvSpPr/>
      </xdr:nvSpPr>
      <xdr:spPr>
        <a:xfrm>
          <a:off x="20383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59871</xdr:rowOff>
    </xdr:from>
    <xdr:to>
      <xdr:col>111</xdr:col>
      <xdr:colOff>177800</xdr:colOff>
      <xdr:row>104</xdr:row>
      <xdr:rowOff>63137</xdr:rowOff>
    </xdr:to>
    <xdr:cxnSp macro="">
      <xdr:nvCxnSpPr>
        <xdr:cNvPr id="854" name="直線コネクタ 853">
          <a:extLst>
            <a:ext uri="{FF2B5EF4-FFF2-40B4-BE49-F238E27FC236}">
              <a16:creationId xmlns:a16="http://schemas.microsoft.com/office/drawing/2014/main" id="{48C755EE-15AC-4969-AC61-84127EDA8ED3}"/>
            </a:ext>
          </a:extLst>
        </xdr:cNvPr>
        <xdr:cNvCxnSpPr/>
      </xdr:nvCxnSpPr>
      <xdr:spPr>
        <a:xfrm>
          <a:off x="20434300" y="178906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35198</xdr:rowOff>
    </xdr:from>
    <xdr:to>
      <xdr:col>102</xdr:col>
      <xdr:colOff>165100</xdr:colOff>
      <xdr:row>104</xdr:row>
      <xdr:rowOff>136798</xdr:rowOff>
    </xdr:to>
    <xdr:sp macro="" textlink="">
      <xdr:nvSpPr>
        <xdr:cNvPr id="855" name="楕円 854">
          <a:extLst>
            <a:ext uri="{FF2B5EF4-FFF2-40B4-BE49-F238E27FC236}">
              <a16:creationId xmlns:a16="http://schemas.microsoft.com/office/drawing/2014/main" id="{E95EB9F6-E38F-4909-BEA0-FAF942C3B717}"/>
            </a:ext>
          </a:extLst>
        </xdr:cNvPr>
        <xdr:cNvSpPr/>
      </xdr:nvSpPr>
      <xdr:spPr>
        <a:xfrm>
          <a:off x="19494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59871</xdr:rowOff>
    </xdr:from>
    <xdr:to>
      <xdr:col>107</xdr:col>
      <xdr:colOff>50800</xdr:colOff>
      <xdr:row>104</xdr:row>
      <xdr:rowOff>85998</xdr:rowOff>
    </xdr:to>
    <xdr:cxnSp macro="">
      <xdr:nvCxnSpPr>
        <xdr:cNvPr id="856" name="直線コネクタ 855">
          <a:extLst>
            <a:ext uri="{FF2B5EF4-FFF2-40B4-BE49-F238E27FC236}">
              <a16:creationId xmlns:a16="http://schemas.microsoft.com/office/drawing/2014/main" id="{D6C998C3-35E9-4C45-B762-24B3B99F54D4}"/>
            </a:ext>
          </a:extLst>
        </xdr:cNvPr>
        <xdr:cNvCxnSpPr/>
      </xdr:nvCxnSpPr>
      <xdr:spPr>
        <a:xfrm flipV="1">
          <a:off x="19545300" y="1789067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67855</xdr:rowOff>
    </xdr:from>
    <xdr:to>
      <xdr:col>98</xdr:col>
      <xdr:colOff>38100</xdr:colOff>
      <xdr:row>104</xdr:row>
      <xdr:rowOff>169455</xdr:rowOff>
    </xdr:to>
    <xdr:sp macro="" textlink="">
      <xdr:nvSpPr>
        <xdr:cNvPr id="857" name="楕円 856">
          <a:extLst>
            <a:ext uri="{FF2B5EF4-FFF2-40B4-BE49-F238E27FC236}">
              <a16:creationId xmlns:a16="http://schemas.microsoft.com/office/drawing/2014/main" id="{2C0C15B3-8159-4E1F-8A7A-1DC1CC2CB397}"/>
            </a:ext>
          </a:extLst>
        </xdr:cNvPr>
        <xdr:cNvSpPr/>
      </xdr:nvSpPr>
      <xdr:spPr>
        <a:xfrm>
          <a:off x="18605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85998</xdr:rowOff>
    </xdr:from>
    <xdr:to>
      <xdr:col>102</xdr:col>
      <xdr:colOff>114300</xdr:colOff>
      <xdr:row>104</xdr:row>
      <xdr:rowOff>118655</xdr:rowOff>
    </xdr:to>
    <xdr:cxnSp macro="">
      <xdr:nvCxnSpPr>
        <xdr:cNvPr id="858" name="直線コネクタ 857">
          <a:extLst>
            <a:ext uri="{FF2B5EF4-FFF2-40B4-BE49-F238E27FC236}">
              <a16:creationId xmlns:a16="http://schemas.microsoft.com/office/drawing/2014/main" id="{BB43A601-2885-4732-9A97-4714A4820A9A}"/>
            </a:ext>
          </a:extLst>
        </xdr:cNvPr>
        <xdr:cNvCxnSpPr/>
      </xdr:nvCxnSpPr>
      <xdr:spPr>
        <a:xfrm flipV="1">
          <a:off x="18656300" y="179167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21789</xdr:rowOff>
    </xdr:from>
    <xdr:ext cx="469744" cy="259045"/>
    <xdr:sp macro="" textlink="">
      <xdr:nvSpPr>
        <xdr:cNvPr id="859" name="n_1aveValue【庁舎】&#10;一人当たり面積">
          <a:extLst>
            <a:ext uri="{FF2B5EF4-FFF2-40B4-BE49-F238E27FC236}">
              <a16:creationId xmlns:a16="http://schemas.microsoft.com/office/drawing/2014/main" id="{BE53A88E-62A6-4A2E-9E8B-FECF758B0E11}"/>
            </a:ext>
          </a:extLst>
        </xdr:cNvPr>
        <xdr:cNvSpPr txBox="1"/>
      </xdr:nvSpPr>
      <xdr:spPr>
        <a:xfrm>
          <a:off x="210757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51179</xdr:rowOff>
    </xdr:from>
    <xdr:ext cx="469744" cy="259045"/>
    <xdr:sp macro="" textlink="">
      <xdr:nvSpPr>
        <xdr:cNvPr id="860" name="n_2aveValue【庁舎】&#10;一人当たり面積">
          <a:extLst>
            <a:ext uri="{FF2B5EF4-FFF2-40B4-BE49-F238E27FC236}">
              <a16:creationId xmlns:a16="http://schemas.microsoft.com/office/drawing/2014/main" id="{971FA317-3DD8-471D-9119-701A0E104657}"/>
            </a:ext>
          </a:extLst>
        </xdr:cNvPr>
        <xdr:cNvSpPr txBox="1"/>
      </xdr:nvSpPr>
      <xdr:spPr>
        <a:xfrm>
          <a:off x="201994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70775</xdr:rowOff>
    </xdr:from>
    <xdr:ext cx="469744" cy="259045"/>
    <xdr:sp macro="" textlink="">
      <xdr:nvSpPr>
        <xdr:cNvPr id="861" name="n_3aveValue【庁舎】&#10;一人当たり面積">
          <a:extLst>
            <a:ext uri="{FF2B5EF4-FFF2-40B4-BE49-F238E27FC236}">
              <a16:creationId xmlns:a16="http://schemas.microsoft.com/office/drawing/2014/main" id="{44EBFBD1-6ED5-4FE3-82DC-FCF8E11E1E2E}"/>
            </a:ext>
          </a:extLst>
        </xdr:cNvPr>
        <xdr:cNvSpPr txBox="1"/>
      </xdr:nvSpPr>
      <xdr:spPr>
        <a:xfrm>
          <a:off x="19310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561</xdr:rowOff>
    </xdr:from>
    <xdr:ext cx="469744" cy="259045"/>
    <xdr:sp macro="" textlink="">
      <xdr:nvSpPr>
        <xdr:cNvPr id="862" name="n_4aveValue【庁舎】&#10;一人当たり面積">
          <a:extLst>
            <a:ext uri="{FF2B5EF4-FFF2-40B4-BE49-F238E27FC236}">
              <a16:creationId xmlns:a16="http://schemas.microsoft.com/office/drawing/2014/main" id="{EDCD5E01-6E94-4131-9F02-3C479AA84693}"/>
            </a:ext>
          </a:extLst>
        </xdr:cNvPr>
        <xdr:cNvSpPr txBox="1"/>
      </xdr:nvSpPr>
      <xdr:spPr>
        <a:xfrm>
          <a:off x="18421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130464</xdr:rowOff>
    </xdr:from>
    <xdr:ext cx="469744" cy="259045"/>
    <xdr:sp macro="" textlink="">
      <xdr:nvSpPr>
        <xdr:cNvPr id="863" name="n_1mainValue【庁舎】&#10;一人当たり面積">
          <a:extLst>
            <a:ext uri="{FF2B5EF4-FFF2-40B4-BE49-F238E27FC236}">
              <a16:creationId xmlns:a16="http://schemas.microsoft.com/office/drawing/2014/main" id="{90F24706-C23B-448D-954A-814802B16A8B}"/>
            </a:ext>
          </a:extLst>
        </xdr:cNvPr>
        <xdr:cNvSpPr txBox="1"/>
      </xdr:nvSpPr>
      <xdr:spPr>
        <a:xfrm>
          <a:off x="21075727" y="1761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127198</xdr:rowOff>
    </xdr:from>
    <xdr:ext cx="469744" cy="259045"/>
    <xdr:sp macro="" textlink="">
      <xdr:nvSpPr>
        <xdr:cNvPr id="864" name="n_2mainValue【庁舎】&#10;一人当たり面積">
          <a:extLst>
            <a:ext uri="{FF2B5EF4-FFF2-40B4-BE49-F238E27FC236}">
              <a16:creationId xmlns:a16="http://schemas.microsoft.com/office/drawing/2014/main" id="{14A01F33-5051-43D0-BB27-EB20E6DF876B}"/>
            </a:ext>
          </a:extLst>
        </xdr:cNvPr>
        <xdr:cNvSpPr txBox="1"/>
      </xdr:nvSpPr>
      <xdr:spPr>
        <a:xfrm>
          <a:off x="201994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153325</xdr:rowOff>
    </xdr:from>
    <xdr:ext cx="469744" cy="259045"/>
    <xdr:sp macro="" textlink="">
      <xdr:nvSpPr>
        <xdr:cNvPr id="865" name="n_3mainValue【庁舎】&#10;一人当たり面積">
          <a:extLst>
            <a:ext uri="{FF2B5EF4-FFF2-40B4-BE49-F238E27FC236}">
              <a16:creationId xmlns:a16="http://schemas.microsoft.com/office/drawing/2014/main" id="{F669DE31-3F52-4EE0-A08A-19EB4213D19F}"/>
            </a:ext>
          </a:extLst>
        </xdr:cNvPr>
        <xdr:cNvSpPr txBox="1"/>
      </xdr:nvSpPr>
      <xdr:spPr>
        <a:xfrm>
          <a:off x="19310427"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14532</xdr:rowOff>
    </xdr:from>
    <xdr:ext cx="469744" cy="259045"/>
    <xdr:sp macro="" textlink="">
      <xdr:nvSpPr>
        <xdr:cNvPr id="866" name="n_4mainValue【庁舎】&#10;一人当たり面積">
          <a:extLst>
            <a:ext uri="{FF2B5EF4-FFF2-40B4-BE49-F238E27FC236}">
              <a16:creationId xmlns:a16="http://schemas.microsoft.com/office/drawing/2014/main" id="{AE28EF4A-FFE2-4F86-A99E-216CA4BEE0BA}"/>
            </a:ext>
          </a:extLst>
        </xdr:cNvPr>
        <xdr:cNvSpPr txBox="1"/>
      </xdr:nvSpPr>
      <xdr:spPr>
        <a:xfrm>
          <a:off x="18421427" y="1767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7" name="正方形/長方形 866">
          <a:extLst>
            <a:ext uri="{FF2B5EF4-FFF2-40B4-BE49-F238E27FC236}">
              <a16:creationId xmlns:a16="http://schemas.microsoft.com/office/drawing/2014/main" id="{5685E092-E7A3-4531-882C-685A0C8C3A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8" name="正方形/長方形 867">
          <a:extLst>
            <a:ext uri="{FF2B5EF4-FFF2-40B4-BE49-F238E27FC236}">
              <a16:creationId xmlns:a16="http://schemas.microsoft.com/office/drawing/2014/main" id="{B2CAEE20-DA8E-4071-BCAD-2B34662B0E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9" name="テキスト ボックス 868">
          <a:extLst>
            <a:ext uri="{FF2B5EF4-FFF2-40B4-BE49-F238E27FC236}">
              <a16:creationId xmlns:a16="http://schemas.microsoft.com/office/drawing/2014/main" id="{FBD0CC25-1399-4F34-ADAE-4CFB84E1B99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施設において、有形固定資産減価償却率は類似団体平均とほぼ同じか下回っているものの、図書館については類似団体平均を大きく上回っている。これは、町内に３施設ある図書館のうち、２施設は市民会館に併設されており、市民会館に含まれていること、図書館単独で計上された残り１施設が法定耐用年数を超過していることに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％となっている。同様に、図書館の一人当たり面積が類似団体平均の３分の１程度しかないが、実際には他に２施設あるため、類似団体と同レベルに整備されている状況にある。</a:t>
          </a:r>
          <a:endParaRPr lang="ja-JP" altLang="ja-JP" sz="1400">
            <a:effectLst/>
          </a:endParaRPr>
        </a:p>
        <a:p>
          <a:r>
            <a:rPr kumimoji="1" lang="ja-JP" altLang="ja-JP" sz="1100">
              <a:solidFill>
                <a:schemeClr val="dk1"/>
              </a:solidFill>
              <a:effectLst/>
              <a:latin typeface="+mn-lt"/>
              <a:ea typeface="+mn-ea"/>
              <a:cs typeface="+mn-cs"/>
            </a:rPr>
            <a:t>　市民会館の一人当たり面積が、類似団体平均を上回っているが、これは、町内の各地域にコミュニティや避難所機能を含む自治センターを計画的に整備してきた結果でもある。小学校や保育所が廃止となり、自治センターが唯一の公共施設となっている地区も多い。本町は中山間地域であり、集落が点在し、高齢化も進んでいることから、災害発生時に容易に他地域まで避難できない高齢者も多いため、一定数は避難場所として地域に残す必要がある。その一方で維持管理費を削減する必要もあるため、人口減少等も踏まえた対応が必要である。</a:t>
          </a:r>
          <a:endParaRPr lang="ja-JP" altLang="ja-JP" sz="1400">
            <a:effectLst/>
          </a:endParaRPr>
        </a:p>
        <a:p>
          <a:r>
            <a:rPr kumimoji="1" lang="ja-JP" altLang="ja-JP" sz="1100">
              <a:solidFill>
                <a:schemeClr val="dk1"/>
              </a:solidFill>
              <a:effectLst/>
              <a:latin typeface="+mn-lt"/>
              <a:ea typeface="+mn-ea"/>
              <a:cs typeface="+mn-cs"/>
            </a:rPr>
            <a:t>　庁舎の一人当たり面積については、平成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年度よりほぼ横ばいで類似団体平均を上回っているものの、その乖離が徐々に少なくなっており、他団体の上昇傾向には沿っていないことが推測される。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少子高齢化に伴う人口減少や全国平均を上回る高齢化率の上昇に加え、町内には農業以外に中心となる産業がないこと等により、財政基盤が弱く、歳入総額に占める自主財源比率は</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％しかない。財政力指数は、類似団体平均と同水準ではあるものの、近年は横ばいの</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と低い位置で推移している。</a:t>
          </a:r>
        </a:p>
        <a:p>
          <a:r>
            <a:rPr kumimoji="1" lang="ja-JP" altLang="en-US" sz="1300">
              <a:latin typeface="ＭＳ Ｐゴシック" panose="020B0600070205080204" pitchFamily="50" charset="-128"/>
              <a:ea typeface="ＭＳ Ｐゴシック" panose="020B0600070205080204" pitchFamily="50" charset="-128"/>
            </a:rPr>
            <a:t>　 引き続き行政の効率化に努め、財政の健全化に努める。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66057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（分母）経常一般財源等は臨時財政対策債等の減少により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百万円の減、（分子）経常経費充当一般財源等は人件費、扶助費等の増加により</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百万円の増となり、前年度から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年度の普通交付税合併算定替の縮減開始以降、比率は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半で推移し、類似団体平均を上回っている。交付税の合併算定替が終了し、今後も扶助費その他の経常経費の増加が見込まれ、比率が上昇することが懸念される。引き続き、経常経費削減と自主財源確保等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65</xdr:row>
      <xdr:rowOff>12700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2825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64</xdr:row>
      <xdr:rowOff>55456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29570"/>
          <a:ext cx="889000" cy="49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64</xdr:row>
      <xdr:rowOff>143933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29570"/>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79587</xdr:rowOff>
    </xdr:from>
    <xdr:to>
      <xdr:col>11</xdr:col>
      <xdr:colOff>31750</xdr:colOff>
      <xdr:row>64</xdr:row>
      <xdr:rowOff>143933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523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115164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は低い水準にあるものの、人件費と維持補修費の増により前年度よりも増額となっている。人件費は会計年度任用職員報酬の上昇が続いていることや広島県水道広域連合企業団への加入により人件費負担が必要となったため増となった。今後も、定員適正化計画に基づいた職員数管理、事務事業の見直し、適切な公共施設管理等により経費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8035"/>
          <a:ext cx="0" cy="13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109649</xdr:rowOff>
    </xdr:from>
    <xdr:to>
      <xdr:col>23</xdr:col>
      <xdr:colOff>133350</xdr:colOff>
      <xdr:row>82</xdr:row>
      <xdr:rowOff>161395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68549"/>
          <a:ext cx="83820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125111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55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66951</xdr:rowOff>
    </xdr:from>
    <xdr:to>
      <xdr:col>19</xdr:col>
      <xdr:colOff>133350</xdr:colOff>
      <xdr:row>82</xdr:row>
      <xdr:rowOff>109649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25851"/>
          <a:ext cx="8890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139845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7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2161</xdr:rowOff>
    </xdr:from>
    <xdr:to>
      <xdr:col>15</xdr:col>
      <xdr:colOff>82550</xdr:colOff>
      <xdr:row>82</xdr:row>
      <xdr:rowOff>66951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61061"/>
          <a:ext cx="88900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25709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88367</xdr:rowOff>
    </xdr:from>
    <xdr:to>
      <xdr:col>11</xdr:col>
      <xdr:colOff>31750</xdr:colOff>
      <xdr:row>82</xdr:row>
      <xdr:rowOff>2161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5817"/>
          <a:ext cx="889000" cy="8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84962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163258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5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110595</xdr:rowOff>
    </xdr:from>
    <xdr:to>
      <xdr:col>23</xdr:col>
      <xdr:colOff>184150</xdr:colOff>
      <xdr:row>83</xdr:row>
      <xdr:rowOff>40745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127122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1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58849</xdr:rowOff>
    </xdr:from>
    <xdr:to>
      <xdr:col>19</xdr:col>
      <xdr:colOff>184150</xdr:colOff>
      <xdr:row>82</xdr:row>
      <xdr:rowOff>160449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170626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8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16151</xdr:rowOff>
    </xdr:from>
    <xdr:to>
      <xdr:col>15</xdr:col>
      <xdr:colOff>133350</xdr:colOff>
      <xdr:row>82</xdr:row>
      <xdr:rowOff>117751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127928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4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122811</xdr:rowOff>
    </xdr:from>
    <xdr:to>
      <xdr:col>11</xdr:col>
      <xdr:colOff>82550</xdr:colOff>
      <xdr:row>82</xdr:row>
      <xdr:rowOff>52961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63138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37567</xdr:rowOff>
    </xdr:from>
    <xdr:to>
      <xdr:col>7</xdr:col>
      <xdr:colOff>31750</xdr:colOff>
      <xdr:row>81</xdr:row>
      <xdr:rowOff>139167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149344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人事院勧告に準じて給与改正を実施している。類似団体平均とほぼ同水準となったが、新規採用数の変動で職員の年齢構成と給与号給に偏りがある状況である。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74930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463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91080"/>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168911</xdr:rowOff>
    </xdr:from>
    <xdr:to>
      <xdr:col>72</xdr:col>
      <xdr:colOff>203200</xdr:colOff>
      <xdr:row>89</xdr:row>
      <xdr:rowOff>142239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2565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88</xdr:row>
      <xdr:rowOff>168911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1841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91439</xdr:rowOff>
    </xdr:from>
    <xdr:to>
      <xdr:col>73</xdr:col>
      <xdr:colOff>44450</xdr:colOff>
      <xdr:row>90</xdr:row>
      <xdr:rowOff>21589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6366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中山間地域の中で過疎地域にあたり、年々人口密度が低くなっている。人口に対する職員数は、類似団体平均とほぼ同数となっている。</a:t>
          </a:r>
        </a:p>
        <a:p>
          <a:r>
            <a:rPr kumimoji="1" lang="ja-JP" altLang="en-US" sz="1300">
              <a:latin typeface="ＭＳ Ｐゴシック" panose="020B0600070205080204" pitchFamily="50" charset="-128"/>
              <a:ea typeface="ＭＳ Ｐゴシック" panose="020B0600070205080204" pitchFamily="50" charset="-128"/>
            </a:rPr>
            <a:t>　 定年延長による退職者数への影響と、近年、行政職の応募者数が著しく減少し、早期の退職者数が新規採用者数を上回っており、職員数は計画値以上の減少が続いている。定員適正化計画に沿って職員数の確保と業務の見直し等、効率的な行政運営となるよう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162469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74416"/>
          <a:ext cx="838200" cy="1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11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140879</xdr:rowOff>
    </xdr:from>
    <xdr:to>
      <xdr:col>77</xdr:col>
      <xdr:colOff>44450</xdr:colOff>
      <xdr:row>61</xdr:row>
      <xdr:rowOff>15966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27879"/>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108131</xdr:rowOff>
    </xdr:from>
    <xdr:to>
      <xdr:col>72</xdr:col>
      <xdr:colOff>203200</xdr:colOff>
      <xdr:row>60</xdr:row>
      <xdr:rowOff>140879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95131"/>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121920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951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111669</xdr:rowOff>
    </xdr:from>
    <xdr:to>
      <xdr:col>81</xdr:col>
      <xdr:colOff>95250</xdr:colOff>
      <xdr:row>62</xdr:row>
      <xdr:rowOff>41819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128196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1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76943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92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90079</xdr:rowOff>
    </xdr:from>
    <xdr:to>
      <xdr:col>73</xdr:col>
      <xdr:colOff>44450</xdr:colOff>
      <xdr:row>61</xdr:row>
      <xdr:rowOff>20229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30406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4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57331</xdr:rowOff>
    </xdr:from>
    <xdr:to>
      <xdr:col>68</xdr:col>
      <xdr:colOff>203200</xdr:colOff>
      <xdr:row>60</xdr:row>
      <xdr:rowOff>158931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169108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％前後で推移しており、前年度より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今後は、近年の大型事業により一時的に償還額は上昇するが、過去に発行した町債の償還負担が減少していくことから、比率は、若干増減を繰り返しながら、ほぼ横ばいで推移すると見込んでいる。</a:t>
          </a:r>
        </a:p>
        <a:p>
          <a:r>
            <a:rPr kumimoji="1" lang="ja-JP" altLang="en-US" sz="1300">
              <a:latin typeface="ＭＳ Ｐゴシック" panose="020B0600070205080204" pitchFamily="50" charset="-128"/>
              <a:ea typeface="ＭＳ Ｐゴシック" panose="020B0600070205080204" pitchFamily="50" charset="-128"/>
            </a:rPr>
            <a:t>　 事業の具体化にあたっては、後年度に負担するランニングコストや公債費等も重視し、財政の健全化に努める。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9072</xdr:rowOff>
    </xdr:from>
    <xdr:to>
      <xdr:col>81</xdr:col>
      <xdr:colOff>44450</xdr:colOff>
      <xdr:row>43</xdr:row>
      <xdr:rowOff>43543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814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43543</xdr:rowOff>
    </xdr:from>
    <xdr:to>
      <xdr:col>77</xdr:col>
      <xdr:colOff>44450</xdr:colOff>
      <xdr:row>43</xdr:row>
      <xdr:rowOff>78015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4158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34670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78015</xdr:rowOff>
    </xdr:from>
    <xdr:to>
      <xdr:col>72</xdr:col>
      <xdr:colOff>203200</xdr:colOff>
      <xdr:row>44</xdr:row>
      <xdr:rowOff>78922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45036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17434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78922</xdr:rowOff>
    </xdr:from>
    <xdr:to>
      <xdr:col>68</xdr:col>
      <xdr:colOff>152400</xdr:colOff>
      <xdr:row>44</xdr:row>
      <xdr:rowOff>78922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138084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1105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129722</xdr:rowOff>
    </xdr:from>
    <xdr:to>
      <xdr:col>81</xdr:col>
      <xdr:colOff>95250</xdr:colOff>
      <xdr:row>43</xdr:row>
      <xdr:rowOff>59872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101799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164193</xdr:rowOff>
    </xdr:from>
    <xdr:to>
      <xdr:col>77</xdr:col>
      <xdr:colOff>95250</xdr:colOff>
      <xdr:row>43</xdr:row>
      <xdr:rowOff>94343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79120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27215</xdr:rowOff>
    </xdr:from>
    <xdr:to>
      <xdr:col>73</xdr:col>
      <xdr:colOff>44450</xdr:colOff>
      <xdr:row>43</xdr:row>
      <xdr:rowOff>128815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113592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28122</xdr:rowOff>
    </xdr:from>
    <xdr:to>
      <xdr:col>68</xdr:col>
      <xdr:colOff>203200</xdr:colOff>
      <xdr:row>44</xdr:row>
      <xdr:rowOff>129722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114499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28122</xdr:rowOff>
    </xdr:from>
    <xdr:to>
      <xdr:col>64</xdr:col>
      <xdr:colOff>152400</xdr:colOff>
      <xdr:row>44</xdr:row>
      <xdr:rowOff>129722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114499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町債発行額が増加したことにより将来負担額が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百万円増となり、前年度より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今後は、町債発行を伴う大型事業により一時的な比率の上昇が見込まれるが、引き続き町債発行と公債費負担のバランスに配慮しながら、比率が上昇傾向とならないよう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529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386753"/>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101071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386753"/>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101071</xdr:rowOff>
    </xdr:from>
    <xdr:to>
      <xdr:col>72</xdr:col>
      <xdr:colOff>203200</xdr:colOff>
      <xdr:row>15</xdr:row>
      <xdr:rowOff>60325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01371"/>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60325</xdr:rowOff>
    </xdr:from>
    <xdr:to>
      <xdr:col>68</xdr:col>
      <xdr:colOff>152400</xdr:colOff>
      <xdr:row>15</xdr:row>
      <xdr:rowOff>130704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32075"/>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124672</xdr:rowOff>
    </xdr:from>
    <xdr:to>
      <xdr:col>68</xdr:col>
      <xdr:colOff>203200</xdr:colOff>
      <xdr:row>15</xdr:row>
      <xdr:rowOff>54822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65210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121179</xdr:rowOff>
    </xdr:from>
    <xdr:to>
      <xdr:col>81</xdr:col>
      <xdr:colOff>95250</xdr:colOff>
      <xdr:row>14</xdr:row>
      <xdr:rowOff>51329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3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93256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22030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2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50271</xdr:rowOff>
    </xdr:from>
    <xdr:to>
      <xdr:col>73</xdr:col>
      <xdr:colOff>44450</xdr:colOff>
      <xdr:row>14</xdr:row>
      <xdr:rowOff>151871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136648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3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9525</xdr:rowOff>
    </xdr:from>
    <xdr:to>
      <xdr:col>68</xdr:col>
      <xdr:colOff>203200</xdr:colOff>
      <xdr:row>15</xdr:row>
      <xdr:rowOff>111125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95902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79904</xdr:rowOff>
    </xdr:from>
    <xdr:to>
      <xdr:col>64</xdr:col>
      <xdr:colOff>152400</xdr:colOff>
      <xdr:row>16</xdr:row>
      <xdr:rowOff>10054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5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20231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4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会計年度任用職員報酬の増や、広島県水道広域連合企業団への加入に伴い一般会計から人件費を負担することとなったため、人件費が増加（</a:t>
          </a:r>
          <a:r>
            <a:rPr kumimoji="1" lang="en-US" altLang="ja-JP" sz="1200">
              <a:latin typeface="ＭＳ Ｐゴシック" panose="020B0600070205080204" pitchFamily="50" charset="-128"/>
              <a:ea typeface="ＭＳ Ｐゴシック" panose="020B0600070205080204" pitchFamily="50" charset="-128"/>
            </a:rPr>
            <a:t>69</a:t>
          </a:r>
          <a:r>
            <a:rPr kumimoji="1" lang="ja-JP" altLang="en-US" sz="1200">
              <a:latin typeface="ＭＳ Ｐゴシック" panose="020B0600070205080204" pitchFamily="50" charset="-128"/>
              <a:ea typeface="ＭＳ Ｐゴシック" panose="020B0600070205080204" pitchFamily="50" charset="-128"/>
            </a:rPr>
            <a:t>百万円）し、比率は前年度から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ポイント悪化している。類似団体平均を下回っているのは、職員構成等が主な要因である。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年の合併以降、職員数の削減や指定管理者制度活用等で人件費の抑制を図ってきた。今後も、定員適正化計画に基づいて定員管理に努めながら、効率的な行政運営に努める。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35</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25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80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80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燃油・物価高騰等の影響による物件費が増加（</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百万円）し、比率は前年度から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ポイント悪化し、類似団体平均を若干上回った。必要最小限の経費で効率的な行政運営に努める。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84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63500</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44450</xdr:rowOff>
    </xdr:from>
    <xdr:to>
      <xdr:col>69</xdr:col>
      <xdr:colOff>92075</xdr:colOff>
      <xdr:row>16</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16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xdr:rowOff>
    </xdr:from>
    <xdr:to>
      <xdr:col>69</xdr:col>
      <xdr:colOff>142875</xdr:colOff>
      <xdr:row>16</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百万円）により、比率は前年度から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ポイント悪化し、類似団体平均を大きく上回っている。国の制度改正等による増加はやむを得ない面もあるが、支給時の資格審査等を通して、適正な執行と経費の抑制に努める。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24130</xdr:rowOff>
    </xdr:from>
    <xdr:to>
      <xdr:col>24</xdr:col>
      <xdr:colOff>25400</xdr:colOff>
      <xdr:row>60</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396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149860</xdr:rowOff>
    </xdr:from>
    <xdr:to>
      <xdr:col>19</xdr:col>
      <xdr:colOff>187325</xdr:colOff>
      <xdr:row>59</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9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149860</xdr:rowOff>
    </xdr:from>
    <xdr:to>
      <xdr:col>15</xdr:col>
      <xdr:colOff>98425</xdr:colOff>
      <xdr:row>59</xdr:row>
      <xdr:rowOff>1270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149860</xdr:rowOff>
    </xdr:from>
    <xdr:to>
      <xdr:col>11</xdr:col>
      <xdr:colOff>9525</xdr:colOff>
      <xdr:row>59</xdr:row>
      <xdr:rowOff>1270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144780</xdr:rowOff>
    </xdr:from>
    <xdr:to>
      <xdr:col>20</xdr:col>
      <xdr:colOff>38100</xdr:colOff>
      <xdr:row>59</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59707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99060</xdr:rowOff>
    </xdr:from>
    <xdr:to>
      <xdr:col>15</xdr:col>
      <xdr:colOff>149225</xdr:colOff>
      <xdr:row>59</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13987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99060</xdr:rowOff>
    </xdr:from>
    <xdr:to>
      <xdr:col>6</xdr:col>
      <xdr:colOff>171450</xdr:colOff>
      <xdr:row>59</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13987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類似団体平均と同水準であるが、施設老朽化に伴う維持補修費の増（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百万円）や特別会計への繰出金の増（</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公共施設管理による維持補修費の圧縮と、特別会計における経費削減や効率的・効果的な事業執行等で、普通会計の負担の抑制に努める。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29028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812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4535</xdr:rowOff>
    </xdr:from>
    <xdr:to>
      <xdr:col>78</xdr:col>
      <xdr:colOff>69850</xdr:colOff>
      <xdr:row>55</xdr:row>
      <xdr:rowOff>151493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342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4535</xdr:rowOff>
    </xdr:from>
    <xdr:to>
      <xdr:col>73</xdr:col>
      <xdr:colOff>180975</xdr:colOff>
      <xdr:row>55</xdr:row>
      <xdr:rowOff>102507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342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31949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37193</xdr:rowOff>
    </xdr:from>
    <xdr:to>
      <xdr:col>69</xdr:col>
      <xdr:colOff>92075</xdr:colOff>
      <xdr:row>55</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149678</xdr:rowOff>
    </xdr:from>
    <xdr:to>
      <xdr:col>82</xdr:col>
      <xdr:colOff>158750</xdr:colOff>
      <xdr:row>56</xdr:row>
      <xdr:rowOff>79828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166205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125185</xdr:rowOff>
    </xdr:from>
    <xdr:to>
      <xdr:col>74</xdr:col>
      <xdr:colOff>31750</xdr:colOff>
      <xdr:row>55</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65512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51707</xdr:rowOff>
    </xdr:from>
    <xdr:to>
      <xdr:col>69</xdr:col>
      <xdr:colOff>142875</xdr:colOff>
      <xdr:row>55</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163484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157843</xdr:rowOff>
    </xdr:from>
    <xdr:to>
      <xdr:col>65</xdr:col>
      <xdr:colOff>53975</xdr:colOff>
      <xdr:row>55</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補助費等が減少（</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百万円）したため、比率は前年度から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ポイント改善した。農業分野への補助金等が多額であることや、法適化している公共下水道事業への繰出金、病院、水道事業の組合負担金等が影響し、例年、類似団体平均を大きく上回っている。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大幅な削減はすぐには困難であるが、必要性・公平性・事業効果を検証しつつ見直しを行い、より効果的な予算執行に努める。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41275</xdr:rowOff>
    </xdr:from>
    <xdr:to>
      <xdr:col>82</xdr:col>
      <xdr:colOff>107950</xdr:colOff>
      <xdr:row>40</xdr:row>
      <xdr:rowOff>79375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99125"/>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51452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0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79375</xdr:rowOff>
    </xdr:from>
    <xdr:to>
      <xdr:col>82</xdr:col>
      <xdr:colOff>196850</xdr:colOff>
      <xdr:row>40</xdr:row>
      <xdr:rowOff>79375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127652</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4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41275</xdr:rowOff>
    </xdr:from>
    <xdr:to>
      <xdr:col>82</xdr:col>
      <xdr:colOff>196850</xdr:colOff>
      <xdr:row>33</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41275</xdr:rowOff>
    </xdr:from>
    <xdr:to>
      <xdr:col>82</xdr:col>
      <xdr:colOff>107950</xdr:colOff>
      <xdr:row>40</xdr:row>
      <xdr:rowOff>88900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8992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16527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8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0</xdr:rowOff>
    </xdr:from>
    <xdr:to>
      <xdr:col>82</xdr:col>
      <xdr:colOff>158750</xdr:colOff>
      <xdr:row>37</xdr:row>
      <xdr:rowOff>101600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165100</xdr:rowOff>
    </xdr:from>
    <xdr:to>
      <xdr:col>78</xdr:col>
      <xdr:colOff>69850</xdr:colOff>
      <xdr:row>40</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851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123825</xdr:rowOff>
    </xdr:from>
    <xdr:to>
      <xdr:col>78</xdr:col>
      <xdr:colOff>120650</xdr:colOff>
      <xdr:row>37</xdr:row>
      <xdr:rowOff>53975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64152</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64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165100</xdr:rowOff>
    </xdr:from>
    <xdr:to>
      <xdr:col>73</xdr:col>
      <xdr:colOff>180975</xdr:colOff>
      <xdr:row>41</xdr:row>
      <xdr:rowOff>88900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851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66675</xdr:rowOff>
    </xdr:from>
    <xdr:to>
      <xdr:col>74</xdr:col>
      <xdr:colOff>31750</xdr:colOff>
      <xdr:row>36</xdr:row>
      <xdr:rowOff>168275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7002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155575</xdr:rowOff>
    </xdr:from>
    <xdr:to>
      <xdr:col>69</xdr:col>
      <xdr:colOff>92075</xdr:colOff>
      <xdr:row>41</xdr:row>
      <xdr:rowOff>88900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70135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104775</xdr:rowOff>
    </xdr:from>
    <xdr:to>
      <xdr:col>65</xdr:col>
      <xdr:colOff>53975</xdr:colOff>
      <xdr:row>37</xdr:row>
      <xdr:rowOff>34925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45102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161925</xdr:rowOff>
    </xdr:from>
    <xdr:to>
      <xdr:col>82</xdr:col>
      <xdr:colOff>158750</xdr:colOff>
      <xdr:row>40</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70502</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75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38100</xdr:rowOff>
    </xdr:from>
    <xdr:to>
      <xdr:col>78</xdr:col>
      <xdr:colOff>120650</xdr:colOff>
      <xdr:row>40</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124477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114300</xdr:rowOff>
    </xdr:from>
    <xdr:to>
      <xdr:col>74</xdr:col>
      <xdr:colOff>31750</xdr:colOff>
      <xdr:row>40</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29227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38100</xdr:rowOff>
    </xdr:from>
    <xdr:to>
      <xdr:col>69</xdr:col>
      <xdr:colOff>142875</xdr:colOff>
      <xdr:row>41</xdr:row>
      <xdr:rowOff>139700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124477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71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104775</xdr:rowOff>
    </xdr:from>
    <xdr:to>
      <xdr:col>65</xdr:col>
      <xdr:colOff>53975</xdr:colOff>
      <xdr:row>41</xdr:row>
      <xdr:rowOff>34925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9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19702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704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過去に発行した町債の償還が進み、公債費が減少（</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百万円）したため、前年度よりも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ポイント改善し、類似団体平均との差が小さくなった。引き続き公債費負担の軽減に努める。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154214</xdr:rowOff>
    </xdr:from>
    <xdr:to>
      <xdr:col>24</xdr:col>
      <xdr:colOff>25400</xdr:colOff>
      <xdr:row>77</xdr:row>
      <xdr:rowOff>15421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1844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32855</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289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77</xdr:row>
      <xdr:rowOff>15421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2966700"/>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84562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7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77</xdr:row>
      <xdr:rowOff>58964</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9667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26506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58964</xdr:rowOff>
    </xdr:from>
    <xdr:to>
      <xdr:col>11</xdr:col>
      <xdr:colOff>9525</xdr:colOff>
      <xdr:row>78</xdr:row>
      <xdr:rowOff>18143</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2606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103414</xdr:rowOff>
    </xdr:from>
    <xdr:to>
      <xdr:col>24</xdr:col>
      <xdr:colOff>76200</xdr:colOff>
      <xdr:row>77</xdr:row>
      <xdr:rowOff>33564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75491</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10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136071</xdr:rowOff>
    </xdr:from>
    <xdr:to>
      <xdr:col>20</xdr:col>
      <xdr:colOff>38100</xdr:colOff>
      <xdr:row>77</xdr:row>
      <xdr:rowOff>66221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50998</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25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8164</xdr:rowOff>
    </xdr:from>
    <xdr:to>
      <xdr:col>11</xdr:col>
      <xdr:colOff>60325</xdr:colOff>
      <xdr:row>77</xdr:row>
      <xdr:rowOff>109764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94541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138793</xdr:rowOff>
    </xdr:from>
    <xdr:to>
      <xdr:col>6</xdr:col>
      <xdr:colOff>171450</xdr:colOff>
      <xdr:row>78</xdr:row>
      <xdr:rowOff>68943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53720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公債費以外の比率は、人件費、物件費、扶助費等の増により、前年度から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ポイント悪化した。　厳しい財政状況を踏まえ、引き続き経費削減と効率的な行政運営に努める。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71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139700</xdr:rowOff>
    </xdr:from>
    <xdr:to>
      <xdr:col>82</xdr:col>
      <xdr:colOff>107950</xdr:colOff>
      <xdr:row>80</xdr:row>
      <xdr:rowOff>38100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5128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158750</xdr:rowOff>
    </xdr:from>
    <xdr:to>
      <xdr:col>78</xdr:col>
      <xdr:colOff>69850</xdr:colOff>
      <xdr:row>78</xdr:row>
      <xdr:rowOff>139700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0175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0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158750</xdr:rowOff>
    </xdr:from>
    <xdr:to>
      <xdr:col>73</xdr:col>
      <xdr:colOff>180975</xdr:colOff>
      <xdr:row>79</xdr:row>
      <xdr:rowOff>57150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0175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79</xdr:row>
      <xdr:rowOff>57150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3477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69850</xdr:rowOff>
    </xdr:from>
    <xdr:to>
      <xdr:col>65</xdr:col>
      <xdr:colOff>53975</xdr:colOff>
      <xdr:row>78</xdr:row>
      <xdr:rowOff>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158750</xdr:rowOff>
    </xdr:from>
    <xdr:to>
      <xdr:col>82</xdr:col>
      <xdr:colOff>158750</xdr:colOff>
      <xdr:row>80</xdr:row>
      <xdr:rowOff>88900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130827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88900</xdr:rowOff>
    </xdr:from>
    <xdr:to>
      <xdr:col>78</xdr:col>
      <xdr:colOff>120650</xdr:colOff>
      <xdr:row>79</xdr:row>
      <xdr:rowOff>19050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3827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54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107950</xdr:rowOff>
    </xdr:from>
    <xdr:to>
      <xdr:col>74</xdr:col>
      <xdr:colOff>31750</xdr:colOff>
      <xdr:row>76</xdr:row>
      <xdr:rowOff>38100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22877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6350</xdr:rowOff>
    </xdr:from>
    <xdr:to>
      <xdr:col>69</xdr:col>
      <xdr:colOff>142875</xdr:colOff>
      <xdr:row>79</xdr:row>
      <xdr:rowOff>107950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92727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32126</xdr:rowOff>
    </xdr:from>
    <xdr:to>
      <xdr:col>29</xdr:col>
      <xdr:colOff>127000</xdr:colOff>
      <xdr:row>20</xdr:row>
      <xdr:rowOff>5755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37301"/>
          <a:ext cx="647700" cy="145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132090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1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5755</xdr:rowOff>
    </xdr:from>
    <xdr:to>
      <xdr:col>26</xdr:col>
      <xdr:colOff>50800</xdr:colOff>
      <xdr:row>20</xdr:row>
      <xdr:rowOff>27096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82380"/>
          <a:ext cx="698500" cy="2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169275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8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27096</xdr:rowOff>
    </xdr:from>
    <xdr:to>
      <xdr:col>22</xdr:col>
      <xdr:colOff>114300</xdr:colOff>
      <xdr:row>20</xdr:row>
      <xdr:rowOff>33840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03721"/>
          <a:ext cx="698500" cy="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66503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30770</xdr:rowOff>
    </xdr:from>
    <xdr:to>
      <xdr:col>18</xdr:col>
      <xdr:colOff>177800</xdr:colOff>
      <xdr:row>20</xdr:row>
      <xdr:rowOff>33840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07395"/>
          <a:ext cx="698500" cy="3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13027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152776</xdr:rowOff>
    </xdr:from>
    <xdr:to>
      <xdr:col>29</xdr:col>
      <xdr:colOff>177800</xdr:colOff>
      <xdr:row>19</xdr:row>
      <xdr:rowOff>82926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8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124853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5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126405</xdr:rowOff>
    </xdr:from>
    <xdr:to>
      <xdr:col>26</xdr:col>
      <xdr:colOff>101600</xdr:colOff>
      <xdr:row>20</xdr:row>
      <xdr:rowOff>56555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3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41332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1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147746</xdr:rowOff>
    </xdr:from>
    <xdr:to>
      <xdr:col>22</xdr:col>
      <xdr:colOff>165100</xdr:colOff>
      <xdr:row>20</xdr:row>
      <xdr:rowOff>77896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5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62673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3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154490</xdr:rowOff>
    </xdr:from>
    <xdr:to>
      <xdr:col>19</xdr:col>
      <xdr:colOff>38100</xdr:colOff>
      <xdr:row>20</xdr:row>
      <xdr:rowOff>84640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59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69417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4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151420</xdr:rowOff>
    </xdr:from>
    <xdr:to>
      <xdr:col>15</xdr:col>
      <xdr:colOff>101600</xdr:colOff>
      <xdr:row>20</xdr:row>
      <xdr:rowOff>81570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5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66347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4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153594</xdr:rowOff>
    </xdr:from>
    <xdr:to>
      <xdr:col>29</xdr:col>
      <xdr:colOff>127000</xdr:colOff>
      <xdr:row>34</xdr:row>
      <xdr:rowOff>165252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21044"/>
          <a:ext cx="6477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313034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804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153594</xdr:rowOff>
    </xdr:from>
    <xdr:to>
      <xdr:col>26</xdr:col>
      <xdr:colOff>50800</xdr:colOff>
      <xdr:row>35</xdr:row>
      <xdr:rowOff>10185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421044"/>
          <a:ext cx="698500" cy="199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194657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05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197638</xdr:rowOff>
    </xdr:from>
    <xdr:to>
      <xdr:col>22</xdr:col>
      <xdr:colOff>114300</xdr:colOff>
      <xdr:row>35</xdr:row>
      <xdr:rowOff>10185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465088"/>
          <a:ext cx="698500" cy="155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246511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197638</xdr:rowOff>
    </xdr:from>
    <xdr:to>
      <xdr:col>18</xdr:col>
      <xdr:colOff>177800</xdr:colOff>
      <xdr:row>34</xdr:row>
      <xdr:rowOff>208191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465088"/>
          <a:ext cx="698500" cy="10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268685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238891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4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114452</xdr:rowOff>
    </xdr:from>
    <xdr:to>
      <xdr:col>29</xdr:col>
      <xdr:colOff>177800</xdr:colOff>
      <xdr:row>34</xdr:row>
      <xdr:rowOff>216052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38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302429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22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102794</xdr:rowOff>
    </xdr:from>
    <xdr:to>
      <xdr:col>26</xdr:col>
      <xdr:colOff>101600</xdr:colOff>
      <xdr:row>34</xdr:row>
      <xdr:rowOff>204394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370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214571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3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302285</xdr:rowOff>
    </xdr:from>
    <xdr:to>
      <xdr:col>22</xdr:col>
      <xdr:colOff>165100</xdr:colOff>
      <xdr:row>35</xdr:row>
      <xdr:rowOff>60985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6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71162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3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146838</xdr:rowOff>
    </xdr:from>
    <xdr:to>
      <xdr:col>19</xdr:col>
      <xdr:colOff>38100</xdr:colOff>
      <xdr:row>34</xdr:row>
      <xdr:rowOff>248438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414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258615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157391</xdr:rowOff>
    </xdr:from>
    <xdr:to>
      <xdr:col>15</xdr:col>
      <xdr:colOff>101600</xdr:colOff>
      <xdr:row>34</xdr:row>
      <xdr:rowOff>258991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24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269168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9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24689</xdr:rowOff>
    </xdr:from>
    <xdr:to>
      <xdr:col>24</xdr:col>
      <xdr:colOff>63500</xdr:colOff>
      <xdr:row>35</xdr:row>
      <xdr:rowOff>163360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5439"/>
          <a:ext cx="838200" cy="1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94010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51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163360</xdr:rowOff>
    </xdr:from>
    <xdr:to>
      <xdr:col>19</xdr:col>
      <xdr:colOff>177800</xdr:colOff>
      <xdr:row>36</xdr:row>
      <xdr:rowOff>21374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4110"/>
          <a:ext cx="8890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87914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17513</xdr:rowOff>
    </xdr:from>
    <xdr:to>
      <xdr:col>15</xdr:col>
      <xdr:colOff>50800</xdr:colOff>
      <xdr:row>36</xdr:row>
      <xdr:rowOff>21374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89713"/>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133380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17513</xdr:rowOff>
    </xdr:from>
    <xdr:to>
      <xdr:col>10</xdr:col>
      <xdr:colOff>114300</xdr:colOff>
      <xdr:row>36</xdr:row>
      <xdr:rowOff>36957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9713"/>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145339</xdr:rowOff>
    </xdr:from>
    <xdr:to>
      <xdr:col>24</xdr:col>
      <xdr:colOff>114300</xdr:colOff>
      <xdr:row>35</xdr:row>
      <xdr:rowOff>75489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123766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112560</xdr:rowOff>
    </xdr:from>
    <xdr:to>
      <xdr:col>20</xdr:col>
      <xdr:colOff>38100</xdr:colOff>
      <xdr:row>36</xdr:row>
      <xdr:rowOff>42710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33837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0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142024</xdr:rowOff>
    </xdr:from>
    <xdr:to>
      <xdr:col>15</xdr:col>
      <xdr:colOff>101600</xdr:colOff>
      <xdr:row>36</xdr:row>
      <xdr:rowOff>72174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63301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3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138163</xdr:rowOff>
    </xdr:from>
    <xdr:to>
      <xdr:col>10</xdr:col>
      <xdr:colOff>165100</xdr:colOff>
      <xdr:row>36</xdr:row>
      <xdr:rowOff>68313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59440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3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157607</xdr:rowOff>
    </xdr:from>
    <xdr:to>
      <xdr:col>6</xdr:col>
      <xdr:colOff>38100</xdr:colOff>
      <xdr:row>36</xdr:row>
      <xdr:rowOff>87757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104284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3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117761</xdr:rowOff>
    </xdr:from>
    <xdr:to>
      <xdr:col>24</xdr:col>
      <xdr:colOff>62865</xdr:colOff>
      <xdr:row>58</xdr:row>
      <xdr:rowOff>41722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90261"/>
          <a:ext cx="1270" cy="12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45549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41722</xdr:rowOff>
    </xdr:from>
    <xdr:to>
      <xdr:col>24</xdr:col>
      <xdr:colOff>152400</xdr:colOff>
      <xdr:row>58</xdr:row>
      <xdr:rowOff>41722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85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64438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117761</xdr:rowOff>
    </xdr:from>
    <xdr:to>
      <xdr:col>24</xdr:col>
      <xdr:colOff>152400</xdr:colOff>
      <xdr:row>50</xdr:row>
      <xdr:rowOff>117761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53766</xdr:rowOff>
    </xdr:from>
    <xdr:to>
      <xdr:col>24</xdr:col>
      <xdr:colOff>63500</xdr:colOff>
      <xdr:row>57</xdr:row>
      <xdr:rowOff>55771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26416"/>
          <a:ext cx="8382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146224</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045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123347</xdr:rowOff>
    </xdr:from>
    <xdr:to>
      <xdr:col>24</xdr:col>
      <xdr:colOff>114300</xdr:colOff>
      <xdr:row>56</xdr:row>
      <xdr:rowOff>53497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53766</xdr:rowOff>
    </xdr:from>
    <xdr:to>
      <xdr:col>19</xdr:col>
      <xdr:colOff>177800</xdr:colOff>
      <xdr:row>57</xdr:row>
      <xdr:rowOff>77083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6416"/>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20960</xdr:rowOff>
    </xdr:from>
    <xdr:to>
      <xdr:col>20</xdr:col>
      <xdr:colOff>38100</xdr:colOff>
      <xdr:row>56</xdr:row>
      <xdr:rowOff>122560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139087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39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77083</xdr:rowOff>
    </xdr:from>
    <xdr:to>
      <xdr:col>15</xdr:col>
      <xdr:colOff>50800</xdr:colOff>
      <xdr:row>57</xdr:row>
      <xdr:rowOff>142123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49733"/>
          <a:ext cx="889000" cy="6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124033</xdr:rowOff>
    </xdr:from>
    <xdr:to>
      <xdr:col>15</xdr:col>
      <xdr:colOff>101600</xdr:colOff>
      <xdr:row>57</xdr:row>
      <xdr:rowOff>54183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70710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50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142123</xdr:rowOff>
    </xdr:from>
    <xdr:to>
      <xdr:col>10</xdr:col>
      <xdr:colOff>114300</xdr:colOff>
      <xdr:row>57</xdr:row>
      <xdr:rowOff>160045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14773"/>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29901</xdr:rowOff>
    </xdr:from>
    <xdr:to>
      <xdr:col>10</xdr:col>
      <xdr:colOff>165100</xdr:colOff>
      <xdr:row>57</xdr:row>
      <xdr:rowOff>131501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148028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5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38445</xdr:rowOff>
    </xdr:from>
    <xdr:to>
      <xdr:col>6</xdr:col>
      <xdr:colOff>38100</xdr:colOff>
      <xdr:row>57</xdr:row>
      <xdr:rowOff>140045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156572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58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4971</xdr:rowOff>
    </xdr:from>
    <xdr:to>
      <xdr:col>24</xdr:col>
      <xdr:colOff>114300</xdr:colOff>
      <xdr:row>57</xdr:row>
      <xdr:rowOff>106571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154848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2966</xdr:rowOff>
    </xdr:from>
    <xdr:to>
      <xdr:col>20</xdr:col>
      <xdr:colOff>38100</xdr:colOff>
      <xdr:row>57</xdr:row>
      <xdr:rowOff>104566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95693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86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26283</xdr:rowOff>
    </xdr:from>
    <xdr:to>
      <xdr:col>15</xdr:col>
      <xdr:colOff>101600</xdr:colOff>
      <xdr:row>57</xdr:row>
      <xdr:rowOff>127883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119010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89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91323</xdr:rowOff>
    </xdr:from>
    <xdr:to>
      <xdr:col>10</xdr:col>
      <xdr:colOff>165100</xdr:colOff>
      <xdr:row>58</xdr:row>
      <xdr:rowOff>21473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6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5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109245</xdr:rowOff>
    </xdr:from>
    <xdr:to>
      <xdr:col>6</xdr:col>
      <xdr:colOff>38100</xdr:colOff>
      <xdr:row>58</xdr:row>
      <xdr:rowOff>39395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30522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7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13147</xdr:rowOff>
    </xdr:from>
    <xdr:to>
      <xdr:col>24</xdr:col>
      <xdr:colOff>63500</xdr:colOff>
      <xdr:row>74</xdr:row>
      <xdr:rowOff>43093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00447"/>
          <a:ext cx="8382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21013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43093</xdr:rowOff>
    </xdr:from>
    <xdr:to>
      <xdr:col>19</xdr:col>
      <xdr:colOff>177800</xdr:colOff>
      <xdr:row>74</xdr:row>
      <xdr:rowOff>129825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30393"/>
          <a:ext cx="889000" cy="8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129825</xdr:rowOff>
    </xdr:from>
    <xdr:to>
      <xdr:col>15</xdr:col>
      <xdr:colOff>50800</xdr:colOff>
      <xdr:row>74</xdr:row>
      <xdr:rowOff>155428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817125"/>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88404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155428</xdr:rowOff>
    </xdr:from>
    <xdr:to>
      <xdr:col>10</xdr:col>
      <xdr:colOff>114300</xdr:colOff>
      <xdr:row>75</xdr:row>
      <xdr:rowOff>113777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42728"/>
          <a:ext cx="889000" cy="12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22248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133797</xdr:rowOff>
    </xdr:from>
    <xdr:to>
      <xdr:col>24</xdr:col>
      <xdr:colOff>114300</xdr:colOff>
      <xdr:row>74</xdr:row>
      <xdr:rowOff>63947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156674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0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163743</xdr:rowOff>
    </xdr:from>
    <xdr:to>
      <xdr:col>20</xdr:col>
      <xdr:colOff>38100</xdr:colOff>
      <xdr:row>74</xdr:row>
      <xdr:rowOff>93893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110420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79025</xdr:rowOff>
    </xdr:from>
    <xdr:to>
      <xdr:col>15</xdr:col>
      <xdr:colOff>101600</xdr:colOff>
      <xdr:row>75</xdr:row>
      <xdr:rowOff>9175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25702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5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104628</xdr:rowOff>
    </xdr:from>
    <xdr:to>
      <xdr:col>10</xdr:col>
      <xdr:colOff>165100</xdr:colOff>
      <xdr:row>75</xdr:row>
      <xdr:rowOff>34778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51305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6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62977</xdr:rowOff>
    </xdr:from>
    <xdr:to>
      <xdr:col>6</xdr:col>
      <xdr:colOff>38100</xdr:colOff>
      <xdr:row>75</xdr:row>
      <xdr:rowOff>164576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217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9654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9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3017</xdr:rowOff>
    </xdr:from>
    <xdr:to>
      <xdr:col>24</xdr:col>
      <xdr:colOff>63500</xdr:colOff>
      <xdr:row>93</xdr:row>
      <xdr:rowOff>53670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776417"/>
          <a:ext cx="838200" cy="22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37723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8789</xdr:rowOff>
    </xdr:from>
    <xdr:to>
      <xdr:col>19</xdr:col>
      <xdr:colOff>177800</xdr:colOff>
      <xdr:row>93</xdr:row>
      <xdr:rowOff>53670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953639"/>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8789</xdr:rowOff>
    </xdr:from>
    <xdr:to>
      <xdr:col>15</xdr:col>
      <xdr:colOff>50800</xdr:colOff>
      <xdr:row>95</xdr:row>
      <xdr:rowOff>164046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53639"/>
          <a:ext cx="889000" cy="49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129354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164046</xdr:rowOff>
    </xdr:from>
    <xdr:to>
      <xdr:col>10</xdr:col>
      <xdr:colOff>114300</xdr:colOff>
      <xdr:row>96</xdr:row>
      <xdr:rowOff>62528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1796"/>
          <a:ext cx="889000" cy="6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56317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41439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123667</xdr:rowOff>
    </xdr:from>
    <xdr:to>
      <xdr:col>24</xdr:col>
      <xdr:colOff>114300</xdr:colOff>
      <xdr:row>92</xdr:row>
      <xdr:rowOff>53817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146544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7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2870</xdr:rowOff>
    </xdr:from>
    <xdr:to>
      <xdr:col>20</xdr:col>
      <xdr:colOff>38100</xdr:colOff>
      <xdr:row>93</xdr:row>
      <xdr:rowOff>104470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120997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129439</xdr:rowOff>
    </xdr:from>
    <xdr:to>
      <xdr:col>15</xdr:col>
      <xdr:colOff>101600</xdr:colOff>
      <xdr:row>93</xdr:row>
      <xdr:rowOff>59589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76116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7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113246</xdr:rowOff>
    </xdr:from>
    <xdr:to>
      <xdr:col>10</xdr:col>
      <xdr:colOff>165100</xdr:colOff>
      <xdr:row>96</xdr:row>
      <xdr:rowOff>43396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59923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11728</xdr:rowOff>
    </xdr:from>
    <xdr:to>
      <xdr:col>6</xdr:col>
      <xdr:colOff>38100</xdr:colOff>
      <xdr:row>96</xdr:row>
      <xdr:rowOff>113328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129855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16112</xdr:rowOff>
    </xdr:from>
    <xdr:to>
      <xdr:col>54</xdr:col>
      <xdr:colOff>189865</xdr:colOff>
      <xdr:row>38</xdr:row>
      <xdr:rowOff>53152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16862"/>
          <a:ext cx="1270" cy="55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56979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53152</xdr:rowOff>
    </xdr:from>
    <xdr:to>
      <xdr:col>55</xdr:col>
      <xdr:colOff>88900</xdr:colOff>
      <xdr:row>38</xdr:row>
      <xdr:rowOff>53152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6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134239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9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16112</xdr:rowOff>
    </xdr:from>
    <xdr:to>
      <xdr:col>55</xdr:col>
      <xdr:colOff>88900</xdr:colOff>
      <xdr:row>35</xdr:row>
      <xdr:rowOff>16112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1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16112</xdr:rowOff>
    </xdr:from>
    <xdr:to>
      <xdr:col>55</xdr:col>
      <xdr:colOff>0</xdr:colOff>
      <xdr:row>35</xdr:row>
      <xdr:rowOff>31422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016862"/>
          <a:ext cx="838200" cy="1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80103</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2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101676</xdr:rowOff>
    </xdr:from>
    <xdr:to>
      <xdr:col>55</xdr:col>
      <xdr:colOff>50800</xdr:colOff>
      <xdr:row>37</xdr:row>
      <xdr:rowOff>31826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7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160868</xdr:rowOff>
    </xdr:from>
    <xdr:to>
      <xdr:col>50</xdr:col>
      <xdr:colOff>114300</xdr:colOff>
      <xdr:row>35</xdr:row>
      <xdr:rowOff>31422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990168"/>
          <a:ext cx="889000" cy="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105908</xdr:rowOff>
    </xdr:from>
    <xdr:to>
      <xdr:col>50</xdr:col>
      <xdr:colOff>165100</xdr:colOff>
      <xdr:row>37</xdr:row>
      <xdr:rowOff>36058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27185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4016</xdr:rowOff>
    </xdr:from>
    <xdr:to>
      <xdr:col>45</xdr:col>
      <xdr:colOff>177800</xdr:colOff>
      <xdr:row>34</xdr:row>
      <xdr:rowOff>160868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18966"/>
          <a:ext cx="889000" cy="67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162509</xdr:rowOff>
    </xdr:from>
    <xdr:to>
      <xdr:col>46</xdr:col>
      <xdr:colOff>38100</xdr:colOff>
      <xdr:row>37</xdr:row>
      <xdr:rowOff>92659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3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83786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42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4016</xdr:rowOff>
    </xdr:from>
    <xdr:to>
      <xdr:col>41</xdr:col>
      <xdr:colOff>50800</xdr:colOff>
      <xdr:row>35</xdr:row>
      <xdr:rowOff>82570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18966"/>
          <a:ext cx="889000" cy="76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158917</xdr:rowOff>
    </xdr:from>
    <xdr:to>
      <xdr:col>41</xdr:col>
      <xdr:colOff>101600</xdr:colOff>
      <xdr:row>33</xdr:row>
      <xdr:rowOff>89067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80194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7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71331</xdr:rowOff>
    </xdr:from>
    <xdr:to>
      <xdr:col>36</xdr:col>
      <xdr:colOff>165100</xdr:colOff>
      <xdr:row>38</xdr:row>
      <xdr:rowOff>1481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1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164058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136762</xdr:rowOff>
    </xdr:from>
    <xdr:to>
      <xdr:col>55</xdr:col>
      <xdr:colOff>50800</xdr:colOff>
      <xdr:row>35</xdr:row>
      <xdr:rowOff>66912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9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89789</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1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152072</xdr:rowOff>
    </xdr:from>
    <xdr:to>
      <xdr:col>50</xdr:col>
      <xdr:colOff>165100</xdr:colOff>
      <xdr:row>35</xdr:row>
      <xdr:rowOff>82222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98749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75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110068</xdr:rowOff>
    </xdr:from>
    <xdr:to>
      <xdr:col>46</xdr:col>
      <xdr:colOff>38100</xdr:colOff>
      <xdr:row>35</xdr:row>
      <xdr:rowOff>40218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9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56745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71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124666</xdr:rowOff>
    </xdr:from>
    <xdr:to>
      <xdr:col>41</xdr:col>
      <xdr:colOff>101600</xdr:colOff>
      <xdr:row>31</xdr:row>
      <xdr:rowOff>54816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71343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04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31770</xdr:rowOff>
    </xdr:from>
    <xdr:to>
      <xdr:col>36</xdr:col>
      <xdr:colOff>165100</xdr:colOff>
      <xdr:row>35</xdr:row>
      <xdr:rowOff>133370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0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149897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80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10660</xdr:rowOff>
    </xdr:from>
    <xdr:to>
      <xdr:col>55</xdr:col>
      <xdr:colOff>0</xdr:colOff>
      <xdr:row>56</xdr:row>
      <xdr:rowOff>124196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40410"/>
          <a:ext cx="838200" cy="28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45647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75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47629</xdr:rowOff>
    </xdr:from>
    <xdr:to>
      <xdr:col>50</xdr:col>
      <xdr:colOff>114300</xdr:colOff>
      <xdr:row>56</xdr:row>
      <xdr:rowOff>124196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305929"/>
          <a:ext cx="889000" cy="4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8332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47629</xdr:rowOff>
    </xdr:from>
    <xdr:to>
      <xdr:col>45</xdr:col>
      <xdr:colOff>177800</xdr:colOff>
      <xdr:row>56</xdr:row>
      <xdr:rowOff>133893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305929"/>
          <a:ext cx="889000" cy="42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28995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63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149383</xdr:rowOff>
    </xdr:from>
    <xdr:to>
      <xdr:col>41</xdr:col>
      <xdr:colOff>50800</xdr:colOff>
      <xdr:row>56</xdr:row>
      <xdr:rowOff>133893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579133"/>
          <a:ext cx="889000" cy="15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131310</xdr:rowOff>
    </xdr:from>
    <xdr:to>
      <xdr:col>55</xdr:col>
      <xdr:colOff>50800</xdr:colOff>
      <xdr:row>55</xdr:row>
      <xdr:rowOff>61460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154187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4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73396</xdr:rowOff>
    </xdr:from>
    <xdr:to>
      <xdr:col>50</xdr:col>
      <xdr:colOff>165100</xdr:colOff>
      <xdr:row>57</xdr:row>
      <xdr:rowOff>3546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166123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7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168279</xdr:rowOff>
    </xdr:from>
    <xdr:to>
      <xdr:col>46</xdr:col>
      <xdr:colOff>38100</xdr:colOff>
      <xdr:row>54</xdr:row>
      <xdr:rowOff>98429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2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114956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03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83093</xdr:rowOff>
    </xdr:from>
    <xdr:to>
      <xdr:col>41</xdr:col>
      <xdr:colOff>101600</xdr:colOff>
      <xdr:row>57</xdr:row>
      <xdr:rowOff>13243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8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4370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7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98583</xdr:rowOff>
    </xdr:from>
    <xdr:to>
      <xdr:col>36</xdr:col>
      <xdr:colOff>165100</xdr:colOff>
      <xdr:row>56</xdr:row>
      <xdr:rowOff>28733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19860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2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30074</xdr:rowOff>
    </xdr:from>
    <xdr:to>
      <xdr:col>55</xdr:col>
      <xdr:colOff>0</xdr:colOff>
      <xdr:row>79</xdr:row>
      <xdr:rowOff>42368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74624"/>
          <a:ext cx="8382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40627</xdr:rowOff>
    </xdr:from>
    <xdr:to>
      <xdr:col>50</xdr:col>
      <xdr:colOff>114300</xdr:colOff>
      <xdr:row>79</xdr:row>
      <xdr:rowOff>42368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85177"/>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157700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1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1651</xdr:rowOff>
    </xdr:from>
    <xdr:to>
      <xdr:col>45</xdr:col>
      <xdr:colOff>177800</xdr:colOff>
      <xdr:row>79</xdr:row>
      <xdr:rowOff>40627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46201"/>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57738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1651</xdr:rowOff>
    </xdr:from>
    <xdr:to>
      <xdr:col>41</xdr:col>
      <xdr:colOff>50800</xdr:colOff>
      <xdr:row>79</xdr:row>
      <xdr:rowOff>33235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46201"/>
          <a:ext cx="889000" cy="3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71759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79798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150724</xdr:rowOff>
    </xdr:from>
    <xdr:to>
      <xdr:col>55</xdr:col>
      <xdr:colOff>50800</xdr:colOff>
      <xdr:row>79</xdr:row>
      <xdr:rowOff>80874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65651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163018</xdr:rowOff>
    </xdr:from>
    <xdr:to>
      <xdr:col>50</xdr:col>
      <xdr:colOff>165100</xdr:colOff>
      <xdr:row>79</xdr:row>
      <xdr:rowOff>93168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84295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2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161277</xdr:rowOff>
    </xdr:from>
    <xdr:to>
      <xdr:col>46</xdr:col>
      <xdr:colOff>38100</xdr:colOff>
      <xdr:row>79</xdr:row>
      <xdr:rowOff>91427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82554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2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122301</xdr:rowOff>
    </xdr:from>
    <xdr:to>
      <xdr:col>41</xdr:col>
      <xdr:colOff>101600</xdr:colOff>
      <xdr:row>79</xdr:row>
      <xdr:rowOff>52451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43578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8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153885</xdr:rowOff>
    </xdr:from>
    <xdr:to>
      <xdr:col>36</xdr:col>
      <xdr:colOff>165100</xdr:colOff>
      <xdr:row>79</xdr:row>
      <xdr:rowOff>84035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75162</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19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101905</xdr:rowOff>
    </xdr:from>
    <xdr:to>
      <xdr:col>54</xdr:col>
      <xdr:colOff>189865</xdr:colOff>
      <xdr:row>99</xdr:row>
      <xdr:rowOff>1312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03855"/>
          <a:ext cx="1270" cy="127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5139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1312</xdr:rowOff>
    </xdr:from>
    <xdr:to>
      <xdr:col>55</xdr:col>
      <xdr:colOff>88900</xdr:colOff>
      <xdr:row>99</xdr:row>
      <xdr:rowOff>1312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48582</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7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101905</xdr:rowOff>
    </xdr:from>
    <xdr:to>
      <xdr:col>55</xdr:col>
      <xdr:colOff>88900</xdr:colOff>
      <xdr:row>91</xdr:row>
      <xdr:rowOff>101905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0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55966</xdr:rowOff>
    </xdr:from>
    <xdr:to>
      <xdr:col>55</xdr:col>
      <xdr:colOff>0</xdr:colOff>
      <xdr:row>96</xdr:row>
      <xdr:rowOff>151967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000816"/>
          <a:ext cx="838200" cy="6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106779</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4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128352</xdr:rowOff>
    </xdr:from>
    <xdr:to>
      <xdr:col>55</xdr:col>
      <xdr:colOff>50800</xdr:colOff>
      <xdr:row>96</xdr:row>
      <xdr:rowOff>58502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1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145253</xdr:rowOff>
    </xdr:from>
    <xdr:to>
      <xdr:col>50</xdr:col>
      <xdr:colOff>114300</xdr:colOff>
      <xdr:row>96</xdr:row>
      <xdr:rowOff>151967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5575753"/>
          <a:ext cx="889000" cy="103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95368</xdr:rowOff>
    </xdr:from>
    <xdr:to>
      <xdr:col>50</xdr:col>
      <xdr:colOff>165100</xdr:colOff>
      <xdr:row>97</xdr:row>
      <xdr:rowOff>25518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42045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2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145253</xdr:rowOff>
    </xdr:from>
    <xdr:to>
      <xdr:col>45</xdr:col>
      <xdr:colOff>177800</xdr:colOff>
      <xdr:row>96</xdr:row>
      <xdr:rowOff>167323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5575753"/>
          <a:ext cx="889000" cy="105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134973</xdr:rowOff>
    </xdr:from>
    <xdr:to>
      <xdr:col>46</xdr:col>
      <xdr:colOff>38100</xdr:colOff>
      <xdr:row>96</xdr:row>
      <xdr:rowOff>65123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56250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1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114136</xdr:rowOff>
    </xdr:from>
    <xdr:to>
      <xdr:col>41</xdr:col>
      <xdr:colOff>50800</xdr:colOff>
      <xdr:row>96</xdr:row>
      <xdr:rowOff>167323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573336"/>
          <a:ext cx="8890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150755</xdr:rowOff>
    </xdr:from>
    <xdr:to>
      <xdr:col>41</xdr:col>
      <xdr:colOff>101600</xdr:colOff>
      <xdr:row>96</xdr:row>
      <xdr:rowOff>80905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97432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77088</xdr:rowOff>
    </xdr:from>
    <xdr:to>
      <xdr:col>36</xdr:col>
      <xdr:colOff>165100</xdr:colOff>
      <xdr:row>97</xdr:row>
      <xdr:rowOff>7238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3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169815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2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5166</xdr:rowOff>
    </xdr:from>
    <xdr:to>
      <xdr:col>55</xdr:col>
      <xdr:colOff>50800</xdr:colOff>
      <xdr:row>93</xdr:row>
      <xdr:rowOff>106766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95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28043</xdr:rowOff>
    </xdr:from>
    <xdr:ext cx="599010"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80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101167</xdr:rowOff>
    </xdr:from>
    <xdr:to>
      <xdr:col>50</xdr:col>
      <xdr:colOff>165100</xdr:colOff>
      <xdr:row>97</xdr:row>
      <xdr:rowOff>31317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22444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5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94453</xdr:rowOff>
    </xdr:from>
    <xdr:to>
      <xdr:col>46</xdr:col>
      <xdr:colOff>38100</xdr:colOff>
      <xdr:row>91</xdr:row>
      <xdr:rowOff>24603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55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41130</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50795" y="1530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116523</xdr:rowOff>
    </xdr:from>
    <xdr:to>
      <xdr:col>41</xdr:col>
      <xdr:colOff>101600</xdr:colOff>
      <xdr:row>97</xdr:row>
      <xdr:rowOff>46673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37800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6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63336</xdr:rowOff>
    </xdr:from>
    <xdr:to>
      <xdr:col>36</xdr:col>
      <xdr:colOff>165100</xdr:colOff>
      <xdr:row>96</xdr:row>
      <xdr:rowOff>164936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10013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29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54334</xdr:rowOff>
    </xdr:from>
    <xdr:to>
      <xdr:col>85</xdr:col>
      <xdr:colOff>126364</xdr:colOff>
      <xdr:row>39</xdr:row>
      <xdr:rowOff>98813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883634"/>
          <a:ext cx="1269" cy="90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102640</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1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98813</xdr:rowOff>
    </xdr:from>
    <xdr:to>
      <xdr:col>86</xdr:col>
      <xdr:colOff>25400</xdr:colOff>
      <xdr:row>39</xdr:row>
      <xdr:rowOff>98813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1011</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65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54334</xdr:rowOff>
    </xdr:from>
    <xdr:to>
      <xdr:col>86</xdr:col>
      <xdr:colOff>25400</xdr:colOff>
      <xdr:row>34</xdr:row>
      <xdr:rowOff>54334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8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81178</xdr:rowOff>
    </xdr:from>
    <xdr:to>
      <xdr:col>85</xdr:col>
      <xdr:colOff>127000</xdr:colOff>
      <xdr:row>39</xdr:row>
      <xdr:rowOff>33336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253378"/>
          <a:ext cx="838200" cy="46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3845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47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152418</xdr:rowOff>
    </xdr:from>
    <xdr:to>
      <xdr:col>85</xdr:col>
      <xdr:colOff>177800</xdr:colOff>
      <xdr:row>38</xdr:row>
      <xdr:rowOff>82569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960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60245</xdr:rowOff>
    </xdr:from>
    <xdr:to>
      <xdr:col>81</xdr:col>
      <xdr:colOff>50800</xdr:colOff>
      <xdr:row>36</xdr:row>
      <xdr:rowOff>81178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060995"/>
          <a:ext cx="889000" cy="19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146932</xdr:rowOff>
    </xdr:from>
    <xdr:to>
      <xdr:col>81</xdr:col>
      <xdr:colOff>101600</xdr:colOff>
      <xdr:row>38</xdr:row>
      <xdr:rowOff>77082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68209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58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60245</xdr:rowOff>
    </xdr:from>
    <xdr:to>
      <xdr:col>76</xdr:col>
      <xdr:colOff>114300</xdr:colOff>
      <xdr:row>35</xdr:row>
      <xdr:rowOff>89767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060995"/>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22671</xdr:rowOff>
    </xdr:from>
    <xdr:to>
      <xdr:col>76</xdr:col>
      <xdr:colOff>165100</xdr:colOff>
      <xdr:row>38</xdr:row>
      <xdr:rowOff>124271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3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115398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3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97899</xdr:rowOff>
    </xdr:from>
    <xdr:to>
      <xdr:col>71</xdr:col>
      <xdr:colOff>177800</xdr:colOff>
      <xdr:row>35</xdr:row>
      <xdr:rowOff>89767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5241399"/>
          <a:ext cx="889000" cy="84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152941</xdr:rowOff>
    </xdr:from>
    <xdr:to>
      <xdr:col>72</xdr:col>
      <xdr:colOff>38100</xdr:colOff>
      <xdr:row>38</xdr:row>
      <xdr:rowOff>83091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9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74217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8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136220</xdr:rowOff>
    </xdr:from>
    <xdr:to>
      <xdr:col>67</xdr:col>
      <xdr:colOff>101600</xdr:colOff>
      <xdr:row>37</xdr:row>
      <xdr:rowOff>66370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3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57497</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640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153986</xdr:rowOff>
    </xdr:from>
    <xdr:to>
      <xdr:col>85</xdr:col>
      <xdr:colOff>177800</xdr:colOff>
      <xdr:row>39</xdr:row>
      <xdr:rowOff>84136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68913</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8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30378</xdr:rowOff>
    </xdr:from>
    <xdr:to>
      <xdr:col>81</xdr:col>
      <xdr:colOff>101600</xdr:colOff>
      <xdr:row>36</xdr:row>
      <xdr:rowOff>131978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9445</xdr:rowOff>
    </xdr:from>
    <xdr:to>
      <xdr:col>76</xdr:col>
      <xdr:colOff>165100</xdr:colOff>
      <xdr:row>35</xdr:row>
      <xdr:rowOff>111045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0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127572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78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38967</xdr:rowOff>
    </xdr:from>
    <xdr:to>
      <xdr:col>72</xdr:col>
      <xdr:colOff>38100</xdr:colOff>
      <xdr:row>35</xdr:row>
      <xdr:rowOff>140567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03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157094</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58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47099</xdr:rowOff>
    </xdr:from>
    <xdr:to>
      <xdr:col>67</xdr:col>
      <xdr:colOff>101600</xdr:colOff>
      <xdr:row>30</xdr:row>
      <xdr:rowOff>148699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19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165226</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496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67272</xdr:rowOff>
    </xdr:from>
    <xdr:to>
      <xdr:col>85</xdr:col>
      <xdr:colOff>127000</xdr:colOff>
      <xdr:row>73</xdr:row>
      <xdr:rowOff>81159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583122"/>
          <a:ext cx="8382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27303</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1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81159</xdr:rowOff>
    </xdr:from>
    <xdr:to>
      <xdr:col>81</xdr:col>
      <xdr:colOff>50800</xdr:colOff>
      <xdr:row>74</xdr:row>
      <xdr:rowOff>83998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597009"/>
          <a:ext cx="889000" cy="17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27912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137166</xdr:rowOff>
    </xdr:from>
    <xdr:to>
      <xdr:col>76</xdr:col>
      <xdr:colOff>114300</xdr:colOff>
      <xdr:row>74</xdr:row>
      <xdr:rowOff>83998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653016"/>
          <a:ext cx="889000" cy="11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170616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26162</xdr:rowOff>
    </xdr:from>
    <xdr:to>
      <xdr:col>71</xdr:col>
      <xdr:colOff>177800</xdr:colOff>
      <xdr:row>73</xdr:row>
      <xdr:rowOff>137166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542012"/>
          <a:ext cx="889000" cy="1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55268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109599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16472</xdr:rowOff>
    </xdr:from>
    <xdr:to>
      <xdr:col>85</xdr:col>
      <xdr:colOff>177800</xdr:colOff>
      <xdr:row>73</xdr:row>
      <xdr:rowOff>118072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39349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30359</xdr:rowOff>
    </xdr:from>
    <xdr:to>
      <xdr:col>81</xdr:col>
      <xdr:colOff>101600</xdr:colOff>
      <xdr:row>73</xdr:row>
      <xdr:rowOff>131959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148486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2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33198</xdr:rowOff>
    </xdr:from>
    <xdr:to>
      <xdr:col>76</xdr:col>
      <xdr:colOff>165100</xdr:colOff>
      <xdr:row>74</xdr:row>
      <xdr:rowOff>134798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7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151325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4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86366</xdr:rowOff>
    </xdr:from>
    <xdr:to>
      <xdr:col>72</xdr:col>
      <xdr:colOff>38100</xdr:colOff>
      <xdr:row>74</xdr:row>
      <xdr:rowOff>16516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0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33043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3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146812</xdr:rowOff>
    </xdr:from>
    <xdr:to>
      <xdr:col>67</xdr:col>
      <xdr:colOff>101600</xdr:colOff>
      <xdr:row>73</xdr:row>
      <xdr:rowOff>76962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4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93489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26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84758</xdr:rowOff>
    </xdr:from>
    <xdr:to>
      <xdr:col>85</xdr:col>
      <xdr:colOff>127000</xdr:colOff>
      <xdr:row>98</xdr:row>
      <xdr:rowOff>99329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886858"/>
          <a:ext cx="8382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2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71586</xdr:rowOff>
    </xdr:from>
    <xdr:to>
      <xdr:col>81</xdr:col>
      <xdr:colOff>50800</xdr:colOff>
      <xdr:row>98</xdr:row>
      <xdr:rowOff>99329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873686"/>
          <a:ext cx="889000" cy="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71586</xdr:rowOff>
    </xdr:from>
    <xdr:to>
      <xdr:col>76</xdr:col>
      <xdr:colOff>114300</xdr:colOff>
      <xdr:row>98</xdr:row>
      <xdr:rowOff>95543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873686"/>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58483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95543</xdr:rowOff>
    </xdr:from>
    <xdr:to>
      <xdr:col>71</xdr:col>
      <xdr:colOff>177800</xdr:colOff>
      <xdr:row>98</xdr:row>
      <xdr:rowOff>110105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97643"/>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33958</xdr:rowOff>
    </xdr:from>
    <xdr:to>
      <xdr:col>85</xdr:col>
      <xdr:colOff>177800</xdr:colOff>
      <xdr:row>98</xdr:row>
      <xdr:rowOff>135558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120335</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5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48529</xdr:rowOff>
    </xdr:from>
    <xdr:to>
      <xdr:col>81</xdr:col>
      <xdr:colOff>101600</xdr:colOff>
      <xdr:row>98</xdr:row>
      <xdr:rowOff>150129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141256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4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20786</xdr:rowOff>
    </xdr:from>
    <xdr:to>
      <xdr:col>76</xdr:col>
      <xdr:colOff>165100</xdr:colOff>
      <xdr:row>98</xdr:row>
      <xdr:rowOff>122386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113513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9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44743</xdr:rowOff>
    </xdr:from>
    <xdr:to>
      <xdr:col>72</xdr:col>
      <xdr:colOff>38100</xdr:colOff>
      <xdr:row>98</xdr:row>
      <xdr:rowOff>146343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137470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59305</xdr:rowOff>
    </xdr:from>
    <xdr:to>
      <xdr:col>67</xdr:col>
      <xdr:colOff>101600</xdr:colOff>
      <xdr:row>98</xdr:row>
      <xdr:rowOff>160905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152032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5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153264</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668364"/>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79392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8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62857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115054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104081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102464</xdr:rowOff>
    </xdr:from>
    <xdr:to>
      <xdr:col>116</xdr:col>
      <xdr:colOff>114300</xdr:colOff>
      <xdr:row>39</xdr:row>
      <xdr:rowOff>32614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17391</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3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164541</xdr:rowOff>
    </xdr:from>
    <xdr:to>
      <xdr:col>116</xdr:col>
      <xdr:colOff>63500</xdr:colOff>
      <xdr:row>58</xdr:row>
      <xdr:rowOff>165684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0864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165684</xdr:rowOff>
    </xdr:from>
    <xdr:to>
      <xdr:col>111</xdr:col>
      <xdr:colOff>177800</xdr:colOff>
      <xdr:row>58</xdr:row>
      <xdr:rowOff>166598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0978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166598</xdr:rowOff>
    </xdr:from>
    <xdr:to>
      <xdr:col>107</xdr:col>
      <xdr:colOff>50800</xdr:colOff>
      <xdr:row>58</xdr:row>
      <xdr:rowOff>167437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1069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167437</xdr:rowOff>
    </xdr:from>
    <xdr:to>
      <xdr:col>102</xdr:col>
      <xdr:colOff>114300</xdr:colOff>
      <xdr:row>58</xdr:row>
      <xdr:rowOff>168504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1153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113741</xdr:rowOff>
    </xdr:from>
    <xdr:to>
      <xdr:col>116</xdr:col>
      <xdr:colOff>114300</xdr:colOff>
      <xdr:row>59</xdr:row>
      <xdr:rowOff>43891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28668</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72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114884</xdr:rowOff>
    </xdr:from>
    <xdr:to>
      <xdr:col>112</xdr:col>
      <xdr:colOff>38100</xdr:colOff>
      <xdr:row>59</xdr:row>
      <xdr:rowOff>45034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5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36161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51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115798</xdr:rowOff>
    </xdr:from>
    <xdr:to>
      <xdr:col>107</xdr:col>
      <xdr:colOff>101600</xdr:colOff>
      <xdr:row>59</xdr:row>
      <xdr:rowOff>45948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37075</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5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116637</xdr:rowOff>
    </xdr:from>
    <xdr:to>
      <xdr:col>102</xdr:col>
      <xdr:colOff>165100</xdr:colOff>
      <xdr:row>59</xdr:row>
      <xdr:rowOff>46787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37914</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53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117704</xdr:rowOff>
    </xdr:from>
    <xdr:to>
      <xdr:col>98</xdr:col>
      <xdr:colOff>38100</xdr:colOff>
      <xdr:row>59</xdr:row>
      <xdr:rowOff>47854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38981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5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45631</xdr:rowOff>
    </xdr:from>
    <xdr:to>
      <xdr:col>116</xdr:col>
      <xdr:colOff>63500</xdr:colOff>
      <xdr:row>74</xdr:row>
      <xdr:rowOff>86760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32931"/>
          <a:ext cx="838200" cy="4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61980</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0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86760</xdr:rowOff>
    </xdr:from>
    <xdr:to>
      <xdr:col>111</xdr:col>
      <xdr:colOff>177800</xdr:colOff>
      <xdr:row>74</xdr:row>
      <xdr:rowOff>135661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74060"/>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170146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135661</xdr:rowOff>
    </xdr:from>
    <xdr:to>
      <xdr:col>107</xdr:col>
      <xdr:colOff>50800</xdr:colOff>
      <xdr:row>74</xdr:row>
      <xdr:rowOff>152311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22961"/>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42225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152311</xdr:rowOff>
    </xdr:from>
    <xdr:to>
      <xdr:col>102</xdr:col>
      <xdr:colOff>114300</xdr:colOff>
      <xdr:row>75</xdr:row>
      <xdr:rowOff>7645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39611"/>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95394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31062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166281</xdr:rowOff>
    </xdr:from>
    <xdr:to>
      <xdr:col>116</xdr:col>
      <xdr:colOff>114300</xdr:colOff>
      <xdr:row>74</xdr:row>
      <xdr:rowOff>96431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144708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35960</xdr:rowOff>
    </xdr:from>
    <xdr:to>
      <xdr:col>112</xdr:col>
      <xdr:colOff>38100</xdr:colOff>
      <xdr:row>74</xdr:row>
      <xdr:rowOff>137560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128687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84861</xdr:rowOff>
    </xdr:from>
    <xdr:to>
      <xdr:col>107</xdr:col>
      <xdr:colOff>101600</xdr:colOff>
      <xdr:row>75</xdr:row>
      <xdr:rowOff>15011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6138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6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101511</xdr:rowOff>
    </xdr:from>
    <xdr:to>
      <xdr:col>102</xdr:col>
      <xdr:colOff>165100</xdr:colOff>
      <xdr:row>75</xdr:row>
      <xdr:rowOff>31661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22788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8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128295</xdr:rowOff>
    </xdr:from>
    <xdr:to>
      <xdr:col>98</xdr:col>
      <xdr:colOff>38100</xdr:colOff>
      <xdr:row>75</xdr:row>
      <xdr:rowOff>58445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49572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9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最も大きな特徴は、農業分野への補助費等が多額であることである。また、病院事業及び水道事業の組合負担金、法適化している公共下水道事業への繰出金等の影響もあり、例年、補助費等は類似団体平均を大きく上回っている。大幅な削減はすぐには困難であるが、必要性・公平性・事業効果を検証しつつ見直しを行い、より効果的な予算執行に努める。 公債費は町債発行を伴う大型事業が続いたことにより、近年は類似団体平均を上回っている。今後の償還額は横ばい又は若干の増減を繰り返していくものと見込んでいる。 その他、類似団体平均を上回っているものとして、維持補修費、扶助費がある。維持補修費は今後、施設の老朽化により増加する懸念がある。国の制度改正や少子高齢化により、本町では扶助費の増加はやむを得ない面もあるが、支給時の資格審査等を通して適正な執行と経費の抑制に努める。 人件費は類似団体平均を下回ってはいるが、広島県水道広域連合企業団への移行に伴う人件費負担により増加した。普通建設事業費が増加したのは学校給食センター整備事業によるものである。繰出金が類似団体平均を下回っているのは、前述の公共下水道事業の法適化により、これらの事業の繰出金が補助費等に区分されるためである。特別会計は独立採算の原則のもと、経費削減や効率的・効果的な事業執行等により、普通会計の負担の抑制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170561</xdr:rowOff>
    </xdr:from>
    <xdr:to>
      <xdr:col>24</xdr:col>
      <xdr:colOff>63500</xdr:colOff>
      <xdr:row>35</xdr:row>
      <xdr:rowOff>17018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9861"/>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106824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6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17018</xdr:rowOff>
    </xdr:from>
    <xdr:to>
      <xdr:col>19</xdr:col>
      <xdr:colOff>177800</xdr:colOff>
      <xdr:row>36</xdr:row>
      <xdr:rowOff>21971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7768"/>
          <a:ext cx="8890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49293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21971</xdr:rowOff>
    </xdr:from>
    <xdr:to>
      <xdr:col>15</xdr:col>
      <xdr:colOff>50800</xdr:colOff>
      <xdr:row>36</xdr:row>
      <xdr:rowOff>126365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4171"/>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139971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69977</xdr:rowOff>
    </xdr:from>
    <xdr:to>
      <xdr:col>10</xdr:col>
      <xdr:colOff>114300</xdr:colOff>
      <xdr:row>36</xdr:row>
      <xdr:rowOff>126365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2177"/>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44340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119761</xdr:rowOff>
    </xdr:from>
    <xdr:to>
      <xdr:col>24</xdr:col>
      <xdr:colOff>114300</xdr:colOff>
      <xdr:row>35</xdr:row>
      <xdr:rowOff>49911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98188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137668</xdr:rowOff>
    </xdr:from>
    <xdr:to>
      <xdr:col>20</xdr:col>
      <xdr:colOff>38100</xdr:colOff>
      <xdr:row>35</xdr:row>
      <xdr:rowOff>67818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58945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142621</xdr:rowOff>
    </xdr:from>
    <xdr:to>
      <xdr:col>15</xdr:col>
      <xdr:colOff>101600</xdr:colOff>
      <xdr:row>36</xdr:row>
      <xdr:rowOff>72771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63898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75565</xdr:rowOff>
    </xdr:from>
    <xdr:to>
      <xdr:col>10</xdr:col>
      <xdr:colOff>165100</xdr:colOff>
      <xdr:row>37</xdr:row>
      <xdr:rowOff>5715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168292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19177</xdr:rowOff>
    </xdr:from>
    <xdr:to>
      <xdr:col>6</xdr:col>
      <xdr:colOff>38100</xdr:colOff>
      <xdr:row>36</xdr:row>
      <xdr:rowOff>120777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111904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3523</xdr:rowOff>
    </xdr:from>
    <xdr:to>
      <xdr:col>24</xdr:col>
      <xdr:colOff>63500</xdr:colOff>
      <xdr:row>59</xdr:row>
      <xdr:rowOff>126650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19073"/>
          <a:ext cx="838200" cy="1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134911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36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79180</xdr:rowOff>
    </xdr:from>
    <xdr:to>
      <xdr:col>19</xdr:col>
      <xdr:colOff>177800</xdr:colOff>
      <xdr:row>59</xdr:row>
      <xdr:rowOff>126650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51830"/>
          <a:ext cx="889000" cy="39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140821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79180</xdr:rowOff>
    </xdr:from>
    <xdr:to>
      <xdr:col>15</xdr:col>
      <xdr:colOff>50800</xdr:colOff>
      <xdr:row>57</xdr:row>
      <xdr:rowOff>129736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51830"/>
          <a:ext cx="889000" cy="5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76736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129736</xdr:rowOff>
    </xdr:from>
    <xdr:to>
      <xdr:col>10</xdr:col>
      <xdr:colOff>114300</xdr:colOff>
      <xdr:row>59</xdr:row>
      <xdr:rowOff>75836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02386"/>
          <a:ext cx="889000" cy="28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131608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9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124173</xdr:rowOff>
    </xdr:from>
    <xdr:to>
      <xdr:col>24</xdr:col>
      <xdr:colOff>114300</xdr:colOff>
      <xdr:row>59</xdr:row>
      <xdr:rowOff>54323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6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102600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4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75850</xdr:rowOff>
    </xdr:from>
    <xdr:to>
      <xdr:col>20</xdr:col>
      <xdr:colOff>38100</xdr:colOff>
      <xdr:row>60</xdr:row>
      <xdr:rowOff>6000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168577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28380</xdr:rowOff>
    </xdr:from>
    <xdr:to>
      <xdr:col>15</xdr:col>
      <xdr:colOff>101600</xdr:colOff>
      <xdr:row>57</xdr:row>
      <xdr:rowOff>129980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146507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57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78936</xdr:rowOff>
    </xdr:from>
    <xdr:to>
      <xdr:col>10</xdr:col>
      <xdr:colOff>165100</xdr:colOff>
      <xdr:row>58</xdr:row>
      <xdr:rowOff>9086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5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213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94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25036</xdr:rowOff>
    </xdr:from>
    <xdr:to>
      <xdr:col>6</xdr:col>
      <xdr:colOff>38100</xdr:colOff>
      <xdr:row>59</xdr:row>
      <xdr:rowOff>126636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4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117763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23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0980"/>
          <a:ext cx="1270" cy="138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6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69220</xdr:rowOff>
    </xdr:from>
    <xdr:to>
      <xdr:col>24</xdr:col>
      <xdr:colOff>63500</xdr:colOff>
      <xdr:row>73</xdr:row>
      <xdr:rowOff>165803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413620"/>
          <a:ext cx="838200" cy="26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58983</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57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5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165803</xdr:rowOff>
    </xdr:from>
    <xdr:to>
      <xdr:col>19</xdr:col>
      <xdr:colOff>177800</xdr:colOff>
      <xdr:row>74</xdr:row>
      <xdr:rowOff>14342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2681653"/>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42024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0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14342</xdr:rowOff>
    </xdr:from>
    <xdr:to>
      <xdr:col>15</xdr:col>
      <xdr:colOff>50800</xdr:colOff>
      <xdr:row>76</xdr:row>
      <xdr:rowOff>27501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701642"/>
          <a:ext cx="889000" cy="35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72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129292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1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27501</xdr:rowOff>
    </xdr:from>
    <xdr:to>
      <xdr:col>10</xdr:col>
      <xdr:colOff>114300</xdr:colOff>
      <xdr:row>76</xdr:row>
      <xdr:rowOff>155417</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057701"/>
          <a:ext cx="889000" cy="1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10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164124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1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82957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28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18420</xdr:rowOff>
    </xdr:from>
    <xdr:to>
      <xdr:col>24</xdr:col>
      <xdr:colOff>114300</xdr:colOff>
      <xdr:row>72</xdr:row>
      <xdr:rowOff>120020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41297</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21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115003</xdr:rowOff>
    </xdr:from>
    <xdr:to>
      <xdr:col>20</xdr:col>
      <xdr:colOff>38100</xdr:colOff>
      <xdr:row>74</xdr:row>
      <xdr:rowOff>45153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63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61680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134992</xdr:rowOff>
    </xdr:from>
    <xdr:to>
      <xdr:col>15</xdr:col>
      <xdr:colOff>101600</xdr:colOff>
      <xdr:row>74</xdr:row>
      <xdr:rowOff>65142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6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81669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42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148151</xdr:rowOff>
    </xdr:from>
    <xdr:to>
      <xdr:col>10</xdr:col>
      <xdr:colOff>165100</xdr:colOff>
      <xdr:row>76</xdr:row>
      <xdr:rowOff>78301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0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94828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278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104617</xdr:rowOff>
    </xdr:from>
    <xdr:to>
      <xdr:col>6</xdr:col>
      <xdr:colOff>38100</xdr:colOff>
      <xdr:row>77</xdr:row>
      <xdr:rowOff>34767</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1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51293</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291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8102</xdr:rowOff>
    </xdr:from>
    <xdr:to>
      <xdr:col>24</xdr:col>
      <xdr:colOff>63500</xdr:colOff>
      <xdr:row>94</xdr:row>
      <xdr:rowOff>150761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124402"/>
          <a:ext cx="838200" cy="1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73244</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0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150761</xdr:rowOff>
    </xdr:from>
    <xdr:to>
      <xdr:col>19</xdr:col>
      <xdr:colOff>177800</xdr:colOff>
      <xdr:row>94</xdr:row>
      <xdr:rowOff>162077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267061"/>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42218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0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166866</xdr:rowOff>
    </xdr:from>
    <xdr:to>
      <xdr:col>15</xdr:col>
      <xdr:colOff>50800</xdr:colOff>
      <xdr:row>94</xdr:row>
      <xdr:rowOff>162077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111716"/>
          <a:ext cx="889000" cy="1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166476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4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166866</xdr:rowOff>
    </xdr:from>
    <xdr:to>
      <xdr:col>10</xdr:col>
      <xdr:colOff>114300</xdr:colOff>
      <xdr:row>95</xdr:row>
      <xdr:rowOff>82855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111716"/>
          <a:ext cx="889000" cy="25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56850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1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19956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6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128752</xdr:rowOff>
    </xdr:from>
    <xdr:to>
      <xdr:col>24</xdr:col>
      <xdr:colOff>114300</xdr:colOff>
      <xdr:row>94</xdr:row>
      <xdr:rowOff>58902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0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151629</xdr:rowOff>
    </xdr:from>
    <xdr:ext cx="599010"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592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99961</xdr:rowOff>
    </xdr:from>
    <xdr:to>
      <xdr:col>20</xdr:col>
      <xdr:colOff>38100</xdr:colOff>
      <xdr:row>95</xdr:row>
      <xdr:rowOff>30111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21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46638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59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111277</xdr:rowOff>
    </xdr:from>
    <xdr:to>
      <xdr:col>15</xdr:col>
      <xdr:colOff>101600</xdr:colOff>
      <xdr:row>95</xdr:row>
      <xdr:rowOff>41427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2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57954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0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116066</xdr:rowOff>
    </xdr:from>
    <xdr:to>
      <xdr:col>10</xdr:col>
      <xdr:colOff>165100</xdr:colOff>
      <xdr:row>94</xdr:row>
      <xdr:rowOff>46216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0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62743</xdr:rowOff>
    </xdr:from>
    <xdr:ext cx="599010"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19795" y="1583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32055</xdr:rowOff>
    </xdr:from>
    <xdr:to>
      <xdr:col>6</xdr:col>
      <xdr:colOff>38100</xdr:colOff>
      <xdr:row>95</xdr:row>
      <xdr:rowOff>133655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3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150182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09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50219</xdr:rowOff>
    </xdr:from>
    <xdr:to>
      <xdr:col>55</xdr:col>
      <xdr:colOff>0</xdr:colOff>
      <xdr:row>38</xdr:row>
      <xdr:rowOff>55118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56531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31404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546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55118</xdr:rowOff>
    </xdr:from>
    <xdr:to>
      <xdr:col>50</xdr:col>
      <xdr:colOff>114300</xdr:colOff>
      <xdr:row>38</xdr:row>
      <xdr:rowOff>59037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57021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148643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66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59037</xdr:rowOff>
    </xdr:from>
    <xdr:to>
      <xdr:col>45</xdr:col>
      <xdr:colOff>177800</xdr:colOff>
      <xdr:row>38</xdr:row>
      <xdr:rowOff>62630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574137"/>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8217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9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62630</xdr:rowOff>
    </xdr:from>
    <xdr:to>
      <xdr:col>41</xdr:col>
      <xdr:colOff>50800</xdr:colOff>
      <xdr:row>38</xdr:row>
      <xdr:rowOff>67201</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57773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137540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52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13769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7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170869</xdr:rowOff>
    </xdr:from>
    <xdr:to>
      <xdr:col>55</xdr:col>
      <xdr:colOff>50800</xdr:colOff>
      <xdr:row>38</xdr:row>
      <xdr:rowOff>101019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5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22296</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365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4318</xdr:rowOff>
    </xdr:from>
    <xdr:to>
      <xdr:col>50</xdr:col>
      <xdr:colOff>165100</xdr:colOff>
      <xdr:row>38</xdr:row>
      <xdr:rowOff>105918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122445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294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8237</xdr:rowOff>
    </xdr:from>
    <xdr:to>
      <xdr:col>46</xdr:col>
      <xdr:colOff>38100</xdr:colOff>
      <xdr:row>38</xdr:row>
      <xdr:rowOff>109837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126364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29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11830</xdr:rowOff>
    </xdr:from>
    <xdr:to>
      <xdr:col>41</xdr:col>
      <xdr:colOff>101600</xdr:colOff>
      <xdr:row>38</xdr:row>
      <xdr:rowOff>113430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5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129956</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302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10475595" y="8876691"/>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10528300" y="102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1023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10528300" y="86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88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18149</xdr:rowOff>
    </xdr:from>
    <xdr:to>
      <xdr:col>55</xdr:col>
      <xdr:colOff>0</xdr:colOff>
      <xdr:row>56</xdr:row>
      <xdr:rowOff>15405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9639300" y="9447899"/>
          <a:ext cx="8382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58996</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10528300" y="9660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104267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18149</xdr:rowOff>
    </xdr:from>
    <xdr:to>
      <xdr:col>50</xdr:col>
      <xdr:colOff>114300</xdr:colOff>
      <xdr:row>56</xdr:row>
      <xdr:rowOff>48311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8750300" y="9447899"/>
          <a:ext cx="889000" cy="2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9588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65650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151473</xdr:rowOff>
    </xdr:from>
    <xdr:to>
      <xdr:col>45</xdr:col>
      <xdr:colOff>177800</xdr:colOff>
      <xdr:row>56</xdr:row>
      <xdr:rowOff>48311</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7861300" y="9581223"/>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8699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158157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7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75806</xdr:rowOff>
    </xdr:from>
    <xdr:to>
      <xdr:col>41</xdr:col>
      <xdr:colOff>50800</xdr:colOff>
      <xdr:row>55</xdr:row>
      <xdr:rowOff>151473</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a:off x="6972300" y="9162656"/>
          <a:ext cx="889000" cy="4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810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163428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921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136055</xdr:rowOff>
    </xdr:from>
    <xdr:to>
      <xdr:col>55</xdr:col>
      <xdr:colOff>50800</xdr:colOff>
      <xdr:row>56</xdr:row>
      <xdr:rowOff>66205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0426700" y="95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158932</xdr:rowOff>
    </xdr:from>
    <xdr:ext cx="534377"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10528300" y="94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138799</xdr:rowOff>
    </xdr:from>
    <xdr:to>
      <xdr:col>50</xdr:col>
      <xdr:colOff>165100</xdr:colOff>
      <xdr:row>55</xdr:row>
      <xdr:rowOff>68949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9588500" y="939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85476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9372111" y="917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168961</xdr:rowOff>
    </xdr:from>
    <xdr:to>
      <xdr:col>46</xdr:col>
      <xdr:colOff>38100</xdr:colOff>
      <xdr:row>56</xdr:row>
      <xdr:rowOff>99111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8699500" y="95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115638</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8483111" y="93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100673</xdr:rowOff>
    </xdr:from>
    <xdr:to>
      <xdr:col>41</xdr:col>
      <xdr:colOff>101600</xdr:colOff>
      <xdr:row>56</xdr:row>
      <xdr:rowOff>30823</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810500" y="95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21950</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7594111" y="96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25006</xdr:rowOff>
    </xdr:from>
    <xdr:to>
      <xdr:col>36</xdr:col>
      <xdr:colOff>165100</xdr:colOff>
      <xdr:row>53</xdr:row>
      <xdr:rowOff>126606</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921500" y="91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143133</xdr:rowOff>
    </xdr:from>
    <xdr:ext cx="599010"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672795" y="888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145581"/>
          <a:ext cx="1270"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8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103657</xdr:rowOff>
    </xdr:from>
    <xdr:to>
      <xdr:col>55</xdr:col>
      <xdr:colOff>0</xdr:colOff>
      <xdr:row>77</xdr:row>
      <xdr:rowOff>91466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9639300" y="13133857"/>
          <a:ext cx="838200" cy="15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117911</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633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7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5283</xdr:rowOff>
    </xdr:from>
    <xdr:to>
      <xdr:col>50</xdr:col>
      <xdr:colOff>114300</xdr:colOff>
      <xdr:row>76</xdr:row>
      <xdr:rowOff>103657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8750300" y="12864033"/>
          <a:ext cx="889000" cy="26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23918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5283</xdr:rowOff>
    </xdr:from>
    <xdr:to>
      <xdr:col>45</xdr:col>
      <xdr:colOff>177800</xdr:colOff>
      <xdr:row>76</xdr:row>
      <xdr:rowOff>69481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7861300" y="12864033"/>
          <a:ext cx="889000" cy="23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86910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69481</xdr:rowOff>
    </xdr:from>
    <xdr:to>
      <xdr:col>41</xdr:col>
      <xdr:colOff>50800</xdr:colOff>
      <xdr:row>78</xdr:row>
      <xdr:rowOff>75197</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972300" y="13099681"/>
          <a:ext cx="889000" cy="3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78744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106710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40666</xdr:rowOff>
    </xdr:from>
    <xdr:to>
      <xdr:col>55</xdr:col>
      <xdr:colOff>50800</xdr:colOff>
      <xdr:row>77</xdr:row>
      <xdr:rowOff>142266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32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19093</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32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52857</xdr:rowOff>
    </xdr:from>
    <xdr:to>
      <xdr:col>50</xdr:col>
      <xdr:colOff>165100</xdr:colOff>
      <xdr:row>76</xdr:row>
      <xdr:rowOff>154457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30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145584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31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125933</xdr:rowOff>
    </xdr:from>
    <xdr:to>
      <xdr:col>46</xdr:col>
      <xdr:colOff>38100</xdr:colOff>
      <xdr:row>75</xdr:row>
      <xdr:rowOff>56083</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28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72610</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25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18681</xdr:rowOff>
    </xdr:from>
    <xdr:to>
      <xdr:col>41</xdr:col>
      <xdr:colOff>101600</xdr:colOff>
      <xdr:row>76</xdr:row>
      <xdr:rowOff>120281</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30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111408</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31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24397</xdr:rowOff>
    </xdr:from>
    <xdr:to>
      <xdr:col>36</xdr:col>
      <xdr:colOff>165100</xdr:colOff>
      <xdr:row>78</xdr:row>
      <xdr:rowOff>125997</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3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117124</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05111" y="1349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19608</xdr:rowOff>
    </xdr:from>
    <xdr:to>
      <xdr:col>55</xdr:col>
      <xdr:colOff>0</xdr:colOff>
      <xdr:row>94</xdr:row>
      <xdr:rowOff>10973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5964458"/>
          <a:ext cx="838200" cy="16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95775</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04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10973</xdr:rowOff>
    </xdr:from>
    <xdr:to>
      <xdr:col>50</xdr:col>
      <xdr:colOff>114300</xdr:colOff>
      <xdr:row>94</xdr:row>
      <xdr:rowOff>56731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127273"/>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115840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2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56731</xdr:rowOff>
    </xdr:from>
    <xdr:to>
      <xdr:col>45</xdr:col>
      <xdr:colOff>177800</xdr:colOff>
      <xdr:row>95</xdr:row>
      <xdr:rowOff>38049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173031"/>
          <a:ext cx="889000" cy="1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139870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38049</xdr:rowOff>
    </xdr:from>
    <xdr:to>
      <xdr:col>41</xdr:col>
      <xdr:colOff>50800</xdr:colOff>
      <xdr:row>95</xdr:row>
      <xdr:rowOff>114884</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325799"/>
          <a:ext cx="8890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55999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0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47274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9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140258</xdr:rowOff>
    </xdr:from>
    <xdr:to>
      <xdr:col>55</xdr:col>
      <xdr:colOff>50800</xdr:colOff>
      <xdr:row>93</xdr:row>
      <xdr:rowOff>70408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59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163135</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576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131623</xdr:rowOff>
    </xdr:from>
    <xdr:to>
      <xdr:col>50</xdr:col>
      <xdr:colOff>165100</xdr:colOff>
      <xdr:row>94</xdr:row>
      <xdr:rowOff>61773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0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78300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585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5931</xdr:rowOff>
    </xdr:from>
    <xdr:to>
      <xdr:col>46</xdr:col>
      <xdr:colOff>38100</xdr:colOff>
      <xdr:row>94</xdr:row>
      <xdr:rowOff>107531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1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124058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58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158699</xdr:rowOff>
    </xdr:from>
    <xdr:to>
      <xdr:col>41</xdr:col>
      <xdr:colOff>101600</xdr:colOff>
      <xdr:row>95</xdr:row>
      <xdr:rowOff>88849</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2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79976</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3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64084</xdr:rowOff>
    </xdr:from>
    <xdr:to>
      <xdr:col>36</xdr:col>
      <xdr:colOff>165100</xdr:colOff>
      <xdr:row>95</xdr:row>
      <xdr:rowOff>165684</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3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156811</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44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39344</xdr:rowOff>
    </xdr:from>
    <xdr:to>
      <xdr:col>85</xdr:col>
      <xdr:colOff>127000</xdr:colOff>
      <xdr:row>35</xdr:row>
      <xdr:rowOff>102804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5481300" y="5868644"/>
          <a:ext cx="838200" cy="2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71488</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07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39344</xdr:rowOff>
    </xdr:from>
    <xdr:to>
      <xdr:col>81</xdr:col>
      <xdr:colOff>50800</xdr:colOff>
      <xdr:row>35</xdr:row>
      <xdr:rowOff>151450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4592300" y="5868644"/>
          <a:ext cx="889000" cy="28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73545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4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141392</xdr:rowOff>
    </xdr:from>
    <xdr:to>
      <xdr:col>76</xdr:col>
      <xdr:colOff>114300</xdr:colOff>
      <xdr:row>35</xdr:row>
      <xdr:rowOff>151450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3703300" y="5970692"/>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141392</xdr:rowOff>
    </xdr:from>
    <xdr:to>
      <xdr:col>71</xdr:col>
      <xdr:colOff>177800</xdr:colOff>
      <xdr:row>36</xdr:row>
      <xdr:rowOff>91328</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5970692"/>
          <a:ext cx="889000" cy="2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28968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60403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52004</xdr:rowOff>
    </xdr:from>
    <xdr:to>
      <xdr:col>85</xdr:col>
      <xdr:colOff>177800</xdr:colOff>
      <xdr:row>35</xdr:row>
      <xdr:rowOff>153604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60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74881</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590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159994</xdr:rowOff>
    </xdr:from>
    <xdr:to>
      <xdr:col>81</xdr:col>
      <xdr:colOff>101600</xdr:colOff>
      <xdr:row>34</xdr:row>
      <xdr:rowOff>90144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58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106671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55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100650</xdr:rowOff>
    </xdr:from>
    <xdr:to>
      <xdr:col>76</xdr:col>
      <xdr:colOff>165100</xdr:colOff>
      <xdr:row>36</xdr:row>
      <xdr:rowOff>30800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61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21927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61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90592</xdr:rowOff>
    </xdr:from>
    <xdr:to>
      <xdr:col>72</xdr:col>
      <xdr:colOff>38100</xdr:colOff>
      <xdr:row>35</xdr:row>
      <xdr:rowOff>20742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59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37269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56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40528</xdr:rowOff>
    </xdr:from>
    <xdr:to>
      <xdr:col>67</xdr:col>
      <xdr:colOff>101600</xdr:colOff>
      <xdr:row>36</xdr:row>
      <xdr:rowOff>142128</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62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133255</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63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141662</xdr:rowOff>
    </xdr:from>
    <xdr:to>
      <xdr:col>85</xdr:col>
      <xdr:colOff>127000</xdr:colOff>
      <xdr:row>58</xdr:row>
      <xdr:rowOff>139853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742862"/>
          <a:ext cx="838200" cy="34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38368</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468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139853</xdr:rowOff>
    </xdr:from>
    <xdr:to>
      <xdr:col>81</xdr:col>
      <xdr:colOff>50800</xdr:colOff>
      <xdr:row>58</xdr:row>
      <xdr:rowOff>158321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10083953"/>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33996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6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131252</xdr:rowOff>
    </xdr:from>
    <xdr:to>
      <xdr:col>76</xdr:col>
      <xdr:colOff>114300</xdr:colOff>
      <xdr:row>58</xdr:row>
      <xdr:rowOff>158321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10075352"/>
          <a:ext cx="889000" cy="2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60218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87417</xdr:rowOff>
    </xdr:from>
    <xdr:to>
      <xdr:col>71</xdr:col>
      <xdr:colOff>177800</xdr:colOff>
      <xdr:row>58</xdr:row>
      <xdr:rowOff>131252</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10031517"/>
          <a:ext cx="889000" cy="4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140809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132008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6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90862</xdr:rowOff>
    </xdr:from>
    <xdr:to>
      <xdr:col>85</xdr:col>
      <xdr:colOff>177800</xdr:colOff>
      <xdr:row>57</xdr:row>
      <xdr:rowOff>21012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6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69289</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6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89053</xdr:rowOff>
    </xdr:from>
    <xdr:to>
      <xdr:col>81</xdr:col>
      <xdr:colOff>101600</xdr:colOff>
      <xdr:row>59</xdr:row>
      <xdr:rowOff>19203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100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10330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12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107521</xdr:rowOff>
    </xdr:from>
    <xdr:to>
      <xdr:col>76</xdr:col>
      <xdr:colOff>165100</xdr:colOff>
      <xdr:row>59</xdr:row>
      <xdr:rowOff>37671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1005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28798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14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80452</xdr:rowOff>
    </xdr:from>
    <xdr:to>
      <xdr:col>72</xdr:col>
      <xdr:colOff>38100</xdr:colOff>
      <xdr:row>59</xdr:row>
      <xdr:rowOff>10602</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02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1729</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11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36617</xdr:rowOff>
    </xdr:from>
    <xdr:to>
      <xdr:col>67</xdr:col>
      <xdr:colOff>101600</xdr:colOff>
      <xdr:row>58</xdr:row>
      <xdr:rowOff>138217</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98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129344</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07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22794</xdr:rowOff>
    </xdr:from>
    <xdr:to>
      <xdr:col>85</xdr:col>
      <xdr:colOff>126364</xdr:colOff>
      <xdr:row>78</xdr:row>
      <xdr:rowOff>139655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881544"/>
          <a:ext cx="1269" cy="63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143482</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165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139655</xdr:rowOff>
    </xdr:from>
    <xdr:to>
      <xdr:col>86</xdr:col>
      <xdr:colOff>25400</xdr:colOff>
      <xdr:row>78</xdr:row>
      <xdr:rowOff>139655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1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140921</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265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22794</xdr:rowOff>
    </xdr:from>
    <xdr:to>
      <xdr:col>86</xdr:col>
      <xdr:colOff>25400</xdr:colOff>
      <xdr:row>75</xdr:row>
      <xdr:rowOff>22794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88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110165</xdr:rowOff>
    </xdr:from>
    <xdr:to>
      <xdr:col>85</xdr:col>
      <xdr:colOff>127000</xdr:colOff>
      <xdr:row>78</xdr:row>
      <xdr:rowOff>93821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140365"/>
          <a:ext cx="838200" cy="3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116234</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146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93357</xdr:rowOff>
    </xdr:from>
    <xdr:to>
      <xdr:col>85</xdr:col>
      <xdr:colOff>177800</xdr:colOff>
      <xdr:row>78</xdr:row>
      <xdr:rowOff>23507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146946</xdr:rowOff>
    </xdr:from>
    <xdr:to>
      <xdr:col>81</xdr:col>
      <xdr:colOff>50800</xdr:colOff>
      <xdr:row>76</xdr:row>
      <xdr:rowOff>110165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005696"/>
          <a:ext cx="889000" cy="13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89517</xdr:rowOff>
    </xdr:from>
    <xdr:to>
      <xdr:col>81</xdr:col>
      <xdr:colOff>101600</xdr:colOff>
      <xdr:row>78</xdr:row>
      <xdr:rowOff>19667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10794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3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146946</xdr:rowOff>
    </xdr:from>
    <xdr:to>
      <xdr:col>76</xdr:col>
      <xdr:colOff>114300</xdr:colOff>
      <xdr:row>75</xdr:row>
      <xdr:rowOff>167611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005696"/>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122551</xdr:rowOff>
    </xdr:from>
    <xdr:to>
      <xdr:col>76</xdr:col>
      <xdr:colOff>165100</xdr:colOff>
      <xdr:row>78</xdr:row>
      <xdr:rowOff>52701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43828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9010</xdr:rowOff>
    </xdr:from>
    <xdr:to>
      <xdr:col>71</xdr:col>
      <xdr:colOff>177800</xdr:colOff>
      <xdr:row>75</xdr:row>
      <xdr:rowOff>167611</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2353410"/>
          <a:ext cx="889000" cy="67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93723</xdr:rowOff>
    </xdr:from>
    <xdr:to>
      <xdr:col>72</xdr:col>
      <xdr:colOff>38100</xdr:colOff>
      <xdr:row>78</xdr:row>
      <xdr:rowOff>23873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15000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38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133203</xdr:rowOff>
    </xdr:from>
    <xdr:to>
      <xdr:col>67</xdr:col>
      <xdr:colOff>101600</xdr:colOff>
      <xdr:row>77</xdr:row>
      <xdr:rowOff>63353</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16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54480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25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43021</xdr:rowOff>
    </xdr:from>
    <xdr:to>
      <xdr:col>85</xdr:col>
      <xdr:colOff>177800</xdr:colOff>
      <xdr:row>78</xdr:row>
      <xdr:rowOff>144621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129398</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33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59365</xdr:rowOff>
    </xdr:from>
    <xdr:to>
      <xdr:col>81</xdr:col>
      <xdr:colOff>101600</xdr:colOff>
      <xdr:row>76</xdr:row>
      <xdr:rowOff>160965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0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6042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14111" y="1286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96147</xdr:rowOff>
    </xdr:from>
    <xdr:to>
      <xdr:col>76</xdr:col>
      <xdr:colOff>165100</xdr:colOff>
      <xdr:row>76</xdr:row>
      <xdr:rowOff>26296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29548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42824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25111" y="127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116812</xdr:rowOff>
    </xdr:from>
    <xdr:to>
      <xdr:col>72</xdr:col>
      <xdr:colOff>38100</xdr:colOff>
      <xdr:row>76</xdr:row>
      <xdr:rowOff>46961</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29755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63489</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36111" y="1275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129660</xdr:rowOff>
    </xdr:from>
    <xdr:to>
      <xdr:col>67</xdr:col>
      <xdr:colOff>101600</xdr:colOff>
      <xdr:row>72</xdr:row>
      <xdr:rowOff>59810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23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76337</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47111" y="120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67272</xdr:rowOff>
    </xdr:from>
    <xdr:to>
      <xdr:col>85</xdr:col>
      <xdr:colOff>127000</xdr:colOff>
      <xdr:row>93</xdr:row>
      <xdr:rowOff>81159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6012122"/>
          <a:ext cx="8382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27303</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1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81159</xdr:rowOff>
    </xdr:from>
    <xdr:to>
      <xdr:col>81</xdr:col>
      <xdr:colOff>50800</xdr:colOff>
      <xdr:row>94</xdr:row>
      <xdr:rowOff>83998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026009"/>
          <a:ext cx="889000" cy="17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27912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137167</xdr:rowOff>
    </xdr:from>
    <xdr:to>
      <xdr:col>76</xdr:col>
      <xdr:colOff>114300</xdr:colOff>
      <xdr:row>94</xdr:row>
      <xdr:rowOff>83998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3703300" y="16082017"/>
          <a:ext cx="889000" cy="1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170617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26163</xdr:rowOff>
    </xdr:from>
    <xdr:to>
      <xdr:col>71</xdr:col>
      <xdr:colOff>177800</xdr:colOff>
      <xdr:row>93</xdr:row>
      <xdr:rowOff>137167</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2814300" y="15971013"/>
          <a:ext cx="889000" cy="1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109466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16472</xdr:rowOff>
    </xdr:from>
    <xdr:to>
      <xdr:col>85</xdr:col>
      <xdr:colOff>177800</xdr:colOff>
      <xdr:row>93</xdr:row>
      <xdr:rowOff>118072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596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39349</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581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30359</xdr:rowOff>
    </xdr:from>
    <xdr:to>
      <xdr:col>81</xdr:col>
      <xdr:colOff>101600</xdr:colOff>
      <xdr:row>93</xdr:row>
      <xdr:rowOff>131959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597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148486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57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33198</xdr:rowOff>
    </xdr:from>
    <xdr:to>
      <xdr:col>76</xdr:col>
      <xdr:colOff>165100</xdr:colOff>
      <xdr:row>94</xdr:row>
      <xdr:rowOff>134798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1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151325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592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86367</xdr:rowOff>
    </xdr:from>
    <xdr:to>
      <xdr:col>72</xdr:col>
      <xdr:colOff>38100</xdr:colOff>
      <xdr:row>94</xdr:row>
      <xdr:rowOff>16517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0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33044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580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146813</xdr:rowOff>
    </xdr:from>
    <xdr:to>
      <xdr:col>67</xdr:col>
      <xdr:colOff>101600</xdr:colOff>
      <xdr:row>93</xdr:row>
      <xdr:rowOff>76963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59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93490</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56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増加したのは、旧情報通信設備撤去事業によるものである。民生費は、扶助費が増加傾向であるのに加え、国の物価高騰対応事業等による増である。国の制度改正等による社会保障関連経費の増加が大きく影響しており、今後も増加が見込まれる。衛生費は、ごみ収集費用や世羅中央病院企業団等への補助費等の経費が多額であるため類似団体平均を上回っている。商工費は新型コロナウイルス感染症対策事業の終了により減少し、類似団体平均を下回った。土木費は町道改良事業や公共下水道事業繰出金の増により類似団体平均を若干上回った。教育費が類似団体と同水準となったのは、学校給食センター整備事業によるものである。公債費は町債発行を伴う大型事業が続いたことにより、近年は類似団体平均を上回っている。今後の償還額は横ばい又は若干の増減を繰り返していくものと見込んでい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a:t>
          </a:r>
          <a:r>
            <a:rPr kumimoji="1" lang="en-US" altLang="ja-JP" sz="1400">
              <a:latin typeface="ＭＳ ゴシック" pitchFamily="49" charset="-128"/>
              <a:ea typeface="ＭＳ ゴシック" pitchFamily="49" charset="-128"/>
            </a:rPr>
            <a:t>4.53</a:t>
          </a:r>
          <a:r>
            <a:rPr kumimoji="1" lang="ja-JP" altLang="en-US" sz="1400">
              <a:latin typeface="ＭＳ ゴシック" pitchFamily="49" charset="-128"/>
              <a:ea typeface="ＭＳ ゴシック" pitchFamily="49" charset="-128"/>
            </a:rPr>
            <a:t>％と適正範囲内であるが、財政調整基金の取崩が多額であったため、財政調整基金残高の比率が下がり、実質単年度収支が赤字となっている。合併算定替終了後の普通交付税減少による財源不足による厳しい財政運営は続いており、財源不足解消は財政調整基金に頼らざるを得ない。今後、可能な限り基金の取り崩しを回避するためにも、引き続き行政の効率化に努め、財政の健全化に努め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黒字額が大きく減少したのは、広島県水道広域連合企業団への加入によりその他会計（黒字）が皆減となったためである。</a:t>
          </a:r>
        </a:p>
        <a:p>
          <a:r>
            <a:rPr kumimoji="1" lang="ja-JP" altLang="en-US" sz="1400">
              <a:latin typeface="ＭＳ ゴシック" pitchFamily="49" charset="-128"/>
              <a:ea typeface="ＭＳ ゴシック" pitchFamily="49" charset="-128"/>
            </a:rPr>
            <a:t>　今後も、普通交付税の減少等、厳しい財政運営が強いられることが想定される。特別会計、公営企業会計においては、独立採算の原則のもと、経費削減や効率的・効果的な事業執行等で、一般会計の負担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78</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79</v>
      </c>
      <c r="C2" s="176"/>
      <c r="D2" s="177"/>
    </row>
    <row r="3" spans="1:119" ht="18.75" customHeight="1" thickBot="1" x14ac:dyDescent="0.2">
      <c r="A3" s="175"/>
      <c r="B3" s="605" t="s">
        <v>80</v>
      </c>
      <c r="C3" s="606"/>
      <c r="D3" s="606"/>
      <c r="E3" s="607"/>
      <c r="F3" s="607"/>
      <c r="G3" s="607"/>
      <c r="H3" s="607"/>
      <c r="I3" s="607"/>
      <c r="J3" s="607"/>
      <c r="K3" s="607"/>
      <c r="L3" s="607" t="s">
        <v>81</v>
      </c>
      <c r="M3" s="607"/>
      <c r="N3" s="607"/>
      <c r="O3" s="607"/>
      <c r="P3" s="607"/>
      <c r="Q3" s="607"/>
      <c r="R3" s="610"/>
      <c r="S3" s="610"/>
      <c r="T3" s="610"/>
      <c r="U3" s="610"/>
      <c r="V3" s="611"/>
      <c r="W3" s="501" t="s">
        <v>82</v>
      </c>
      <c r="X3" s="502"/>
      <c r="Y3" s="502"/>
      <c r="Z3" s="502"/>
      <c r="AA3" s="502"/>
      <c r="AB3" s="606"/>
      <c r="AC3" s="610" t="s">
        <v>83</v>
      </c>
      <c r="AD3" s="502"/>
      <c r="AE3" s="502"/>
      <c r="AF3" s="502"/>
      <c r="AG3" s="502"/>
      <c r="AH3" s="502"/>
      <c r="AI3" s="502"/>
      <c r="AJ3" s="502"/>
      <c r="AK3" s="502"/>
      <c r="AL3" s="572"/>
      <c r="AM3" s="501" t="s">
        <v>84</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85</v>
      </c>
      <c r="BO3" s="502"/>
      <c r="BP3" s="502"/>
      <c r="BQ3" s="502"/>
      <c r="BR3" s="502"/>
      <c r="BS3" s="502"/>
      <c r="BT3" s="502"/>
      <c r="BU3" s="572"/>
      <c r="BV3" s="501" t="s">
        <v>86</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87</v>
      </c>
      <c r="CU3" s="502"/>
      <c r="CV3" s="502"/>
      <c r="CW3" s="502"/>
      <c r="CX3" s="502"/>
      <c r="CY3" s="502"/>
      <c r="CZ3" s="502"/>
      <c r="DA3" s="572"/>
      <c r="DB3" s="501" t="s">
        <v>88</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89</v>
      </c>
      <c r="AZ4" s="459"/>
      <c r="BA4" s="459"/>
      <c r="BB4" s="459"/>
      <c r="BC4" s="459"/>
      <c r="BD4" s="459"/>
      <c r="BE4" s="459"/>
      <c r="BF4" s="459"/>
      <c r="BG4" s="459"/>
      <c r="BH4" s="459"/>
      <c r="BI4" s="459"/>
      <c r="BJ4" s="459"/>
      <c r="BK4" s="459"/>
      <c r="BL4" s="459"/>
      <c r="BM4" s="460"/>
      <c r="BN4" s="461">
        <v>13019544</v>
      </c>
      <c r="BO4" s="462"/>
      <c r="BP4" s="462"/>
      <c r="BQ4" s="462"/>
      <c r="BR4" s="462"/>
      <c r="BS4" s="462"/>
      <c r="BT4" s="462"/>
      <c r="BU4" s="463"/>
      <c r="BV4" s="461">
        <v>12301378</v>
      </c>
      <c r="BW4" s="462"/>
      <c r="BX4" s="462"/>
      <c r="BY4" s="462"/>
      <c r="BZ4" s="462"/>
      <c r="CA4" s="462"/>
      <c r="CB4" s="462"/>
      <c r="CC4" s="463"/>
      <c r="CD4" s="598" t="s">
        <v>90</v>
      </c>
      <c r="CE4" s="599"/>
      <c r="CF4" s="599"/>
      <c r="CG4" s="599"/>
      <c r="CH4" s="599"/>
      <c r="CI4" s="599"/>
      <c r="CJ4" s="599"/>
      <c r="CK4" s="599"/>
      <c r="CL4" s="599"/>
      <c r="CM4" s="599"/>
      <c r="CN4" s="599"/>
      <c r="CO4" s="599"/>
      <c r="CP4" s="599"/>
      <c r="CQ4" s="599"/>
      <c r="CR4" s="599"/>
      <c r="CS4" s="600"/>
      <c r="CT4" s="601">
        <v>4.5</v>
      </c>
      <c r="CU4" s="602"/>
      <c r="CV4" s="602"/>
      <c r="CW4" s="602"/>
      <c r="CX4" s="602"/>
      <c r="CY4" s="602"/>
      <c r="CZ4" s="602"/>
      <c r="DA4" s="603"/>
      <c r="DB4" s="601">
        <v>6.2</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91</v>
      </c>
      <c r="AN5" s="389"/>
      <c r="AO5" s="389"/>
      <c r="AP5" s="389"/>
      <c r="AQ5" s="389"/>
      <c r="AR5" s="389"/>
      <c r="AS5" s="389"/>
      <c r="AT5" s="390"/>
      <c r="AU5" s="490" t="s">
        <v>92</v>
      </c>
      <c r="AV5" s="491"/>
      <c r="AW5" s="491"/>
      <c r="AX5" s="491"/>
      <c r="AY5" s="446" t="s">
        <v>93</v>
      </c>
      <c r="AZ5" s="447"/>
      <c r="BA5" s="447"/>
      <c r="BB5" s="447"/>
      <c r="BC5" s="447"/>
      <c r="BD5" s="447"/>
      <c r="BE5" s="447"/>
      <c r="BF5" s="447"/>
      <c r="BG5" s="447"/>
      <c r="BH5" s="447"/>
      <c r="BI5" s="447"/>
      <c r="BJ5" s="447"/>
      <c r="BK5" s="447"/>
      <c r="BL5" s="447"/>
      <c r="BM5" s="448"/>
      <c r="BN5" s="432">
        <v>12603778</v>
      </c>
      <c r="BO5" s="433"/>
      <c r="BP5" s="433"/>
      <c r="BQ5" s="433"/>
      <c r="BR5" s="433"/>
      <c r="BS5" s="433"/>
      <c r="BT5" s="433"/>
      <c r="BU5" s="434"/>
      <c r="BV5" s="432">
        <v>11663796</v>
      </c>
      <c r="BW5" s="433"/>
      <c r="BX5" s="433"/>
      <c r="BY5" s="433"/>
      <c r="BZ5" s="433"/>
      <c r="CA5" s="433"/>
      <c r="CB5" s="433"/>
      <c r="CC5" s="434"/>
      <c r="CD5" s="472" t="s">
        <v>94</v>
      </c>
      <c r="CE5" s="392"/>
      <c r="CF5" s="392"/>
      <c r="CG5" s="392"/>
      <c r="CH5" s="392"/>
      <c r="CI5" s="392"/>
      <c r="CJ5" s="392"/>
      <c r="CK5" s="392"/>
      <c r="CL5" s="392"/>
      <c r="CM5" s="392"/>
      <c r="CN5" s="392"/>
      <c r="CO5" s="392"/>
      <c r="CP5" s="392"/>
      <c r="CQ5" s="392"/>
      <c r="CR5" s="392"/>
      <c r="CS5" s="473"/>
      <c r="CT5" s="429">
        <v>94.5</v>
      </c>
      <c r="CU5" s="430"/>
      <c r="CV5" s="430"/>
      <c r="CW5" s="430"/>
      <c r="CX5" s="430"/>
      <c r="CY5" s="430"/>
      <c r="CZ5" s="430"/>
      <c r="DA5" s="431"/>
      <c r="DB5" s="429">
        <v>92.9</v>
      </c>
      <c r="DC5" s="430"/>
      <c r="DD5" s="430"/>
      <c r="DE5" s="430"/>
      <c r="DF5" s="430"/>
      <c r="DG5" s="430"/>
      <c r="DH5" s="430"/>
      <c r="DI5" s="431"/>
    </row>
    <row r="6" spans="1:119" ht="18.75" customHeight="1" x14ac:dyDescent="0.15">
      <c r="A6" s="175"/>
      <c r="B6" s="578" t="s">
        <v>95</v>
      </c>
      <c r="C6" s="419"/>
      <c r="D6" s="419"/>
      <c r="E6" s="579"/>
      <c r="F6" s="579"/>
      <c r="G6" s="579"/>
      <c r="H6" s="579"/>
      <c r="I6" s="579"/>
      <c r="J6" s="579"/>
      <c r="K6" s="579"/>
      <c r="L6" s="579" t="s">
        <v>96</v>
      </c>
      <c r="M6" s="579"/>
      <c r="N6" s="579"/>
      <c r="O6" s="579"/>
      <c r="P6" s="579"/>
      <c r="Q6" s="579"/>
      <c r="R6" s="417"/>
      <c r="S6" s="417"/>
      <c r="T6" s="417"/>
      <c r="U6" s="417"/>
      <c r="V6" s="585"/>
      <c r="W6" s="522" t="s">
        <v>97</v>
      </c>
      <c r="X6" s="418"/>
      <c r="Y6" s="418"/>
      <c r="Z6" s="418"/>
      <c r="AA6" s="418"/>
      <c r="AB6" s="419"/>
      <c r="AC6" s="590" t="s">
        <v>98</v>
      </c>
      <c r="AD6" s="591"/>
      <c r="AE6" s="591"/>
      <c r="AF6" s="591"/>
      <c r="AG6" s="591"/>
      <c r="AH6" s="591"/>
      <c r="AI6" s="591"/>
      <c r="AJ6" s="591"/>
      <c r="AK6" s="591"/>
      <c r="AL6" s="592"/>
      <c r="AM6" s="489" t="s">
        <v>99</v>
      </c>
      <c r="AN6" s="389"/>
      <c r="AO6" s="389"/>
      <c r="AP6" s="389"/>
      <c r="AQ6" s="389"/>
      <c r="AR6" s="389"/>
      <c r="AS6" s="389"/>
      <c r="AT6" s="390"/>
      <c r="AU6" s="490" t="s">
        <v>92</v>
      </c>
      <c r="AV6" s="491"/>
      <c r="AW6" s="491"/>
      <c r="AX6" s="491"/>
      <c r="AY6" s="446" t="s">
        <v>100</v>
      </c>
      <c r="AZ6" s="447"/>
      <c r="BA6" s="447"/>
      <c r="BB6" s="447"/>
      <c r="BC6" s="447"/>
      <c r="BD6" s="447"/>
      <c r="BE6" s="447"/>
      <c r="BF6" s="447"/>
      <c r="BG6" s="447"/>
      <c r="BH6" s="447"/>
      <c r="BI6" s="447"/>
      <c r="BJ6" s="447"/>
      <c r="BK6" s="447"/>
      <c r="BL6" s="447"/>
      <c r="BM6" s="448"/>
      <c r="BN6" s="432">
        <v>415766</v>
      </c>
      <c r="BO6" s="433"/>
      <c r="BP6" s="433"/>
      <c r="BQ6" s="433"/>
      <c r="BR6" s="433"/>
      <c r="BS6" s="433"/>
      <c r="BT6" s="433"/>
      <c r="BU6" s="434"/>
      <c r="BV6" s="432">
        <v>637582</v>
      </c>
      <c r="BW6" s="433"/>
      <c r="BX6" s="433"/>
      <c r="BY6" s="433"/>
      <c r="BZ6" s="433"/>
      <c r="CA6" s="433"/>
      <c r="CB6" s="433"/>
      <c r="CC6" s="434"/>
      <c r="CD6" s="472" t="s">
        <v>101</v>
      </c>
      <c r="CE6" s="392"/>
      <c r="CF6" s="392"/>
      <c r="CG6" s="392"/>
      <c r="CH6" s="392"/>
      <c r="CI6" s="392"/>
      <c r="CJ6" s="392"/>
      <c r="CK6" s="392"/>
      <c r="CL6" s="392"/>
      <c r="CM6" s="392"/>
      <c r="CN6" s="392"/>
      <c r="CO6" s="392"/>
      <c r="CP6" s="392"/>
      <c r="CQ6" s="392"/>
      <c r="CR6" s="392"/>
      <c r="CS6" s="473"/>
      <c r="CT6" s="575">
        <v>94.9</v>
      </c>
      <c r="CU6" s="576"/>
      <c r="CV6" s="576"/>
      <c r="CW6" s="576"/>
      <c r="CX6" s="576"/>
      <c r="CY6" s="576"/>
      <c r="CZ6" s="576"/>
      <c r="DA6" s="577"/>
      <c r="DB6" s="575">
        <v>94</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102</v>
      </c>
      <c r="AN7" s="389"/>
      <c r="AO7" s="389"/>
      <c r="AP7" s="389"/>
      <c r="AQ7" s="389"/>
      <c r="AR7" s="389"/>
      <c r="AS7" s="389"/>
      <c r="AT7" s="390"/>
      <c r="AU7" s="490" t="s">
        <v>92</v>
      </c>
      <c r="AV7" s="491"/>
      <c r="AW7" s="491"/>
      <c r="AX7" s="491"/>
      <c r="AY7" s="446" t="s">
        <v>103</v>
      </c>
      <c r="AZ7" s="447"/>
      <c r="BA7" s="447"/>
      <c r="BB7" s="447"/>
      <c r="BC7" s="447"/>
      <c r="BD7" s="447"/>
      <c r="BE7" s="447"/>
      <c r="BF7" s="447"/>
      <c r="BG7" s="447"/>
      <c r="BH7" s="447"/>
      <c r="BI7" s="447"/>
      <c r="BJ7" s="447"/>
      <c r="BK7" s="447"/>
      <c r="BL7" s="447"/>
      <c r="BM7" s="448"/>
      <c r="BN7" s="432">
        <v>86110</v>
      </c>
      <c r="BO7" s="433"/>
      <c r="BP7" s="433"/>
      <c r="BQ7" s="433"/>
      <c r="BR7" s="433"/>
      <c r="BS7" s="433"/>
      <c r="BT7" s="433"/>
      <c r="BU7" s="434"/>
      <c r="BV7" s="432">
        <v>185000</v>
      </c>
      <c r="BW7" s="433"/>
      <c r="BX7" s="433"/>
      <c r="BY7" s="433"/>
      <c r="BZ7" s="433"/>
      <c r="CA7" s="433"/>
      <c r="CB7" s="433"/>
      <c r="CC7" s="434"/>
      <c r="CD7" s="472" t="s">
        <v>104</v>
      </c>
      <c r="CE7" s="392"/>
      <c r="CF7" s="392"/>
      <c r="CG7" s="392"/>
      <c r="CH7" s="392"/>
      <c r="CI7" s="392"/>
      <c r="CJ7" s="392"/>
      <c r="CK7" s="392"/>
      <c r="CL7" s="392"/>
      <c r="CM7" s="392"/>
      <c r="CN7" s="392"/>
      <c r="CO7" s="392"/>
      <c r="CP7" s="392"/>
      <c r="CQ7" s="392"/>
      <c r="CR7" s="392"/>
      <c r="CS7" s="473"/>
      <c r="CT7" s="432">
        <v>7277747</v>
      </c>
      <c r="CU7" s="433"/>
      <c r="CV7" s="433"/>
      <c r="CW7" s="433"/>
      <c r="CX7" s="433"/>
      <c r="CY7" s="433"/>
      <c r="CZ7" s="433"/>
      <c r="DA7" s="434"/>
      <c r="DB7" s="432">
        <v>7286266</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105</v>
      </c>
      <c r="AN8" s="389"/>
      <c r="AO8" s="389"/>
      <c r="AP8" s="389"/>
      <c r="AQ8" s="389"/>
      <c r="AR8" s="389"/>
      <c r="AS8" s="389"/>
      <c r="AT8" s="390"/>
      <c r="AU8" s="490" t="s">
        <v>92</v>
      </c>
      <c r="AV8" s="491"/>
      <c r="AW8" s="491"/>
      <c r="AX8" s="491"/>
      <c r="AY8" s="446" t="s">
        <v>106</v>
      </c>
      <c r="AZ8" s="447"/>
      <c r="BA8" s="447"/>
      <c r="BB8" s="447"/>
      <c r="BC8" s="447"/>
      <c r="BD8" s="447"/>
      <c r="BE8" s="447"/>
      <c r="BF8" s="447"/>
      <c r="BG8" s="447"/>
      <c r="BH8" s="447"/>
      <c r="BI8" s="447"/>
      <c r="BJ8" s="447"/>
      <c r="BK8" s="447"/>
      <c r="BL8" s="447"/>
      <c r="BM8" s="448"/>
      <c r="BN8" s="432">
        <v>329656</v>
      </c>
      <c r="BO8" s="433"/>
      <c r="BP8" s="433"/>
      <c r="BQ8" s="433"/>
      <c r="BR8" s="433"/>
      <c r="BS8" s="433"/>
      <c r="BT8" s="433"/>
      <c r="BU8" s="434"/>
      <c r="BV8" s="432">
        <v>452582</v>
      </c>
      <c r="BW8" s="433"/>
      <c r="BX8" s="433"/>
      <c r="BY8" s="433"/>
      <c r="BZ8" s="433"/>
      <c r="CA8" s="433"/>
      <c r="CB8" s="433"/>
      <c r="CC8" s="434"/>
      <c r="CD8" s="472" t="s">
        <v>107</v>
      </c>
      <c r="CE8" s="392"/>
      <c r="CF8" s="392"/>
      <c r="CG8" s="392"/>
      <c r="CH8" s="392"/>
      <c r="CI8" s="392"/>
      <c r="CJ8" s="392"/>
      <c r="CK8" s="392"/>
      <c r="CL8" s="392"/>
      <c r="CM8" s="392"/>
      <c r="CN8" s="392"/>
      <c r="CO8" s="392"/>
      <c r="CP8" s="392"/>
      <c r="CQ8" s="392"/>
      <c r="CR8" s="392"/>
      <c r="CS8" s="473"/>
      <c r="CT8" s="535">
        <v>0.32</v>
      </c>
      <c r="CU8" s="536"/>
      <c r="CV8" s="536"/>
      <c r="CW8" s="536"/>
      <c r="CX8" s="536"/>
      <c r="CY8" s="536"/>
      <c r="CZ8" s="536"/>
      <c r="DA8" s="537"/>
      <c r="DB8" s="535">
        <v>0.32</v>
      </c>
      <c r="DC8" s="536"/>
      <c r="DD8" s="536"/>
      <c r="DE8" s="536"/>
      <c r="DF8" s="536"/>
      <c r="DG8" s="536"/>
      <c r="DH8" s="536"/>
      <c r="DI8" s="537"/>
    </row>
    <row r="9" spans="1:119" ht="18.75" customHeight="1" thickBot="1" x14ac:dyDescent="0.2">
      <c r="A9" s="175"/>
      <c r="B9" s="564" t="s">
        <v>108</v>
      </c>
      <c r="C9" s="565"/>
      <c r="D9" s="565"/>
      <c r="E9" s="565"/>
      <c r="F9" s="565"/>
      <c r="G9" s="565"/>
      <c r="H9" s="565"/>
      <c r="I9" s="565"/>
      <c r="J9" s="565"/>
      <c r="K9" s="483"/>
      <c r="L9" s="566" t="s">
        <v>109</v>
      </c>
      <c r="M9" s="567"/>
      <c r="N9" s="567"/>
      <c r="O9" s="567"/>
      <c r="P9" s="567"/>
      <c r="Q9" s="568"/>
      <c r="R9" s="569">
        <v>15125</v>
      </c>
      <c r="S9" s="570"/>
      <c r="T9" s="570"/>
      <c r="U9" s="570"/>
      <c r="V9" s="571"/>
      <c r="W9" s="501" t="s">
        <v>110</v>
      </c>
      <c r="X9" s="502"/>
      <c r="Y9" s="502"/>
      <c r="Z9" s="502"/>
      <c r="AA9" s="502"/>
      <c r="AB9" s="502"/>
      <c r="AC9" s="502"/>
      <c r="AD9" s="502"/>
      <c r="AE9" s="502"/>
      <c r="AF9" s="502"/>
      <c r="AG9" s="502"/>
      <c r="AH9" s="502"/>
      <c r="AI9" s="502"/>
      <c r="AJ9" s="502"/>
      <c r="AK9" s="502"/>
      <c r="AL9" s="572"/>
      <c r="AM9" s="489" t="s">
        <v>111</v>
      </c>
      <c r="AN9" s="389"/>
      <c r="AO9" s="389"/>
      <c r="AP9" s="389"/>
      <c r="AQ9" s="389"/>
      <c r="AR9" s="389"/>
      <c r="AS9" s="389"/>
      <c r="AT9" s="390"/>
      <c r="AU9" s="490" t="s">
        <v>92</v>
      </c>
      <c r="AV9" s="491"/>
      <c r="AW9" s="491"/>
      <c r="AX9" s="491"/>
      <c r="AY9" s="446" t="s">
        <v>112</v>
      </c>
      <c r="AZ9" s="447"/>
      <c r="BA9" s="447"/>
      <c r="BB9" s="447"/>
      <c r="BC9" s="447"/>
      <c r="BD9" s="447"/>
      <c r="BE9" s="447"/>
      <c r="BF9" s="447"/>
      <c r="BG9" s="447"/>
      <c r="BH9" s="447"/>
      <c r="BI9" s="447"/>
      <c r="BJ9" s="447"/>
      <c r="BK9" s="447"/>
      <c r="BL9" s="447"/>
      <c r="BM9" s="448"/>
      <c r="BN9" s="432">
        <v>-122926</v>
      </c>
      <c r="BO9" s="433"/>
      <c r="BP9" s="433"/>
      <c r="BQ9" s="433"/>
      <c r="BR9" s="433"/>
      <c r="BS9" s="433"/>
      <c r="BT9" s="433"/>
      <c r="BU9" s="434"/>
      <c r="BV9" s="432">
        <v>84414</v>
      </c>
      <c r="BW9" s="433"/>
      <c r="BX9" s="433"/>
      <c r="BY9" s="433"/>
      <c r="BZ9" s="433"/>
      <c r="CA9" s="433"/>
      <c r="CB9" s="433"/>
      <c r="CC9" s="434"/>
      <c r="CD9" s="472" t="s">
        <v>113</v>
      </c>
      <c r="CE9" s="392"/>
      <c r="CF9" s="392"/>
      <c r="CG9" s="392"/>
      <c r="CH9" s="392"/>
      <c r="CI9" s="392"/>
      <c r="CJ9" s="392"/>
      <c r="CK9" s="392"/>
      <c r="CL9" s="392"/>
      <c r="CM9" s="392"/>
      <c r="CN9" s="392"/>
      <c r="CO9" s="392"/>
      <c r="CP9" s="392"/>
      <c r="CQ9" s="392"/>
      <c r="CR9" s="392"/>
      <c r="CS9" s="473"/>
      <c r="CT9" s="429">
        <v>15.4</v>
      </c>
      <c r="CU9" s="430"/>
      <c r="CV9" s="430"/>
      <c r="CW9" s="430"/>
      <c r="CX9" s="430"/>
      <c r="CY9" s="430"/>
      <c r="CZ9" s="430"/>
      <c r="DA9" s="431"/>
      <c r="DB9" s="429">
        <v>16</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114</v>
      </c>
      <c r="M10" s="389"/>
      <c r="N10" s="389"/>
      <c r="O10" s="389"/>
      <c r="P10" s="389"/>
      <c r="Q10" s="390"/>
      <c r="R10" s="385">
        <v>16337</v>
      </c>
      <c r="S10" s="386"/>
      <c r="T10" s="386"/>
      <c r="U10" s="386"/>
      <c r="V10" s="445"/>
      <c r="W10" s="573"/>
      <c r="X10" s="383"/>
      <c r="Y10" s="383"/>
      <c r="Z10" s="383"/>
      <c r="AA10" s="383"/>
      <c r="AB10" s="383"/>
      <c r="AC10" s="383"/>
      <c r="AD10" s="383"/>
      <c r="AE10" s="383"/>
      <c r="AF10" s="383"/>
      <c r="AG10" s="383"/>
      <c r="AH10" s="383"/>
      <c r="AI10" s="383"/>
      <c r="AJ10" s="383"/>
      <c r="AK10" s="383"/>
      <c r="AL10" s="574"/>
      <c r="AM10" s="489" t="s">
        <v>115</v>
      </c>
      <c r="AN10" s="389"/>
      <c r="AO10" s="389"/>
      <c r="AP10" s="389"/>
      <c r="AQ10" s="389"/>
      <c r="AR10" s="389"/>
      <c r="AS10" s="389"/>
      <c r="AT10" s="390"/>
      <c r="AU10" s="490" t="s">
        <v>116</v>
      </c>
      <c r="AV10" s="491"/>
      <c r="AW10" s="491"/>
      <c r="AX10" s="491"/>
      <c r="AY10" s="446" t="s">
        <v>117</v>
      </c>
      <c r="AZ10" s="447"/>
      <c r="BA10" s="447"/>
      <c r="BB10" s="447"/>
      <c r="BC10" s="447"/>
      <c r="BD10" s="447"/>
      <c r="BE10" s="447"/>
      <c r="BF10" s="447"/>
      <c r="BG10" s="447"/>
      <c r="BH10" s="447"/>
      <c r="BI10" s="447"/>
      <c r="BJ10" s="447"/>
      <c r="BK10" s="447"/>
      <c r="BL10" s="447"/>
      <c r="BM10" s="448"/>
      <c r="BN10" s="432">
        <v>10455</v>
      </c>
      <c r="BO10" s="433"/>
      <c r="BP10" s="433"/>
      <c r="BQ10" s="433"/>
      <c r="BR10" s="433"/>
      <c r="BS10" s="433"/>
      <c r="BT10" s="433"/>
      <c r="BU10" s="434"/>
      <c r="BV10" s="432">
        <v>10454</v>
      </c>
      <c r="BW10" s="433"/>
      <c r="BX10" s="433"/>
      <c r="BY10" s="433"/>
      <c r="BZ10" s="433"/>
      <c r="CA10" s="433"/>
      <c r="CB10" s="433"/>
      <c r="CC10" s="434"/>
      <c r="CD10" s="178" t="s">
        <v>118</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64"/>
      <c r="C11" s="565"/>
      <c r="D11" s="565"/>
      <c r="E11" s="565"/>
      <c r="F11" s="565"/>
      <c r="G11" s="565"/>
      <c r="H11" s="565"/>
      <c r="I11" s="565"/>
      <c r="J11" s="565"/>
      <c r="K11" s="483"/>
      <c r="L11" s="393" t="s">
        <v>119</v>
      </c>
      <c r="M11" s="394"/>
      <c r="N11" s="394"/>
      <c r="O11" s="394"/>
      <c r="P11" s="394"/>
      <c r="Q11" s="395"/>
      <c r="R11" s="561" t="s">
        <v>120</v>
      </c>
      <c r="S11" s="562"/>
      <c r="T11" s="562"/>
      <c r="U11" s="562"/>
      <c r="V11" s="563"/>
      <c r="W11" s="573"/>
      <c r="X11" s="383"/>
      <c r="Y11" s="383"/>
      <c r="Z11" s="383"/>
      <c r="AA11" s="383"/>
      <c r="AB11" s="383"/>
      <c r="AC11" s="383"/>
      <c r="AD11" s="383"/>
      <c r="AE11" s="383"/>
      <c r="AF11" s="383"/>
      <c r="AG11" s="383"/>
      <c r="AH11" s="383"/>
      <c r="AI11" s="383"/>
      <c r="AJ11" s="383"/>
      <c r="AK11" s="383"/>
      <c r="AL11" s="574"/>
      <c r="AM11" s="489" t="s">
        <v>121</v>
      </c>
      <c r="AN11" s="389"/>
      <c r="AO11" s="389"/>
      <c r="AP11" s="389"/>
      <c r="AQ11" s="389"/>
      <c r="AR11" s="389"/>
      <c r="AS11" s="389"/>
      <c r="AT11" s="390"/>
      <c r="AU11" s="490" t="s">
        <v>116</v>
      </c>
      <c r="AV11" s="491"/>
      <c r="AW11" s="491"/>
      <c r="AX11" s="491"/>
      <c r="AY11" s="446" t="s">
        <v>122</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123</v>
      </c>
      <c r="CE11" s="392"/>
      <c r="CF11" s="392"/>
      <c r="CG11" s="392"/>
      <c r="CH11" s="392"/>
      <c r="CI11" s="392"/>
      <c r="CJ11" s="392"/>
      <c r="CK11" s="392"/>
      <c r="CL11" s="392"/>
      <c r="CM11" s="392"/>
      <c r="CN11" s="392"/>
      <c r="CO11" s="392"/>
      <c r="CP11" s="392"/>
      <c r="CQ11" s="392"/>
      <c r="CR11" s="392"/>
      <c r="CS11" s="473"/>
      <c r="CT11" s="535" t="s">
        <v>124</v>
      </c>
      <c r="CU11" s="536"/>
      <c r="CV11" s="536"/>
      <c r="CW11" s="536"/>
      <c r="CX11" s="536"/>
      <c r="CY11" s="536"/>
      <c r="CZ11" s="536"/>
      <c r="DA11" s="537"/>
      <c r="DB11" s="535" t="s">
        <v>124</v>
      </c>
      <c r="DC11" s="536"/>
      <c r="DD11" s="536"/>
      <c r="DE11" s="536"/>
      <c r="DF11" s="536"/>
      <c r="DG11" s="536"/>
      <c r="DH11" s="536"/>
      <c r="DI11" s="537"/>
    </row>
    <row r="12" spans="1:119" ht="18.75" customHeight="1" x14ac:dyDescent="0.15">
      <c r="A12" s="175"/>
      <c r="B12" s="538" t="s">
        <v>125</v>
      </c>
      <c r="C12" s="539"/>
      <c r="D12" s="539"/>
      <c r="E12" s="539"/>
      <c r="F12" s="539"/>
      <c r="G12" s="539"/>
      <c r="H12" s="539"/>
      <c r="I12" s="539"/>
      <c r="J12" s="539"/>
      <c r="K12" s="540"/>
      <c r="L12" s="547" t="s">
        <v>126</v>
      </c>
      <c r="M12" s="548"/>
      <c r="N12" s="548"/>
      <c r="O12" s="548"/>
      <c r="P12" s="548"/>
      <c r="Q12" s="549"/>
      <c r="R12" s="550">
        <v>14841</v>
      </c>
      <c r="S12" s="551"/>
      <c r="T12" s="551"/>
      <c r="U12" s="551"/>
      <c r="V12" s="552"/>
      <c r="W12" s="553" t="s">
        <v>1</v>
      </c>
      <c r="X12" s="491"/>
      <c r="Y12" s="491"/>
      <c r="Z12" s="491"/>
      <c r="AA12" s="491"/>
      <c r="AB12" s="554"/>
      <c r="AC12" s="555" t="s">
        <v>127</v>
      </c>
      <c r="AD12" s="556"/>
      <c r="AE12" s="556"/>
      <c r="AF12" s="556"/>
      <c r="AG12" s="557"/>
      <c r="AH12" s="555" t="s">
        <v>128</v>
      </c>
      <c r="AI12" s="556"/>
      <c r="AJ12" s="556"/>
      <c r="AK12" s="556"/>
      <c r="AL12" s="558"/>
      <c r="AM12" s="489" t="s">
        <v>129</v>
      </c>
      <c r="AN12" s="389"/>
      <c r="AO12" s="389"/>
      <c r="AP12" s="389"/>
      <c r="AQ12" s="389"/>
      <c r="AR12" s="389"/>
      <c r="AS12" s="389"/>
      <c r="AT12" s="390"/>
      <c r="AU12" s="490" t="s">
        <v>92</v>
      </c>
      <c r="AV12" s="491"/>
      <c r="AW12" s="491"/>
      <c r="AX12" s="491"/>
      <c r="AY12" s="446" t="s">
        <v>130</v>
      </c>
      <c r="AZ12" s="447"/>
      <c r="BA12" s="447"/>
      <c r="BB12" s="447"/>
      <c r="BC12" s="447"/>
      <c r="BD12" s="447"/>
      <c r="BE12" s="447"/>
      <c r="BF12" s="447"/>
      <c r="BG12" s="447"/>
      <c r="BH12" s="447"/>
      <c r="BI12" s="447"/>
      <c r="BJ12" s="447"/>
      <c r="BK12" s="447"/>
      <c r="BL12" s="447"/>
      <c r="BM12" s="448"/>
      <c r="BN12" s="432">
        <v>305000</v>
      </c>
      <c r="BO12" s="433"/>
      <c r="BP12" s="433"/>
      <c r="BQ12" s="433"/>
      <c r="BR12" s="433"/>
      <c r="BS12" s="433"/>
      <c r="BT12" s="433"/>
      <c r="BU12" s="434"/>
      <c r="BV12" s="432">
        <v>74000</v>
      </c>
      <c r="BW12" s="433"/>
      <c r="BX12" s="433"/>
      <c r="BY12" s="433"/>
      <c r="BZ12" s="433"/>
      <c r="CA12" s="433"/>
      <c r="CB12" s="433"/>
      <c r="CC12" s="434"/>
      <c r="CD12" s="472" t="s">
        <v>131</v>
      </c>
      <c r="CE12" s="392"/>
      <c r="CF12" s="392"/>
      <c r="CG12" s="392"/>
      <c r="CH12" s="392"/>
      <c r="CI12" s="392"/>
      <c r="CJ12" s="392"/>
      <c r="CK12" s="392"/>
      <c r="CL12" s="392"/>
      <c r="CM12" s="392"/>
      <c r="CN12" s="392"/>
      <c r="CO12" s="392"/>
      <c r="CP12" s="392"/>
      <c r="CQ12" s="392"/>
      <c r="CR12" s="392"/>
      <c r="CS12" s="473"/>
      <c r="CT12" s="535" t="s">
        <v>124</v>
      </c>
      <c r="CU12" s="536"/>
      <c r="CV12" s="536"/>
      <c r="CW12" s="536"/>
      <c r="CX12" s="536"/>
      <c r="CY12" s="536"/>
      <c r="CZ12" s="536"/>
      <c r="DA12" s="537"/>
      <c r="DB12" s="535" t="s">
        <v>124</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84"/>
      <c r="M13" s="516" t="s">
        <v>132</v>
      </c>
      <c r="N13" s="517"/>
      <c r="O13" s="517"/>
      <c r="P13" s="517"/>
      <c r="Q13" s="518"/>
      <c r="R13" s="519">
        <v>14497</v>
      </c>
      <c r="S13" s="520"/>
      <c r="T13" s="520"/>
      <c r="U13" s="520"/>
      <c r="V13" s="521"/>
      <c r="W13" s="522" t="s">
        <v>133</v>
      </c>
      <c r="X13" s="418"/>
      <c r="Y13" s="418"/>
      <c r="Z13" s="418"/>
      <c r="AA13" s="418"/>
      <c r="AB13" s="419"/>
      <c r="AC13" s="385">
        <v>1970</v>
      </c>
      <c r="AD13" s="386"/>
      <c r="AE13" s="386"/>
      <c r="AF13" s="386"/>
      <c r="AG13" s="387"/>
      <c r="AH13" s="385">
        <v>2117</v>
      </c>
      <c r="AI13" s="386"/>
      <c r="AJ13" s="386"/>
      <c r="AK13" s="386"/>
      <c r="AL13" s="445"/>
      <c r="AM13" s="489" t="s">
        <v>134</v>
      </c>
      <c r="AN13" s="389"/>
      <c r="AO13" s="389"/>
      <c r="AP13" s="389"/>
      <c r="AQ13" s="389"/>
      <c r="AR13" s="389"/>
      <c r="AS13" s="389"/>
      <c r="AT13" s="390"/>
      <c r="AU13" s="490" t="s">
        <v>116</v>
      </c>
      <c r="AV13" s="491"/>
      <c r="AW13" s="491"/>
      <c r="AX13" s="491"/>
      <c r="AY13" s="446" t="s">
        <v>135</v>
      </c>
      <c r="AZ13" s="447"/>
      <c r="BA13" s="447"/>
      <c r="BB13" s="447"/>
      <c r="BC13" s="447"/>
      <c r="BD13" s="447"/>
      <c r="BE13" s="447"/>
      <c r="BF13" s="447"/>
      <c r="BG13" s="447"/>
      <c r="BH13" s="447"/>
      <c r="BI13" s="447"/>
      <c r="BJ13" s="447"/>
      <c r="BK13" s="447"/>
      <c r="BL13" s="447"/>
      <c r="BM13" s="448"/>
      <c r="BN13" s="432">
        <v>-417471</v>
      </c>
      <c r="BO13" s="433"/>
      <c r="BP13" s="433"/>
      <c r="BQ13" s="433"/>
      <c r="BR13" s="433"/>
      <c r="BS13" s="433"/>
      <c r="BT13" s="433"/>
      <c r="BU13" s="434"/>
      <c r="BV13" s="432">
        <v>20868</v>
      </c>
      <c r="BW13" s="433"/>
      <c r="BX13" s="433"/>
      <c r="BY13" s="433"/>
      <c r="BZ13" s="433"/>
      <c r="CA13" s="433"/>
      <c r="CB13" s="433"/>
      <c r="CC13" s="434"/>
      <c r="CD13" s="472" t="s">
        <v>136</v>
      </c>
      <c r="CE13" s="392"/>
      <c r="CF13" s="392"/>
      <c r="CG13" s="392"/>
      <c r="CH13" s="392"/>
      <c r="CI13" s="392"/>
      <c r="CJ13" s="392"/>
      <c r="CK13" s="392"/>
      <c r="CL13" s="392"/>
      <c r="CM13" s="392"/>
      <c r="CN13" s="392"/>
      <c r="CO13" s="392"/>
      <c r="CP13" s="392"/>
      <c r="CQ13" s="392"/>
      <c r="CR13" s="392"/>
      <c r="CS13" s="473"/>
      <c r="CT13" s="429">
        <v>9.3000000000000007</v>
      </c>
      <c r="CU13" s="430"/>
      <c r="CV13" s="430"/>
      <c r="CW13" s="430"/>
      <c r="CX13" s="430"/>
      <c r="CY13" s="430"/>
      <c r="CZ13" s="430"/>
      <c r="DA13" s="431"/>
      <c r="DB13" s="429">
        <v>9.5</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137</v>
      </c>
      <c r="M14" s="559"/>
      <c r="N14" s="559"/>
      <c r="O14" s="559"/>
      <c r="P14" s="559"/>
      <c r="Q14" s="560"/>
      <c r="R14" s="519">
        <v>15167</v>
      </c>
      <c r="S14" s="520"/>
      <c r="T14" s="520"/>
      <c r="U14" s="520"/>
      <c r="V14" s="521"/>
      <c r="W14" s="523"/>
      <c r="X14" s="421"/>
      <c r="Y14" s="421"/>
      <c r="Z14" s="421"/>
      <c r="AA14" s="421"/>
      <c r="AB14" s="422"/>
      <c r="AC14" s="512">
        <v>24.9</v>
      </c>
      <c r="AD14" s="513"/>
      <c r="AE14" s="513"/>
      <c r="AF14" s="513"/>
      <c r="AG14" s="514"/>
      <c r="AH14" s="512">
        <v>25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138</v>
      </c>
      <c r="CE14" s="470"/>
      <c r="CF14" s="470"/>
      <c r="CG14" s="470"/>
      <c r="CH14" s="470"/>
      <c r="CI14" s="470"/>
      <c r="CJ14" s="470"/>
      <c r="CK14" s="470"/>
      <c r="CL14" s="470"/>
      <c r="CM14" s="470"/>
      <c r="CN14" s="470"/>
      <c r="CO14" s="470"/>
      <c r="CP14" s="470"/>
      <c r="CQ14" s="470"/>
      <c r="CR14" s="470"/>
      <c r="CS14" s="471"/>
      <c r="CT14" s="529">
        <v>1.5</v>
      </c>
      <c r="CU14" s="530"/>
      <c r="CV14" s="530"/>
      <c r="CW14" s="530"/>
      <c r="CX14" s="530"/>
      <c r="CY14" s="530"/>
      <c r="CZ14" s="530"/>
      <c r="DA14" s="531"/>
      <c r="DB14" s="529">
        <v>0.8</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84"/>
      <c r="M15" s="516" t="s">
        <v>132</v>
      </c>
      <c r="N15" s="517"/>
      <c r="O15" s="517"/>
      <c r="P15" s="517"/>
      <c r="Q15" s="518"/>
      <c r="R15" s="519">
        <v>14856</v>
      </c>
      <c r="S15" s="520"/>
      <c r="T15" s="520"/>
      <c r="U15" s="520"/>
      <c r="V15" s="521"/>
      <c r="W15" s="522" t="s">
        <v>139</v>
      </c>
      <c r="X15" s="418"/>
      <c r="Y15" s="418"/>
      <c r="Z15" s="418"/>
      <c r="AA15" s="418"/>
      <c r="AB15" s="419"/>
      <c r="AC15" s="385">
        <v>1639</v>
      </c>
      <c r="AD15" s="386"/>
      <c r="AE15" s="386"/>
      <c r="AF15" s="386"/>
      <c r="AG15" s="387"/>
      <c r="AH15" s="385">
        <v>1807</v>
      </c>
      <c r="AI15" s="386"/>
      <c r="AJ15" s="386"/>
      <c r="AK15" s="386"/>
      <c r="AL15" s="445"/>
      <c r="AM15" s="489"/>
      <c r="AN15" s="389"/>
      <c r="AO15" s="389"/>
      <c r="AP15" s="389"/>
      <c r="AQ15" s="389"/>
      <c r="AR15" s="389"/>
      <c r="AS15" s="389"/>
      <c r="AT15" s="390"/>
      <c r="AU15" s="490"/>
      <c r="AV15" s="491"/>
      <c r="AW15" s="491"/>
      <c r="AX15" s="491"/>
      <c r="AY15" s="458" t="s">
        <v>140</v>
      </c>
      <c r="AZ15" s="459"/>
      <c r="BA15" s="459"/>
      <c r="BB15" s="459"/>
      <c r="BC15" s="459"/>
      <c r="BD15" s="459"/>
      <c r="BE15" s="459"/>
      <c r="BF15" s="459"/>
      <c r="BG15" s="459"/>
      <c r="BH15" s="459"/>
      <c r="BI15" s="459"/>
      <c r="BJ15" s="459"/>
      <c r="BK15" s="459"/>
      <c r="BL15" s="459"/>
      <c r="BM15" s="460"/>
      <c r="BN15" s="461">
        <v>2151882</v>
      </c>
      <c r="BO15" s="462"/>
      <c r="BP15" s="462"/>
      <c r="BQ15" s="462"/>
      <c r="BR15" s="462"/>
      <c r="BS15" s="462"/>
      <c r="BT15" s="462"/>
      <c r="BU15" s="463"/>
      <c r="BV15" s="461">
        <v>2118760</v>
      </c>
      <c r="BW15" s="462"/>
      <c r="BX15" s="462"/>
      <c r="BY15" s="462"/>
      <c r="BZ15" s="462"/>
      <c r="CA15" s="462"/>
      <c r="CB15" s="462"/>
      <c r="CC15" s="463"/>
      <c r="CD15" s="532" t="s">
        <v>141</v>
      </c>
      <c r="CE15" s="533"/>
      <c r="CF15" s="533"/>
      <c r="CG15" s="533"/>
      <c r="CH15" s="533"/>
      <c r="CI15" s="533"/>
      <c r="CJ15" s="533"/>
      <c r="CK15" s="533"/>
      <c r="CL15" s="533"/>
      <c r="CM15" s="533"/>
      <c r="CN15" s="533"/>
      <c r="CO15" s="533"/>
      <c r="CP15" s="533"/>
      <c r="CQ15" s="533"/>
      <c r="CR15" s="533"/>
      <c r="CS15" s="534"/>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41"/>
      <c r="C16" s="542"/>
      <c r="D16" s="542"/>
      <c r="E16" s="542"/>
      <c r="F16" s="542"/>
      <c r="G16" s="542"/>
      <c r="H16" s="542"/>
      <c r="I16" s="542"/>
      <c r="J16" s="542"/>
      <c r="K16" s="543"/>
      <c r="L16" s="506" t="s">
        <v>142</v>
      </c>
      <c r="M16" s="507"/>
      <c r="N16" s="507"/>
      <c r="O16" s="507"/>
      <c r="P16" s="507"/>
      <c r="Q16" s="508"/>
      <c r="R16" s="509" t="s">
        <v>143</v>
      </c>
      <c r="S16" s="510"/>
      <c r="T16" s="510"/>
      <c r="U16" s="510"/>
      <c r="V16" s="511"/>
      <c r="W16" s="523"/>
      <c r="X16" s="421"/>
      <c r="Y16" s="421"/>
      <c r="Z16" s="421"/>
      <c r="AA16" s="421"/>
      <c r="AB16" s="422"/>
      <c r="AC16" s="512">
        <v>20.7</v>
      </c>
      <c r="AD16" s="513"/>
      <c r="AE16" s="513"/>
      <c r="AF16" s="513"/>
      <c r="AG16" s="514"/>
      <c r="AH16" s="512">
        <v>21.4</v>
      </c>
      <c r="AI16" s="513"/>
      <c r="AJ16" s="513"/>
      <c r="AK16" s="513"/>
      <c r="AL16" s="515"/>
      <c r="AM16" s="489"/>
      <c r="AN16" s="389"/>
      <c r="AO16" s="389"/>
      <c r="AP16" s="389"/>
      <c r="AQ16" s="389"/>
      <c r="AR16" s="389"/>
      <c r="AS16" s="389"/>
      <c r="AT16" s="390"/>
      <c r="AU16" s="490"/>
      <c r="AV16" s="491"/>
      <c r="AW16" s="491"/>
      <c r="AX16" s="491"/>
      <c r="AY16" s="446" t="s">
        <v>144</v>
      </c>
      <c r="AZ16" s="447"/>
      <c r="BA16" s="447"/>
      <c r="BB16" s="447"/>
      <c r="BC16" s="447"/>
      <c r="BD16" s="447"/>
      <c r="BE16" s="447"/>
      <c r="BF16" s="447"/>
      <c r="BG16" s="447"/>
      <c r="BH16" s="447"/>
      <c r="BI16" s="447"/>
      <c r="BJ16" s="447"/>
      <c r="BK16" s="447"/>
      <c r="BL16" s="447"/>
      <c r="BM16" s="448"/>
      <c r="BN16" s="432">
        <v>6723234</v>
      </c>
      <c r="BO16" s="433"/>
      <c r="BP16" s="433"/>
      <c r="BQ16" s="433"/>
      <c r="BR16" s="433"/>
      <c r="BS16" s="433"/>
      <c r="BT16" s="433"/>
      <c r="BU16" s="434"/>
      <c r="BV16" s="432">
        <v>6681758</v>
      </c>
      <c r="BW16" s="433"/>
      <c r="BX16" s="433"/>
      <c r="BY16" s="433"/>
      <c r="BZ16" s="433"/>
      <c r="CA16" s="433"/>
      <c r="CB16" s="433"/>
      <c r="CC16" s="434"/>
      <c r="CD16" s="188"/>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89"/>
      <c r="M17" s="525" t="s">
        <v>145</v>
      </c>
      <c r="N17" s="526"/>
      <c r="O17" s="526"/>
      <c r="P17" s="526"/>
      <c r="Q17" s="527"/>
      <c r="R17" s="509" t="s">
        <v>146</v>
      </c>
      <c r="S17" s="510"/>
      <c r="T17" s="510"/>
      <c r="U17" s="510"/>
      <c r="V17" s="511"/>
      <c r="W17" s="522" t="s">
        <v>147</v>
      </c>
      <c r="X17" s="418"/>
      <c r="Y17" s="418"/>
      <c r="Z17" s="418"/>
      <c r="AA17" s="418"/>
      <c r="AB17" s="419"/>
      <c r="AC17" s="385">
        <v>4310</v>
      </c>
      <c r="AD17" s="386"/>
      <c r="AE17" s="386"/>
      <c r="AF17" s="386"/>
      <c r="AG17" s="387"/>
      <c r="AH17" s="385">
        <v>4537</v>
      </c>
      <c r="AI17" s="386"/>
      <c r="AJ17" s="386"/>
      <c r="AK17" s="386"/>
      <c r="AL17" s="445"/>
      <c r="AM17" s="489"/>
      <c r="AN17" s="389"/>
      <c r="AO17" s="389"/>
      <c r="AP17" s="389"/>
      <c r="AQ17" s="389"/>
      <c r="AR17" s="389"/>
      <c r="AS17" s="389"/>
      <c r="AT17" s="390"/>
      <c r="AU17" s="490"/>
      <c r="AV17" s="491"/>
      <c r="AW17" s="491"/>
      <c r="AX17" s="491"/>
      <c r="AY17" s="446" t="s">
        <v>148</v>
      </c>
      <c r="AZ17" s="447"/>
      <c r="BA17" s="447"/>
      <c r="BB17" s="447"/>
      <c r="BC17" s="447"/>
      <c r="BD17" s="447"/>
      <c r="BE17" s="447"/>
      <c r="BF17" s="447"/>
      <c r="BG17" s="447"/>
      <c r="BH17" s="447"/>
      <c r="BI17" s="447"/>
      <c r="BJ17" s="447"/>
      <c r="BK17" s="447"/>
      <c r="BL17" s="447"/>
      <c r="BM17" s="448"/>
      <c r="BN17" s="432">
        <v>2681276</v>
      </c>
      <c r="BO17" s="433"/>
      <c r="BP17" s="433"/>
      <c r="BQ17" s="433"/>
      <c r="BR17" s="433"/>
      <c r="BS17" s="433"/>
      <c r="BT17" s="433"/>
      <c r="BU17" s="434"/>
      <c r="BV17" s="432">
        <v>2643294</v>
      </c>
      <c r="BW17" s="433"/>
      <c r="BX17" s="433"/>
      <c r="BY17" s="433"/>
      <c r="BZ17" s="433"/>
      <c r="CA17" s="433"/>
      <c r="CB17" s="433"/>
      <c r="CC17" s="434"/>
      <c r="CD17" s="188"/>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149</v>
      </c>
      <c r="C18" s="483"/>
      <c r="D18" s="483"/>
      <c r="E18" s="484"/>
      <c r="F18" s="484"/>
      <c r="G18" s="484"/>
      <c r="H18" s="484"/>
      <c r="I18" s="484"/>
      <c r="J18" s="484"/>
      <c r="K18" s="484"/>
      <c r="L18" s="485">
        <v>278.14</v>
      </c>
      <c r="M18" s="485"/>
      <c r="N18" s="485"/>
      <c r="O18" s="485"/>
      <c r="P18" s="485"/>
      <c r="Q18" s="485"/>
      <c r="R18" s="486"/>
      <c r="S18" s="486"/>
      <c r="T18" s="486"/>
      <c r="U18" s="486"/>
      <c r="V18" s="487"/>
      <c r="W18" s="503"/>
      <c r="X18" s="504"/>
      <c r="Y18" s="504"/>
      <c r="Z18" s="504"/>
      <c r="AA18" s="504"/>
      <c r="AB18" s="528"/>
      <c r="AC18" s="402">
        <v>54.4</v>
      </c>
      <c r="AD18" s="403"/>
      <c r="AE18" s="403"/>
      <c r="AF18" s="403"/>
      <c r="AG18" s="488"/>
      <c r="AH18" s="402">
        <v>53.6</v>
      </c>
      <c r="AI18" s="403"/>
      <c r="AJ18" s="403"/>
      <c r="AK18" s="403"/>
      <c r="AL18" s="404"/>
      <c r="AM18" s="489"/>
      <c r="AN18" s="389"/>
      <c r="AO18" s="389"/>
      <c r="AP18" s="389"/>
      <c r="AQ18" s="389"/>
      <c r="AR18" s="389"/>
      <c r="AS18" s="389"/>
      <c r="AT18" s="390"/>
      <c r="AU18" s="490"/>
      <c r="AV18" s="491"/>
      <c r="AW18" s="491"/>
      <c r="AX18" s="491"/>
      <c r="AY18" s="446" t="s">
        <v>150</v>
      </c>
      <c r="AZ18" s="447"/>
      <c r="BA18" s="447"/>
      <c r="BB18" s="447"/>
      <c r="BC18" s="447"/>
      <c r="BD18" s="447"/>
      <c r="BE18" s="447"/>
      <c r="BF18" s="447"/>
      <c r="BG18" s="447"/>
      <c r="BH18" s="447"/>
      <c r="BI18" s="447"/>
      <c r="BJ18" s="447"/>
      <c r="BK18" s="447"/>
      <c r="BL18" s="447"/>
      <c r="BM18" s="448"/>
      <c r="BN18" s="432">
        <v>6903390</v>
      </c>
      <c r="BO18" s="433"/>
      <c r="BP18" s="433"/>
      <c r="BQ18" s="433"/>
      <c r="BR18" s="433"/>
      <c r="BS18" s="433"/>
      <c r="BT18" s="433"/>
      <c r="BU18" s="434"/>
      <c r="BV18" s="432">
        <v>6814457</v>
      </c>
      <c r="BW18" s="433"/>
      <c r="BX18" s="433"/>
      <c r="BY18" s="433"/>
      <c r="BZ18" s="433"/>
      <c r="CA18" s="433"/>
      <c r="CB18" s="433"/>
      <c r="CC18" s="434"/>
      <c r="CD18" s="188"/>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151</v>
      </c>
      <c r="C19" s="483"/>
      <c r="D19" s="483"/>
      <c r="E19" s="484"/>
      <c r="F19" s="484"/>
      <c r="G19" s="484"/>
      <c r="H19" s="484"/>
      <c r="I19" s="484"/>
      <c r="J19" s="484"/>
      <c r="K19" s="484"/>
      <c r="L19" s="492">
        <v>54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152</v>
      </c>
      <c r="AZ19" s="447"/>
      <c r="BA19" s="447"/>
      <c r="BB19" s="447"/>
      <c r="BC19" s="447"/>
      <c r="BD19" s="447"/>
      <c r="BE19" s="447"/>
      <c r="BF19" s="447"/>
      <c r="BG19" s="447"/>
      <c r="BH19" s="447"/>
      <c r="BI19" s="447"/>
      <c r="BJ19" s="447"/>
      <c r="BK19" s="447"/>
      <c r="BL19" s="447"/>
      <c r="BM19" s="448"/>
      <c r="BN19" s="432">
        <v>8887410</v>
      </c>
      <c r="BO19" s="433"/>
      <c r="BP19" s="433"/>
      <c r="BQ19" s="433"/>
      <c r="BR19" s="433"/>
      <c r="BS19" s="433"/>
      <c r="BT19" s="433"/>
      <c r="BU19" s="434"/>
      <c r="BV19" s="432">
        <v>8723102</v>
      </c>
      <c r="BW19" s="433"/>
      <c r="BX19" s="433"/>
      <c r="BY19" s="433"/>
      <c r="BZ19" s="433"/>
      <c r="CA19" s="433"/>
      <c r="CB19" s="433"/>
      <c r="CC19" s="434"/>
      <c r="CD19" s="188"/>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153</v>
      </c>
      <c r="C20" s="483"/>
      <c r="D20" s="483"/>
      <c r="E20" s="484"/>
      <c r="F20" s="484"/>
      <c r="G20" s="484"/>
      <c r="H20" s="484"/>
      <c r="I20" s="484"/>
      <c r="J20" s="484"/>
      <c r="K20" s="484"/>
      <c r="L20" s="492">
        <v>6085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8"/>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154</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8"/>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155</v>
      </c>
      <c r="C22" s="409"/>
      <c r="D22" s="410"/>
      <c r="E22" s="417" t="s">
        <v>1</v>
      </c>
      <c r="F22" s="418"/>
      <c r="G22" s="418"/>
      <c r="H22" s="418"/>
      <c r="I22" s="418"/>
      <c r="J22" s="418"/>
      <c r="K22" s="419"/>
      <c r="L22" s="417" t="s">
        <v>156</v>
      </c>
      <c r="M22" s="418"/>
      <c r="N22" s="418"/>
      <c r="O22" s="418"/>
      <c r="P22" s="419"/>
      <c r="Q22" s="423" t="s">
        <v>157</v>
      </c>
      <c r="R22" s="424"/>
      <c r="S22" s="424"/>
      <c r="T22" s="424"/>
      <c r="U22" s="424"/>
      <c r="V22" s="425"/>
      <c r="W22" s="474" t="s">
        <v>158</v>
      </c>
      <c r="X22" s="409"/>
      <c r="Y22" s="410"/>
      <c r="Z22" s="417" t="s">
        <v>1</v>
      </c>
      <c r="AA22" s="418"/>
      <c r="AB22" s="418"/>
      <c r="AC22" s="418"/>
      <c r="AD22" s="418"/>
      <c r="AE22" s="418"/>
      <c r="AF22" s="418"/>
      <c r="AG22" s="419"/>
      <c r="AH22" s="435" t="s">
        <v>159</v>
      </c>
      <c r="AI22" s="418"/>
      <c r="AJ22" s="418"/>
      <c r="AK22" s="418"/>
      <c r="AL22" s="419"/>
      <c r="AM22" s="435" t="s">
        <v>160</v>
      </c>
      <c r="AN22" s="436"/>
      <c r="AO22" s="436"/>
      <c r="AP22" s="436"/>
      <c r="AQ22" s="436"/>
      <c r="AR22" s="437"/>
      <c r="AS22" s="423" t="s">
        <v>157</v>
      </c>
      <c r="AT22" s="424"/>
      <c r="AU22" s="424"/>
      <c r="AV22" s="424"/>
      <c r="AW22" s="424"/>
      <c r="AX22" s="441"/>
      <c r="AY22" s="458" t="s">
        <v>161</v>
      </c>
      <c r="AZ22" s="459"/>
      <c r="BA22" s="459"/>
      <c r="BB22" s="459"/>
      <c r="BC22" s="459"/>
      <c r="BD22" s="459"/>
      <c r="BE22" s="459"/>
      <c r="BF22" s="459"/>
      <c r="BG22" s="459"/>
      <c r="BH22" s="459"/>
      <c r="BI22" s="459"/>
      <c r="BJ22" s="459"/>
      <c r="BK22" s="459"/>
      <c r="BL22" s="459"/>
      <c r="BM22" s="460"/>
      <c r="BN22" s="461">
        <v>10426635</v>
      </c>
      <c r="BO22" s="462"/>
      <c r="BP22" s="462"/>
      <c r="BQ22" s="462"/>
      <c r="BR22" s="462"/>
      <c r="BS22" s="462"/>
      <c r="BT22" s="462"/>
      <c r="BU22" s="463"/>
      <c r="BV22" s="461">
        <v>10205142</v>
      </c>
      <c r="BW22" s="462"/>
      <c r="BX22" s="462"/>
      <c r="BY22" s="462"/>
      <c r="BZ22" s="462"/>
      <c r="CA22" s="462"/>
      <c r="CB22" s="462"/>
      <c r="CC22" s="463"/>
      <c r="CD22" s="188"/>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162</v>
      </c>
      <c r="AZ23" s="447"/>
      <c r="BA23" s="447"/>
      <c r="BB23" s="447"/>
      <c r="BC23" s="447"/>
      <c r="BD23" s="447"/>
      <c r="BE23" s="447"/>
      <c r="BF23" s="447"/>
      <c r="BG23" s="447"/>
      <c r="BH23" s="447"/>
      <c r="BI23" s="447"/>
      <c r="BJ23" s="447"/>
      <c r="BK23" s="447"/>
      <c r="BL23" s="447"/>
      <c r="BM23" s="448"/>
      <c r="BN23" s="432">
        <v>7863872</v>
      </c>
      <c r="BO23" s="433"/>
      <c r="BP23" s="433"/>
      <c r="BQ23" s="433"/>
      <c r="BR23" s="433"/>
      <c r="BS23" s="433"/>
      <c r="BT23" s="433"/>
      <c r="BU23" s="434"/>
      <c r="BV23" s="432">
        <v>8246276</v>
      </c>
      <c r="BW23" s="433"/>
      <c r="BX23" s="433"/>
      <c r="BY23" s="433"/>
      <c r="BZ23" s="433"/>
      <c r="CA23" s="433"/>
      <c r="CB23" s="433"/>
      <c r="CC23" s="434"/>
      <c r="CD23" s="188"/>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163</v>
      </c>
      <c r="F24" s="389"/>
      <c r="G24" s="389"/>
      <c r="H24" s="389"/>
      <c r="I24" s="389"/>
      <c r="J24" s="389"/>
      <c r="K24" s="390"/>
      <c r="L24" s="385">
        <v>1</v>
      </c>
      <c r="M24" s="386"/>
      <c r="N24" s="386"/>
      <c r="O24" s="386"/>
      <c r="P24" s="387"/>
      <c r="Q24" s="385">
        <v>7000</v>
      </c>
      <c r="R24" s="386"/>
      <c r="S24" s="386"/>
      <c r="T24" s="386"/>
      <c r="U24" s="386"/>
      <c r="V24" s="387"/>
      <c r="W24" s="475"/>
      <c r="X24" s="412"/>
      <c r="Y24" s="413"/>
      <c r="Z24" s="388" t="s">
        <v>164</v>
      </c>
      <c r="AA24" s="389"/>
      <c r="AB24" s="389"/>
      <c r="AC24" s="389"/>
      <c r="AD24" s="389"/>
      <c r="AE24" s="389"/>
      <c r="AF24" s="389"/>
      <c r="AG24" s="390"/>
      <c r="AH24" s="385">
        <v>178</v>
      </c>
      <c r="AI24" s="386"/>
      <c r="AJ24" s="386"/>
      <c r="AK24" s="386"/>
      <c r="AL24" s="387"/>
      <c r="AM24" s="385">
        <v>567286</v>
      </c>
      <c r="AN24" s="386"/>
      <c r="AO24" s="386"/>
      <c r="AP24" s="386"/>
      <c r="AQ24" s="386"/>
      <c r="AR24" s="387"/>
      <c r="AS24" s="385">
        <v>3187</v>
      </c>
      <c r="AT24" s="386"/>
      <c r="AU24" s="386"/>
      <c r="AV24" s="386"/>
      <c r="AW24" s="386"/>
      <c r="AX24" s="445"/>
      <c r="AY24" s="405" t="s">
        <v>165</v>
      </c>
      <c r="AZ24" s="406"/>
      <c r="BA24" s="406"/>
      <c r="BB24" s="406"/>
      <c r="BC24" s="406"/>
      <c r="BD24" s="406"/>
      <c r="BE24" s="406"/>
      <c r="BF24" s="406"/>
      <c r="BG24" s="406"/>
      <c r="BH24" s="406"/>
      <c r="BI24" s="406"/>
      <c r="BJ24" s="406"/>
      <c r="BK24" s="406"/>
      <c r="BL24" s="406"/>
      <c r="BM24" s="407"/>
      <c r="BN24" s="432">
        <v>6614935</v>
      </c>
      <c r="BO24" s="433"/>
      <c r="BP24" s="433"/>
      <c r="BQ24" s="433"/>
      <c r="BR24" s="433"/>
      <c r="BS24" s="433"/>
      <c r="BT24" s="433"/>
      <c r="BU24" s="434"/>
      <c r="BV24" s="432">
        <v>5984871</v>
      </c>
      <c r="BW24" s="433"/>
      <c r="BX24" s="433"/>
      <c r="BY24" s="433"/>
      <c r="BZ24" s="433"/>
      <c r="CA24" s="433"/>
      <c r="CB24" s="433"/>
      <c r="CC24" s="434"/>
      <c r="CD24" s="188"/>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166</v>
      </c>
      <c r="F25" s="389"/>
      <c r="G25" s="389"/>
      <c r="H25" s="389"/>
      <c r="I25" s="389"/>
      <c r="J25" s="389"/>
      <c r="K25" s="390"/>
      <c r="L25" s="385">
        <v>1</v>
      </c>
      <c r="M25" s="386"/>
      <c r="N25" s="386"/>
      <c r="O25" s="386"/>
      <c r="P25" s="387"/>
      <c r="Q25" s="385">
        <v>5950</v>
      </c>
      <c r="R25" s="386"/>
      <c r="S25" s="386"/>
      <c r="T25" s="386"/>
      <c r="U25" s="386"/>
      <c r="V25" s="387"/>
      <c r="W25" s="475"/>
      <c r="X25" s="412"/>
      <c r="Y25" s="413"/>
      <c r="Z25" s="388" t="s">
        <v>167</v>
      </c>
      <c r="AA25" s="389"/>
      <c r="AB25" s="389"/>
      <c r="AC25" s="389"/>
      <c r="AD25" s="389"/>
      <c r="AE25" s="389"/>
      <c r="AF25" s="389"/>
      <c r="AG25" s="390"/>
      <c r="AH25" s="385" t="s">
        <v>124</v>
      </c>
      <c r="AI25" s="386"/>
      <c r="AJ25" s="386"/>
      <c r="AK25" s="386"/>
      <c r="AL25" s="387"/>
      <c r="AM25" s="385" t="s">
        <v>124</v>
      </c>
      <c r="AN25" s="386"/>
      <c r="AO25" s="386"/>
      <c r="AP25" s="386"/>
      <c r="AQ25" s="386"/>
      <c r="AR25" s="387"/>
      <c r="AS25" s="385" t="s">
        <v>124</v>
      </c>
      <c r="AT25" s="386"/>
      <c r="AU25" s="386"/>
      <c r="AV25" s="386"/>
      <c r="AW25" s="386"/>
      <c r="AX25" s="445"/>
      <c r="AY25" s="458" t="s">
        <v>168</v>
      </c>
      <c r="AZ25" s="459"/>
      <c r="BA25" s="459"/>
      <c r="BB25" s="459"/>
      <c r="BC25" s="459"/>
      <c r="BD25" s="459"/>
      <c r="BE25" s="459"/>
      <c r="BF25" s="459"/>
      <c r="BG25" s="459"/>
      <c r="BH25" s="459"/>
      <c r="BI25" s="459"/>
      <c r="BJ25" s="459"/>
      <c r="BK25" s="459"/>
      <c r="BL25" s="459"/>
      <c r="BM25" s="460"/>
      <c r="BN25" s="461">
        <v>3980788</v>
      </c>
      <c r="BO25" s="462"/>
      <c r="BP25" s="462"/>
      <c r="BQ25" s="462"/>
      <c r="BR25" s="462"/>
      <c r="BS25" s="462"/>
      <c r="BT25" s="462"/>
      <c r="BU25" s="463"/>
      <c r="BV25" s="461">
        <v>1628672</v>
      </c>
      <c r="BW25" s="462"/>
      <c r="BX25" s="462"/>
      <c r="BY25" s="462"/>
      <c r="BZ25" s="462"/>
      <c r="CA25" s="462"/>
      <c r="CB25" s="462"/>
      <c r="CC25" s="463"/>
      <c r="CD25" s="188"/>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169</v>
      </c>
      <c r="F26" s="389"/>
      <c r="G26" s="389"/>
      <c r="H26" s="389"/>
      <c r="I26" s="389"/>
      <c r="J26" s="389"/>
      <c r="K26" s="390"/>
      <c r="L26" s="385">
        <v>1</v>
      </c>
      <c r="M26" s="386"/>
      <c r="N26" s="386"/>
      <c r="O26" s="386"/>
      <c r="P26" s="387"/>
      <c r="Q26" s="385">
        <v>5480</v>
      </c>
      <c r="R26" s="386"/>
      <c r="S26" s="386"/>
      <c r="T26" s="386"/>
      <c r="U26" s="386"/>
      <c r="V26" s="387"/>
      <c r="W26" s="475"/>
      <c r="X26" s="412"/>
      <c r="Y26" s="413"/>
      <c r="Z26" s="388" t="s">
        <v>170</v>
      </c>
      <c r="AA26" s="443"/>
      <c r="AB26" s="443"/>
      <c r="AC26" s="443"/>
      <c r="AD26" s="443"/>
      <c r="AE26" s="443"/>
      <c r="AF26" s="443"/>
      <c r="AG26" s="444"/>
      <c r="AH26" s="385">
        <v>1</v>
      </c>
      <c r="AI26" s="386"/>
      <c r="AJ26" s="386"/>
      <c r="AK26" s="386"/>
      <c r="AL26" s="387"/>
      <c r="AM26" s="385" t="s">
        <v>171</v>
      </c>
      <c r="AN26" s="386"/>
      <c r="AO26" s="386"/>
      <c r="AP26" s="386"/>
      <c r="AQ26" s="386"/>
      <c r="AR26" s="387"/>
      <c r="AS26" s="385" t="s">
        <v>171</v>
      </c>
      <c r="AT26" s="386"/>
      <c r="AU26" s="386"/>
      <c r="AV26" s="386"/>
      <c r="AW26" s="386"/>
      <c r="AX26" s="445"/>
      <c r="AY26" s="472" t="s">
        <v>172</v>
      </c>
      <c r="AZ26" s="392"/>
      <c r="BA26" s="392"/>
      <c r="BB26" s="392"/>
      <c r="BC26" s="392"/>
      <c r="BD26" s="392"/>
      <c r="BE26" s="392"/>
      <c r="BF26" s="392"/>
      <c r="BG26" s="392"/>
      <c r="BH26" s="392"/>
      <c r="BI26" s="392"/>
      <c r="BJ26" s="392"/>
      <c r="BK26" s="392"/>
      <c r="BL26" s="392"/>
      <c r="BM26" s="473"/>
      <c r="BN26" s="432" t="s">
        <v>124</v>
      </c>
      <c r="BO26" s="433"/>
      <c r="BP26" s="433"/>
      <c r="BQ26" s="433"/>
      <c r="BR26" s="433"/>
      <c r="BS26" s="433"/>
      <c r="BT26" s="433"/>
      <c r="BU26" s="434"/>
      <c r="BV26" s="432" t="s">
        <v>124</v>
      </c>
      <c r="BW26" s="433"/>
      <c r="BX26" s="433"/>
      <c r="BY26" s="433"/>
      <c r="BZ26" s="433"/>
      <c r="CA26" s="433"/>
      <c r="CB26" s="433"/>
      <c r="CC26" s="434"/>
      <c r="CD26" s="188"/>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173</v>
      </c>
      <c r="F27" s="389"/>
      <c r="G27" s="389"/>
      <c r="H27" s="389"/>
      <c r="I27" s="389"/>
      <c r="J27" s="389"/>
      <c r="K27" s="390"/>
      <c r="L27" s="385">
        <v>1</v>
      </c>
      <c r="M27" s="386"/>
      <c r="N27" s="386"/>
      <c r="O27" s="386"/>
      <c r="P27" s="387"/>
      <c r="Q27" s="385">
        <v>3140</v>
      </c>
      <c r="R27" s="386"/>
      <c r="S27" s="386"/>
      <c r="T27" s="386"/>
      <c r="U27" s="386"/>
      <c r="V27" s="387"/>
      <c r="W27" s="475"/>
      <c r="X27" s="412"/>
      <c r="Y27" s="413"/>
      <c r="Z27" s="388" t="s">
        <v>174</v>
      </c>
      <c r="AA27" s="389"/>
      <c r="AB27" s="389"/>
      <c r="AC27" s="389"/>
      <c r="AD27" s="389"/>
      <c r="AE27" s="389"/>
      <c r="AF27" s="389"/>
      <c r="AG27" s="390"/>
      <c r="AH27" s="385" t="s">
        <v>124</v>
      </c>
      <c r="AI27" s="386"/>
      <c r="AJ27" s="386"/>
      <c r="AK27" s="386"/>
      <c r="AL27" s="387"/>
      <c r="AM27" s="385" t="s">
        <v>124</v>
      </c>
      <c r="AN27" s="386"/>
      <c r="AO27" s="386"/>
      <c r="AP27" s="386"/>
      <c r="AQ27" s="386"/>
      <c r="AR27" s="387"/>
      <c r="AS27" s="385" t="s">
        <v>124</v>
      </c>
      <c r="AT27" s="386"/>
      <c r="AU27" s="386"/>
      <c r="AV27" s="386"/>
      <c r="AW27" s="386"/>
      <c r="AX27" s="445"/>
      <c r="AY27" s="469" t="s">
        <v>175</v>
      </c>
      <c r="AZ27" s="470"/>
      <c r="BA27" s="470"/>
      <c r="BB27" s="470"/>
      <c r="BC27" s="470"/>
      <c r="BD27" s="470"/>
      <c r="BE27" s="470"/>
      <c r="BF27" s="470"/>
      <c r="BG27" s="470"/>
      <c r="BH27" s="470"/>
      <c r="BI27" s="470"/>
      <c r="BJ27" s="470"/>
      <c r="BK27" s="470"/>
      <c r="BL27" s="470"/>
      <c r="BM27" s="471"/>
      <c r="BN27" s="466">
        <v>50000</v>
      </c>
      <c r="BO27" s="467"/>
      <c r="BP27" s="467"/>
      <c r="BQ27" s="467"/>
      <c r="BR27" s="467"/>
      <c r="BS27" s="467"/>
      <c r="BT27" s="467"/>
      <c r="BU27" s="468"/>
      <c r="BV27" s="466">
        <v>50000</v>
      </c>
      <c r="BW27" s="467"/>
      <c r="BX27" s="467"/>
      <c r="BY27" s="467"/>
      <c r="BZ27" s="467"/>
      <c r="CA27" s="467"/>
      <c r="CB27" s="467"/>
      <c r="CC27" s="468"/>
      <c r="CD27" s="190"/>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176</v>
      </c>
      <c r="F28" s="389"/>
      <c r="G28" s="389"/>
      <c r="H28" s="389"/>
      <c r="I28" s="389"/>
      <c r="J28" s="389"/>
      <c r="K28" s="390"/>
      <c r="L28" s="385">
        <v>1</v>
      </c>
      <c r="M28" s="386"/>
      <c r="N28" s="386"/>
      <c r="O28" s="386"/>
      <c r="P28" s="387"/>
      <c r="Q28" s="385">
        <v>2580</v>
      </c>
      <c r="R28" s="386"/>
      <c r="S28" s="386"/>
      <c r="T28" s="386"/>
      <c r="U28" s="386"/>
      <c r="V28" s="387"/>
      <c r="W28" s="475"/>
      <c r="X28" s="412"/>
      <c r="Y28" s="413"/>
      <c r="Z28" s="388" t="s">
        <v>177</v>
      </c>
      <c r="AA28" s="389"/>
      <c r="AB28" s="389"/>
      <c r="AC28" s="389"/>
      <c r="AD28" s="389"/>
      <c r="AE28" s="389"/>
      <c r="AF28" s="389"/>
      <c r="AG28" s="390"/>
      <c r="AH28" s="385" t="s">
        <v>124</v>
      </c>
      <c r="AI28" s="386"/>
      <c r="AJ28" s="386"/>
      <c r="AK28" s="386"/>
      <c r="AL28" s="387"/>
      <c r="AM28" s="385" t="s">
        <v>124</v>
      </c>
      <c r="AN28" s="386"/>
      <c r="AO28" s="386"/>
      <c r="AP28" s="386"/>
      <c r="AQ28" s="386"/>
      <c r="AR28" s="387"/>
      <c r="AS28" s="385" t="s">
        <v>124</v>
      </c>
      <c r="AT28" s="386"/>
      <c r="AU28" s="386"/>
      <c r="AV28" s="386"/>
      <c r="AW28" s="386"/>
      <c r="AX28" s="445"/>
      <c r="AY28" s="449" t="s">
        <v>178</v>
      </c>
      <c r="AZ28" s="450"/>
      <c r="BA28" s="450"/>
      <c r="BB28" s="451"/>
      <c r="BC28" s="458" t="s">
        <v>46</v>
      </c>
      <c r="BD28" s="459"/>
      <c r="BE28" s="459"/>
      <c r="BF28" s="459"/>
      <c r="BG28" s="459"/>
      <c r="BH28" s="459"/>
      <c r="BI28" s="459"/>
      <c r="BJ28" s="459"/>
      <c r="BK28" s="459"/>
      <c r="BL28" s="459"/>
      <c r="BM28" s="460"/>
      <c r="BN28" s="461">
        <v>2351886</v>
      </c>
      <c r="BO28" s="462"/>
      <c r="BP28" s="462"/>
      <c r="BQ28" s="462"/>
      <c r="BR28" s="462"/>
      <c r="BS28" s="462"/>
      <c r="BT28" s="462"/>
      <c r="BU28" s="463"/>
      <c r="BV28" s="461">
        <v>2416431</v>
      </c>
      <c r="BW28" s="462"/>
      <c r="BX28" s="462"/>
      <c r="BY28" s="462"/>
      <c r="BZ28" s="462"/>
      <c r="CA28" s="462"/>
      <c r="CB28" s="462"/>
      <c r="CC28" s="463"/>
      <c r="CD28" s="188"/>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179</v>
      </c>
      <c r="F29" s="389"/>
      <c r="G29" s="389"/>
      <c r="H29" s="389"/>
      <c r="I29" s="389"/>
      <c r="J29" s="389"/>
      <c r="K29" s="390"/>
      <c r="L29" s="385">
        <v>10</v>
      </c>
      <c r="M29" s="386"/>
      <c r="N29" s="386"/>
      <c r="O29" s="386"/>
      <c r="P29" s="387"/>
      <c r="Q29" s="385">
        <v>2410</v>
      </c>
      <c r="R29" s="386"/>
      <c r="S29" s="386"/>
      <c r="T29" s="386"/>
      <c r="U29" s="386"/>
      <c r="V29" s="387"/>
      <c r="W29" s="476"/>
      <c r="X29" s="477"/>
      <c r="Y29" s="478"/>
      <c r="Z29" s="388" t="s">
        <v>180</v>
      </c>
      <c r="AA29" s="389"/>
      <c r="AB29" s="389"/>
      <c r="AC29" s="389"/>
      <c r="AD29" s="389"/>
      <c r="AE29" s="389"/>
      <c r="AF29" s="389"/>
      <c r="AG29" s="390"/>
      <c r="AH29" s="385">
        <v>178</v>
      </c>
      <c r="AI29" s="386"/>
      <c r="AJ29" s="386"/>
      <c r="AK29" s="386"/>
      <c r="AL29" s="387"/>
      <c r="AM29" s="385">
        <v>567286</v>
      </c>
      <c r="AN29" s="386"/>
      <c r="AO29" s="386"/>
      <c r="AP29" s="386"/>
      <c r="AQ29" s="386"/>
      <c r="AR29" s="387"/>
      <c r="AS29" s="385">
        <v>3187</v>
      </c>
      <c r="AT29" s="386"/>
      <c r="AU29" s="386"/>
      <c r="AV29" s="386"/>
      <c r="AW29" s="386"/>
      <c r="AX29" s="445"/>
      <c r="AY29" s="452"/>
      <c r="AZ29" s="453"/>
      <c r="BA29" s="453"/>
      <c r="BB29" s="454"/>
      <c r="BC29" s="446" t="s">
        <v>181</v>
      </c>
      <c r="BD29" s="447"/>
      <c r="BE29" s="447"/>
      <c r="BF29" s="447"/>
      <c r="BG29" s="447"/>
      <c r="BH29" s="447"/>
      <c r="BI29" s="447"/>
      <c r="BJ29" s="447"/>
      <c r="BK29" s="447"/>
      <c r="BL29" s="447"/>
      <c r="BM29" s="448"/>
      <c r="BN29" s="432">
        <v>113184</v>
      </c>
      <c r="BO29" s="433"/>
      <c r="BP29" s="433"/>
      <c r="BQ29" s="433"/>
      <c r="BR29" s="433"/>
      <c r="BS29" s="433"/>
      <c r="BT29" s="433"/>
      <c r="BU29" s="434"/>
      <c r="BV29" s="432">
        <v>81157</v>
      </c>
      <c r="BW29" s="433"/>
      <c r="BX29" s="433"/>
      <c r="BY29" s="433"/>
      <c r="BZ29" s="433"/>
      <c r="CA29" s="433"/>
      <c r="CB29" s="433"/>
      <c r="CC29" s="434"/>
      <c r="CD29" s="190"/>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182</v>
      </c>
      <c r="X30" s="400"/>
      <c r="Y30" s="400"/>
      <c r="Z30" s="400"/>
      <c r="AA30" s="400"/>
      <c r="AB30" s="400"/>
      <c r="AC30" s="400"/>
      <c r="AD30" s="400"/>
      <c r="AE30" s="400"/>
      <c r="AF30" s="400"/>
      <c r="AG30" s="401"/>
      <c r="AH30" s="402">
        <v>96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2663372</v>
      </c>
      <c r="BO30" s="467"/>
      <c r="BP30" s="467"/>
      <c r="BQ30" s="467"/>
      <c r="BR30" s="467"/>
      <c r="BS30" s="467"/>
      <c r="BT30" s="467"/>
      <c r="BU30" s="468"/>
      <c r="BV30" s="466">
        <v>2579600</v>
      </c>
      <c r="BW30" s="467"/>
      <c r="BX30" s="467"/>
      <c r="BY30" s="467"/>
      <c r="BZ30" s="467"/>
      <c r="CA30" s="467"/>
      <c r="CB30" s="467"/>
      <c r="CC30" s="468"/>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91" t="s">
        <v>183</v>
      </c>
      <c r="D32" s="391"/>
      <c r="E32" s="391"/>
      <c r="F32" s="391"/>
      <c r="G32" s="391"/>
      <c r="H32" s="391"/>
      <c r="I32" s="391"/>
      <c r="J32" s="391"/>
      <c r="K32" s="391"/>
      <c r="L32" s="391"/>
      <c r="M32" s="391"/>
      <c r="N32" s="391"/>
      <c r="O32" s="391"/>
      <c r="P32" s="391"/>
      <c r="Q32" s="391"/>
      <c r="R32" s="391"/>
      <c r="S32" s="391"/>
      <c r="U32" s="392" t="s">
        <v>184</v>
      </c>
      <c r="V32" s="392"/>
      <c r="W32" s="392"/>
      <c r="X32" s="392"/>
      <c r="Y32" s="392"/>
      <c r="Z32" s="392"/>
      <c r="AA32" s="392"/>
      <c r="AB32" s="392"/>
      <c r="AC32" s="392"/>
      <c r="AD32" s="392"/>
      <c r="AE32" s="392"/>
      <c r="AF32" s="392"/>
      <c r="AG32" s="392"/>
      <c r="AH32" s="392"/>
      <c r="AI32" s="392"/>
      <c r="AJ32" s="392"/>
      <c r="AK32" s="392"/>
      <c r="AM32" s="392" t="s">
        <v>185</v>
      </c>
      <c r="AN32" s="392"/>
      <c r="AO32" s="392"/>
      <c r="AP32" s="392"/>
      <c r="AQ32" s="392"/>
      <c r="AR32" s="392"/>
      <c r="AS32" s="392"/>
      <c r="AT32" s="392"/>
      <c r="AU32" s="392"/>
      <c r="AV32" s="392"/>
      <c r="AW32" s="392"/>
      <c r="AX32" s="392"/>
      <c r="AY32" s="392"/>
      <c r="AZ32" s="392"/>
      <c r="BA32" s="392"/>
      <c r="BB32" s="392"/>
      <c r="BC32" s="392"/>
      <c r="BE32" s="392" t="s">
        <v>186</v>
      </c>
      <c r="BF32" s="392"/>
      <c r="BG32" s="392"/>
      <c r="BH32" s="392"/>
      <c r="BI32" s="392"/>
      <c r="BJ32" s="392"/>
      <c r="BK32" s="392"/>
      <c r="BL32" s="392"/>
      <c r="BM32" s="392"/>
      <c r="BN32" s="392"/>
      <c r="BO32" s="392"/>
      <c r="BP32" s="392"/>
      <c r="BQ32" s="392"/>
      <c r="BR32" s="392"/>
      <c r="BS32" s="392"/>
      <c r="BT32" s="392"/>
      <c r="BU32" s="392"/>
      <c r="BW32" s="392" t="s">
        <v>187</v>
      </c>
      <c r="BX32" s="392"/>
      <c r="BY32" s="392"/>
      <c r="BZ32" s="392"/>
      <c r="CA32" s="392"/>
      <c r="CB32" s="392"/>
      <c r="CC32" s="392"/>
      <c r="CD32" s="392"/>
      <c r="CE32" s="392"/>
      <c r="CF32" s="392"/>
      <c r="CG32" s="392"/>
      <c r="CH32" s="392"/>
      <c r="CI32" s="392"/>
      <c r="CJ32" s="392"/>
      <c r="CK32" s="392"/>
      <c r="CL32" s="392"/>
      <c r="CM32" s="392"/>
      <c r="CO32" s="392" t="s">
        <v>188</v>
      </c>
      <c r="CP32" s="392"/>
      <c r="CQ32" s="392"/>
      <c r="CR32" s="392"/>
      <c r="CS32" s="392"/>
      <c r="CT32" s="392"/>
      <c r="CU32" s="392"/>
      <c r="CV32" s="392"/>
      <c r="CW32" s="392"/>
      <c r="CX32" s="392"/>
      <c r="CY32" s="392"/>
      <c r="CZ32" s="392"/>
      <c r="DA32" s="392"/>
      <c r="DB32" s="392"/>
      <c r="DC32" s="392"/>
      <c r="DD32" s="392"/>
      <c r="DE32" s="392"/>
      <c r="DI32" s="198"/>
    </row>
    <row r="33" spans="1:113" ht="13.5" customHeight="1" x14ac:dyDescent="0.15">
      <c r="A33" s="175"/>
      <c r="B33" s="199"/>
      <c r="C33" s="384" t="s">
        <v>189</v>
      </c>
      <c r="D33" s="384"/>
      <c r="E33" s="383" t="s">
        <v>190</v>
      </c>
      <c r="F33" s="383"/>
      <c r="G33" s="383"/>
      <c r="H33" s="383"/>
      <c r="I33" s="383"/>
      <c r="J33" s="383"/>
      <c r="K33" s="383"/>
      <c r="L33" s="383"/>
      <c r="M33" s="383"/>
      <c r="N33" s="383"/>
      <c r="O33" s="383"/>
      <c r="P33" s="383"/>
      <c r="Q33" s="383"/>
      <c r="R33" s="383"/>
      <c r="S33" s="383"/>
      <c r="T33" s="200"/>
      <c r="U33" s="384" t="s">
        <v>189</v>
      </c>
      <c r="V33" s="384"/>
      <c r="W33" s="383" t="s">
        <v>190</v>
      </c>
      <c r="X33" s="383"/>
      <c r="Y33" s="383"/>
      <c r="Z33" s="383"/>
      <c r="AA33" s="383"/>
      <c r="AB33" s="383"/>
      <c r="AC33" s="383"/>
      <c r="AD33" s="383"/>
      <c r="AE33" s="383"/>
      <c r="AF33" s="383"/>
      <c r="AG33" s="383"/>
      <c r="AH33" s="383"/>
      <c r="AI33" s="383"/>
      <c r="AJ33" s="383"/>
      <c r="AK33" s="383"/>
      <c r="AL33" s="200"/>
      <c r="AM33" s="384" t="s">
        <v>189</v>
      </c>
      <c r="AN33" s="384"/>
      <c r="AO33" s="383" t="s">
        <v>190</v>
      </c>
      <c r="AP33" s="383"/>
      <c r="AQ33" s="383"/>
      <c r="AR33" s="383"/>
      <c r="AS33" s="383"/>
      <c r="AT33" s="383"/>
      <c r="AU33" s="383"/>
      <c r="AV33" s="383"/>
      <c r="AW33" s="383"/>
      <c r="AX33" s="383"/>
      <c r="AY33" s="383"/>
      <c r="AZ33" s="383"/>
      <c r="BA33" s="383"/>
      <c r="BB33" s="383"/>
      <c r="BC33" s="383"/>
      <c r="BD33" s="201"/>
      <c r="BE33" s="383" t="s">
        <v>191</v>
      </c>
      <c r="BF33" s="383"/>
      <c r="BG33" s="383" t="s">
        <v>192</v>
      </c>
      <c r="BH33" s="383"/>
      <c r="BI33" s="383"/>
      <c r="BJ33" s="383"/>
      <c r="BK33" s="383"/>
      <c r="BL33" s="383"/>
      <c r="BM33" s="383"/>
      <c r="BN33" s="383"/>
      <c r="BO33" s="383"/>
      <c r="BP33" s="383"/>
      <c r="BQ33" s="383"/>
      <c r="BR33" s="383"/>
      <c r="BS33" s="383"/>
      <c r="BT33" s="383"/>
      <c r="BU33" s="383"/>
      <c r="BV33" s="201"/>
      <c r="BW33" s="384" t="s">
        <v>191</v>
      </c>
      <c r="BX33" s="384"/>
      <c r="BY33" s="383" t="s">
        <v>193</v>
      </c>
      <c r="BZ33" s="383"/>
      <c r="CA33" s="383"/>
      <c r="CB33" s="383"/>
      <c r="CC33" s="383"/>
      <c r="CD33" s="383"/>
      <c r="CE33" s="383"/>
      <c r="CF33" s="383"/>
      <c r="CG33" s="383"/>
      <c r="CH33" s="383"/>
      <c r="CI33" s="383"/>
      <c r="CJ33" s="383"/>
      <c r="CK33" s="383"/>
      <c r="CL33" s="383"/>
      <c r="CM33" s="383"/>
      <c r="CN33" s="200"/>
      <c r="CO33" s="384" t="s">
        <v>189</v>
      </c>
      <c r="CP33" s="384"/>
      <c r="CQ33" s="383" t="s">
        <v>194</v>
      </c>
      <c r="CR33" s="383"/>
      <c r="CS33" s="383"/>
      <c r="CT33" s="383"/>
      <c r="CU33" s="383"/>
      <c r="CV33" s="383"/>
      <c r="CW33" s="383"/>
      <c r="CX33" s="383"/>
      <c r="CY33" s="383"/>
      <c r="CZ33" s="383"/>
      <c r="DA33" s="383"/>
      <c r="DB33" s="383"/>
      <c r="DC33" s="383"/>
      <c r="DD33" s="383"/>
      <c r="DE33" s="383"/>
      <c r="DF33" s="200"/>
      <c r="DG33" s="382" t="s">
        <v>195</v>
      </c>
      <c r="DH33" s="382"/>
      <c r="DI33" s="202"/>
    </row>
    <row r="34" spans="1:113" ht="32.25" customHeight="1" x14ac:dyDescent="0.15">
      <c r="A34" s="175"/>
      <c r="B34" s="199"/>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公共下水道事業会計</v>
      </c>
      <c r="AP34" s="381"/>
      <c r="AQ34" s="381"/>
      <c r="AR34" s="381"/>
      <c r="AS34" s="381"/>
      <c r="AT34" s="381"/>
      <c r="AU34" s="381"/>
      <c r="AV34" s="381"/>
      <c r="AW34" s="381"/>
      <c r="AX34" s="381"/>
      <c r="AY34" s="381"/>
      <c r="AZ34" s="381"/>
      <c r="BA34" s="381"/>
      <c r="BB34" s="381"/>
      <c r="BC34" s="381"/>
      <c r="BD34" s="175"/>
      <c r="BE34" s="380">
        <f>IF(BG34="","",MAX(C34:D43,U34:V43,AM34:AN43)+1)</f>
        <v>7</v>
      </c>
      <c r="BF34" s="380"/>
      <c r="BG34" s="381" t="str">
        <f>IF('各会計、関係団体の財政状況及び健全化判断比率'!B33="","",'各会計、関係団体の財政状況及び健全化判断比率'!B33)</f>
        <v>農業集落排水事業特別会計</v>
      </c>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広島県後期高齢者医療広域連合（一般会計）</v>
      </c>
      <c r="BZ34" s="381"/>
      <c r="CA34" s="381"/>
      <c r="CB34" s="381"/>
      <c r="CC34" s="381"/>
      <c r="CD34" s="381"/>
      <c r="CE34" s="381"/>
      <c r="CF34" s="381"/>
      <c r="CG34" s="381"/>
      <c r="CH34" s="381"/>
      <c r="CI34" s="381"/>
      <c r="CJ34" s="381"/>
      <c r="CK34" s="381"/>
      <c r="CL34" s="381"/>
      <c r="CM34" s="381"/>
      <c r="CN34" s="175"/>
      <c r="CO34" s="380">
        <f>IF(CQ34="","",MAX(C34:D43,U34:V43,AM34:AN43,BE34:BF43,BW34:BX43)+1)</f>
        <v>16</v>
      </c>
      <c r="CP34" s="380"/>
      <c r="CQ34" s="381" t="str">
        <f>IF('各会計、関係団体の財政状況及び健全化判断比率'!BS7="","",'各会計、関係団体の財政状況及び健全化判断比率'!BS7)</f>
        <v>株式会社セラアグリパーク</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202"/>
    </row>
    <row r="35" spans="1:113" ht="32.25" customHeight="1" x14ac:dyDescent="0.15">
      <c r="A35" s="175"/>
      <c r="B35" s="199"/>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後期高齢者医療制度特別会計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広島県後期高齢者医療広域連合（特別会計）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202"/>
    </row>
    <row r="36" spans="1:113" ht="32.25" customHeight="1" x14ac:dyDescent="0.15">
      <c r="A36" s="175"/>
      <c r="B36" s="199"/>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世羅中央病院企業団（病院事業会計）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202"/>
    </row>
    <row r="37" spans="1:113" ht="32.25" customHeight="1" x14ac:dyDescent="0.15">
      <c r="A37" s="175"/>
      <c r="B37" s="199"/>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介護サービス事業特別会計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広島中部台地土地改良施設管理組合（一般会計）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202"/>
    </row>
    <row r="38" spans="1:113" ht="32.25" customHeight="1" x14ac:dyDescent="0.15">
      <c r="A38" s="175"/>
      <c r="B38" s="199"/>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三原広域市町村圏事務組合（一般会計）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202"/>
    </row>
    <row r="39" spans="1:113" ht="32.25" customHeight="1" x14ac:dyDescent="0.15">
      <c r="A39" s="175"/>
      <c r="B39" s="199"/>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広島県市町総合事務組合（一般会計）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202"/>
    </row>
    <row r="40" spans="1:113" ht="32.25" customHeight="1" x14ac:dyDescent="0.15">
      <c r="A40" s="175"/>
      <c r="B40" s="199"/>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広島県水道広域連合企業団（水道事業会計）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202"/>
    </row>
    <row r="41" spans="1:113" ht="32.25" customHeight="1" x14ac:dyDescent="0.15">
      <c r="A41" s="175"/>
      <c r="B41" s="199"/>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15</v>
      </c>
      <c r="BX41" s="380"/>
      <c r="BY41" s="381" t="str">
        <f>IF('各会計、関係団体の財政状況及び健全化判断比率'!B75="","",'各会計、関係団体の財政状況及び健全化判断比率'!B75)</f>
        <v>広島県水道広域連合企業団（工業用水道事業会計）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202"/>
    </row>
    <row r="42" spans="1:113" ht="32.25" customHeight="1" x14ac:dyDescent="0.15">
      <c r="B42" s="199"/>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202"/>
    </row>
    <row r="43" spans="1:113" ht="32.25" customHeight="1" x14ac:dyDescent="0.15">
      <c r="B43" s="199"/>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196</v>
      </c>
      <c r="E46" s="377" t="s">
        <v>197</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198</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199</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200</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201</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202</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203</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204</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k54TrZlL1fq/lZ5PUBIZ6UeUDvRmVbudfnWLfdoCM6XQ51nq74HOTcdlF3Ap/g999kp5EC1DYDOJQGCLkde9+Q==" saltValue="WtWiAUqRwis7q/eIngU8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64" t="s">
        <v>536</v>
      </c>
      <c r="D34" s="1164"/>
      <c r="E34" s="1165"/>
      <c r="F34" s="32">
        <v>4.68</v>
      </c>
      <c r="G34" s="33">
        <v>3.73</v>
      </c>
      <c r="H34" s="33">
        <v>4.96</v>
      </c>
      <c r="I34" s="33">
        <v>6.21</v>
      </c>
      <c r="J34" s="34">
        <v>4.5199999999999996</v>
      </c>
      <c r="K34" s="22"/>
      <c r="L34" s="22"/>
      <c r="M34" s="22"/>
      <c r="N34" s="22"/>
      <c r="O34" s="22"/>
      <c r="P34" s="22"/>
    </row>
    <row r="35" spans="1:16" ht="39" customHeight="1" x14ac:dyDescent="0.15">
      <c r="A35" s="22"/>
      <c r="B35" s="35"/>
      <c r="C35" s="1160" t="s">
        <v>537</v>
      </c>
      <c r="D35" s="1160"/>
      <c r="E35" s="1161"/>
      <c r="F35" s="36">
        <v>3.23</v>
      </c>
      <c r="G35" s="37">
        <v>3.51</v>
      </c>
      <c r="H35" s="37">
        <v>3.29</v>
      </c>
      <c r="I35" s="37">
        <v>3.45</v>
      </c>
      <c r="J35" s="38">
        <v>3.49</v>
      </c>
      <c r="K35" s="22"/>
      <c r="L35" s="22"/>
      <c r="M35" s="22"/>
      <c r="N35" s="22"/>
      <c r="O35" s="22"/>
      <c r="P35" s="22"/>
    </row>
    <row r="36" spans="1:16" ht="39" customHeight="1" x14ac:dyDescent="0.15">
      <c r="A36" s="22"/>
      <c r="B36" s="35"/>
      <c r="C36" s="1160" t="s">
        <v>538</v>
      </c>
      <c r="D36" s="1160"/>
      <c r="E36" s="1161"/>
      <c r="F36" s="36">
        <v>1.21</v>
      </c>
      <c r="G36" s="37">
        <v>1.46</v>
      </c>
      <c r="H36" s="37">
        <v>1.32</v>
      </c>
      <c r="I36" s="37">
        <v>1.44</v>
      </c>
      <c r="J36" s="38">
        <v>1.76</v>
      </c>
      <c r="K36" s="22"/>
      <c r="L36" s="22"/>
      <c r="M36" s="22"/>
      <c r="N36" s="22"/>
      <c r="O36" s="22"/>
      <c r="P36" s="22"/>
    </row>
    <row r="37" spans="1:16" ht="39" customHeight="1" x14ac:dyDescent="0.15">
      <c r="A37" s="22"/>
      <c r="B37" s="35"/>
      <c r="C37" s="1160" t="s">
        <v>539</v>
      </c>
      <c r="D37" s="1160"/>
      <c r="E37" s="1161"/>
      <c r="F37" s="36">
        <v>0.91</v>
      </c>
      <c r="G37" s="37">
        <v>1.62</v>
      </c>
      <c r="H37" s="37">
        <v>1.1200000000000001</v>
      </c>
      <c r="I37" s="37">
        <v>1.22</v>
      </c>
      <c r="J37" s="38">
        <v>1.18</v>
      </c>
      <c r="K37" s="22"/>
      <c r="L37" s="22"/>
      <c r="M37" s="22"/>
      <c r="N37" s="22"/>
      <c r="O37" s="22"/>
      <c r="P37" s="22"/>
    </row>
    <row r="38" spans="1:16" ht="39" customHeight="1" x14ac:dyDescent="0.15">
      <c r="A38" s="22"/>
      <c r="B38" s="35"/>
      <c r="C38" s="1160" t="s">
        <v>540</v>
      </c>
      <c r="D38" s="1160"/>
      <c r="E38" s="1161"/>
      <c r="F38" s="36">
        <v>7.0000000000000007E-2</v>
      </c>
      <c r="G38" s="37">
        <v>0.05</v>
      </c>
      <c r="H38" s="37">
        <v>0.05</v>
      </c>
      <c r="I38" s="37">
        <v>0.06</v>
      </c>
      <c r="J38" s="38">
        <v>7.0000000000000007E-2</v>
      </c>
      <c r="K38" s="22"/>
      <c r="L38" s="22"/>
      <c r="M38" s="22"/>
      <c r="N38" s="22"/>
      <c r="O38" s="22"/>
      <c r="P38" s="22"/>
    </row>
    <row r="39" spans="1:16" ht="39" customHeight="1" x14ac:dyDescent="0.15">
      <c r="A39" s="22"/>
      <c r="B39" s="35"/>
      <c r="C39" s="1160" t="s">
        <v>541</v>
      </c>
      <c r="D39" s="1160"/>
      <c r="E39" s="1161"/>
      <c r="F39" s="36">
        <v>0.01</v>
      </c>
      <c r="G39" s="37">
        <v>0.01</v>
      </c>
      <c r="H39" s="37">
        <v>0.01</v>
      </c>
      <c r="I39" s="37">
        <v>0</v>
      </c>
      <c r="J39" s="38">
        <v>0</v>
      </c>
      <c r="K39" s="22"/>
      <c r="L39" s="22"/>
      <c r="M39" s="22"/>
      <c r="N39" s="22"/>
      <c r="O39" s="22"/>
      <c r="P39" s="22"/>
    </row>
    <row r="40" spans="1:16" ht="39" customHeight="1" x14ac:dyDescent="0.15">
      <c r="A40" s="22"/>
      <c r="B40" s="35"/>
      <c r="C40" s="1160" t="s">
        <v>542</v>
      </c>
      <c r="D40" s="1160"/>
      <c r="E40" s="1161"/>
      <c r="F40" s="36">
        <v>0.01</v>
      </c>
      <c r="G40" s="37">
        <v>0.03</v>
      </c>
      <c r="H40" s="37">
        <v>0</v>
      </c>
      <c r="I40" s="37">
        <v>0.04</v>
      </c>
      <c r="J40" s="38">
        <v>0</v>
      </c>
      <c r="K40" s="22"/>
      <c r="L40" s="22"/>
      <c r="M40" s="22"/>
      <c r="N40" s="22"/>
      <c r="O40" s="22"/>
      <c r="P40" s="22"/>
    </row>
    <row r="41" spans="1:16" ht="39" customHeight="1" x14ac:dyDescent="0.15">
      <c r="A41" s="22"/>
      <c r="B41" s="35"/>
      <c r="C41" s="1160"/>
      <c r="D41" s="1160"/>
      <c r="E41" s="1161"/>
      <c r="F41" s="36"/>
      <c r="G41" s="37"/>
      <c r="H41" s="37"/>
      <c r="I41" s="37"/>
      <c r="J41" s="38"/>
      <c r="K41" s="22"/>
      <c r="L41" s="22"/>
      <c r="M41" s="22"/>
      <c r="N41" s="22"/>
      <c r="O41" s="22"/>
      <c r="P41" s="22"/>
    </row>
    <row r="42" spans="1:16" ht="39" customHeight="1" x14ac:dyDescent="0.15">
      <c r="A42" s="22"/>
      <c r="B42" s="39"/>
      <c r="C42" s="1160" t="s">
        <v>543</v>
      </c>
      <c r="D42" s="1160"/>
      <c r="E42" s="1161"/>
      <c r="F42" s="36" t="s">
        <v>490</v>
      </c>
      <c r="G42" s="37" t="s">
        <v>490</v>
      </c>
      <c r="H42" s="37" t="s">
        <v>490</v>
      </c>
      <c r="I42" s="37" t="s">
        <v>490</v>
      </c>
      <c r="J42" s="38" t="s">
        <v>490</v>
      </c>
      <c r="K42" s="22"/>
      <c r="L42" s="22"/>
      <c r="M42" s="22"/>
      <c r="N42" s="22"/>
      <c r="O42" s="22"/>
      <c r="P42" s="22"/>
    </row>
    <row r="43" spans="1:16" ht="39" customHeight="1" thickBot="1" x14ac:dyDescent="0.2">
      <c r="A43" s="22"/>
      <c r="B43" s="40"/>
      <c r="C43" s="1162" t="s">
        <v>544</v>
      </c>
      <c r="D43" s="1162"/>
      <c r="E43" s="1163"/>
      <c r="F43" s="41">
        <v>20.309999999999999</v>
      </c>
      <c r="G43" s="42">
        <v>20.5</v>
      </c>
      <c r="H43" s="42">
        <v>20.440000000000001</v>
      </c>
      <c r="I43" s="42">
        <v>20.94</v>
      </c>
      <c r="J43" s="43" t="s">
        <v>490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ug4pbb4jhzR7yBbc8ghDp6szAgO8SuAI8lV4O1ApSe8iX6J5OMbBQ9vAOd7660vqorXqbtuCmtroNemdNJixA==" saltValue="ADGOEgkg81l6MBRJXz7V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89" t="s">
        <v>9</v>
      </c>
      <c r="C45" s="1190"/>
      <c r="D45" s="56"/>
      <c r="E45" s="1195" t="s">
        <v>10</v>
      </c>
      <c r="F45" s="1195"/>
      <c r="G45" s="1195"/>
      <c r="H45" s="1195"/>
      <c r="I45" s="1195"/>
      <c r="J45" s="1196"/>
      <c r="K45" s="57">
        <v>1526</v>
      </c>
      <c r="L45" s="58">
        <v>1402</v>
      </c>
      <c r="M45" s="58">
        <v>1281</v>
      </c>
      <c r="N45" s="58">
        <v>1396</v>
      </c>
      <c r="O45" s="59">
        <v>1377</v>
      </c>
      <c r="P45" s="46"/>
      <c r="Q45" s="46"/>
      <c r="R45" s="46"/>
      <c r="S45" s="46"/>
      <c r="T45" s="46"/>
      <c r="U45" s="46"/>
    </row>
    <row r="46" spans="1:21" ht="30.75" customHeight="1" x14ac:dyDescent="0.15">
      <c r="A46" s="46"/>
      <c r="B46" s="1191"/>
      <c r="C46" s="1192"/>
      <c r="D46" s="60"/>
      <c r="E46" s="1168" t="s">
        <v>11</v>
      </c>
      <c r="F46" s="1168"/>
      <c r="G46" s="1168"/>
      <c r="H46" s="1168"/>
      <c r="I46" s="1168"/>
      <c r="J46" s="1169"/>
      <c r="K46" s="61" t="s">
        <v>490</v>
      </c>
      <c r="L46" s="62" t="s">
        <v>490</v>
      </c>
      <c r="M46" s="62" t="s">
        <v>490</v>
      </c>
      <c r="N46" s="62" t="s">
        <v>490</v>
      </c>
      <c r="O46" s="63" t="s">
        <v>490</v>
      </c>
      <c r="P46" s="46"/>
      <c r="Q46" s="46"/>
      <c r="R46" s="46"/>
      <c r="S46" s="46"/>
      <c r="T46" s="46"/>
      <c r="U46" s="46"/>
    </row>
    <row r="47" spans="1:21" ht="30.75" customHeight="1" x14ac:dyDescent="0.15">
      <c r="A47" s="46"/>
      <c r="B47" s="1191"/>
      <c r="C47" s="1192"/>
      <c r="D47" s="60"/>
      <c r="E47" s="1168" t="s">
        <v>12</v>
      </c>
      <c r="F47" s="1168"/>
      <c r="G47" s="1168"/>
      <c r="H47" s="1168"/>
      <c r="I47" s="1168"/>
      <c r="J47" s="1169"/>
      <c r="K47" s="61" t="s">
        <v>490</v>
      </c>
      <c r="L47" s="62" t="s">
        <v>490</v>
      </c>
      <c r="M47" s="62" t="s">
        <v>490</v>
      </c>
      <c r="N47" s="62" t="s">
        <v>490</v>
      </c>
      <c r="O47" s="63" t="s">
        <v>490</v>
      </c>
      <c r="P47" s="46"/>
      <c r="Q47" s="46"/>
      <c r="R47" s="46"/>
      <c r="S47" s="46"/>
      <c r="T47" s="46"/>
      <c r="U47" s="46"/>
    </row>
    <row r="48" spans="1:21" ht="30.75" customHeight="1" x14ac:dyDescent="0.15">
      <c r="A48" s="46"/>
      <c r="B48" s="1191"/>
      <c r="C48" s="1192"/>
      <c r="D48" s="60"/>
      <c r="E48" s="1168" t="s">
        <v>13</v>
      </c>
      <c r="F48" s="1168"/>
      <c r="G48" s="1168"/>
      <c r="H48" s="1168"/>
      <c r="I48" s="1168"/>
      <c r="J48" s="1169"/>
      <c r="K48" s="61">
        <v>318</v>
      </c>
      <c r="L48" s="62">
        <v>311</v>
      </c>
      <c r="M48" s="62">
        <v>284</v>
      </c>
      <c r="N48" s="62">
        <v>288</v>
      </c>
      <c r="O48" s="63">
        <v>88</v>
      </c>
      <c r="P48" s="46"/>
      <c r="Q48" s="46"/>
      <c r="R48" s="46"/>
      <c r="S48" s="46"/>
      <c r="T48" s="46"/>
      <c r="U48" s="46"/>
    </row>
    <row r="49" spans="1:21" ht="30.75" customHeight="1" x14ac:dyDescent="0.15">
      <c r="A49" s="46"/>
      <c r="B49" s="1191"/>
      <c r="C49" s="1192"/>
      <c r="D49" s="60"/>
      <c r="E49" s="1168" t="s">
        <v>14</v>
      </c>
      <c r="F49" s="1168"/>
      <c r="G49" s="1168"/>
      <c r="H49" s="1168"/>
      <c r="I49" s="1168"/>
      <c r="J49" s="1169"/>
      <c r="K49" s="61">
        <v>98</v>
      </c>
      <c r="L49" s="62">
        <v>108</v>
      </c>
      <c r="M49" s="62">
        <v>94</v>
      </c>
      <c r="N49" s="62">
        <v>111</v>
      </c>
      <c r="O49" s="63">
        <v>261</v>
      </c>
      <c r="P49" s="46"/>
      <c r="Q49" s="46"/>
      <c r="R49" s="46"/>
      <c r="S49" s="46"/>
      <c r="T49" s="46"/>
      <c r="U49" s="46"/>
    </row>
    <row r="50" spans="1:21" ht="30.75" customHeight="1" x14ac:dyDescent="0.15">
      <c r="A50" s="46"/>
      <c r="B50" s="1191"/>
      <c r="C50" s="1192"/>
      <c r="D50" s="60"/>
      <c r="E50" s="1168" t="s">
        <v>15</v>
      </c>
      <c r="F50" s="1168"/>
      <c r="G50" s="1168"/>
      <c r="H50" s="1168"/>
      <c r="I50" s="1168"/>
      <c r="J50" s="1169"/>
      <c r="K50" s="61">
        <v>30</v>
      </c>
      <c r="L50" s="62">
        <v>28</v>
      </c>
      <c r="M50" s="62">
        <v>22</v>
      </c>
      <c r="N50" s="62">
        <v>2</v>
      </c>
      <c r="O50" s="63">
        <v>25</v>
      </c>
      <c r="P50" s="46"/>
      <c r="Q50" s="46"/>
      <c r="R50" s="46"/>
      <c r="S50" s="46"/>
      <c r="T50" s="46"/>
      <c r="U50" s="46"/>
    </row>
    <row r="51" spans="1:21" ht="30.75" customHeight="1" x14ac:dyDescent="0.15">
      <c r="A51" s="46"/>
      <c r="B51" s="1193"/>
      <c r="C51" s="1194"/>
      <c r="D51" s="64"/>
      <c r="E51" s="1168" t="s">
        <v>16</v>
      </c>
      <c r="F51" s="1168"/>
      <c r="G51" s="1168"/>
      <c r="H51" s="1168"/>
      <c r="I51" s="1168"/>
      <c r="J51" s="1169"/>
      <c r="K51" s="61" t="s">
        <v>490</v>
      </c>
      <c r="L51" s="62" t="s">
        <v>490</v>
      </c>
      <c r="M51" s="62" t="s">
        <v>490</v>
      </c>
      <c r="N51" s="62" t="s">
        <v>490</v>
      </c>
      <c r="O51" s="63" t="s">
        <v>490</v>
      </c>
      <c r="P51" s="46"/>
      <c r="Q51" s="46"/>
      <c r="R51" s="46"/>
      <c r="S51" s="46"/>
      <c r="T51" s="46"/>
      <c r="U51" s="46"/>
    </row>
    <row r="52" spans="1:21" ht="30.75" customHeight="1" x14ac:dyDescent="0.15">
      <c r="A52" s="46"/>
      <c r="B52" s="1166" t="s">
        <v>17</v>
      </c>
      <c r="C52" s="1167"/>
      <c r="D52" s="64"/>
      <c r="E52" s="1168" t="s">
        <v>18</v>
      </c>
      <c r="F52" s="1168"/>
      <c r="G52" s="1168"/>
      <c r="H52" s="1168"/>
      <c r="I52" s="1168"/>
      <c r="J52" s="1169"/>
      <c r="K52" s="61">
        <v>1356</v>
      </c>
      <c r="L52" s="62">
        <v>1241</v>
      </c>
      <c r="M52" s="62">
        <v>1146</v>
      </c>
      <c r="N52" s="62">
        <v>1195</v>
      </c>
      <c r="O52" s="63">
        <v>1165</v>
      </c>
      <c r="P52" s="46"/>
      <c r="Q52" s="46"/>
      <c r="R52" s="46"/>
      <c r="S52" s="46"/>
      <c r="T52" s="46"/>
      <c r="U52" s="46"/>
    </row>
    <row r="53" spans="1:21" ht="30.75" customHeight="1" thickBot="1" x14ac:dyDescent="0.2">
      <c r="A53" s="46"/>
      <c r="B53" s="1170" t="s">
        <v>19</v>
      </c>
      <c r="C53" s="1171"/>
      <c r="D53" s="65"/>
      <c r="E53" s="1172" t="s">
        <v>20</v>
      </c>
      <c r="F53" s="1172"/>
      <c r="G53" s="1172"/>
      <c r="H53" s="1172"/>
      <c r="I53" s="1172"/>
      <c r="J53" s="1173"/>
      <c r="K53" s="66">
        <v>616</v>
      </c>
      <c r="L53" s="67">
        <v>608</v>
      </c>
      <c r="M53" s="67">
        <v>535</v>
      </c>
      <c r="N53" s="67">
        <v>602</v>
      </c>
      <c r="O53" s="68">
        <v>586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74" t="s">
        <v>24</v>
      </c>
      <c r="C58" s="1175"/>
      <c r="D58" s="1180" t="s">
        <v>25</v>
      </c>
      <c r="E58" s="1181"/>
      <c r="F58" s="1181"/>
      <c r="G58" s="1181"/>
      <c r="H58" s="1181"/>
      <c r="I58" s="1181"/>
      <c r="J58" s="1182"/>
      <c r="K58" s="81"/>
      <c r="L58" s="82"/>
      <c r="M58" s="82"/>
      <c r="N58" s="82"/>
      <c r="O58" s="83"/>
    </row>
    <row r="59" spans="1:21" ht="31.5" customHeight="1" x14ac:dyDescent="0.15">
      <c r="B59" s="1176"/>
      <c r="C59" s="1177"/>
      <c r="D59" s="1183" t="s">
        <v>26</v>
      </c>
      <c r="E59" s="1184"/>
      <c r="F59" s="1184"/>
      <c r="G59" s="1184"/>
      <c r="H59" s="1184"/>
      <c r="I59" s="1184"/>
      <c r="J59" s="1185"/>
      <c r="K59" s="84"/>
      <c r="L59" s="85"/>
      <c r="M59" s="85"/>
      <c r="N59" s="85"/>
      <c r="O59" s="86"/>
    </row>
    <row r="60" spans="1:21" ht="31.5" customHeight="1" thickBot="1" x14ac:dyDescent="0.2">
      <c r="B60" s="1178"/>
      <c r="C60" s="1179"/>
      <c r="D60" s="1186" t="s">
        <v>27</v>
      </c>
      <c r="E60" s="1187"/>
      <c r="F60" s="1187"/>
      <c r="G60" s="1187"/>
      <c r="H60" s="1187"/>
      <c r="I60" s="1187"/>
      <c r="J60" s="118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nGCCMgs3cVuiI758cz9azWcPgM0w+CdJT384L4HZfvbkDtDZlgF7ynta/wZjbyAhdN9Rq090wn37Ba+27zkgA==" saltValue="V0OsUubygCLgl6yoOGlD6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209" t="s">
        <v>30</v>
      </c>
      <c r="C41" s="1210"/>
      <c r="D41" s="103"/>
      <c r="E41" s="1211" t="s">
        <v>31</v>
      </c>
      <c r="F41" s="1211"/>
      <c r="G41" s="1211"/>
      <c r="H41" s="1212"/>
      <c r="I41" s="342">
        <v>10949</v>
      </c>
      <c r="J41" s="343">
        <v>10624</v>
      </c>
      <c r="K41" s="343">
        <v>10918</v>
      </c>
      <c r="L41" s="343">
        <v>10205</v>
      </c>
      <c r="M41" s="344">
        <v>10427</v>
      </c>
    </row>
    <row r="42" spans="2:13" ht="27.75" customHeight="1" x14ac:dyDescent="0.15">
      <c r="B42" s="1199"/>
      <c r="C42" s="1200"/>
      <c r="D42" s="104"/>
      <c r="E42" s="1203" t="s">
        <v>32</v>
      </c>
      <c r="F42" s="1203"/>
      <c r="G42" s="1203"/>
      <c r="H42" s="1204"/>
      <c r="I42" s="345" t="s">
        <v>490</v>
      </c>
      <c r="J42" s="346" t="s">
        <v>490</v>
      </c>
      <c r="K42" s="346" t="s">
        <v>490</v>
      </c>
      <c r="L42" s="346" t="s">
        <v>490</v>
      </c>
      <c r="M42" s="347" t="s">
        <v>490</v>
      </c>
    </row>
    <row r="43" spans="2:13" ht="27.75" customHeight="1" x14ac:dyDescent="0.15">
      <c r="B43" s="1199"/>
      <c r="C43" s="1200"/>
      <c r="D43" s="104"/>
      <c r="E43" s="1203" t="s">
        <v>33</v>
      </c>
      <c r="F43" s="1203"/>
      <c r="G43" s="1203"/>
      <c r="H43" s="1204"/>
      <c r="I43" s="345">
        <v>2887</v>
      </c>
      <c r="J43" s="346">
        <v>2629</v>
      </c>
      <c r="K43" s="346">
        <v>2434</v>
      </c>
      <c r="L43" s="346">
        <v>2262</v>
      </c>
      <c r="M43" s="347">
        <v>1161</v>
      </c>
    </row>
    <row r="44" spans="2:13" ht="27.75" customHeight="1" x14ac:dyDescent="0.15">
      <c r="B44" s="1199"/>
      <c r="C44" s="1200"/>
      <c r="D44" s="104"/>
      <c r="E44" s="1203" t="s">
        <v>34</v>
      </c>
      <c r="F44" s="1203"/>
      <c r="G44" s="1203"/>
      <c r="H44" s="1204"/>
      <c r="I44" s="345">
        <v>549</v>
      </c>
      <c r="J44" s="346">
        <v>535</v>
      </c>
      <c r="K44" s="346">
        <v>490</v>
      </c>
      <c r="L44" s="346">
        <v>440</v>
      </c>
      <c r="M44" s="347">
        <v>1319</v>
      </c>
    </row>
    <row r="45" spans="2:13" ht="27.75" customHeight="1" x14ac:dyDescent="0.15">
      <c r="B45" s="1199"/>
      <c r="C45" s="1200"/>
      <c r="D45" s="104"/>
      <c r="E45" s="1203" t="s">
        <v>35</v>
      </c>
      <c r="F45" s="1203"/>
      <c r="G45" s="1203"/>
      <c r="H45" s="1204"/>
      <c r="I45" s="345">
        <v>1157</v>
      </c>
      <c r="J45" s="346">
        <v>1211</v>
      </c>
      <c r="K45" s="346">
        <v>1232</v>
      </c>
      <c r="L45" s="346">
        <v>1308</v>
      </c>
      <c r="M45" s="347">
        <v>1458</v>
      </c>
    </row>
    <row r="46" spans="2:13" ht="27.75" customHeight="1" x14ac:dyDescent="0.15">
      <c r="B46" s="1199"/>
      <c r="C46" s="1200"/>
      <c r="D46" s="105"/>
      <c r="E46" s="1203" t="s">
        <v>36</v>
      </c>
      <c r="F46" s="1203"/>
      <c r="G46" s="1203"/>
      <c r="H46" s="1204"/>
      <c r="I46" s="345">
        <v>8</v>
      </c>
      <c r="J46" s="346" t="s">
        <v>490</v>
      </c>
      <c r="K46" s="346" t="s">
        <v>490</v>
      </c>
      <c r="L46" s="346" t="s">
        <v>490</v>
      </c>
      <c r="M46" s="347" t="s">
        <v>490</v>
      </c>
    </row>
    <row r="47" spans="2:13" ht="27.75" customHeight="1" x14ac:dyDescent="0.15">
      <c r="B47" s="1199"/>
      <c r="C47" s="1200"/>
      <c r="D47" s="106"/>
      <c r="E47" s="1213" t="s">
        <v>37</v>
      </c>
      <c r="F47" s="1214"/>
      <c r="G47" s="1214"/>
      <c r="H47" s="1215"/>
      <c r="I47" s="345" t="s">
        <v>490</v>
      </c>
      <c r="J47" s="346" t="s">
        <v>490</v>
      </c>
      <c r="K47" s="346" t="s">
        <v>490</v>
      </c>
      <c r="L47" s="346" t="s">
        <v>490</v>
      </c>
      <c r="M47" s="347" t="s">
        <v>490</v>
      </c>
    </row>
    <row r="48" spans="2:13" ht="27.75" customHeight="1" x14ac:dyDescent="0.15">
      <c r="B48" s="1199"/>
      <c r="C48" s="1200"/>
      <c r="D48" s="104"/>
      <c r="E48" s="1203" t="s">
        <v>38</v>
      </c>
      <c r="F48" s="1203"/>
      <c r="G48" s="1203"/>
      <c r="H48" s="1204"/>
      <c r="I48" s="345" t="s">
        <v>490</v>
      </c>
      <c r="J48" s="346" t="s">
        <v>490</v>
      </c>
      <c r="K48" s="346" t="s">
        <v>490</v>
      </c>
      <c r="L48" s="346" t="s">
        <v>490</v>
      </c>
      <c r="M48" s="347" t="s">
        <v>490</v>
      </c>
    </row>
    <row r="49" spans="2:13" ht="27.75" customHeight="1" x14ac:dyDescent="0.15">
      <c r="B49" s="1201"/>
      <c r="C49" s="1202"/>
      <c r="D49" s="104"/>
      <c r="E49" s="1203" t="s">
        <v>39</v>
      </c>
      <c r="F49" s="1203"/>
      <c r="G49" s="1203"/>
      <c r="H49" s="1204"/>
      <c r="I49" s="345" t="s">
        <v>490</v>
      </c>
      <c r="J49" s="346" t="s">
        <v>490</v>
      </c>
      <c r="K49" s="346" t="s">
        <v>490</v>
      </c>
      <c r="L49" s="346" t="s">
        <v>490</v>
      </c>
      <c r="M49" s="347" t="s">
        <v>490</v>
      </c>
    </row>
    <row r="50" spans="2:13" ht="27.75" customHeight="1" x14ac:dyDescent="0.15">
      <c r="B50" s="1197" t="s">
        <v>40</v>
      </c>
      <c r="C50" s="1198"/>
      <c r="D50" s="107"/>
      <c r="E50" s="1203" t="s">
        <v>41</v>
      </c>
      <c r="F50" s="1203"/>
      <c r="G50" s="1203"/>
      <c r="H50" s="1204"/>
      <c r="I50" s="345">
        <v>3256</v>
      </c>
      <c r="J50" s="346">
        <v>3269</v>
      </c>
      <c r="K50" s="346">
        <v>3640</v>
      </c>
      <c r="L50" s="346">
        <v>3830</v>
      </c>
      <c r="M50" s="347">
        <v>3890</v>
      </c>
    </row>
    <row r="51" spans="2:13" ht="27.75" customHeight="1" x14ac:dyDescent="0.15">
      <c r="B51" s="1199"/>
      <c r="C51" s="1200"/>
      <c r="D51" s="104"/>
      <c r="E51" s="1203" t="s">
        <v>42</v>
      </c>
      <c r="F51" s="1203"/>
      <c r="G51" s="1203"/>
      <c r="H51" s="1204"/>
      <c r="I51" s="345">
        <v>53</v>
      </c>
      <c r="J51" s="346">
        <v>28</v>
      </c>
      <c r="K51" s="346">
        <v>20</v>
      </c>
      <c r="L51" s="346">
        <v>4</v>
      </c>
      <c r="M51" s="347">
        <v>2</v>
      </c>
    </row>
    <row r="52" spans="2:13" ht="27.75" customHeight="1" x14ac:dyDescent="0.15">
      <c r="B52" s="1201"/>
      <c r="C52" s="1202"/>
      <c r="D52" s="104"/>
      <c r="E52" s="1203" t="s">
        <v>43</v>
      </c>
      <c r="F52" s="1203"/>
      <c r="G52" s="1203"/>
      <c r="H52" s="1204"/>
      <c r="I52" s="345">
        <v>11274</v>
      </c>
      <c r="J52" s="346">
        <v>10924</v>
      </c>
      <c r="K52" s="346">
        <v>11003</v>
      </c>
      <c r="L52" s="346">
        <v>10325</v>
      </c>
      <c r="M52" s="347">
        <v>10377</v>
      </c>
    </row>
    <row r="53" spans="2:13" ht="27.75" customHeight="1" thickBot="1" x14ac:dyDescent="0.2">
      <c r="B53" s="1205" t="s">
        <v>19</v>
      </c>
      <c r="C53" s="1206"/>
      <c r="D53" s="108"/>
      <c r="E53" s="1207" t="s">
        <v>44</v>
      </c>
      <c r="F53" s="1207"/>
      <c r="G53" s="1207"/>
      <c r="H53" s="1208"/>
      <c r="I53" s="348">
        <v>967</v>
      </c>
      <c r="J53" s="349">
        <v>778</v>
      </c>
      <c r="K53" s="349">
        <v>411</v>
      </c>
      <c r="L53" s="349">
        <v>54</v>
      </c>
      <c r="M53" s="350">
        <v>96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AQe+KW2dwX/tZ9vLDYtVvDQMcXOV2hQVE3usONGwSH96JzEnRqBxfsPyl5gaUvGe9PJctziO3yGGRC00iO3zQ==" saltValue="wYG3JkjNEQ4qrGLEWeBu4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224" t="s">
        <v>46</v>
      </c>
      <c r="D55" s="1224"/>
      <c r="E55" s="1225"/>
      <c r="F55" s="120">
        <v>2290</v>
      </c>
      <c r="G55" s="120">
        <v>2416</v>
      </c>
      <c r="H55" s="121">
        <v>2352</v>
      </c>
    </row>
    <row r="56" spans="2:8" ht="52.5" customHeight="1" x14ac:dyDescent="0.15">
      <c r="B56" s="122"/>
      <c r="C56" s="1226" t="s">
        <v>47</v>
      </c>
      <c r="D56" s="1226"/>
      <c r="E56" s="1227"/>
      <c r="F56" s="123">
        <v>81</v>
      </c>
      <c r="G56" s="123">
        <v>81</v>
      </c>
      <c r="H56" s="124">
        <v>113</v>
      </c>
    </row>
    <row r="57" spans="2:8" ht="53.25" customHeight="1" x14ac:dyDescent="0.15">
      <c r="B57" s="122"/>
      <c r="C57" s="1228" t="s">
        <v>48</v>
      </c>
      <c r="D57" s="1228"/>
      <c r="E57" s="1229"/>
      <c r="F57" s="125">
        <v>2503</v>
      </c>
      <c r="G57" s="125">
        <v>2580</v>
      </c>
      <c r="H57" s="126">
        <v>2663</v>
      </c>
    </row>
    <row r="58" spans="2:8" ht="45.75" customHeight="1" x14ac:dyDescent="0.15">
      <c r="B58" s="127"/>
      <c r="C58" s="1216" t="s">
        <v>49</v>
      </c>
      <c r="D58" s="1217"/>
      <c r="E58" s="1218"/>
      <c r="F58" s="128">
        <v>1660</v>
      </c>
      <c r="G58" s="128">
        <v>1660</v>
      </c>
      <c r="H58" s="129">
        <v>1660</v>
      </c>
    </row>
    <row r="59" spans="2:8" ht="45.75" customHeight="1" x14ac:dyDescent="0.15">
      <c r="B59" s="127"/>
      <c r="C59" s="1216" t="s">
        <v>50</v>
      </c>
      <c r="D59" s="1217"/>
      <c r="E59" s="1218"/>
      <c r="F59" s="128">
        <v>213</v>
      </c>
      <c r="G59" s="128">
        <v>286</v>
      </c>
      <c r="H59" s="129">
        <v>336</v>
      </c>
    </row>
    <row r="60" spans="2:8" ht="45.75" customHeight="1" x14ac:dyDescent="0.15">
      <c r="B60" s="127"/>
      <c r="C60" s="1216" t="s">
        <v>50</v>
      </c>
      <c r="D60" s="1217"/>
      <c r="E60" s="1218"/>
      <c r="F60" s="128">
        <v>311</v>
      </c>
      <c r="G60" s="128">
        <v>311</v>
      </c>
      <c r="H60" s="129">
        <v>311</v>
      </c>
    </row>
    <row r="61" spans="2:8" ht="45.75" customHeight="1" x14ac:dyDescent="0.15">
      <c r="B61" s="127"/>
      <c r="C61" s="1216" t="s">
        <v>50</v>
      </c>
      <c r="D61" s="1217"/>
      <c r="E61" s="1218"/>
      <c r="F61" s="128">
        <v>220</v>
      </c>
      <c r="G61" s="128">
        <v>220</v>
      </c>
      <c r="H61" s="129">
        <v>220</v>
      </c>
    </row>
    <row r="62" spans="2:8" ht="45.75" customHeight="1" thickBot="1" x14ac:dyDescent="0.2">
      <c r="B62" s="130"/>
      <c r="C62" s="1219" t="s">
        <v>50</v>
      </c>
      <c r="D62" s="1220"/>
      <c r="E62" s="1221"/>
      <c r="F62" s="131">
        <v>28</v>
      </c>
      <c r="G62" s="131">
        <v>42</v>
      </c>
      <c r="H62" s="132">
        <v>78</v>
      </c>
    </row>
    <row r="63" spans="2:8" ht="52.5" customHeight="1" thickBot="1" x14ac:dyDescent="0.2">
      <c r="B63" s="133"/>
      <c r="C63" s="1222" t="s">
        <v>51</v>
      </c>
      <c r="D63" s="1222"/>
      <c r="E63" s="1223"/>
      <c r="F63" s="134">
        <v>4874</v>
      </c>
      <c r="G63" s="134">
        <v>5077</v>
      </c>
      <c r="H63" s="135">
        <v>5128</v>
      </c>
    </row>
    <row r="64" spans="2:8" x14ac:dyDescent="0.15"/>
  </sheetData>
  <sheetProtection algorithmName="SHA-512" hashValue="DjGodpmzL94vH+AkWS8Xxl/lE22m7sbefvrv0UtThzQmHdxUkgkufmXX7FNntzSgsrgcMlpAo0f0ru+GgnwSEQ==" saltValue="ThOW/4wjdPmG6A6oOFQt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A3936-502C-4C32-A108-A76504A0F44B}">
  <sheetPr>
    <pageSetUpPr fitToPage="1"/>
  </sheetPr>
  <dimension ref="A1:DE85"/>
  <sheetViews>
    <sheetView showGridLines="0" zoomScale="80" zoomScaleNormal="80" zoomScaleSheetLayoutView="55" workbookViewId="0"/>
  </sheetViews>
  <sheetFormatPr defaultColWidth="0" defaultRowHeight="0"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76"/>
      <c r="B1" s="375"/>
      <c r="DD1" s="255"/>
      <c r="DE1" s="255"/>
    </row>
    <row r="2" spans="1:109" ht="25.5" customHeight="1" x14ac:dyDescent="0.15">
      <c r="A2" s="374"/>
      <c r="C2" s="374"/>
      <c r="O2" s="374"/>
      <c r="P2" s="374"/>
      <c r="Q2" s="374"/>
      <c r="R2" s="374"/>
      <c r="S2" s="374"/>
      <c r="T2" s="374"/>
      <c r="U2" s="374"/>
      <c r="V2" s="374"/>
      <c r="W2" s="374"/>
      <c r="X2" s="374"/>
      <c r="Y2" s="374"/>
      <c r="Z2" s="374"/>
      <c r="AA2" s="374"/>
      <c r="AB2" s="374"/>
      <c r="AC2" s="374"/>
      <c r="AD2" s="374"/>
      <c r="AE2" s="374"/>
      <c r="AF2" s="374"/>
      <c r="AG2" s="374"/>
      <c r="AH2" s="374"/>
      <c r="AI2" s="374"/>
      <c r="AU2" s="374"/>
      <c r="BG2" s="374"/>
      <c r="BS2" s="374"/>
      <c r="CE2" s="374"/>
      <c r="CQ2" s="374"/>
      <c r="DD2" s="255"/>
      <c r="DE2" s="255"/>
    </row>
    <row r="3" spans="1:109" ht="25.5" customHeight="1" x14ac:dyDescent="0.15">
      <c r="A3" s="374"/>
      <c r="C3" s="374"/>
      <c r="O3" s="374"/>
      <c r="P3" s="374"/>
      <c r="Q3" s="374"/>
      <c r="R3" s="374"/>
      <c r="S3" s="374"/>
      <c r="T3" s="374"/>
      <c r="U3" s="374"/>
      <c r="V3" s="374"/>
      <c r="W3" s="374"/>
      <c r="X3" s="374"/>
      <c r="Y3" s="374"/>
      <c r="Z3" s="374"/>
      <c r="AA3" s="374"/>
      <c r="AB3" s="374"/>
      <c r="AC3" s="374"/>
      <c r="AD3" s="374"/>
      <c r="AE3" s="374"/>
      <c r="AF3" s="374"/>
      <c r="AG3" s="374"/>
      <c r="AH3" s="374"/>
      <c r="AI3" s="374"/>
      <c r="AU3" s="374"/>
      <c r="BG3" s="374"/>
      <c r="BS3" s="374"/>
      <c r="CE3" s="374"/>
      <c r="CQ3" s="374"/>
      <c r="DD3" s="255"/>
      <c r="DE3" s="255"/>
    </row>
    <row r="4" spans="1:109" s="253" customFormat="1" ht="13.5" x14ac:dyDescent="0.15">
      <c r="A4" s="374"/>
      <c r="B4" s="374"/>
      <c r="C4" s="374"/>
      <c r="D4" s="374"/>
      <c r="E4" s="374"/>
      <c r="F4" s="374"/>
      <c r="G4" s="374"/>
      <c r="H4" s="374"/>
      <c r="I4" s="374"/>
      <c r="J4" s="374"/>
      <c r="K4" s="374"/>
      <c r="L4" s="374"/>
      <c r="M4" s="374"/>
      <c r="N4" s="374"/>
      <c r="O4" s="374"/>
      <c r="P4" s="374"/>
      <c r="Q4" s="374"/>
      <c r="R4" s="374"/>
      <c r="S4" s="374"/>
      <c r="T4" s="374"/>
      <c r="U4" s="374"/>
      <c r="V4" s="374"/>
      <c r="W4" s="374"/>
      <c r="X4" s="374"/>
      <c r="Y4" s="374"/>
      <c r="Z4" s="374"/>
      <c r="AA4" s="374"/>
      <c r="AB4" s="374"/>
      <c r="AC4" s="374"/>
      <c r="AD4" s="374"/>
      <c r="AE4" s="374"/>
      <c r="AF4" s="374"/>
      <c r="AG4" s="374"/>
      <c r="AH4" s="374"/>
      <c r="AI4" s="374"/>
      <c r="AJ4" s="374"/>
      <c r="AK4" s="374"/>
      <c r="AL4" s="374"/>
      <c r="AM4" s="374"/>
      <c r="AN4" s="374"/>
      <c r="AO4" s="374"/>
      <c r="AP4" s="374"/>
      <c r="AQ4" s="374"/>
      <c r="AR4" s="374"/>
      <c r="AS4" s="374"/>
      <c r="AT4" s="374"/>
      <c r="AU4" s="374"/>
      <c r="AV4" s="374"/>
      <c r="AW4" s="374"/>
      <c r="AX4" s="374"/>
      <c r="AY4" s="374"/>
      <c r="AZ4" s="374"/>
      <c r="BA4" s="374"/>
      <c r="BB4" s="374"/>
      <c r="BC4" s="374"/>
      <c r="BD4" s="374"/>
      <c r="BE4" s="374"/>
      <c r="BF4" s="374"/>
      <c r="BG4" s="374"/>
      <c r="BH4" s="374"/>
      <c r="BI4" s="374"/>
      <c r="BJ4" s="374"/>
      <c r="BK4" s="374"/>
      <c r="BL4" s="374"/>
      <c r="BM4" s="374"/>
      <c r="BN4" s="374"/>
      <c r="BO4" s="374"/>
      <c r="BP4" s="374"/>
      <c r="BQ4" s="374"/>
      <c r="BR4" s="374"/>
      <c r="BS4" s="374"/>
      <c r="BT4" s="374"/>
      <c r="BU4" s="374"/>
      <c r="BV4" s="374"/>
      <c r="BW4" s="374"/>
      <c r="BX4" s="374"/>
      <c r="BY4" s="374"/>
      <c r="BZ4" s="374"/>
      <c r="CA4" s="374"/>
      <c r="CB4" s="374"/>
      <c r="CC4" s="374"/>
      <c r="CD4" s="374"/>
      <c r="CE4" s="374"/>
      <c r="CF4" s="374"/>
      <c r="CG4" s="374"/>
      <c r="CH4" s="374"/>
      <c r="CI4" s="374"/>
      <c r="CJ4" s="374"/>
      <c r="CK4" s="374"/>
      <c r="CL4" s="374"/>
      <c r="CM4" s="374"/>
      <c r="CN4" s="374"/>
      <c r="CO4" s="374"/>
      <c r="CP4" s="374"/>
      <c r="CQ4" s="374"/>
      <c r="CR4" s="374"/>
      <c r="CS4" s="374"/>
      <c r="CT4" s="374"/>
      <c r="CU4" s="374"/>
      <c r="CV4" s="374"/>
      <c r="CW4" s="374"/>
      <c r="CX4" s="374"/>
      <c r="CY4" s="374"/>
      <c r="CZ4" s="374"/>
      <c r="DA4" s="374"/>
      <c r="DB4" s="374"/>
      <c r="DC4" s="374"/>
      <c r="DD4" s="374"/>
      <c r="DE4" s="374"/>
    </row>
    <row r="5" spans="1:109" s="253" customFormat="1" ht="13.5" x14ac:dyDescent="0.15">
      <c r="A5" s="374"/>
      <c r="B5" s="374"/>
      <c r="C5" s="374"/>
      <c r="D5" s="374"/>
      <c r="E5" s="374"/>
      <c r="F5" s="374"/>
      <c r="G5" s="374"/>
      <c r="H5" s="374"/>
      <c r="I5" s="374"/>
      <c r="J5" s="374"/>
      <c r="K5" s="374"/>
      <c r="L5" s="374"/>
      <c r="M5" s="374"/>
      <c r="N5" s="374"/>
      <c r="O5" s="374"/>
      <c r="P5" s="374"/>
      <c r="Q5" s="374"/>
      <c r="R5" s="374"/>
      <c r="S5" s="374"/>
      <c r="T5" s="374"/>
      <c r="U5" s="374"/>
      <c r="V5" s="374"/>
      <c r="W5" s="374"/>
      <c r="X5" s="374"/>
      <c r="Y5" s="374"/>
      <c r="Z5" s="374"/>
      <c r="AA5" s="374"/>
      <c r="AB5" s="374"/>
      <c r="AC5" s="374"/>
      <c r="AD5" s="374"/>
      <c r="AE5" s="374"/>
      <c r="AF5" s="374"/>
      <c r="AG5" s="374"/>
      <c r="AH5" s="374"/>
      <c r="AI5" s="374"/>
      <c r="AJ5" s="374"/>
      <c r="AK5" s="374"/>
      <c r="AL5" s="374"/>
      <c r="AM5" s="374"/>
      <c r="AN5" s="374"/>
      <c r="AO5" s="374"/>
      <c r="AP5" s="374"/>
      <c r="AQ5" s="374"/>
      <c r="AR5" s="374"/>
      <c r="AS5" s="374"/>
      <c r="AT5" s="374"/>
      <c r="AU5" s="374"/>
      <c r="AV5" s="374"/>
      <c r="AW5" s="374"/>
      <c r="AX5" s="374"/>
      <c r="AY5" s="374"/>
      <c r="AZ5" s="374"/>
      <c r="BA5" s="374"/>
      <c r="BB5" s="374"/>
      <c r="BC5" s="374"/>
      <c r="BD5" s="374"/>
      <c r="BE5" s="374"/>
      <c r="BF5" s="374"/>
      <c r="BG5" s="374"/>
      <c r="BH5" s="374"/>
      <c r="BI5" s="374"/>
      <c r="BJ5" s="374"/>
      <c r="BK5" s="374"/>
      <c r="BL5" s="374"/>
      <c r="BM5" s="374"/>
      <c r="BN5" s="374"/>
      <c r="BO5" s="374"/>
      <c r="BP5" s="374"/>
      <c r="BQ5" s="374"/>
      <c r="BR5" s="374"/>
      <c r="BS5" s="374"/>
      <c r="BT5" s="374"/>
      <c r="BU5" s="374"/>
      <c r="BV5" s="374"/>
      <c r="BW5" s="374"/>
      <c r="BX5" s="374"/>
      <c r="BY5" s="374"/>
      <c r="BZ5" s="374"/>
      <c r="CA5" s="374"/>
      <c r="CB5" s="374"/>
      <c r="CC5" s="374"/>
      <c r="CD5" s="374"/>
      <c r="CE5" s="374"/>
      <c r="CF5" s="374"/>
      <c r="CG5" s="374"/>
      <c r="CH5" s="374"/>
      <c r="CI5" s="374"/>
      <c r="CJ5" s="374"/>
      <c r="CK5" s="374"/>
      <c r="CL5" s="374"/>
      <c r="CM5" s="374"/>
      <c r="CN5" s="374"/>
      <c r="CO5" s="374"/>
      <c r="CP5" s="374"/>
      <c r="CQ5" s="374"/>
      <c r="CR5" s="374"/>
      <c r="CS5" s="374"/>
      <c r="CT5" s="374"/>
      <c r="CU5" s="374"/>
      <c r="CV5" s="374"/>
      <c r="CW5" s="374"/>
      <c r="CX5" s="374"/>
      <c r="CY5" s="374"/>
      <c r="CZ5" s="374"/>
      <c r="DA5" s="374"/>
      <c r="DB5" s="374"/>
      <c r="DC5" s="374"/>
      <c r="DD5" s="374"/>
      <c r="DE5" s="374"/>
    </row>
    <row r="6" spans="1:109" s="253" customFormat="1" ht="13.5" x14ac:dyDescent="0.15">
      <c r="A6" s="374"/>
      <c r="B6" s="374"/>
      <c r="C6" s="374"/>
      <c r="D6" s="374"/>
      <c r="E6" s="374"/>
      <c r="F6" s="374"/>
      <c r="G6" s="374"/>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4"/>
      <c r="AY6" s="374"/>
      <c r="AZ6" s="374"/>
      <c r="BA6" s="374"/>
      <c r="BB6" s="374"/>
      <c r="BC6" s="374"/>
      <c r="BD6" s="374"/>
      <c r="BE6" s="374"/>
      <c r="BF6" s="374"/>
      <c r="BG6" s="374"/>
      <c r="BH6" s="374"/>
      <c r="BI6" s="374"/>
      <c r="BJ6" s="374"/>
      <c r="BK6" s="374"/>
      <c r="BL6" s="374"/>
      <c r="BM6" s="374"/>
      <c r="BN6" s="374"/>
      <c r="BO6" s="374"/>
      <c r="BP6" s="374"/>
      <c r="BQ6" s="374"/>
      <c r="BR6" s="374"/>
      <c r="BS6" s="374"/>
      <c r="BT6" s="374"/>
      <c r="BU6" s="374"/>
      <c r="BV6" s="374"/>
      <c r="BW6" s="374"/>
      <c r="BX6" s="374"/>
      <c r="BY6" s="374"/>
      <c r="BZ6" s="374"/>
      <c r="CA6" s="374"/>
      <c r="CB6" s="374"/>
      <c r="CC6" s="374"/>
      <c r="CD6" s="374"/>
      <c r="CE6" s="374"/>
      <c r="CF6" s="374"/>
      <c r="CG6" s="374"/>
      <c r="CH6" s="374"/>
      <c r="CI6" s="374"/>
      <c r="CJ6" s="374"/>
      <c r="CK6" s="374"/>
      <c r="CL6" s="374"/>
      <c r="CM6" s="374"/>
      <c r="CN6" s="374"/>
      <c r="CO6" s="374"/>
      <c r="CP6" s="374"/>
      <c r="CQ6" s="374"/>
      <c r="CR6" s="374"/>
      <c r="CS6" s="374"/>
      <c r="CT6" s="374"/>
      <c r="CU6" s="374"/>
      <c r="CV6" s="374"/>
      <c r="CW6" s="374"/>
      <c r="CX6" s="374"/>
      <c r="CY6" s="374"/>
      <c r="CZ6" s="374"/>
      <c r="DA6" s="374"/>
      <c r="DB6" s="374"/>
      <c r="DC6" s="374"/>
      <c r="DD6" s="374"/>
      <c r="DE6" s="374"/>
    </row>
    <row r="7" spans="1:109" s="253" customFormat="1" ht="13.5" x14ac:dyDescent="0.15">
      <c r="A7" s="374"/>
      <c r="B7" s="374"/>
      <c r="C7" s="374"/>
      <c r="D7" s="374"/>
      <c r="E7" s="374"/>
      <c r="F7" s="374"/>
      <c r="G7" s="374"/>
      <c r="H7" s="374"/>
      <c r="I7" s="374"/>
      <c r="J7" s="374"/>
      <c r="K7" s="374"/>
      <c r="L7" s="374"/>
      <c r="M7" s="374"/>
      <c r="N7" s="374"/>
      <c r="O7" s="374"/>
      <c r="P7" s="374"/>
      <c r="Q7" s="374"/>
      <c r="R7" s="374"/>
      <c r="S7" s="374"/>
      <c r="T7" s="374"/>
      <c r="U7" s="374"/>
      <c r="V7" s="374"/>
      <c r="W7" s="374"/>
      <c r="X7" s="374"/>
      <c r="Y7" s="374"/>
      <c r="Z7" s="374"/>
      <c r="AA7" s="374"/>
      <c r="AB7" s="374"/>
      <c r="AC7" s="374"/>
      <c r="AD7" s="374"/>
      <c r="AE7" s="374"/>
      <c r="AF7" s="374"/>
      <c r="AG7" s="374"/>
      <c r="AH7" s="374"/>
      <c r="AI7" s="374"/>
      <c r="AJ7" s="374"/>
      <c r="AK7" s="374"/>
      <c r="AL7" s="374"/>
      <c r="AM7" s="374"/>
      <c r="AN7" s="374"/>
      <c r="AO7" s="374"/>
      <c r="AP7" s="374"/>
      <c r="AQ7" s="374"/>
      <c r="AR7" s="374"/>
      <c r="AS7" s="374"/>
      <c r="AT7" s="374"/>
      <c r="AU7" s="374"/>
      <c r="AV7" s="374"/>
      <c r="AW7" s="374"/>
      <c r="AX7" s="374"/>
      <c r="AY7" s="374"/>
      <c r="AZ7" s="374"/>
      <c r="BA7" s="374"/>
      <c r="BB7" s="374"/>
      <c r="BC7" s="374"/>
      <c r="BD7" s="374"/>
      <c r="BE7" s="374"/>
      <c r="BF7" s="374"/>
      <c r="BG7" s="374"/>
      <c r="BH7" s="374"/>
      <c r="BI7" s="374"/>
      <c r="BJ7" s="374"/>
      <c r="BK7" s="374"/>
      <c r="BL7" s="374"/>
      <c r="BM7" s="374"/>
      <c r="BN7" s="374"/>
      <c r="BO7" s="374"/>
      <c r="BP7" s="374"/>
      <c r="BQ7" s="374"/>
      <c r="BR7" s="374"/>
      <c r="BS7" s="374"/>
      <c r="BT7" s="374"/>
      <c r="BU7" s="374"/>
      <c r="BV7" s="374"/>
      <c r="BW7" s="374"/>
      <c r="BX7" s="374"/>
      <c r="BY7" s="374"/>
      <c r="BZ7" s="374"/>
      <c r="CA7" s="374"/>
      <c r="CB7" s="374"/>
      <c r="CC7" s="374"/>
      <c r="CD7" s="374"/>
      <c r="CE7" s="374"/>
      <c r="CF7" s="374"/>
      <c r="CG7" s="374"/>
      <c r="CH7" s="374"/>
      <c r="CI7" s="374"/>
      <c r="CJ7" s="374"/>
      <c r="CK7" s="374"/>
      <c r="CL7" s="374"/>
      <c r="CM7" s="374"/>
      <c r="CN7" s="374"/>
      <c r="CO7" s="374"/>
      <c r="CP7" s="374"/>
      <c r="CQ7" s="374"/>
      <c r="CR7" s="374"/>
      <c r="CS7" s="374"/>
      <c r="CT7" s="374"/>
      <c r="CU7" s="374"/>
      <c r="CV7" s="374"/>
      <c r="CW7" s="374"/>
      <c r="CX7" s="374"/>
      <c r="CY7" s="374"/>
      <c r="CZ7" s="374"/>
      <c r="DA7" s="374"/>
      <c r="DB7" s="374"/>
      <c r="DC7" s="374"/>
      <c r="DD7" s="374"/>
      <c r="DE7" s="374"/>
    </row>
    <row r="8" spans="1:109" s="253" customFormat="1" ht="13.5" x14ac:dyDescent="0.15">
      <c r="A8" s="374"/>
      <c r="B8" s="374"/>
      <c r="C8" s="374"/>
      <c r="D8" s="374"/>
      <c r="E8" s="374"/>
      <c r="F8" s="374"/>
      <c r="G8" s="374"/>
      <c r="H8" s="374"/>
      <c r="I8" s="374"/>
      <c r="J8" s="374"/>
      <c r="K8" s="374"/>
      <c r="L8" s="374"/>
      <c r="M8" s="374"/>
      <c r="N8" s="374"/>
      <c r="O8" s="374"/>
      <c r="P8" s="374"/>
      <c r="Q8" s="374"/>
      <c r="R8" s="374"/>
      <c r="S8" s="374"/>
      <c r="T8" s="374"/>
      <c r="U8" s="374"/>
      <c r="V8" s="374"/>
      <c r="W8" s="374"/>
      <c r="X8" s="374"/>
      <c r="Y8" s="374"/>
      <c r="Z8" s="374"/>
      <c r="AA8" s="374"/>
      <c r="AB8" s="374"/>
      <c r="AC8" s="374"/>
      <c r="AD8" s="374"/>
      <c r="AE8" s="374"/>
      <c r="AF8" s="374"/>
      <c r="AG8" s="374"/>
      <c r="AH8" s="374"/>
      <c r="AI8" s="374"/>
      <c r="AJ8" s="374"/>
      <c r="AK8" s="374"/>
      <c r="AL8" s="374"/>
      <c r="AM8" s="374"/>
      <c r="AN8" s="374"/>
      <c r="AO8" s="374"/>
      <c r="AP8" s="374"/>
      <c r="AQ8" s="374"/>
      <c r="AR8" s="374"/>
      <c r="AS8" s="374"/>
      <c r="AT8" s="374"/>
      <c r="AU8" s="374"/>
      <c r="AV8" s="374"/>
      <c r="AW8" s="374"/>
      <c r="AX8" s="374"/>
      <c r="AY8" s="374"/>
      <c r="AZ8" s="374"/>
      <c r="BA8" s="374"/>
      <c r="BB8" s="374"/>
      <c r="BC8" s="374"/>
      <c r="BD8" s="374"/>
      <c r="BE8" s="374"/>
      <c r="BF8" s="374"/>
      <c r="BG8" s="374"/>
      <c r="BH8" s="374"/>
      <c r="BI8" s="374"/>
      <c r="BJ8" s="374"/>
      <c r="BK8" s="374"/>
      <c r="BL8" s="374"/>
      <c r="BM8" s="374"/>
      <c r="BN8" s="374"/>
      <c r="BO8" s="374"/>
      <c r="BP8" s="374"/>
      <c r="BQ8" s="374"/>
      <c r="BR8" s="374"/>
      <c r="BS8" s="374"/>
      <c r="BT8" s="374"/>
      <c r="BU8" s="374"/>
      <c r="BV8" s="374"/>
      <c r="BW8" s="374"/>
      <c r="BX8" s="374"/>
      <c r="BY8" s="374"/>
      <c r="BZ8" s="374"/>
      <c r="CA8" s="374"/>
      <c r="CB8" s="374"/>
      <c r="CC8" s="374"/>
      <c r="CD8" s="374"/>
      <c r="CE8" s="374"/>
      <c r="CF8" s="374"/>
      <c r="CG8" s="374"/>
      <c r="CH8" s="374"/>
      <c r="CI8" s="374"/>
      <c r="CJ8" s="374"/>
      <c r="CK8" s="374"/>
      <c r="CL8" s="374"/>
      <c r="CM8" s="374"/>
      <c r="CN8" s="374"/>
      <c r="CO8" s="374"/>
      <c r="CP8" s="374"/>
      <c r="CQ8" s="374"/>
      <c r="CR8" s="374"/>
      <c r="CS8" s="374"/>
      <c r="CT8" s="374"/>
      <c r="CU8" s="374"/>
      <c r="CV8" s="374"/>
      <c r="CW8" s="374"/>
      <c r="CX8" s="374"/>
      <c r="CY8" s="374"/>
      <c r="CZ8" s="374"/>
      <c r="DA8" s="374"/>
      <c r="DB8" s="374"/>
      <c r="DC8" s="374"/>
      <c r="DD8" s="374"/>
      <c r="DE8" s="374"/>
    </row>
    <row r="9" spans="1:109" s="253" customFormat="1" ht="13.5" x14ac:dyDescent="0.15">
      <c r="A9" s="374"/>
      <c r="B9" s="374"/>
      <c r="C9" s="374"/>
      <c r="D9" s="374"/>
      <c r="E9" s="374"/>
      <c r="F9" s="374"/>
      <c r="G9" s="374"/>
      <c r="H9" s="374"/>
      <c r="I9" s="374"/>
      <c r="J9" s="374"/>
      <c r="K9" s="374"/>
      <c r="L9" s="374"/>
      <c r="M9" s="374"/>
      <c r="N9" s="374"/>
      <c r="O9" s="374"/>
      <c r="P9" s="374"/>
      <c r="Q9" s="374"/>
      <c r="R9" s="374"/>
      <c r="S9" s="374"/>
      <c r="T9" s="374"/>
      <c r="U9" s="374"/>
      <c r="V9" s="374"/>
      <c r="W9" s="374"/>
      <c r="X9" s="374"/>
      <c r="Y9" s="374"/>
      <c r="Z9" s="374"/>
      <c r="AA9" s="374"/>
      <c r="AB9" s="374"/>
      <c r="AC9" s="374"/>
      <c r="AD9" s="374"/>
      <c r="AE9" s="374"/>
      <c r="AF9" s="374"/>
      <c r="AG9" s="374"/>
      <c r="AH9" s="374"/>
      <c r="AI9" s="374"/>
      <c r="AJ9" s="374"/>
      <c r="AK9" s="374"/>
      <c r="AL9" s="374"/>
      <c r="AM9" s="374"/>
      <c r="AN9" s="374"/>
      <c r="AO9" s="374"/>
      <c r="AP9" s="374"/>
      <c r="AQ9" s="374"/>
      <c r="AR9" s="374"/>
      <c r="AS9" s="374"/>
      <c r="AT9" s="374"/>
      <c r="AU9" s="374"/>
      <c r="AV9" s="374"/>
      <c r="AW9" s="374"/>
      <c r="AX9" s="374"/>
      <c r="AY9" s="374"/>
      <c r="AZ9" s="374"/>
      <c r="BA9" s="374"/>
      <c r="BB9" s="374"/>
      <c r="BC9" s="374"/>
      <c r="BD9" s="374"/>
      <c r="BE9" s="374"/>
      <c r="BF9" s="374"/>
      <c r="BG9" s="374"/>
      <c r="BH9" s="374"/>
      <c r="BI9" s="374"/>
      <c r="BJ9" s="374"/>
      <c r="BK9" s="374"/>
      <c r="BL9" s="374"/>
      <c r="BM9" s="374"/>
      <c r="BN9" s="374"/>
      <c r="BO9" s="374"/>
      <c r="BP9" s="374"/>
      <c r="BQ9" s="374"/>
      <c r="BR9" s="374"/>
      <c r="BS9" s="374"/>
      <c r="BT9" s="374"/>
      <c r="BU9" s="374"/>
      <c r="BV9" s="374"/>
      <c r="BW9" s="374"/>
      <c r="BX9" s="374"/>
      <c r="BY9" s="374"/>
      <c r="BZ9" s="374"/>
      <c r="CA9" s="374"/>
      <c r="CB9" s="374"/>
      <c r="CC9" s="374"/>
      <c r="CD9" s="374"/>
      <c r="CE9" s="374"/>
      <c r="CF9" s="374"/>
      <c r="CG9" s="374"/>
      <c r="CH9" s="374"/>
      <c r="CI9" s="374"/>
      <c r="CJ9" s="374"/>
      <c r="CK9" s="374"/>
      <c r="CL9" s="374"/>
      <c r="CM9" s="374"/>
      <c r="CN9" s="374"/>
      <c r="CO9" s="374"/>
      <c r="CP9" s="374"/>
      <c r="CQ9" s="374"/>
      <c r="CR9" s="374"/>
      <c r="CS9" s="374"/>
      <c r="CT9" s="374"/>
      <c r="CU9" s="374"/>
      <c r="CV9" s="374"/>
      <c r="CW9" s="374"/>
      <c r="CX9" s="374"/>
      <c r="CY9" s="374"/>
      <c r="CZ9" s="374"/>
      <c r="DA9" s="374"/>
      <c r="DB9" s="374"/>
      <c r="DC9" s="374"/>
      <c r="DD9" s="374"/>
      <c r="DE9" s="374"/>
    </row>
    <row r="10" spans="1:109" s="253" customFormat="1" ht="13.5" x14ac:dyDescent="0.15">
      <c r="A10" s="374"/>
      <c r="B10" s="374"/>
      <c r="C10" s="374"/>
      <c r="D10" s="374"/>
      <c r="E10" s="374"/>
      <c r="F10" s="374"/>
      <c r="G10" s="374"/>
      <c r="H10" s="374"/>
      <c r="I10" s="374"/>
      <c r="J10" s="374"/>
      <c r="K10" s="374"/>
      <c r="L10" s="374"/>
      <c r="M10" s="374"/>
      <c r="N10" s="374"/>
      <c r="O10" s="374"/>
      <c r="P10" s="374"/>
      <c r="Q10" s="374"/>
      <c r="R10" s="374"/>
      <c r="S10" s="374"/>
      <c r="T10" s="374"/>
      <c r="U10" s="374"/>
      <c r="V10" s="374"/>
      <c r="W10" s="374"/>
      <c r="X10" s="374"/>
      <c r="Y10" s="374"/>
      <c r="Z10" s="374"/>
      <c r="AA10" s="374"/>
      <c r="AB10" s="374"/>
      <c r="AC10" s="374"/>
      <c r="AD10" s="374"/>
      <c r="AE10" s="374"/>
      <c r="AF10" s="374"/>
      <c r="AG10" s="374"/>
      <c r="AH10" s="374"/>
      <c r="AI10" s="374"/>
      <c r="AJ10" s="374"/>
      <c r="AK10" s="374"/>
      <c r="AL10" s="374"/>
      <c r="AM10" s="374"/>
      <c r="AN10" s="374"/>
      <c r="AO10" s="374"/>
      <c r="AP10" s="374"/>
      <c r="AQ10" s="374"/>
      <c r="AR10" s="374"/>
      <c r="AS10" s="374"/>
      <c r="AT10" s="374"/>
      <c r="AU10" s="374"/>
      <c r="AV10" s="374"/>
      <c r="AW10" s="374"/>
      <c r="AX10" s="374"/>
      <c r="AY10" s="374"/>
      <c r="AZ10" s="374"/>
      <c r="BA10" s="374"/>
      <c r="BB10" s="374"/>
      <c r="BC10" s="374"/>
      <c r="BD10" s="374"/>
      <c r="BE10" s="374"/>
      <c r="BF10" s="374"/>
      <c r="BG10" s="374"/>
      <c r="BH10" s="374"/>
      <c r="BI10" s="374"/>
      <c r="BJ10" s="374"/>
      <c r="BK10" s="374"/>
      <c r="BL10" s="374"/>
      <c r="BM10" s="374"/>
      <c r="BN10" s="374"/>
      <c r="BO10" s="374"/>
      <c r="BP10" s="374"/>
      <c r="BQ10" s="374"/>
      <c r="BR10" s="374"/>
      <c r="BS10" s="374"/>
      <c r="BT10" s="374"/>
      <c r="BU10" s="374"/>
      <c r="BV10" s="374"/>
      <c r="BW10" s="374"/>
      <c r="BX10" s="374"/>
      <c r="BY10" s="374"/>
      <c r="BZ10" s="374"/>
      <c r="CA10" s="374"/>
      <c r="CB10" s="374"/>
      <c r="CC10" s="374"/>
      <c r="CD10" s="374"/>
      <c r="CE10" s="374"/>
      <c r="CF10" s="374"/>
      <c r="CG10" s="374"/>
      <c r="CH10" s="374"/>
      <c r="CI10" s="374"/>
      <c r="CJ10" s="374"/>
      <c r="CK10" s="374"/>
      <c r="CL10" s="374"/>
      <c r="CM10" s="374"/>
      <c r="CN10" s="374"/>
      <c r="CO10" s="374"/>
      <c r="CP10" s="374"/>
      <c r="CQ10" s="374"/>
      <c r="CR10" s="374"/>
      <c r="CS10" s="374"/>
      <c r="CT10" s="374"/>
      <c r="CU10" s="374"/>
      <c r="CV10" s="374"/>
      <c r="CW10" s="374"/>
      <c r="CX10" s="374"/>
      <c r="CY10" s="374"/>
      <c r="CZ10" s="374"/>
      <c r="DA10" s="374"/>
      <c r="DB10" s="374"/>
      <c r="DC10" s="374"/>
      <c r="DD10" s="374"/>
      <c r="DE10" s="374"/>
    </row>
    <row r="11" spans="1:109" s="253" customFormat="1" ht="13.5" x14ac:dyDescent="0.15">
      <c r="A11" s="374"/>
      <c r="B11" s="374"/>
      <c r="C11" s="374"/>
      <c r="D11" s="374"/>
      <c r="E11" s="374"/>
      <c r="F11" s="374"/>
      <c r="G11" s="374"/>
      <c r="H11" s="374"/>
      <c r="I11" s="374"/>
      <c r="J11" s="374"/>
      <c r="K11" s="374"/>
      <c r="L11" s="374"/>
      <c r="M11" s="374"/>
      <c r="N11" s="374"/>
      <c r="O11" s="374"/>
      <c r="P11" s="374"/>
      <c r="Q11" s="374"/>
      <c r="R11" s="374"/>
      <c r="S11" s="374"/>
      <c r="T11" s="374"/>
      <c r="U11" s="374"/>
      <c r="V11" s="374"/>
      <c r="W11" s="374"/>
      <c r="X11" s="374"/>
      <c r="Y11" s="374"/>
      <c r="Z11" s="374"/>
      <c r="AA11" s="374"/>
      <c r="AB11" s="374"/>
      <c r="AC11" s="374"/>
      <c r="AD11" s="374"/>
      <c r="AE11" s="374"/>
      <c r="AF11" s="374"/>
      <c r="AG11" s="374"/>
      <c r="AH11" s="374"/>
      <c r="AI11" s="374"/>
      <c r="AJ11" s="374"/>
      <c r="AK11" s="374"/>
      <c r="AL11" s="374"/>
      <c r="AM11" s="374"/>
      <c r="AN11" s="374"/>
      <c r="AO11" s="374"/>
      <c r="AP11" s="374"/>
      <c r="AQ11" s="374"/>
      <c r="AR11" s="374"/>
      <c r="AS11" s="374"/>
      <c r="AT11" s="374"/>
      <c r="AU11" s="374"/>
      <c r="AV11" s="374"/>
      <c r="AW11" s="374"/>
      <c r="AX11" s="374"/>
      <c r="AY11" s="374"/>
      <c r="AZ11" s="374"/>
      <c r="BA11" s="374"/>
      <c r="BB11" s="374"/>
      <c r="BC11" s="374"/>
      <c r="BD11" s="374"/>
      <c r="BE11" s="374"/>
      <c r="BF11" s="374"/>
      <c r="BG11" s="374"/>
      <c r="BH11" s="374"/>
      <c r="BI11" s="374"/>
      <c r="BJ11" s="374"/>
      <c r="BK11" s="374"/>
      <c r="BL11" s="374"/>
      <c r="BM11" s="374"/>
      <c r="BN11" s="374"/>
      <c r="BO11" s="374"/>
      <c r="BP11" s="374"/>
      <c r="BQ11" s="374"/>
      <c r="BR11" s="374"/>
      <c r="BS11" s="374"/>
      <c r="BT11" s="374"/>
      <c r="BU11" s="374"/>
      <c r="BV11" s="374"/>
      <c r="BW11" s="374"/>
      <c r="BX11" s="374"/>
      <c r="BY11" s="374"/>
      <c r="BZ11" s="374"/>
      <c r="CA11" s="374"/>
      <c r="CB11" s="374"/>
      <c r="CC11" s="374"/>
      <c r="CD11" s="374"/>
      <c r="CE11" s="374"/>
      <c r="CF11" s="374"/>
      <c r="CG11" s="374"/>
      <c r="CH11" s="374"/>
      <c r="CI11" s="374"/>
      <c r="CJ11" s="374"/>
      <c r="CK11" s="374"/>
      <c r="CL11" s="374"/>
      <c r="CM11" s="374"/>
      <c r="CN11" s="374"/>
      <c r="CO11" s="374"/>
      <c r="CP11" s="374"/>
      <c r="CQ11" s="374"/>
      <c r="CR11" s="374"/>
      <c r="CS11" s="374"/>
      <c r="CT11" s="374"/>
      <c r="CU11" s="374"/>
      <c r="CV11" s="374"/>
      <c r="CW11" s="374"/>
      <c r="CX11" s="374"/>
      <c r="CY11" s="374"/>
      <c r="CZ11" s="374"/>
      <c r="DA11" s="374"/>
      <c r="DB11" s="374"/>
      <c r="DC11" s="374"/>
      <c r="DD11" s="374"/>
      <c r="DE11" s="374"/>
    </row>
    <row r="12" spans="1:109" s="253" customFormat="1" ht="13.5" x14ac:dyDescent="0.15">
      <c r="A12" s="374"/>
      <c r="B12" s="374"/>
      <c r="C12" s="374"/>
      <c r="D12" s="374"/>
      <c r="E12" s="374"/>
      <c r="F12" s="374"/>
      <c r="G12" s="374"/>
      <c r="H12" s="374"/>
      <c r="I12" s="374"/>
      <c r="J12" s="374"/>
      <c r="K12" s="374"/>
      <c r="L12" s="374"/>
      <c r="M12" s="374"/>
      <c r="N12" s="374"/>
      <c r="O12" s="374"/>
      <c r="P12" s="374"/>
      <c r="Q12" s="374"/>
      <c r="R12" s="374"/>
      <c r="S12" s="374"/>
      <c r="T12" s="374"/>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74"/>
      <c r="AU12" s="374"/>
      <c r="AV12" s="374"/>
      <c r="AW12" s="374"/>
      <c r="AX12" s="374"/>
      <c r="AY12" s="374"/>
      <c r="AZ12" s="374"/>
      <c r="BA12" s="374"/>
      <c r="BB12" s="374"/>
      <c r="BC12" s="374"/>
      <c r="BD12" s="374"/>
      <c r="BE12" s="374"/>
      <c r="BF12" s="374"/>
      <c r="BG12" s="374"/>
      <c r="BH12" s="374"/>
      <c r="BI12" s="374"/>
      <c r="BJ12" s="374"/>
      <c r="BK12" s="374"/>
      <c r="BL12" s="374"/>
      <c r="BM12" s="374"/>
      <c r="BN12" s="374"/>
      <c r="BO12" s="374"/>
      <c r="BP12" s="374"/>
      <c r="BQ12" s="374"/>
      <c r="BR12" s="374"/>
      <c r="BS12" s="374"/>
      <c r="BT12" s="374"/>
      <c r="BU12" s="374"/>
      <c r="BV12" s="374"/>
      <c r="BW12" s="374"/>
      <c r="BX12" s="374"/>
      <c r="BY12" s="374"/>
      <c r="BZ12" s="374"/>
      <c r="CA12" s="374"/>
      <c r="CB12" s="374"/>
      <c r="CC12" s="374"/>
      <c r="CD12" s="374"/>
      <c r="CE12" s="374"/>
      <c r="CF12" s="374"/>
      <c r="CG12" s="374"/>
      <c r="CH12" s="374"/>
      <c r="CI12" s="374"/>
      <c r="CJ12" s="374"/>
      <c r="CK12" s="374"/>
      <c r="CL12" s="374"/>
      <c r="CM12" s="374"/>
      <c r="CN12" s="374"/>
      <c r="CO12" s="374"/>
      <c r="CP12" s="374"/>
      <c r="CQ12" s="374"/>
      <c r="CR12" s="374"/>
      <c r="CS12" s="374"/>
      <c r="CT12" s="374"/>
      <c r="CU12" s="374"/>
      <c r="CV12" s="374"/>
      <c r="CW12" s="374"/>
      <c r="CX12" s="374"/>
      <c r="CY12" s="374"/>
      <c r="CZ12" s="374"/>
      <c r="DA12" s="374"/>
      <c r="DB12" s="374"/>
      <c r="DC12" s="374"/>
      <c r="DD12" s="374"/>
      <c r="DE12" s="374"/>
    </row>
    <row r="13" spans="1:109" s="253" customFormat="1" ht="13.5" x14ac:dyDescent="0.15">
      <c r="A13" s="374"/>
      <c r="B13" s="374"/>
      <c r="C13" s="374"/>
      <c r="D13" s="374"/>
      <c r="E13" s="374"/>
      <c r="F13" s="374"/>
      <c r="G13" s="374"/>
      <c r="H13" s="374"/>
      <c r="I13" s="374"/>
      <c r="J13" s="374"/>
      <c r="K13" s="374"/>
      <c r="L13" s="374"/>
      <c r="M13" s="374"/>
      <c r="N13" s="374"/>
      <c r="O13" s="374"/>
      <c r="P13" s="374"/>
      <c r="Q13" s="374"/>
      <c r="R13" s="374"/>
      <c r="S13" s="374"/>
      <c r="T13" s="374"/>
      <c r="U13" s="374"/>
      <c r="V13" s="374"/>
      <c r="W13" s="374"/>
      <c r="X13" s="374"/>
      <c r="Y13" s="374"/>
      <c r="Z13" s="374"/>
      <c r="AA13" s="374"/>
      <c r="AB13" s="374"/>
      <c r="AC13" s="374"/>
      <c r="AD13" s="374"/>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74"/>
      <c r="BC13" s="374"/>
      <c r="BD13" s="374"/>
      <c r="BE13" s="374"/>
      <c r="BF13" s="374"/>
      <c r="BG13" s="374"/>
      <c r="BH13" s="374"/>
      <c r="BI13" s="374"/>
      <c r="BJ13" s="374"/>
      <c r="BK13" s="374"/>
      <c r="BL13" s="374"/>
      <c r="BM13" s="374"/>
      <c r="BN13" s="374"/>
      <c r="BO13" s="374"/>
      <c r="BP13" s="374"/>
      <c r="BQ13" s="374"/>
      <c r="BR13" s="374"/>
      <c r="BS13" s="374"/>
      <c r="BT13" s="374"/>
      <c r="BU13" s="374"/>
      <c r="BV13" s="374"/>
      <c r="BW13" s="374"/>
      <c r="BX13" s="374"/>
      <c r="BY13" s="374"/>
      <c r="BZ13" s="374"/>
      <c r="CA13" s="374"/>
      <c r="CB13" s="374"/>
      <c r="CC13" s="374"/>
      <c r="CD13" s="374"/>
      <c r="CE13" s="374"/>
      <c r="CF13" s="374"/>
      <c r="CG13" s="374"/>
      <c r="CH13" s="374"/>
      <c r="CI13" s="374"/>
      <c r="CJ13" s="374"/>
      <c r="CK13" s="374"/>
      <c r="CL13" s="374"/>
      <c r="CM13" s="374"/>
      <c r="CN13" s="374"/>
      <c r="CO13" s="374"/>
      <c r="CP13" s="374"/>
      <c r="CQ13" s="374"/>
      <c r="CR13" s="374"/>
      <c r="CS13" s="374"/>
      <c r="CT13" s="374"/>
      <c r="CU13" s="374"/>
      <c r="CV13" s="374"/>
      <c r="CW13" s="374"/>
      <c r="CX13" s="374"/>
      <c r="CY13" s="374"/>
      <c r="CZ13" s="374"/>
      <c r="DA13" s="374"/>
      <c r="DB13" s="374"/>
      <c r="DC13" s="374"/>
      <c r="DD13" s="374"/>
      <c r="DE13" s="374"/>
    </row>
    <row r="14" spans="1:109" s="253" customFormat="1" ht="13.5" x14ac:dyDescent="0.15">
      <c r="A14" s="374"/>
      <c r="B14" s="374"/>
      <c r="C14" s="374"/>
      <c r="D14" s="374"/>
      <c r="E14" s="374"/>
      <c r="F14" s="374"/>
      <c r="G14" s="374"/>
      <c r="H14" s="374"/>
      <c r="I14" s="374"/>
      <c r="J14" s="374"/>
      <c r="K14" s="374"/>
      <c r="L14" s="374"/>
      <c r="M14" s="374"/>
      <c r="N14" s="374"/>
      <c r="O14" s="374"/>
      <c r="P14" s="374"/>
      <c r="Q14" s="374"/>
      <c r="R14" s="374"/>
      <c r="S14" s="374"/>
      <c r="T14" s="374"/>
      <c r="U14" s="374"/>
      <c r="V14" s="374"/>
      <c r="W14" s="374"/>
      <c r="X14" s="374"/>
      <c r="Y14" s="374"/>
      <c r="Z14" s="374"/>
      <c r="AA14" s="374"/>
      <c r="AB14" s="374"/>
      <c r="AC14" s="374"/>
      <c r="AD14" s="374"/>
      <c r="AE14" s="374"/>
      <c r="AF14" s="374"/>
      <c r="AG14" s="374"/>
      <c r="AH14" s="374"/>
      <c r="AI14" s="374"/>
      <c r="AJ14" s="374"/>
      <c r="AK14" s="374"/>
      <c r="AL14" s="374"/>
      <c r="AM14" s="374"/>
      <c r="AN14" s="374"/>
      <c r="AO14" s="374"/>
      <c r="AP14" s="374"/>
      <c r="AQ14" s="374"/>
      <c r="AR14" s="374"/>
      <c r="AS14" s="374"/>
      <c r="AT14" s="374"/>
      <c r="AU14" s="374"/>
      <c r="AV14" s="374"/>
      <c r="AW14" s="374"/>
      <c r="AX14" s="374"/>
      <c r="AY14" s="374"/>
      <c r="AZ14" s="374"/>
      <c r="BA14" s="374"/>
      <c r="BB14" s="374"/>
      <c r="BC14" s="374"/>
      <c r="BD14" s="374"/>
      <c r="BE14" s="374"/>
      <c r="BF14" s="374"/>
      <c r="BG14" s="374"/>
      <c r="BH14" s="374"/>
      <c r="BI14" s="374"/>
      <c r="BJ14" s="374"/>
      <c r="BK14" s="374"/>
      <c r="BL14" s="374"/>
      <c r="BM14" s="374"/>
      <c r="BN14" s="374"/>
      <c r="BO14" s="374"/>
      <c r="BP14" s="374"/>
      <c r="BQ14" s="374"/>
      <c r="BR14" s="374"/>
      <c r="BS14" s="374"/>
      <c r="BT14" s="374"/>
      <c r="BU14" s="374"/>
      <c r="BV14" s="374"/>
      <c r="BW14" s="374"/>
      <c r="BX14" s="374"/>
      <c r="BY14" s="374"/>
      <c r="BZ14" s="374"/>
      <c r="CA14" s="374"/>
      <c r="CB14" s="374"/>
      <c r="CC14" s="374"/>
      <c r="CD14" s="374"/>
      <c r="CE14" s="374"/>
      <c r="CF14" s="374"/>
      <c r="CG14" s="374"/>
      <c r="CH14" s="374"/>
      <c r="CI14" s="374"/>
      <c r="CJ14" s="374"/>
      <c r="CK14" s="374"/>
      <c r="CL14" s="374"/>
      <c r="CM14" s="374"/>
      <c r="CN14" s="374"/>
      <c r="CO14" s="374"/>
      <c r="CP14" s="374"/>
      <c r="CQ14" s="374"/>
      <c r="CR14" s="374"/>
      <c r="CS14" s="374"/>
      <c r="CT14" s="374"/>
      <c r="CU14" s="374"/>
      <c r="CV14" s="374"/>
      <c r="CW14" s="374"/>
      <c r="CX14" s="374"/>
      <c r="CY14" s="374"/>
      <c r="CZ14" s="374"/>
      <c r="DA14" s="374"/>
      <c r="DB14" s="374"/>
      <c r="DC14" s="374"/>
      <c r="DD14" s="374"/>
      <c r="DE14" s="374"/>
    </row>
    <row r="15" spans="1:109" s="253" customFormat="1" ht="13.5" x14ac:dyDescent="0.15">
      <c r="A15" s="255"/>
      <c r="B15" s="374"/>
      <c r="C15" s="374"/>
      <c r="D15" s="374"/>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4"/>
      <c r="AR15" s="374"/>
      <c r="AS15" s="374"/>
      <c r="AT15" s="374"/>
      <c r="AU15" s="374"/>
      <c r="AV15" s="374"/>
      <c r="AW15" s="374"/>
      <c r="AX15" s="374"/>
      <c r="AY15" s="374"/>
      <c r="AZ15" s="374"/>
      <c r="BA15" s="374"/>
      <c r="BB15" s="374"/>
      <c r="BC15" s="374"/>
      <c r="BD15" s="374"/>
      <c r="BE15" s="374"/>
      <c r="BF15" s="374"/>
      <c r="BG15" s="374"/>
      <c r="BH15" s="374"/>
      <c r="BI15" s="374"/>
      <c r="BJ15" s="374"/>
      <c r="BK15" s="374"/>
      <c r="BL15" s="374"/>
      <c r="BM15" s="374"/>
      <c r="BN15" s="374"/>
      <c r="BO15" s="374"/>
      <c r="BP15" s="374"/>
      <c r="BQ15" s="374"/>
      <c r="BR15" s="374"/>
      <c r="BS15" s="374"/>
      <c r="BT15" s="374"/>
      <c r="BU15" s="374"/>
      <c r="BV15" s="374"/>
      <c r="BW15" s="374"/>
      <c r="BX15" s="374"/>
      <c r="BY15" s="374"/>
      <c r="BZ15" s="374"/>
      <c r="CA15" s="374"/>
      <c r="CB15" s="374"/>
      <c r="CC15" s="374"/>
      <c r="CD15" s="374"/>
      <c r="CE15" s="374"/>
      <c r="CF15" s="374"/>
      <c r="CG15" s="374"/>
      <c r="CH15" s="374"/>
      <c r="CI15" s="374"/>
      <c r="CJ15" s="374"/>
      <c r="CK15" s="374"/>
      <c r="CL15" s="374"/>
      <c r="CM15" s="374"/>
      <c r="CN15" s="374"/>
      <c r="CO15" s="374"/>
      <c r="CP15" s="374"/>
      <c r="CQ15" s="374"/>
      <c r="CR15" s="374"/>
      <c r="CS15" s="374"/>
      <c r="CT15" s="374"/>
      <c r="CU15" s="374"/>
      <c r="CV15" s="374"/>
      <c r="CW15" s="374"/>
      <c r="CX15" s="374"/>
      <c r="CY15" s="374"/>
      <c r="CZ15" s="374"/>
      <c r="DA15" s="374"/>
      <c r="DB15" s="374"/>
      <c r="DC15" s="374"/>
      <c r="DD15" s="374"/>
      <c r="DE15" s="374"/>
    </row>
    <row r="16" spans="1:109" s="253" customFormat="1" ht="13.5" x14ac:dyDescent="0.15">
      <c r="A16" s="255"/>
      <c r="B16" s="374"/>
      <c r="C16" s="374"/>
      <c r="D16" s="374"/>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374"/>
      <c r="AG16" s="374"/>
      <c r="AH16" s="374"/>
      <c r="AI16" s="374"/>
      <c r="AJ16" s="374"/>
      <c r="AK16" s="374"/>
      <c r="AL16" s="374"/>
      <c r="AM16" s="374"/>
      <c r="AN16" s="374"/>
      <c r="AO16" s="374"/>
      <c r="AP16" s="374"/>
      <c r="AQ16" s="374"/>
      <c r="AR16" s="374"/>
      <c r="AS16" s="374"/>
      <c r="AT16" s="374"/>
      <c r="AU16" s="374"/>
      <c r="AV16" s="374"/>
      <c r="AW16" s="374"/>
      <c r="AX16" s="374"/>
      <c r="AY16" s="374"/>
      <c r="AZ16" s="374"/>
      <c r="BA16" s="374"/>
      <c r="BB16" s="374"/>
      <c r="BC16" s="374"/>
      <c r="BD16" s="374"/>
      <c r="BE16" s="374"/>
      <c r="BF16" s="374"/>
      <c r="BG16" s="374"/>
      <c r="BH16" s="374"/>
      <c r="BI16" s="374"/>
      <c r="BJ16" s="374"/>
      <c r="BK16" s="374"/>
      <c r="BL16" s="374"/>
      <c r="BM16" s="374"/>
      <c r="BN16" s="374"/>
      <c r="BO16" s="374"/>
      <c r="BP16" s="374"/>
      <c r="BQ16" s="374"/>
      <c r="BR16" s="374"/>
      <c r="BS16" s="374"/>
      <c r="BT16" s="374"/>
      <c r="BU16" s="374"/>
      <c r="BV16" s="374"/>
      <c r="BW16" s="374"/>
      <c r="BX16" s="374"/>
      <c r="BY16" s="374"/>
      <c r="BZ16" s="374"/>
      <c r="CA16" s="374"/>
      <c r="CB16" s="374"/>
      <c r="CC16" s="374"/>
      <c r="CD16" s="374"/>
      <c r="CE16" s="374"/>
      <c r="CF16" s="374"/>
      <c r="CG16" s="374"/>
      <c r="CH16" s="374"/>
      <c r="CI16" s="374"/>
      <c r="CJ16" s="374"/>
      <c r="CK16" s="374"/>
      <c r="CL16" s="374"/>
      <c r="CM16" s="374"/>
      <c r="CN16" s="374"/>
      <c r="CO16" s="374"/>
      <c r="CP16" s="374"/>
      <c r="CQ16" s="374"/>
      <c r="CR16" s="374"/>
      <c r="CS16" s="374"/>
      <c r="CT16" s="374"/>
      <c r="CU16" s="374"/>
      <c r="CV16" s="374"/>
      <c r="CW16" s="374"/>
      <c r="CX16" s="374"/>
      <c r="CY16" s="374"/>
      <c r="CZ16" s="374"/>
      <c r="DA16" s="374"/>
      <c r="DB16" s="374"/>
      <c r="DC16" s="374"/>
      <c r="DD16" s="374"/>
      <c r="DE16" s="374"/>
    </row>
    <row r="17" spans="1:109" s="253" customFormat="1" ht="13.5" x14ac:dyDescent="0.15">
      <c r="A17" s="255"/>
      <c r="B17" s="374"/>
      <c r="C17" s="374"/>
      <c r="D17" s="374"/>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374"/>
      <c r="AG17" s="374"/>
      <c r="AH17" s="374"/>
      <c r="AI17" s="374"/>
      <c r="AJ17" s="374"/>
      <c r="AK17" s="374"/>
      <c r="AL17" s="374"/>
      <c r="AM17" s="374"/>
      <c r="AN17" s="374"/>
      <c r="AO17" s="374"/>
      <c r="AP17" s="374"/>
      <c r="AQ17" s="374"/>
      <c r="AR17" s="374"/>
      <c r="AS17" s="374"/>
      <c r="AT17" s="374"/>
      <c r="AU17" s="374"/>
      <c r="AV17" s="374"/>
      <c r="AW17" s="374"/>
      <c r="AX17" s="374"/>
      <c r="AY17" s="374"/>
      <c r="AZ17" s="374"/>
      <c r="BA17" s="374"/>
      <c r="BB17" s="374"/>
      <c r="BC17" s="374"/>
      <c r="BD17" s="374"/>
      <c r="BE17" s="374"/>
      <c r="BF17" s="374"/>
      <c r="BG17" s="374"/>
      <c r="BH17" s="374"/>
      <c r="BI17" s="374"/>
      <c r="BJ17" s="374"/>
      <c r="BK17" s="374"/>
      <c r="BL17" s="374"/>
      <c r="BM17" s="374"/>
      <c r="BN17" s="374"/>
      <c r="BO17" s="374"/>
      <c r="BP17" s="374"/>
      <c r="BQ17" s="374"/>
      <c r="BR17" s="374"/>
      <c r="BS17" s="374"/>
      <c r="BT17" s="374"/>
      <c r="BU17" s="374"/>
      <c r="BV17" s="374"/>
      <c r="BW17" s="374"/>
      <c r="BX17" s="374"/>
      <c r="BY17" s="374"/>
      <c r="BZ17" s="374"/>
      <c r="CA17" s="374"/>
      <c r="CB17" s="374"/>
      <c r="CC17" s="374"/>
      <c r="CD17" s="374"/>
      <c r="CE17" s="374"/>
      <c r="CF17" s="374"/>
      <c r="CG17" s="374"/>
      <c r="CH17" s="374"/>
      <c r="CI17" s="374"/>
      <c r="CJ17" s="374"/>
      <c r="CK17" s="374"/>
      <c r="CL17" s="374"/>
      <c r="CM17" s="374"/>
      <c r="CN17" s="374"/>
      <c r="CO17" s="374"/>
      <c r="CP17" s="374"/>
      <c r="CQ17" s="374"/>
      <c r="CR17" s="374"/>
      <c r="CS17" s="374"/>
      <c r="CT17" s="374"/>
      <c r="CU17" s="374"/>
      <c r="CV17" s="374"/>
      <c r="CW17" s="374"/>
      <c r="CX17" s="374"/>
      <c r="CY17" s="374"/>
      <c r="CZ17" s="374"/>
      <c r="DA17" s="374"/>
      <c r="DB17" s="374"/>
      <c r="DC17" s="374"/>
      <c r="DD17" s="374"/>
      <c r="DE17" s="374"/>
    </row>
    <row r="18" spans="1:109" s="253" customFormat="1" ht="13.5" x14ac:dyDescent="0.15">
      <c r="A18" s="255"/>
      <c r="B18" s="374"/>
      <c r="C18" s="374"/>
      <c r="D18" s="374"/>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374"/>
      <c r="AG18" s="374"/>
      <c r="AH18" s="374"/>
      <c r="AI18" s="374"/>
      <c r="AJ18" s="374"/>
      <c r="AK18" s="374"/>
      <c r="AL18" s="374"/>
      <c r="AM18" s="374"/>
      <c r="AN18" s="374"/>
      <c r="AO18" s="374"/>
      <c r="AP18" s="374"/>
      <c r="AQ18" s="374"/>
      <c r="AR18" s="374"/>
      <c r="AS18" s="374"/>
      <c r="AT18" s="374"/>
      <c r="AU18" s="374"/>
      <c r="AV18" s="374"/>
      <c r="AW18" s="374"/>
      <c r="AX18" s="374"/>
      <c r="AY18" s="374"/>
      <c r="AZ18" s="374"/>
      <c r="BA18" s="374"/>
      <c r="BB18" s="374"/>
      <c r="BC18" s="374"/>
      <c r="BD18" s="374"/>
      <c r="BE18" s="374"/>
      <c r="BF18" s="374"/>
      <c r="BG18" s="374"/>
      <c r="BH18" s="374"/>
      <c r="BI18" s="374"/>
      <c r="BJ18" s="374"/>
      <c r="BK18" s="374"/>
      <c r="BL18" s="374"/>
      <c r="BM18" s="374"/>
      <c r="BN18" s="374"/>
      <c r="BO18" s="374"/>
      <c r="BP18" s="374"/>
      <c r="BQ18" s="374"/>
      <c r="BR18" s="374"/>
      <c r="BS18" s="374"/>
      <c r="BT18" s="374"/>
      <c r="BU18" s="374"/>
      <c r="BV18" s="374"/>
      <c r="BW18" s="374"/>
      <c r="BX18" s="374"/>
      <c r="BY18" s="374"/>
      <c r="BZ18" s="374"/>
      <c r="CA18" s="374"/>
      <c r="CB18" s="374"/>
      <c r="CC18" s="374"/>
      <c r="CD18" s="374"/>
      <c r="CE18" s="374"/>
      <c r="CF18" s="374"/>
      <c r="CG18" s="374"/>
      <c r="CH18" s="374"/>
      <c r="CI18" s="374"/>
      <c r="CJ18" s="374"/>
      <c r="CK18" s="374"/>
      <c r="CL18" s="374"/>
      <c r="CM18" s="374"/>
      <c r="CN18" s="374"/>
      <c r="CO18" s="374"/>
      <c r="CP18" s="374"/>
      <c r="CQ18" s="374"/>
      <c r="CR18" s="374"/>
      <c r="CS18" s="374"/>
      <c r="CT18" s="374"/>
      <c r="CU18" s="374"/>
      <c r="CV18" s="374"/>
      <c r="CW18" s="374"/>
      <c r="CX18" s="374"/>
      <c r="CY18" s="374"/>
      <c r="CZ18" s="374"/>
      <c r="DA18" s="374"/>
      <c r="DB18" s="374"/>
      <c r="DC18" s="374"/>
      <c r="DD18" s="374"/>
      <c r="DE18" s="374"/>
    </row>
    <row r="19" spans="1:109" ht="13.5" x14ac:dyDescent="0.15">
      <c r="DD19" s="255"/>
      <c r="DE19" s="255"/>
    </row>
    <row r="20" spans="1:109" ht="13.5" x14ac:dyDescent="0.15">
      <c r="DD20" s="255"/>
      <c r="DE20" s="255"/>
    </row>
    <row r="21" spans="1:109" ht="17.25" customHeight="1" x14ac:dyDescent="0.15">
      <c r="B21" s="373"/>
      <c r="C21" s="257"/>
      <c r="D21" s="257"/>
      <c r="E21" s="257"/>
      <c r="F21" s="257"/>
      <c r="G21" s="257"/>
      <c r="H21" s="257"/>
      <c r="I21" s="257"/>
      <c r="J21" s="257"/>
      <c r="K21" s="257"/>
      <c r="L21" s="257"/>
      <c r="M21" s="257"/>
      <c r="N21" s="372"/>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72"/>
      <c r="AU21" s="257"/>
      <c r="AV21" s="257"/>
      <c r="AW21" s="257"/>
      <c r="AX21" s="257"/>
      <c r="AY21" s="257"/>
      <c r="AZ21" s="257"/>
      <c r="BA21" s="257"/>
      <c r="BB21" s="257"/>
      <c r="BC21" s="257"/>
      <c r="BD21" s="257"/>
      <c r="BE21" s="257"/>
      <c r="BF21" s="372"/>
      <c r="BG21" s="257"/>
      <c r="BH21" s="257"/>
      <c r="BI21" s="257"/>
      <c r="BJ21" s="257"/>
      <c r="BK21" s="257"/>
      <c r="BL21" s="257"/>
      <c r="BM21" s="257"/>
      <c r="BN21" s="257"/>
      <c r="BO21" s="257"/>
      <c r="BP21" s="257"/>
      <c r="BQ21" s="257"/>
      <c r="BR21" s="372"/>
      <c r="BS21" s="257"/>
      <c r="BT21" s="257"/>
      <c r="BU21" s="257"/>
      <c r="BV21" s="257"/>
      <c r="BW21" s="257"/>
      <c r="BX21" s="257"/>
      <c r="BY21" s="257"/>
      <c r="BZ21" s="257"/>
      <c r="CA21" s="257"/>
      <c r="CB21" s="257"/>
      <c r="CC21" s="257"/>
      <c r="CD21" s="372"/>
      <c r="CE21" s="257"/>
      <c r="CF21" s="257"/>
      <c r="CG21" s="257"/>
      <c r="CH21" s="257"/>
      <c r="CI21" s="257"/>
      <c r="CJ21" s="257"/>
      <c r="CK21" s="257"/>
      <c r="CL21" s="257"/>
      <c r="CM21" s="257"/>
      <c r="CN21" s="257"/>
      <c r="CO21" s="257"/>
      <c r="CP21" s="372"/>
      <c r="CQ21" s="257"/>
      <c r="CR21" s="257"/>
      <c r="CS21" s="257"/>
      <c r="CT21" s="257"/>
      <c r="CU21" s="257"/>
      <c r="CV21" s="257"/>
      <c r="CW21" s="257"/>
      <c r="CX21" s="257"/>
      <c r="CY21" s="257"/>
      <c r="CZ21" s="257"/>
      <c r="DA21" s="257"/>
      <c r="DB21" s="372"/>
      <c r="DC21" s="257"/>
      <c r="DD21" s="258"/>
      <c r="DE21" s="255"/>
    </row>
    <row r="22" spans="1:109" ht="17.25" customHeight="1" x14ac:dyDescent="0.15">
      <c r="B22" s="259"/>
    </row>
    <row r="23" spans="1:109" ht="13.5" x14ac:dyDescent="0.15">
      <c r="B23" s="259"/>
    </row>
    <row r="24" spans="1:109" ht="13.5" x14ac:dyDescent="0.15">
      <c r="B24" s="259"/>
    </row>
    <row r="25" spans="1:109" ht="13.5" x14ac:dyDescent="0.15">
      <c r="B25" s="259"/>
    </row>
    <row r="26" spans="1:109" ht="13.5" x14ac:dyDescent="0.15">
      <c r="B26" s="259"/>
    </row>
    <row r="27" spans="1:109" ht="13.5" x14ac:dyDescent="0.15">
      <c r="B27" s="259"/>
    </row>
    <row r="28" spans="1:109" ht="13.5" x14ac:dyDescent="0.15">
      <c r="B28" s="259"/>
    </row>
    <row r="29" spans="1:109" ht="13.5" x14ac:dyDescent="0.15">
      <c r="B29" s="259"/>
    </row>
    <row r="30" spans="1:109" ht="13.5" x14ac:dyDescent="0.15">
      <c r="B30" s="259"/>
    </row>
    <row r="31" spans="1:109" ht="13.5" x14ac:dyDescent="0.15">
      <c r="B31" s="259"/>
    </row>
    <row r="32" spans="1:109" ht="13.5" x14ac:dyDescent="0.15">
      <c r="B32" s="259"/>
    </row>
    <row r="33" spans="2:109" ht="13.5" x14ac:dyDescent="0.15">
      <c r="B33" s="259"/>
    </row>
    <row r="34" spans="2:109" ht="13.5" x14ac:dyDescent="0.15">
      <c r="B34" s="259"/>
    </row>
    <row r="35" spans="2:109" ht="13.5" x14ac:dyDescent="0.15">
      <c r="B35" s="259"/>
    </row>
    <row r="36" spans="2:109" ht="13.5" x14ac:dyDescent="0.15">
      <c r="B36" s="259"/>
    </row>
    <row r="37" spans="2:109" ht="13.5" x14ac:dyDescent="0.15">
      <c r="B37" s="259"/>
    </row>
    <row r="38" spans="2:109" ht="13.5" x14ac:dyDescent="0.15">
      <c r="B38" s="259"/>
    </row>
    <row r="39" spans="2:109" ht="13.5"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5" x14ac:dyDescent="0.15">
      <c r="B40" s="364"/>
      <c r="DD40" s="364"/>
      <c r="DE40" s="255"/>
    </row>
    <row r="41" spans="2:109" ht="17.25" x14ac:dyDescent="0.15">
      <c r="B41" s="256" t="s">
        <v>571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5" x14ac:dyDescent="0.15">
      <c r="B42" s="259"/>
      <c r="G42" s="361"/>
      <c r="I42" s="360"/>
      <c r="J42" s="360"/>
      <c r="K42" s="360"/>
      <c r="AM42" s="361"/>
      <c r="AN42" s="361" t="s">
        <v>568</v>
      </c>
      <c r="AP42" s="360"/>
      <c r="AQ42" s="360"/>
      <c r="AR42" s="360"/>
      <c r="AY42" s="361"/>
      <c r="BA42" s="360"/>
      <c r="BB42" s="360"/>
      <c r="BC42" s="360"/>
      <c r="BK42" s="361"/>
      <c r="BM42" s="360"/>
      <c r="BN42" s="360"/>
      <c r="BO42" s="360"/>
      <c r="BW42" s="361"/>
      <c r="BY42" s="360"/>
      <c r="BZ42" s="360"/>
      <c r="CA42" s="360"/>
      <c r="CI42" s="361"/>
      <c r="CK42" s="360"/>
      <c r="CL42" s="360"/>
      <c r="CM42" s="360"/>
      <c r="CU42" s="361"/>
      <c r="CW42" s="360"/>
      <c r="CX42" s="360"/>
      <c r="CY42" s="360"/>
    </row>
    <row r="43" spans="2:109" ht="13.5" customHeight="1" x14ac:dyDescent="0.15">
      <c r="B43" s="259"/>
      <c r="AN43" s="1230" t="s">
        <v>572</v>
      </c>
      <c r="AO43" s="1231"/>
      <c r="AP43" s="1231"/>
      <c r="AQ43" s="1231"/>
      <c r="AR43" s="1231"/>
      <c r="AS43" s="1231"/>
      <c r="AT43" s="1231"/>
      <c r="AU43" s="1231"/>
      <c r="AV43" s="1231"/>
      <c r="AW43" s="1231"/>
      <c r="AX43" s="1231"/>
      <c r="AY43" s="1231"/>
      <c r="AZ43" s="1231"/>
      <c r="BA43" s="1231"/>
      <c r="BB43" s="1231"/>
      <c r="BC43" s="1231"/>
      <c r="BD43" s="1231"/>
      <c r="BE43" s="1231"/>
      <c r="BF43" s="1231"/>
      <c r="BG43" s="1231"/>
      <c r="BH43" s="1231"/>
      <c r="BI43" s="1231"/>
      <c r="BJ43" s="1231"/>
      <c r="BK43" s="1231"/>
      <c r="BL43" s="1231"/>
      <c r="BM43" s="1231"/>
      <c r="BN43" s="1231"/>
      <c r="BO43" s="1231"/>
      <c r="BP43" s="1231"/>
      <c r="BQ43" s="1231"/>
      <c r="BR43" s="1231"/>
      <c r="BS43" s="1231"/>
      <c r="BT43" s="1231"/>
      <c r="BU43" s="1231"/>
      <c r="BV43" s="1231"/>
      <c r="BW43" s="1231"/>
      <c r="BX43" s="1231"/>
      <c r="BY43" s="1231"/>
      <c r="BZ43" s="1231"/>
      <c r="CA43" s="1231"/>
      <c r="CB43" s="1231"/>
      <c r="CC43" s="1231"/>
      <c r="CD43" s="1231"/>
      <c r="CE43" s="1231"/>
      <c r="CF43" s="1231"/>
      <c r="CG43" s="1231"/>
      <c r="CH43" s="1231"/>
      <c r="CI43" s="1231"/>
      <c r="CJ43" s="1231"/>
      <c r="CK43" s="1231"/>
      <c r="CL43" s="1231"/>
      <c r="CM43" s="1231"/>
      <c r="CN43" s="1231"/>
      <c r="CO43" s="1231"/>
      <c r="CP43" s="1231"/>
      <c r="CQ43" s="1231"/>
      <c r="CR43" s="1231"/>
      <c r="CS43" s="1231"/>
      <c r="CT43" s="1231"/>
      <c r="CU43" s="1231"/>
      <c r="CV43" s="1231"/>
      <c r="CW43" s="1231"/>
      <c r="CX43" s="1231"/>
      <c r="CY43" s="1231"/>
      <c r="CZ43" s="1231"/>
      <c r="DA43" s="1231"/>
      <c r="DB43" s="1231"/>
      <c r="DC43" s="1232"/>
    </row>
    <row r="44" spans="2:109" ht="13.5" x14ac:dyDescent="0.15">
      <c r="B44" s="259"/>
      <c r="AN44" s="1233"/>
      <c r="AO44" s="1234"/>
      <c r="AP44" s="1234"/>
      <c r="AQ44" s="1234"/>
      <c r="AR44" s="1234"/>
      <c r="AS44" s="1234"/>
      <c r="AT44" s="1234"/>
      <c r="AU44" s="1234"/>
      <c r="AV44" s="1234"/>
      <c r="AW44" s="1234"/>
      <c r="AX44" s="1234"/>
      <c r="AY44" s="1234"/>
      <c r="AZ44" s="1234"/>
      <c r="BA44" s="1234"/>
      <c r="BB44" s="1234"/>
      <c r="BC44" s="1234"/>
      <c r="BD44" s="1234"/>
      <c r="BE44" s="1234"/>
      <c r="BF44" s="1234"/>
      <c r="BG44" s="1234"/>
      <c r="BH44" s="1234"/>
      <c r="BI44" s="1234"/>
      <c r="BJ44" s="1234"/>
      <c r="BK44" s="1234"/>
      <c r="BL44" s="1234"/>
      <c r="BM44" s="1234"/>
      <c r="BN44" s="1234"/>
      <c r="BO44" s="1234"/>
      <c r="BP44" s="1234"/>
      <c r="BQ44" s="1234"/>
      <c r="BR44" s="1234"/>
      <c r="BS44" s="1234"/>
      <c r="BT44" s="1234"/>
      <c r="BU44" s="1234"/>
      <c r="BV44" s="1234"/>
      <c r="BW44" s="1234"/>
      <c r="BX44" s="1234"/>
      <c r="BY44" s="1234"/>
      <c r="BZ44" s="1234"/>
      <c r="CA44" s="1234"/>
      <c r="CB44" s="1234"/>
      <c r="CC44" s="1234"/>
      <c r="CD44" s="1234"/>
      <c r="CE44" s="1234"/>
      <c r="CF44" s="1234"/>
      <c r="CG44" s="1234"/>
      <c r="CH44" s="1234"/>
      <c r="CI44" s="1234"/>
      <c r="CJ44" s="1234"/>
      <c r="CK44" s="1234"/>
      <c r="CL44" s="1234"/>
      <c r="CM44" s="1234"/>
      <c r="CN44" s="1234"/>
      <c r="CO44" s="1234"/>
      <c r="CP44" s="1234"/>
      <c r="CQ44" s="1234"/>
      <c r="CR44" s="1234"/>
      <c r="CS44" s="1234"/>
      <c r="CT44" s="1234"/>
      <c r="CU44" s="1234"/>
      <c r="CV44" s="1234"/>
      <c r="CW44" s="1234"/>
      <c r="CX44" s="1234"/>
      <c r="CY44" s="1234"/>
      <c r="CZ44" s="1234"/>
      <c r="DA44" s="1234"/>
      <c r="DB44" s="1234"/>
      <c r="DC44" s="1235"/>
    </row>
    <row r="45" spans="2:109" ht="13.5" x14ac:dyDescent="0.15">
      <c r="B45" s="259"/>
      <c r="AN45" s="1233"/>
      <c r="AO45" s="1234"/>
      <c r="AP45" s="1234"/>
      <c r="AQ45" s="1234"/>
      <c r="AR45" s="1234"/>
      <c r="AS45" s="1234"/>
      <c r="AT45" s="1234"/>
      <c r="AU45" s="1234"/>
      <c r="AV45" s="1234"/>
      <c r="AW45" s="1234"/>
      <c r="AX45" s="1234"/>
      <c r="AY45" s="1234"/>
      <c r="AZ45" s="1234"/>
      <c r="BA45" s="1234"/>
      <c r="BB45" s="1234"/>
      <c r="BC45" s="1234"/>
      <c r="BD45" s="1234"/>
      <c r="BE45" s="1234"/>
      <c r="BF45" s="1234"/>
      <c r="BG45" s="1234"/>
      <c r="BH45" s="1234"/>
      <c r="BI45" s="1234"/>
      <c r="BJ45" s="1234"/>
      <c r="BK45" s="1234"/>
      <c r="BL45" s="1234"/>
      <c r="BM45" s="1234"/>
      <c r="BN45" s="1234"/>
      <c r="BO45" s="1234"/>
      <c r="BP45" s="1234"/>
      <c r="BQ45" s="1234"/>
      <c r="BR45" s="1234"/>
      <c r="BS45" s="1234"/>
      <c r="BT45" s="1234"/>
      <c r="BU45" s="1234"/>
      <c r="BV45" s="1234"/>
      <c r="BW45" s="1234"/>
      <c r="BX45" s="1234"/>
      <c r="BY45" s="1234"/>
      <c r="BZ45" s="1234"/>
      <c r="CA45" s="1234"/>
      <c r="CB45" s="1234"/>
      <c r="CC45" s="1234"/>
      <c r="CD45" s="1234"/>
      <c r="CE45" s="1234"/>
      <c r="CF45" s="1234"/>
      <c r="CG45" s="1234"/>
      <c r="CH45" s="1234"/>
      <c r="CI45" s="1234"/>
      <c r="CJ45" s="1234"/>
      <c r="CK45" s="1234"/>
      <c r="CL45" s="1234"/>
      <c r="CM45" s="1234"/>
      <c r="CN45" s="1234"/>
      <c r="CO45" s="1234"/>
      <c r="CP45" s="1234"/>
      <c r="CQ45" s="1234"/>
      <c r="CR45" s="1234"/>
      <c r="CS45" s="1234"/>
      <c r="CT45" s="1234"/>
      <c r="CU45" s="1234"/>
      <c r="CV45" s="1234"/>
      <c r="CW45" s="1234"/>
      <c r="CX45" s="1234"/>
      <c r="CY45" s="1234"/>
      <c r="CZ45" s="1234"/>
      <c r="DA45" s="1234"/>
      <c r="DB45" s="1234"/>
      <c r="DC45" s="1235"/>
    </row>
    <row r="46" spans="2:109" ht="13.5" x14ac:dyDescent="0.15">
      <c r="B46" s="259"/>
      <c r="AN46" s="1233"/>
      <c r="AO46" s="1234"/>
      <c r="AP46" s="1234"/>
      <c r="AQ46" s="1234"/>
      <c r="AR46" s="1234"/>
      <c r="AS46" s="1234"/>
      <c r="AT46" s="1234"/>
      <c r="AU46" s="1234"/>
      <c r="AV46" s="1234"/>
      <c r="AW46" s="1234"/>
      <c r="AX46" s="1234"/>
      <c r="AY46" s="1234"/>
      <c r="AZ46" s="1234"/>
      <c r="BA46" s="1234"/>
      <c r="BB46" s="1234"/>
      <c r="BC46" s="1234"/>
      <c r="BD46" s="1234"/>
      <c r="BE46" s="1234"/>
      <c r="BF46" s="1234"/>
      <c r="BG46" s="1234"/>
      <c r="BH46" s="1234"/>
      <c r="BI46" s="1234"/>
      <c r="BJ46" s="1234"/>
      <c r="BK46" s="1234"/>
      <c r="BL46" s="1234"/>
      <c r="BM46" s="1234"/>
      <c r="BN46" s="1234"/>
      <c r="BO46" s="1234"/>
      <c r="BP46" s="1234"/>
      <c r="BQ46" s="1234"/>
      <c r="BR46" s="1234"/>
      <c r="BS46" s="1234"/>
      <c r="BT46" s="1234"/>
      <c r="BU46" s="1234"/>
      <c r="BV46" s="1234"/>
      <c r="BW46" s="1234"/>
      <c r="BX46" s="1234"/>
      <c r="BY46" s="1234"/>
      <c r="BZ46" s="1234"/>
      <c r="CA46" s="1234"/>
      <c r="CB46" s="1234"/>
      <c r="CC46" s="1234"/>
      <c r="CD46" s="1234"/>
      <c r="CE46" s="1234"/>
      <c r="CF46" s="1234"/>
      <c r="CG46" s="1234"/>
      <c r="CH46" s="1234"/>
      <c r="CI46" s="1234"/>
      <c r="CJ46" s="1234"/>
      <c r="CK46" s="1234"/>
      <c r="CL46" s="1234"/>
      <c r="CM46" s="1234"/>
      <c r="CN46" s="1234"/>
      <c r="CO46" s="1234"/>
      <c r="CP46" s="1234"/>
      <c r="CQ46" s="1234"/>
      <c r="CR46" s="1234"/>
      <c r="CS46" s="1234"/>
      <c r="CT46" s="1234"/>
      <c r="CU46" s="1234"/>
      <c r="CV46" s="1234"/>
      <c r="CW46" s="1234"/>
      <c r="CX46" s="1234"/>
      <c r="CY46" s="1234"/>
      <c r="CZ46" s="1234"/>
      <c r="DA46" s="1234"/>
      <c r="DB46" s="1234"/>
      <c r="DC46" s="1235"/>
    </row>
    <row r="47" spans="2:109" ht="13.5" x14ac:dyDescent="0.15">
      <c r="B47" s="259"/>
      <c r="AN47" s="1236"/>
      <c r="AO47" s="1237"/>
      <c r="AP47" s="1237"/>
      <c r="AQ47" s="1237"/>
      <c r="AR47" s="1237"/>
      <c r="AS47" s="1237"/>
      <c r="AT47" s="1237"/>
      <c r="AU47" s="1237"/>
      <c r="AV47" s="1237"/>
      <c r="AW47" s="1237"/>
      <c r="AX47" s="1237"/>
      <c r="AY47" s="1237"/>
      <c r="AZ47" s="1237"/>
      <c r="BA47" s="1237"/>
      <c r="BB47" s="1237"/>
      <c r="BC47" s="1237"/>
      <c r="BD47" s="1237"/>
      <c r="BE47" s="1237"/>
      <c r="BF47" s="1237"/>
      <c r="BG47" s="1237"/>
      <c r="BH47" s="1237"/>
      <c r="BI47" s="1237"/>
      <c r="BJ47" s="1237"/>
      <c r="BK47" s="1237"/>
      <c r="BL47" s="1237"/>
      <c r="BM47" s="1237"/>
      <c r="BN47" s="1237"/>
      <c r="BO47" s="1237"/>
      <c r="BP47" s="1237"/>
      <c r="BQ47" s="1237"/>
      <c r="BR47" s="1237"/>
      <c r="BS47" s="1237"/>
      <c r="BT47" s="1237"/>
      <c r="BU47" s="1237"/>
      <c r="BV47" s="1237"/>
      <c r="BW47" s="1237"/>
      <c r="BX47" s="1237"/>
      <c r="BY47" s="1237"/>
      <c r="BZ47" s="1237"/>
      <c r="CA47" s="1237"/>
      <c r="CB47" s="1237"/>
      <c r="CC47" s="1237"/>
      <c r="CD47" s="1237"/>
      <c r="CE47" s="1237"/>
      <c r="CF47" s="1237"/>
      <c r="CG47" s="1237"/>
      <c r="CH47" s="1237"/>
      <c r="CI47" s="1237"/>
      <c r="CJ47" s="1237"/>
      <c r="CK47" s="1237"/>
      <c r="CL47" s="1237"/>
      <c r="CM47" s="1237"/>
      <c r="CN47" s="1237"/>
      <c r="CO47" s="1237"/>
      <c r="CP47" s="1237"/>
      <c r="CQ47" s="1237"/>
      <c r="CR47" s="1237"/>
      <c r="CS47" s="1237"/>
      <c r="CT47" s="1237"/>
      <c r="CU47" s="1237"/>
      <c r="CV47" s="1237"/>
      <c r="CW47" s="1237"/>
      <c r="CX47" s="1237"/>
      <c r="CY47" s="1237"/>
      <c r="CZ47" s="1237"/>
      <c r="DA47" s="1237"/>
      <c r="DB47" s="1237"/>
      <c r="DC47" s="1238"/>
    </row>
    <row r="48" spans="2:109" ht="13.5" x14ac:dyDescent="0.15">
      <c r="B48" s="259"/>
      <c r="H48" s="352"/>
      <c r="I48" s="352"/>
      <c r="J48" s="352"/>
      <c r="AN48" s="352"/>
      <c r="AO48" s="352"/>
      <c r="AP48" s="352"/>
      <c r="AZ48" s="352"/>
      <c r="BA48" s="352"/>
      <c r="BB48" s="352"/>
      <c r="BL48" s="352"/>
      <c r="BM48" s="352"/>
      <c r="BN48" s="352"/>
      <c r="BX48" s="352"/>
      <c r="BY48" s="352"/>
      <c r="BZ48" s="352"/>
      <c r="CJ48" s="352"/>
      <c r="CK48" s="352"/>
      <c r="CL48" s="352"/>
      <c r="CV48" s="352"/>
      <c r="CW48" s="352"/>
      <c r="CX48" s="352"/>
    </row>
    <row r="49" spans="1:109" ht="13.5" x14ac:dyDescent="0.15">
      <c r="B49" s="259"/>
      <c r="AN49" s="255" t="s">
        <v>567</v>
      </c>
    </row>
    <row r="50" spans="1:109" ht="13.5" x14ac:dyDescent="0.15">
      <c r="B50" s="259"/>
      <c r="G50" s="1239"/>
      <c r="H50" s="1239"/>
      <c r="I50" s="1239"/>
      <c r="J50" s="1239"/>
      <c r="K50" s="354"/>
      <c r="L50" s="354"/>
      <c r="M50" s="353"/>
      <c r="N50" s="353"/>
      <c r="AN50" s="1240"/>
      <c r="AO50" s="1241"/>
      <c r="AP50" s="1241"/>
      <c r="AQ50" s="1241"/>
      <c r="AR50" s="1241"/>
      <c r="AS50" s="1241"/>
      <c r="AT50" s="1241"/>
      <c r="AU50" s="1241"/>
      <c r="AV50" s="1241"/>
      <c r="AW50" s="1241"/>
      <c r="AX50" s="1241"/>
      <c r="AY50" s="1241"/>
      <c r="AZ50" s="1241"/>
      <c r="BA50" s="1241"/>
      <c r="BB50" s="1241"/>
      <c r="BC50" s="1241"/>
      <c r="BD50" s="1241"/>
      <c r="BE50" s="1241"/>
      <c r="BF50" s="1241"/>
      <c r="BG50" s="1241"/>
      <c r="BH50" s="1241"/>
      <c r="BI50" s="1241"/>
      <c r="BJ50" s="1241"/>
      <c r="BK50" s="1241"/>
      <c r="BL50" s="1241"/>
      <c r="BM50" s="1241"/>
      <c r="BN50" s="1241"/>
      <c r="BO50" s="1242"/>
      <c r="BP50" s="1243" t="s">
        <v>529</v>
      </c>
      <c r="BQ50" s="1243"/>
      <c r="BR50" s="1243"/>
      <c r="BS50" s="1243"/>
      <c r="BT50" s="1243"/>
      <c r="BU50" s="1243"/>
      <c r="BV50" s="1243"/>
      <c r="BW50" s="1243"/>
      <c r="BX50" s="1243" t="s">
        <v>530</v>
      </c>
      <c r="BY50" s="1243"/>
      <c r="BZ50" s="1243"/>
      <c r="CA50" s="1243"/>
      <c r="CB50" s="1243"/>
      <c r="CC50" s="1243"/>
      <c r="CD50" s="1243"/>
      <c r="CE50" s="1243"/>
      <c r="CF50" s="1243" t="s">
        <v>531</v>
      </c>
      <c r="CG50" s="1243"/>
      <c r="CH50" s="1243"/>
      <c r="CI50" s="1243"/>
      <c r="CJ50" s="1243"/>
      <c r="CK50" s="1243"/>
      <c r="CL50" s="1243"/>
      <c r="CM50" s="1243"/>
      <c r="CN50" s="1243" t="s">
        <v>532</v>
      </c>
      <c r="CO50" s="1243"/>
      <c r="CP50" s="1243"/>
      <c r="CQ50" s="1243"/>
      <c r="CR50" s="1243"/>
      <c r="CS50" s="1243"/>
      <c r="CT50" s="1243"/>
      <c r="CU50" s="1243"/>
      <c r="CV50" s="1243" t="s">
        <v>533</v>
      </c>
      <c r="CW50" s="1243"/>
      <c r="CX50" s="1243"/>
      <c r="CY50" s="1243"/>
      <c r="CZ50" s="1243"/>
      <c r="DA50" s="1243"/>
      <c r="DB50" s="1243"/>
      <c r="DC50" s="1243"/>
    </row>
    <row r="51" spans="1:109" ht="13.5" customHeight="1" x14ac:dyDescent="0.15">
      <c r="B51" s="259"/>
      <c r="G51" s="1244"/>
      <c r="H51" s="1244"/>
      <c r="I51" s="1245"/>
      <c r="J51" s="1245"/>
      <c r="K51" s="1246"/>
      <c r="L51" s="1246"/>
      <c r="M51" s="1246"/>
      <c r="N51" s="1246"/>
      <c r="AM51" s="352"/>
      <c r="AN51" s="1247" t="s">
        <v>566</v>
      </c>
      <c r="AO51" s="1247"/>
      <c r="AP51" s="1247"/>
      <c r="AQ51" s="1247"/>
      <c r="AR51" s="1247"/>
      <c r="AS51" s="1247"/>
      <c r="AT51" s="1247"/>
      <c r="AU51" s="1247"/>
      <c r="AV51" s="1247"/>
      <c r="AW51" s="1247"/>
      <c r="AX51" s="1247"/>
      <c r="AY51" s="1247"/>
      <c r="AZ51" s="1247"/>
      <c r="BA51" s="1247"/>
      <c r="BB51" s="1247" t="s">
        <v>564</v>
      </c>
      <c r="BC51" s="1247"/>
      <c r="BD51" s="1247"/>
      <c r="BE51" s="1247"/>
      <c r="BF51" s="1247"/>
      <c r="BG51" s="1247"/>
      <c r="BH51" s="1247"/>
      <c r="BI51" s="1247"/>
      <c r="BJ51" s="1247"/>
      <c r="BK51" s="1247"/>
      <c r="BL51" s="1247"/>
      <c r="BM51" s="1247"/>
      <c r="BN51" s="1247"/>
      <c r="BO51" s="1247"/>
      <c r="BP51" s="1248">
        <v>16.5</v>
      </c>
      <c r="BQ51" s="1248"/>
      <c r="BR51" s="1248"/>
      <c r="BS51" s="1248"/>
      <c r="BT51" s="1248"/>
      <c r="BU51" s="1248"/>
      <c r="BV51" s="1248"/>
      <c r="BW51" s="1248"/>
      <c r="BX51" s="1248">
        <v>13</v>
      </c>
      <c r="BY51" s="1248"/>
      <c r="BZ51" s="1248"/>
      <c r="CA51" s="1248"/>
      <c r="CB51" s="1248"/>
      <c r="CC51" s="1248"/>
      <c r="CD51" s="1248"/>
      <c r="CE51" s="1248"/>
      <c r="CF51" s="1248">
        <v>6.5</v>
      </c>
      <c r="CG51" s="1248"/>
      <c r="CH51" s="1248"/>
      <c r="CI51" s="1248"/>
      <c r="CJ51" s="1248"/>
      <c r="CK51" s="1248"/>
      <c r="CL51" s="1248"/>
      <c r="CM51" s="1248"/>
      <c r="CN51" s="1248">
        <v>0.8</v>
      </c>
      <c r="CO51" s="1248"/>
      <c r="CP51" s="1248"/>
      <c r="CQ51" s="1248"/>
      <c r="CR51" s="1248"/>
      <c r="CS51" s="1248"/>
      <c r="CT51" s="1248"/>
      <c r="CU51" s="1248"/>
      <c r="CV51" s="1248">
        <v>1.5</v>
      </c>
      <c r="CW51" s="1248"/>
      <c r="CX51" s="1248"/>
      <c r="CY51" s="1248"/>
      <c r="CZ51" s="1248"/>
      <c r="DA51" s="1248"/>
      <c r="DB51" s="1248"/>
      <c r="DC51" s="1248"/>
    </row>
    <row r="52" spans="1:109" ht="13.5" x14ac:dyDescent="0.15">
      <c r="B52" s="259"/>
      <c r="G52" s="1244"/>
      <c r="H52" s="1244"/>
      <c r="I52" s="1245"/>
      <c r="J52" s="1245"/>
      <c r="K52" s="1246"/>
      <c r="L52" s="1246"/>
      <c r="M52" s="1246"/>
      <c r="N52" s="1246"/>
      <c r="AM52" s="352"/>
      <c r="AN52" s="1247"/>
      <c r="AO52" s="1247"/>
      <c r="AP52" s="1247"/>
      <c r="AQ52" s="1247"/>
      <c r="AR52" s="1247"/>
      <c r="AS52" s="1247"/>
      <c r="AT52" s="1247"/>
      <c r="AU52" s="1247"/>
      <c r="AV52" s="1247"/>
      <c r="AW52" s="1247"/>
      <c r="AX52" s="1247"/>
      <c r="AY52" s="1247"/>
      <c r="AZ52" s="1247"/>
      <c r="BA52" s="1247"/>
      <c r="BB52" s="1247"/>
      <c r="BC52" s="1247"/>
      <c r="BD52" s="1247"/>
      <c r="BE52" s="1247"/>
      <c r="BF52" s="1247"/>
      <c r="BG52" s="1247"/>
      <c r="BH52" s="1247"/>
      <c r="BI52" s="1247"/>
      <c r="BJ52" s="1247"/>
      <c r="BK52" s="1247"/>
      <c r="BL52" s="1247"/>
      <c r="BM52" s="1247"/>
      <c r="BN52" s="1247"/>
      <c r="BO52" s="1247"/>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3.5" x14ac:dyDescent="0.15">
      <c r="A53" s="360"/>
      <c r="B53" s="259"/>
      <c r="G53" s="1244"/>
      <c r="H53" s="1244"/>
      <c r="I53" s="1239"/>
      <c r="J53" s="1239"/>
      <c r="K53" s="1246"/>
      <c r="L53" s="1246"/>
      <c r="M53" s="1246"/>
      <c r="N53" s="1246"/>
      <c r="AM53" s="352"/>
      <c r="AN53" s="1247"/>
      <c r="AO53" s="1247"/>
      <c r="AP53" s="1247"/>
      <c r="AQ53" s="1247"/>
      <c r="AR53" s="1247"/>
      <c r="AS53" s="1247"/>
      <c r="AT53" s="1247"/>
      <c r="AU53" s="1247"/>
      <c r="AV53" s="1247"/>
      <c r="AW53" s="1247"/>
      <c r="AX53" s="1247"/>
      <c r="AY53" s="1247"/>
      <c r="AZ53" s="1247"/>
      <c r="BA53" s="1247"/>
      <c r="BB53" s="1247" t="s">
        <v>570</v>
      </c>
      <c r="BC53" s="1247"/>
      <c r="BD53" s="1247"/>
      <c r="BE53" s="1247"/>
      <c r="BF53" s="1247"/>
      <c r="BG53" s="1247"/>
      <c r="BH53" s="1247"/>
      <c r="BI53" s="1247"/>
      <c r="BJ53" s="1247"/>
      <c r="BK53" s="1247"/>
      <c r="BL53" s="1247"/>
      <c r="BM53" s="1247"/>
      <c r="BN53" s="1247"/>
      <c r="BO53" s="1247"/>
      <c r="BP53" s="1248">
        <v>63.9</v>
      </c>
      <c r="BQ53" s="1248"/>
      <c r="BR53" s="1248"/>
      <c r="BS53" s="1248"/>
      <c r="BT53" s="1248"/>
      <c r="BU53" s="1248"/>
      <c r="BV53" s="1248"/>
      <c r="BW53" s="1248"/>
      <c r="BX53" s="1248">
        <v>66</v>
      </c>
      <c r="BY53" s="1248"/>
      <c r="BZ53" s="1248"/>
      <c r="CA53" s="1248"/>
      <c r="CB53" s="1248"/>
      <c r="CC53" s="1248"/>
      <c r="CD53" s="1248"/>
      <c r="CE53" s="1248"/>
      <c r="CF53" s="1248">
        <v>66.599999999999994</v>
      </c>
      <c r="CG53" s="1248"/>
      <c r="CH53" s="1248"/>
      <c r="CI53" s="1248"/>
      <c r="CJ53" s="1248"/>
      <c r="CK53" s="1248"/>
      <c r="CL53" s="1248"/>
      <c r="CM53" s="1248"/>
      <c r="CN53" s="1248">
        <v>68.400000000000006</v>
      </c>
      <c r="CO53" s="1248"/>
      <c r="CP53" s="1248"/>
      <c r="CQ53" s="1248"/>
      <c r="CR53" s="1248"/>
      <c r="CS53" s="1248"/>
      <c r="CT53" s="1248"/>
      <c r="CU53" s="1248"/>
      <c r="CV53" s="1248">
        <v>69.8</v>
      </c>
      <c r="CW53" s="1248"/>
      <c r="CX53" s="1248"/>
      <c r="CY53" s="1248"/>
      <c r="CZ53" s="1248"/>
      <c r="DA53" s="1248"/>
      <c r="DB53" s="1248"/>
      <c r="DC53" s="1248"/>
    </row>
    <row r="54" spans="1:109" ht="13.5" x14ac:dyDescent="0.15">
      <c r="A54" s="360"/>
      <c r="B54" s="259"/>
      <c r="G54" s="1244"/>
      <c r="H54" s="1244"/>
      <c r="I54" s="1239"/>
      <c r="J54" s="1239"/>
      <c r="K54" s="1246"/>
      <c r="L54" s="1246"/>
      <c r="M54" s="1246"/>
      <c r="N54" s="1246"/>
      <c r="AM54" s="352"/>
      <c r="AN54" s="1247"/>
      <c r="AO54" s="1247"/>
      <c r="AP54" s="1247"/>
      <c r="AQ54" s="1247"/>
      <c r="AR54" s="1247"/>
      <c r="AS54" s="1247"/>
      <c r="AT54" s="1247"/>
      <c r="AU54" s="1247"/>
      <c r="AV54" s="1247"/>
      <c r="AW54" s="1247"/>
      <c r="AX54" s="1247"/>
      <c r="AY54" s="1247"/>
      <c r="AZ54" s="1247"/>
      <c r="BA54" s="1247"/>
      <c r="BB54" s="1247"/>
      <c r="BC54" s="1247"/>
      <c r="BD54" s="1247"/>
      <c r="BE54" s="1247"/>
      <c r="BF54" s="1247"/>
      <c r="BG54" s="1247"/>
      <c r="BH54" s="1247"/>
      <c r="BI54" s="1247"/>
      <c r="BJ54" s="1247"/>
      <c r="BK54" s="1247"/>
      <c r="BL54" s="1247"/>
      <c r="BM54" s="1247"/>
      <c r="BN54" s="1247"/>
      <c r="BO54" s="1247"/>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3.5" x14ac:dyDescent="0.15">
      <c r="A55" s="360"/>
      <c r="B55" s="259"/>
      <c r="G55" s="1239"/>
      <c r="H55" s="1239"/>
      <c r="I55" s="1239"/>
      <c r="J55" s="1239"/>
      <c r="K55" s="1246"/>
      <c r="L55" s="1246"/>
      <c r="M55" s="1246"/>
      <c r="N55" s="1246"/>
      <c r="AN55" s="1243" t="s">
        <v>565</v>
      </c>
      <c r="AO55" s="1243"/>
      <c r="AP55" s="1243"/>
      <c r="AQ55" s="1243"/>
      <c r="AR55" s="1243"/>
      <c r="AS55" s="1243"/>
      <c r="AT55" s="1243"/>
      <c r="AU55" s="1243"/>
      <c r="AV55" s="1243"/>
      <c r="AW55" s="1243"/>
      <c r="AX55" s="1243"/>
      <c r="AY55" s="1243"/>
      <c r="AZ55" s="1243"/>
      <c r="BA55" s="1243"/>
      <c r="BB55" s="1247" t="s">
        <v>564</v>
      </c>
      <c r="BC55" s="1247"/>
      <c r="BD55" s="1247"/>
      <c r="BE55" s="1247"/>
      <c r="BF55" s="1247"/>
      <c r="BG55" s="1247"/>
      <c r="BH55" s="1247"/>
      <c r="BI55" s="1247"/>
      <c r="BJ55" s="1247"/>
      <c r="BK55" s="1247"/>
      <c r="BL55" s="1247"/>
      <c r="BM55" s="1247"/>
      <c r="BN55" s="1247"/>
      <c r="BO55" s="1247"/>
      <c r="BP55" s="1248">
        <v>20</v>
      </c>
      <c r="BQ55" s="1248"/>
      <c r="BR55" s="1248"/>
      <c r="BS55" s="1248"/>
      <c r="BT55" s="1248"/>
      <c r="BU55" s="1248"/>
      <c r="BV55" s="1248"/>
      <c r="BW55" s="1248"/>
      <c r="BX55" s="1248">
        <v>10.199999999999999</v>
      </c>
      <c r="BY55" s="1248"/>
      <c r="BZ55" s="1248"/>
      <c r="CA55" s="1248"/>
      <c r="CB55" s="1248"/>
      <c r="CC55" s="1248"/>
      <c r="CD55" s="1248"/>
      <c r="CE55" s="1248"/>
      <c r="CF55" s="1248">
        <v>0</v>
      </c>
      <c r="CG55" s="1248"/>
      <c r="CH55" s="1248"/>
      <c r="CI55" s="1248"/>
      <c r="CJ55" s="1248"/>
      <c r="CK55" s="1248"/>
      <c r="CL55" s="1248"/>
      <c r="CM55" s="1248"/>
      <c r="CN55" s="1248">
        <v>0</v>
      </c>
      <c r="CO55" s="1248"/>
      <c r="CP55" s="1248"/>
      <c r="CQ55" s="1248"/>
      <c r="CR55" s="1248"/>
      <c r="CS55" s="1248"/>
      <c r="CT55" s="1248"/>
      <c r="CU55" s="1248"/>
      <c r="CV55" s="1248">
        <v>0</v>
      </c>
      <c r="CW55" s="1248"/>
      <c r="CX55" s="1248"/>
      <c r="CY55" s="1248"/>
      <c r="CZ55" s="1248"/>
      <c r="DA55" s="1248"/>
      <c r="DB55" s="1248"/>
      <c r="DC55" s="1248"/>
    </row>
    <row r="56" spans="1:109" ht="13.5" x14ac:dyDescent="0.15">
      <c r="A56" s="360"/>
      <c r="B56" s="259"/>
      <c r="G56" s="1239"/>
      <c r="H56" s="1239"/>
      <c r="I56" s="1239"/>
      <c r="J56" s="1239"/>
      <c r="K56" s="1246"/>
      <c r="L56" s="1246"/>
      <c r="M56" s="1246"/>
      <c r="N56" s="1246"/>
      <c r="AN56" s="1243"/>
      <c r="AO56" s="1243"/>
      <c r="AP56" s="1243"/>
      <c r="AQ56" s="1243"/>
      <c r="AR56" s="1243"/>
      <c r="AS56" s="1243"/>
      <c r="AT56" s="1243"/>
      <c r="AU56" s="1243"/>
      <c r="AV56" s="1243"/>
      <c r="AW56" s="1243"/>
      <c r="AX56" s="1243"/>
      <c r="AY56" s="1243"/>
      <c r="AZ56" s="1243"/>
      <c r="BA56" s="1243"/>
      <c r="BB56" s="1247"/>
      <c r="BC56" s="1247"/>
      <c r="BD56" s="1247"/>
      <c r="BE56" s="1247"/>
      <c r="BF56" s="1247"/>
      <c r="BG56" s="1247"/>
      <c r="BH56" s="1247"/>
      <c r="BI56" s="1247"/>
      <c r="BJ56" s="1247"/>
      <c r="BK56" s="1247"/>
      <c r="BL56" s="1247"/>
      <c r="BM56" s="1247"/>
      <c r="BN56" s="1247"/>
      <c r="BO56" s="1247"/>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360" customFormat="1" ht="13.5" x14ac:dyDescent="0.15">
      <c r="B57" s="365"/>
      <c r="G57" s="1239"/>
      <c r="H57" s="1239"/>
      <c r="I57" s="1249"/>
      <c r="J57" s="1249"/>
      <c r="K57" s="1246"/>
      <c r="L57" s="1246"/>
      <c r="M57" s="1246"/>
      <c r="N57" s="1246"/>
      <c r="AM57" s="255"/>
      <c r="AN57" s="1243"/>
      <c r="AO57" s="1243"/>
      <c r="AP57" s="1243"/>
      <c r="AQ57" s="1243"/>
      <c r="AR57" s="1243"/>
      <c r="AS57" s="1243"/>
      <c r="AT57" s="1243"/>
      <c r="AU57" s="1243"/>
      <c r="AV57" s="1243"/>
      <c r="AW57" s="1243"/>
      <c r="AX57" s="1243"/>
      <c r="AY57" s="1243"/>
      <c r="AZ57" s="1243"/>
      <c r="BA57" s="1243"/>
      <c r="BB57" s="1247" t="s">
        <v>570</v>
      </c>
      <c r="BC57" s="1247"/>
      <c r="BD57" s="1247"/>
      <c r="BE57" s="1247"/>
      <c r="BF57" s="1247"/>
      <c r="BG57" s="1247"/>
      <c r="BH57" s="1247"/>
      <c r="BI57" s="1247"/>
      <c r="BJ57" s="1247"/>
      <c r="BK57" s="1247"/>
      <c r="BL57" s="1247"/>
      <c r="BM57" s="1247"/>
      <c r="BN57" s="1247"/>
      <c r="BO57" s="1247"/>
      <c r="BP57" s="1248">
        <v>60.7</v>
      </c>
      <c r="BQ57" s="1248"/>
      <c r="BR57" s="1248"/>
      <c r="BS57" s="1248"/>
      <c r="BT57" s="1248"/>
      <c r="BU57" s="1248"/>
      <c r="BV57" s="1248"/>
      <c r="BW57" s="1248"/>
      <c r="BX57" s="1248">
        <v>61.1</v>
      </c>
      <c r="BY57" s="1248"/>
      <c r="BZ57" s="1248"/>
      <c r="CA57" s="1248"/>
      <c r="CB57" s="1248"/>
      <c r="CC57" s="1248"/>
      <c r="CD57" s="1248"/>
      <c r="CE57" s="1248"/>
      <c r="CF57" s="1248">
        <v>63.5</v>
      </c>
      <c r="CG57" s="1248"/>
      <c r="CH57" s="1248"/>
      <c r="CI57" s="1248"/>
      <c r="CJ57" s="1248"/>
      <c r="CK57" s="1248"/>
      <c r="CL57" s="1248"/>
      <c r="CM57" s="1248"/>
      <c r="CN57" s="1248">
        <v>65.400000000000006</v>
      </c>
      <c r="CO57" s="1248"/>
      <c r="CP57" s="1248"/>
      <c r="CQ57" s="1248"/>
      <c r="CR57" s="1248"/>
      <c r="CS57" s="1248"/>
      <c r="CT57" s="1248"/>
      <c r="CU57" s="1248"/>
      <c r="CV57" s="1248">
        <v>66.3</v>
      </c>
      <c r="CW57" s="1248"/>
      <c r="CX57" s="1248"/>
      <c r="CY57" s="1248"/>
      <c r="CZ57" s="1248"/>
      <c r="DA57" s="1248"/>
      <c r="DB57" s="1248"/>
      <c r="DC57" s="1248"/>
      <c r="DD57" s="370"/>
      <c r="DE57" s="365"/>
    </row>
    <row r="58" spans="1:109" s="360" customFormat="1" ht="13.5" x14ac:dyDescent="0.15">
      <c r="A58" s="255"/>
      <c r="B58" s="365"/>
      <c r="G58" s="1239"/>
      <c r="H58" s="1239"/>
      <c r="I58" s="1249"/>
      <c r="J58" s="1249"/>
      <c r="K58" s="1246"/>
      <c r="L58" s="1246"/>
      <c r="M58" s="1246"/>
      <c r="N58" s="1246"/>
      <c r="AM58" s="255"/>
      <c r="AN58" s="1243"/>
      <c r="AO58" s="1243"/>
      <c r="AP58" s="1243"/>
      <c r="AQ58" s="1243"/>
      <c r="AR58" s="1243"/>
      <c r="AS58" s="1243"/>
      <c r="AT58" s="1243"/>
      <c r="AU58" s="1243"/>
      <c r="AV58" s="1243"/>
      <c r="AW58" s="1243"/>
      <c r="AX58" s="1243"/>
      <c r="AY58" s="1243"/>
      <c r="AZ58" s="1243"/>
      <c r="BA58" s="1243"/>
      <c r="BB58" s="1247"/>
      <c r="BC58" s="1247"/>
      <c r="BD58" s="1247"/>
      <c r="BE58" s="1247"/>
      <c r="BF58" s="1247"/>
      <c r="BG58" s="1247"/>
      <c r="BH58" s="1247"/>
      <c r="BI58" s="1247"/>
      <c r="BJ58" s="1247"/>
      <c r="BK58" s="1247"/>
      <c r="BL58" s="1247"/>
      <c r="BM58" s="1247"/>
      <c r="BN58" s="1247"/>
      <c r="BO58" s="1247"/>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370"/>
      <c r="DE58" s="365"/>
    </row>
    <row r="59" spans="1:109" s="360" customFormat="1" ht="13.5" x14ac:dyDescent="0.15">
      <c r="A59" s="255"/>
      <c r="B59" s="365"/>
      <c r="K59" s="371"/>
      <c r="L59" s="371"/>
      <c r="M59" s="371"/>
      <c r="N59" s="371"/>
      <c r="AQ59" s="371"/>
      <c r="AR59" s="371"/>
      <c r="AS59" s="371"/>
      <c r="AT59" s="371"/>
      <c r="BC59" s="371"/>
      <c r="BD59" s="371"/>
      <c r="BE59" s="371"/>
      <c r="BF59" s="371"/>
      <c r="BO59" s="371"/>
      <c r="BP59" s="371"/>
      <c r="BQ59" s="371"/>
      <c r="BR59" s="371"/>
      <c r="CA59" s="371"/>
      <c r="CB59" s="371"/>
      <c r="CC59" s="371"/>
      <c r="CD59" s="371"/>
      <c r="CM59" s="371"/>
      <c r="CN59" s="371"/>
      <c r="CO59" s="371"/>
      <c r="CP59" s="371"/>
      <c r="CY59" s="371"/>
      <c r="CZ59" s="371"/>
      <c r="DA59" s="371"/>
      <c r="DB59" s="371"/>
      <c r="DC59" s="371"/>
      <c r="DD59" s="370"/>
      <c r="DE59" s="365"/>
    </row>
    <row r="60" spans="1:109" s="360" customFormat="1" ht="13.5" x14ac:dyDescent="0.15">
      <c r="A60" s="255"/>
      <c r="B60" s="365"/>
      <c r="K60" s="371"/>
      <c r="L60" s="371"/>
      <c r="M60" s="371"/>
      <c r="N60" s="371"/>
      <c r="AQ60" s="371"/>
      <c r="AR60" s="371"/>
      <c r="AS60" s="371"/>
      <c r="AT60" s="371"/>
      <c r="BC60" s="371"/>
      <c r="BD60" s="371"/>
      <c r="BE60" s="371"/>
      <c r="BF60" s="371"/>
      <c r="BO60" s="371"/>
      <c r="BP60" s="371"/>
      <c r="BQ60" s="371"/>
      <c r="BR60" s="371"/>
      <c r="CA60" s="371"/>
      <c r="CB60" s="371"/>
      <c r="CC60" s="371"/>
      <c r="CD60" s="371"/>
      <c r="CM60" s="371"/>
      <c r="CN60" s="371"/>
      <c r="CO60" s="371"/>
      <c r="CP60" s="371"/>
      <c r="CY60" s="371"/>
      <c r="CZ60" s="371"/>
      <c r="DA60" s="371"/>
      <c r="DB60" s="371"/>
      <c r="DC60" s="371"/>
      <c r="DD60" s="370"/>
      <c r="DE60" s="365"/>
    </row>
    <row r="61" spans="1:109" s="360" customFormat="1" ht="13.5" x14ac:dyDescent="0.15">
      <c r="A61" s="255"/>
      <c r="B61" s="369"/>
      <c r="C61" s="368"/>
      <c r="D61" s="368"/>
      <c r="E61" s="368"/>
      <c r="F61" s="368"/>
      <c r="G61" s="368"/>
      <c r="H61" s="368"/>
      <c r="I61" s="368"/>
      <c r="J61" s="368"/>
      <c r="K61" s="368"/>
      <c r="L61" s="368"/>
      <c r="M61" s="367"/>
      <c r="N61" s="367"/>
      <c r="O61" s="368"/>
      <c r="P61" s="368"/>
      <c r="Q61" s="368"/>
      <c r="R61" s="368"/>
      <c r="S61" s="368"/>
      <c r="T61" s="368"/>
      <c r="U61" s="368"/>
      <c r="V61" s="368"/>
      <c r="W61" s="368"/>
      <c r="X61" s="368"/>
      <c r="Y61" s="368"/>
      <c r="Z61" s="368"/>
      <c r="AA61" s="368"/>
      <c r="AB61" s="368"/>
      <c r="AC61" s="368"/>
      <c r="AD61" s="368"/>
      <c r="AE61" s="368"/>
      <c r="AF61" s="368"/>
      <c r="AG61" s="368"/>
      <c r="AH61" s="368"/>
      <c r="AI61" s="368"/>
      <c r="AJ61" s="368"/>
      <c r="AK61" s="368"/>
      <c r="AL61" s="368"/>
      <c r="AM61" s="368"/>
      <c r="AN61" s="368"/>
      <c r="AO61" s="368"/>
      <c r="AP61" s="368"/>
      <c r="AQ61" s="368"/>
      <c r="AR61" s="368"/>
      <c r="AS61" s="367"/>
      <c r="AT61" s="367"/>
      <c r="AU61" s="368"/>
      <c r="AV61" s="368"/>
      <c r="AW61" s="368"/>
      <c r="AX61" s="368"/>
      <c r="AY61" s="368"/>
      <c r="AZ61" s="368"/>
      <c r="BA61" s="368"/>
      <c r="BB61" s="368"/>
      <c r="BC61" s="368"/>
      <c r="BD61" s="368"/>
      <c r="BE61" s="367"/>
      <c r="BF61" s="367"/>
      <c r="BG61" s="368"/>
      <c r="BH61" s="368"/>
      <c r="BI61" s="368"/>
      <c r="BJ61" s="368"/>
      <c r="BK61" s="368"/>
      <c r="BL61" s="368"/>
      <c r="BM61" s="368"/>
      <c r="BN61" s="368"/>
      <c r="BO61" s="368"/>
      <c r="BP61" s="368"/>
      <c r="BQ61" s="367"/>
      <c r="BR61" s="367"/>
      <c r="BS61" s="368"/>
      <c r="BT61" s="368"/>
      <c r="BU61" s="368"/>
      <c r="BV61" s="368"/>
      <c r="BW61" s="368"/>
      <c r="BX61" s="368"/>
      <c r="BY61" s="368"/>
      <c r="BZ61" s="368"/>
      <c r="CA61" s="368"/>
      <c r="CB61" s="368"/>
      <c r="CC61" s="367"/>
      <c r="CD61" s="367"/>
      <c r="CE61" s="368"/>
      <c r="CF61" s="368"/>
      <c r="CG61" s="368"/>
      <c r="CH61" s="368"/>
      <c r="CI61" s="368"/>
      <c r="CJ61" s="368"/>
      <c r="CK61" s="368"/>
      <c r="CL61" s="368"/>
      <c r="CM61" s="368"/>
      <c r="CN61" s="368"/>
      <c r="CO61" s="367"/>
      <c r="CP61" s="367"/>
      <c r="CQ61" s="368"/>
      <c r="CR61" s="368"/>
      <c r="CS61" s="368"/>
      <c r="CT61" s="368"/>
      <c r="CU61" s="368"/>
      <c r="CV61" s="368"/>
      <c r="CW61" s="368"/>
      <c r="CX61" s="368"/>
      <c r="CY61" s="368"/>
      <c r="CZ61" s="368"/>
      <c r="DA61" s="367"/>
      <c r="DB61" s="367"/>
      <c r="DC61" s="367"/>
      <c r="DD61" s="366"/>
      <c r="DE61" s="365"/>
    </row>
    <row r="62" spans="1:109" ht="13.5" x14ac:dyDescent="0.15">
      <c r="B62" s="364"/>
      <c r="C62" s="364"/>
      <c r="D62" s="364"/>
      <c r="E62" s="364"/>
      <c r="F62" s="364"/>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64"/>
      <c r="AZ62" s="364"/>
      <c r="BA62" s="364"/>
      <c r="BB62" s="364"/>
      <c r="BC62" s="364"/>
      <c r="BD62" s="364"/>
      <c r="BE62" s="364"/>
      <c r="BF62" s="364"/>
      <c r="BG62" s="364"/>
      <c r="BH62" s="364"/>
      <c r="BI62" s="364"/>
      <c r="BJ62" s="364"/>
      <c r="BK62" s="364"/>
      <c r="BL62" s="364"/>
      <c r="BM62" s="364"/>
      <c r="BN62" s="364"/>
      <c r="BO62" s="364"/>
      <c r="BP62" s="364"/>
      <c r="BQ62" s="364"/>
      <c r="BR62" s="364"/>
      <c r="BS62" s="364"/>
      <c r="BT62" s="364"/>
      <c r="BU62" s="364"/>
      <c r="BV62" s="364"/>
      <c r="BW62" s="364"/>
      <c r="BX62" s="364"/>
      <c r="BY62" s="364"/>
      <c r="BZ62" s="364"/>
      <c r="CA62" s="364"/>
      <c r="CB62" s="364"/>
      <c r="CC62" s="364"/>
      <c r="CD62" s="364"/>
      <c r="CE62" s="364"/>
      <c r="CF62" s="364"/>
      <c r="CG62" s="364"/>
      <c r="CH62" s="364"/>
      <c r="CI62" s="364"/>
      <c r="CJ62" s="364"/>
      <c r="CK62" s="364"/>
      <c r="CL62" s="364"/>
      <c r="CM62" s="364"/>
      <c r="CN62" s="364"/>
      <c r="CO62" s="364"/>
      <c r="CP62" s="364"/>
      <c r="CQ62" s="364"/>
      <c r="CR62" s="364"/>
      <c r="CS62" s="364"/>
      <c r="CT62" s="364"/>
      <c r="CU62" s="364"/>
      <c r="CV62" s="364"/>
      <c r="CW62" s="364"/>
      <c r="CX62" s="364"/>
      <c r="CY62" s="364"/>
      <c r="CZ62" s="364"/>
      <c r="DA62" s="364"/>
      <c r="DB62" s="364"/>
      <c r="DC62" s="364"/>
      <c r="DD62" s="364"/>
      <c r="DE62" s="255"/>
    </row>
    <row r="63" spans="1:109" ht="17.25" x14ac:dyDescent="0.15">
      <c r="B63" s="312" t="s">
        <v>569</v>
      </c>
    </row>
    <row r="64" spans="1:109" ht="13.5" x14ac:dyDescent="0.15">
      <c r="B64" s="259"/>
      <c r="G64" s="361"/>
      <c r="I64" s="363"/>
      <c r="J64" s="363"/>
      <c r="K64" s="363"/>
      <c r="L64" s="363"/>
      <c r="M64" s="363"/>
      <c r="N64" s="362"/>
      <c r="AM64" s="361"/>
      <c r="AN64" s="361" t="s">
        <v>568</v>
      </c>
      <c r="AP64" s="360"/>
      <c r="AQ64" s="360"/>
      <c r="AR64" s="360"/>
      <c r="AY64" s="361"/>
      <c r="BA64" s="360"/>
      <c r="BB64" s="360"/>
      <c r="BC64" s="360"/>
      <c r="BK64" s="361"/>
      <c r="BM64" s="360"/>
      <c r="BN64" s="360"/>
      <c r="BO64" s="360"/>
      <c r="BW64" s="361"/>
      <c r="BY64" s="360"/>
      <c r="BZ64" s="360"/>
      <c r="CA64" s="360"/>
      <c r="CI64" s="361"/>
      <c r="CK64" s="360"/>
      <c r="CL64" s="360"/>
      <c r="CM64" s="360"/>
      <c r="CU64" s="361"/>
      <c r="CW64" s="360"/>
      <c r="CX64" s="360"/>
      <c r="CY64" s="360"/>
    </row>
    <row r="65" spans="2:109" s="261" customFormat="1" ht="13.5" x14ac:dyDescent="0.15">
      <c r="B65" s="259"/>
      <c r="C65" s="255"/>
      <c r="D65" s="255"/>
      <c r="E65" s="255"/>
      <c r="F65" s="255"/>
      <c r="G65" s="255"/>
      <c r="H65" s="255"/>
      <c r="I65" s="255"/>
      <c r="J65" s="255"/>
      <c r="K65" s="255"/>
      <c r="L65" s="255"/>
      <c r="M65" s="255"/>
      <c r="N65" s="255"/>
      <c r="O65" s="255"/>
      <c r="P65" s="255"/>
      <c r="Q65" s="255"/>
      <c r="R65" s="255"/>
      <c r="S65" s="255"/>
      <c r="T65" s="255"/>
      <c r="U65" s="255"/>
      <c r="V65" s="255"/>
      <c r="W65" s="255"/>
      <c r="X65" s="255"/>
      <c r="Y65" s="255"/>
      <c r="Z65" s="255"/>
      <c r="AA65" s="255"/>
      <c r="AB65" s="255"/>
      <c r="AC65" s="255"/>
      <c r="AD65" s="255"/>
      <c r="AE65" s="255"/>
      <c r="AF65" s="255"/>
      <c r="AG65" s="255"/>
      <c r="AH65" s="255"/>
      <c r="AI65" s="255"/>
      <c r="AJ65" s="255"/>
      <c r="AK65" s="255"/>
      <c r="AL65" s="255"/>
      <c r="AM65" s="255"/>
      <c r="AN65" s="1250" t="s">
        <v>573</v>
      </c>
      <c r="AO65" s="1231"/>
      <c r="AP65" s="1231"/>
      <c r="AQ65" s="1231"/>
      <c r="AR65" s="1231"/>
      <c r="AS65" s="1231"/>
      <c r="AT65" s="1231"/>
      <c r="AU65" s="1231"/>
      <c r="AV65" s="1231"/>
      <c r="AW65" s="1231"/>
      <c r="AX65" s="1231"/>
      <c r="AY65" s="1231"/>
      <c r="AZ65" s="1231"/>
      <c r="BA65" s="1231"/>
      <c r="BB65" s="1231"/>
      <c r="BC65" s="1231"/>
      <c r="BD65" s="1231"/>
      <c r="BE65" s="1231"/>
      <c r="BF65" s="1231"/>
      <c r="BG65" s="1231"/>
      <c r="BH65" s="1231"/>
      <c r="BI65" s="1231"/>
      <c r="BJ65" s="1231"/>
      <c r="BK65" s="1231"/>
      <c r="BL65" s="1231"/>
      <c r="BM65" s="1231"/>
      <c r="BN65" s="1231"/>
      <c r="BO65" s="1231"/>
      <c r="BP65" s="1231"/>
      <c r="BQ65" s="1231"/>
      <c r="BR65" s="1231"/>
      <c r="BS65" s="1231"/>
      <c r="BT65" s="1231"/>
      <c r="BU65" s="1231"/>
      <c r="BV65" s="1231"/>
      <c r="BW65" s="1231"/>
      <c r="BX65" s="1231"/>
      <c r="BY65" s="1231"/>
      <c r="BZ65" s="1231"/>
      <c r="CA65" s="1231"/>
      <c r="CB65" s="1231"/>
      <c r="CC65" s="1231"/>
      <c r="CD65" s="1231"/>
      <c r="CE65" s="1231"/>
      <c r="CF65" s="1231"/>
      <c r="CG65" s="1231"/>
      <c r="CH65" s="1231"/>
      <c r="CI65" s="1231"/>
      <c r="CJ65" s="1231"/>
      <c r="CK65" s="1231"/>
      <c r="CL65" s="1231"/>
      <c r="CM65" s="1231"/>
      <c r="CN65" s="1231"/>
      <c r="CO65" s="1231"/>
      <c r="CP65" s="1231"/>
      <c r="CQ65" s="1231"/>
      <c r="CR65" s="1231"/>
      <c r="CS65" s="1231"/>
      <c r="CT65" s="1231"/>
      <c r="CU65" s="1231"/>
      <c r="CV65" s="1231"/>
      <c r="CW65" s="1231"/>
      <c r="CX65" s="1231"/>
      <c r="CY65" s="1231"/>
      <c r="CZ65" s="1231"/>
      <c r="DA65" s="1231"/>
      <c r="DB65" s="1231"/>
      <c r="DC65" s="1232"/>
      <c r="DE65" s="259"/>
    </row>
    <row r="66" spans="2:109" s="261" customFormat="1" ht="13.5" x14ac:dyDescent="0.15">
      <c r="B66" s="259"/>
      <c r="C66" s="255"/>
      <c r="D66" s="255"/>
      <c r="E66" s="255"/>
      <c r="F66" s="255"/>
      <c r="G66" s="255"/>
      <c r="H66" s="255"/>
      <c r="I66" s="255"/>
      <c r="J66" s="255"/>
      <c r="K66" s="255"/>
      <c r="L66" s="255"/>
      <c r="M66" s="255"/>
      <c r="N66" s="255"/>
      <c r="O66" s="255"/>
      <c r="P66" s="255"/>
      <c r="Q66" s="255"/>
      <c r="R66" s="255"/>
      <c r="S66" s="255"/>
      <c r="T66" s="255"/>
      <c r="U66" s="255"/>
      <c r="V66" s="255"/>
      <c r="W66" s="255"/>
      <c r="X66" s="255"/>
      <c r="Y66" s="255"/>
      <c r="Z66" s="255"/>
      <c r="AA66" s="255"/>
      <c r="AB66" s="255"/>
      <c r="AC66" s="255"/>
      <c r="AD66" s="255"/>
      <c r="AE66" s="255"/>
      <c r="AF66" s="255"/>
      <c r="AG66" s="255"/>
      <c r="AH66" s="255"/>
      <c r="AI66" s="255"/>
      <c r="AJ66" s="255"/>
      <c r="AK66" s="255"/>
      <c r="AL66" s="255"/>
      <c r="AM66" s="255"/>
      <c r="AN66" s="1233"/>
      <c r="AO66" s="1234"/>
      <c r="AP66" s="1234"/>
      <c r="AQ66" s="1234"/>
      <c r="AR66" s="1234"/>
      <c r="AS66" s="1234"/>
      <c r="AT66" s="1234"/>
      <c r="AU66" s="1234"/>
      <c r="AV66" s="1234"/>
      <c r="AW66" s="1234"/>
      <c r="AX66" s="1234"/>
      <c r="AY66" s="1234"/>
      <c r="AZ66" s="1234"/>
      <c r="BA66" s="1234"/>
      <c r="BB66" s="1234"/>
      <c r="BC66" s="1234"/>
      <c r="BD66" s="1234"/>
      <c r="BE66" s="1234"/>
      <c r="BF66" s="1234"/>
      <c r="BG66" s="1234"/>
      <c r="BH66" s="1234"/>
      <c r="BI66" s="1234"/>
      <c r="BJ66" s="1234"/>
      <c r="BK66" s="1234"/>
      <c r="BL66" s="1234"/>
      <c r="BM66" s="1234"/>
      <c r="BN66" s="1234"/>
      <c r="BO66" s="1234"/>
      <c r="BP66" s="1234"/>
      <c r="BQ66" s="1234"/>
      <c r="BR66" s="1234"/>
      <c r="BS66" s="1234"/>
      <c r="BT66" s="1234"/>
      <c r="BU66" s="1234"/>
      <c r="BV66" s="1234"/>
      <c r="BW66" s="1234"/>
      <c r="BX66" s="1234"/>
      <c r="BY66" s="1234"/>
      <c r="BZ66" s="1234"/>
      <c r="CA66" s="1234"/>
      <c r="CB66" s="1234"/>
      <c r="CC66" s="1234"/>
      <c r="CD66" s="1234"/>
      <c r="CE66" s="1234"/>
      <c r="CF66" s="1234"/>
      <c r="CG66" s="1234"/>
      <c r="CH66" s="1234"/>
      <c r="CI66" s="1234"/>
      <c r="CJ66" s="1234"/>
      <c r="CK66" s="1234"/>
      <c r="CL66" s="1234"/>
      <c r="CM66" s="1234"/>
      <c r="CN66" s="1234"/>
      <c r="CO66" s="1234"/>
      <c r="CP66" s="1234"/>
      <c r="CQ66" s="1234"/>
      <c r="CR66" s="1234"/>
      <c r="CS66" s="1234"/>
      <c r="CT66" s="1234"/>
      <c r="CU66" s="1234"/>
      <c r="CV66" s="1234"/>
      <c r="CW66" s="1234"/>
      <c r="CX66" s="1234"/>
      <c r="CY66" s="1234"/>
      <c r="CZ66" s="1234"/>
      <c r="DA66" s="1234"/>
      <c r="DB66" s="1234"/>
      <c r="DC66" s="1235"/>
      <c r="DE66" s="259"/>
    </row>
    <row r="67" spans="2:109" s="261" customFormat="1" ht="13.5" x14ac:dyDescent="0.15">
      <c r="B67" s="259"/>
      <c r="C67" s="255"/>
      <c r="D67" s="255"/>
      <c r="E67" s="255"/>
      <c r="F67" s="255"/>
      <c r="G67" s="255"/>
      <c r="H67" s="255"/>
      <c r="I67" s="255"/>
      <c r="J67" s="255"/>
      <c r="K67" s="255"/>
      <c r="L67" s="255"/>
      <c r="M67" s="255"/>
      <c r="N67" s="255"/>
      <c r="O67" s="255"/>
      <c r="P67" s="255"/>
      <c r="Q67" s="255"/>
      <c r="R67" s="255"/>
      <c r="S67" s="255"/>
      <c r="T67" s="255"/>
      <c r="U67" s="255"/>
      <c r="V67" s="255"/>
      <c r="W67" s="255"/>
      <c r="X67" s="255"/>
      <c r="Y67" s="255"/>
      <c r="Z67" s="255"/>
      <c r="AA67" s="255"/>
      <c r="AB67" s="255"/>
      <c r="AC67" s="255"/>
      <c r="AD67" s="255"/>
      <c r="AE67" s="255"/>
      <c r="AF67" s="255"/>
      <c r="AG67" s="255"/>
      <c r="AH67" s="255"/>
      <c r="AI67" s="255"/>
      <c r="AJ67" s="255"/>
      <c r="AK67" s="255"/>
      <c r="AL67" s="255"/>
      <c r="AM67" s="255"/>
      <c r="AN67" s="1233"/>
      <c r="AO67" s="1234"/>
      <c r="AP67" s="1234"/>
      <c r="AQ67" s="1234"/>
      <c r="AR67" s="1234"/>
      <c r="AS67" s="1234"/>
      <c r="AT67" s="1234"/>
      <c r="AU67" s="1234"/>
      <c r="AV67" s="1234"/>
      <c r="AW67" s="1234"/>
      <c r="AX67" s="1234"/>
      <c r="AY67" s="1234"/>
      <c r="AZ67" s="1234"/>
      <c r="BA67" s="1234"/>
      <c r="BB67" s="1234"/>
      <c r="BC67" s="1234"/>
      <c r="BD67" s="1234"/>
      <c r="BE67" s="1234"/>
      <c r="BF67" s="1234"/>
      <c r="BG67" s="1234"/>
      <c r="BH67" s="1234"/>
      <c r="BI67" s="1234"/>
      <c r="BJ67" s="1234"/>
      <c r="BK67" s="1234"/>
      <c r="BL67" s="1234"/>
      <c r="BM67" s="1234"/>
      <c r="BN67" s="1234"/>
      <c r="BO67" s="1234"/>
      <c r="BP67" s="1234"/>
      <c r="BQ67" s="1234"/>
      <c r="BR67" s="1234"/>
      <c r="BS67" s="1234"/>
      <c r="BT67" s="1234"/>
      <c r="BU67" s="1234"/>
      <c r="BV67" s="1234"/>
      <c r="BW67" s="1234"/>
      <c r="BX67" s="1234"/>
      <c r="BY67" s="1234"/>
      <c r="BZ67" s="1234"/>
      <c r="CA67" s="1234"/>
      <c r="CB67" s="1234"/>
      <c r="CC67" s="1234"/>
      <c r="CD67" s="1234"/>
      <c r="CE67" s="1234"/>
      <c r="CF67" s="1234"/>
      <c r="CG67" s="1234"/>
      <c r="CH67" s="1234"/>
      <c r="CI67" s="1234"/>
      <c r="CJ67" s="1234"/>
      <c r="CK67" s="1234"/>
      <c r="CL67" s="1234"/>
      <c r="CM67" s="1234"/>
      <c r="CN67" s="1234"/>
      <c r="CO67" s="1234"/>
      <c r="CP67" s="1234"/>
      <c r="CQ67" s="1234"/>
      <c r="CR67" s="1234"/>
      <c r="CS67" s="1234"/>
      <c r="CT67" s="1234"/>
      <c r="CU67" s="1234"/>
      <c r="CV67" s="1234"/>
      <c r="CW67" s="1234"/>
      <c r="CX67" s="1234"/>
      <c r="CY67" s="1234"/>
      <c r="CZ67" s="1234"/>
      <c r="DA67" s="1234"/>
      <c r="DB67" s="1234"/>
      <c r="DC67" s="1235"/>
      <c r="DE67" s="259"/>
    </row>
    <row r="68" spans="2:109" s="261" customFormat="1" ht="13.5" x14ac:dyDescent="0.15">
      <c r="B68" s="259"/>
      <c r="C68" s="255"/>
      <c r="D68" s="255"/>
      <c r="E68" s="255"/>
      <c r="F68" s="255"/>
      <c r="G68" s="255"/>
      <c r="H68" s="255"/>
      <c r="I68" s="255"/>
      <c r="J68" s="255"/>
      <c r="K68" s="255"/>
      <c r="L68" s="255"/>
      <c r="M68" s="255"/>
      <c r="N68" s="255"/>
      <c r="O68" s="255"/>
      <c r="P68" s="255"/>
      <c r="Q68" s="255"/>
      <c r="R68" s="255"/>
      <c r="S68" s="255"/>
      <c r="T68" s="255"/>
      <c r="U68" s="255"/>
      <c r="V68" s="255"/>
      <c r="W68" s="255"/>
      <c r="X68" s="255"/>
      <c r="Y68" s="255"/>
      <c r="Z68" s="255"/>
      <c r="AA68" s="255"/>
      <c r="AB68" s="255"/>
      <c r="AC68" s="255"/>
      <c r="AD68" s="255"/>
      <c r="AE68" s="255"/>
      <c r="AF68" s="255"/>
      <c r="AG68" s="255"/>
      <c r="AH68" s="255"/>
      <c r="AI68" s="255"/>
      <c r="AJ68" s="255"/>
      <c r="AK68" s="255"/>
      <c r="AL68" s="255"/>
      <c r="AM68" s="255"/>
      <c r="AN68" s="1233"/>
      <c r="AO68" s="1234"/>
      <c r="AP68" s="1234"/>
      <c r="AQ68" s="1234"/>
      <c r="AR68" s="1234"/>
      <c r="AS68" s="1234"/>
      <c r="AT68" s="1234"/>
      <c r="AU68" s="1234"/>
      <c r="AV68" s="1234"/>
      <c r="AW68" s="1234"/>
      <c r="AX68" s="1234"/>
      <c r="AY68" s="1234"/>
      <c r="AZ68" s="1234"/>
      <c r="BA68" s="1234"/>
      <c r="BB68" s="1234"/>
      <c r="BC68" s="1234"/>
      <c r="BD68" s="1234"/>
      <c r="BE68" s="1234"/>
      <c r="BF68" s="1234"/>
      <c r="BG68" s="1234"/>
      <c r="BH68" s="1234"/>
      <c r="BI68" s="1234"/>
      <c r="BJ68" s="1234"/>
      <c r="BK68" s="1234"/>
      <c r="BL68" s="1234"/>
      <c r="BM68" s="1234"/>
      <c r="BN68" s="1234"/>
      <c r="BO68" s="1234"/>
      <c r="BP68" s="1234"/>
      <c r="BQ68" s="1234"/>
      <c r="BR68" s="1234"/>
      <c r="BS68" s="1234"/>
      <c r="BT68" s="1234"/>
      <c r="BU68" s="1234"/>
      <c r="BV68" s="1234"/>
      <c r="BW68" s="1234"/>
      <c r="BX68" s="1234"/>
      <c r="BY68" s="1234"/>
      <c r="BZ68" s="1234"/>
      <c r="CA68" s="1234"/>
      <c r="CB68" s="1234"/>
      <c r="CC68" s="1234"/>
      <c r="CD68" s="1234"/>
      <c r="CE68" s="1234"/>
      <c r="CF68" s="1234"/>
      <c r="CG68" s="1234"/>
      <c r="CH68" s="1234"/>
      <c r="CI68" s="1234"/>
      <c r="CJ68" s="1234"/>
      <c r="CK68" s="1234"/>
      <c r="CL68" s="1234"/>
      <c r="CM68" s="1234"/>
      <c r="CN68" s="1234"/>
      <c r="CO68" s="1234"/>
      <c r="CP68" s="1234"/>
      <c r="CQ68" s="1234"/>
      <c r="CR68" s="1234"/>
      <c r="CS68" s="1234"/>
      <c r="CT68" s="1234"/>
      <c r="CU68" s="1234"/>
      <c r="CV68" s="1234"/>
      <c r="CW68" s="1234"/>
      <c r="CX68" s="1234"/>
      <c r="CY68" s="1234"/>
      <c r="CZ68" s="1234"/>
      <c r="DA68" s="1234"/>
      <c r="DB68" s="1234"/>
      <c r="DC68" s="1235"/>
      <c r="DE68" s="259"/>
    </row>
    <row r="69" spans="2:109" s="261" customFormat="1" ht="13.5" x14ac:dyDescent="0.15">
      <c r="B69" s="259"/>
      <c r="C69" s="255"/>
      <c r="D69" s="255"/>
      <c r="E69" s="255"/>
      <c r="F69" s="255"/>
      <c r="G69" s="255"/>
      <c r="H69" s="255"/>
      <c r="I69" s="255"/>
      <c r="J69" s="255"/>
      <c r="K69" s="255"/>
      <c r="L69" s="255"/>
      <c r="M69" s="255"/>
      <c r="N69" s="255"/>
      <c r="O69" s="255"/>
      <c r="P69" s="255"/>
      <c r="Q69" s="255"/>
      <c r="R69" s="255"/>
      <c r="S69" s="255"/>
      <c r="T69" s="255"/>
      <c r="U69" s="255"/>
      <c r="V69" s="255"/>
      <c r="W69" s="255"/>
      <c r="X69" s="255"/>
      <c r="Y69" s="255"/>
      <c r="Z69" s="255"/>
      <c r="AA69" s="255"/>
      <c r="AB69" s="255"/>
      <c r="AC69" s="255"/>
      <c r="AD69" s="255"/>
      <c r="AE69" s="255"/>
      <c r="AF69" s="255"/>
      <c r="AG69" s="255"/>
      <c r="AH69" s="255"/>
      <c r="AI69" s="255"/>
      <c r="AJ69" s="255"/>
      <c r="AK69" s="255"/>
      <c r="AL69" s="255"/>
      <c r="AM69" s="255"/>
      <c r="AN69" s="1236"/>
      <c r="AO69" s="1237"/>
      <c r="AP69" s="1237"/>
      <c r="AQ69" s="1237"/>
      <c r="AR69" s="1237"/>
      <c r="AS69" s="1237"/>
      <c r="AT69" s="1237"/>
      <c r="AU69" s="1237"/>
      <c r="AV69" s="1237"/>
      <c r="AW69" s="1237"/>
      <c r="AX69" s="1237"/>
      <c r="AY69" s="1237"/>
      <c r="AZ69" s="1237"/>
      <c r="BA69" s="1237"/>
      <c r="BB69" s="1237"/>
      <c r="BC69" s="1237"/>
      <c r="BD69" s="1237"/>
      <c r="BE69" s="1237"/>
      <c r="BF69" s="1237"/>
      <c r="BG69" s="1237"/>
      <c r="BH69" s="1237"/>
      <c r="BI69" s="1237"/>
      <c r="BJ69" s="1237"/>
      <c r="BK69" s="1237"/>
      <c r="BL69" s="1237"/>
      <c r="BM69" s="1237"/>
      <c r="BN69" s="1237"/>
      <c r="BO69" s="1237"/>
      <c r="BP69" s="1237"/>
      <c r="BQ69" s="1237"/>
      <c r="BR69" s="1237"/>
      <c r="BS69" s="1237"/>
      <c r="BT69" s="1237"/>
      <c r="BU69" s="1237"/>
      <c r="BV69" s="1237"/>
      <c r="BW69" s="1237"/>
      <c r="BX69" s="1237"/>
      <c r="BY69" s="1237"/>
      <c r="BZ69" s="1237"/>
      <c r="CA69" s="1237"/>
      <c r="CB69" s="1237"/>
      <c r="CC69" s="1237"/>
      <c r="CD69" s="1237"/>
      <c r="CE69" s="1237"/>
      <c r="CF69" s="1237"/>
      <c r="CG69" s="1237"/>
      <c r="CH69" s="1237"/>
      <c r="CI69" s="1237"/>
      <c r="CJ69" s="1237"/>
      <c r="CK69" s="1237"/>
      <c r="CL69" s="1237"/>
      <c r="CM69" s="1237"/>
      <c r="CN69" s="1237"/>
      <c r="CO69" s="1237"/>
      <c r="CP69" s="1237"/>
      <c r="CQ69" s="1237"/>
      <c r="CR69" s="1237"/>
      <c r="CS69" s="1237"/>
      <c r="CT69" s="1237"/>
      <c r="CU69" s="1237"/>
      <c r="CV69" s="1237"/>
      <c r="CW69" s="1237"/>
      <c r="CX69" s="1237"/>
      <c r="CY69" s="1237"/>
      <c r="CZ69" s="1237"/>
      <c r="DA69" s="1237"/>
      <c r="DB69" s="1237"/>
      <c r="DC69" s="1238"/>
      <c r="DE69" s="259"/>
    </row>
    <row r="70" spans="2:109" s="261" customFormat="1" ht="13.5" x14ac:dyDescent="0.15">
      <c r="B70" s="259"/>
      <c r="C70" s="255"/>
      <c r="D70" s="255"/>
      <c r="E70" s="255"/>
      <c r="F70" s="255"/>
      <c r="G70" s="255"/>
      <c r="H70" s="359"/>
      <c r="I70" s="359"/>
      <c r="J70" s="357"/>
      <c r="K70" s="357"/>
      <c r="L70" s="356"/>
      <c r="M70" s="357"/>
      <c r="N70" s="356"/>
      <c r="O70" s="255"/>
      <c r="P70" s="255"/>
      <c r="Q70" s="255"/>
      <c r="R70" s="255"/>
      <c r="S70" s="255"/>
      <c r="T70" s="255"/>
      <c r="U70" s="255"/>
      <c r="V70" s="255"/>
      <c r="W70" s="255"/>
      <c r="X70" s="255"/>
      <c r="Y70" s="255"/>
      <c r="Z70" s="255"/>
      <c r="AA70" s="255"/>
      <c r="AB70" s="255"/>
      <c r="AC70" s="255"/>
      <c r="AD70" s="255"/>
      <c r="AE70" s="255"/>
      <c r="AF70" s="255"/>
      <c r="AG70" s="255"/>
      <c r="AH70" s="255"/>
      <c r="AI70" s="255"/>
      <c r="AJ70" s="255"/>
      <c r="AK70" s="255"/>
      <c r="AL70" s="255"/>
      <c r="AM70" s="255"/>
      <c r="AN70" s="352"/>
      <c r="AO70" s="352"/>
      <c r="AP70" s="352"/>
      <c r="AQ70" s="255"/>
      <c r="AR70" s="255"/>
      <c r="AS70" s="255"/>
      <c r="AT70" s="255"/>
      <c r="AU70" s="255"/>
      <c r="AV70" s="255"/>
      <c r="AW70" s="255"/>
      <c r="AX70" s="255"/>
      <c r="AY70" s="255"/>
      <c r="AZ70" s="352"/>
      <c r="BA70" s="352"/>
      <c r="BB70" s="352"/>
      <c r="BC70" s="255"/>
      <c r="BD70" s="255"/>
      <c r="BE70" s="255"/>
      <c r="BF70" s="255"/>
      <c r="BG70" s="255"/>
      <c r="BH70" s="255"/>
      <c r="BI70" s="255"/>
      <c r="BJ70" s="255"/>
      <c r="BK70" s="255"/>
      <c r="BL70" s="352"/>
      <c r="BM70" s="352"/>
      <c r="BN70" s="352"/>
      <c r="BO70" s="255"/>
      <c r="BP70" s="255"/>
      <c r="BQ70" s="255"/>
      <c r="BR70" s="255"/>
      <c r="BS70" s="255"/>
      <c r="BT70" s="255"/>
      <c r="BU70" s="255"/>
      <c r="BV70" s="255"/>
      <c r="BW70" s="255"/>
      <c r="BX70" s="352"/>
      <c r="BY70" s="352"/>
      <c r="BZ70" s="352"/>
      <c r="CA70" s="255"/>
      <c r="CB70" s="255"/>
      <c r="CC70" s="255"/>
      <c r="CD70" s="255"/>
      <c r="CE70" s="255"/>
      <c r="CF70" s="255"/>
      <c r="CG70" s="255"/>
      <c r="CH70" s="255"/>
      <c r="CI70" s="255"/>
      <c r="CJ70" s="352"/>
      <c r="CK70" s="352"/>
      <c r="CL70" s="352"/>
      <c r="CM70" s="255"/>
      <c r="CN70" s="255"/>
      <c r="CO70" s="255"/>
      <c r="CP70" s="255"/>
      <c r="CQ70" s="255"/>
      <c r="CR70" s="255"/>
      <c r="CS70" s="255"/>
      <c r="CT70" s="255"/>
      <c r="CU70" s="255"/>
      <c r="CV70" s="352"/>
      <c r="CW70" s="352"/>
      <c r="CX70" s="352"/>
      <c r="CY70" s="255"/>
      <c r="CZ70" s="255"/>
      <c r="DA70" s="255"/>
      <c r="DB70" s="255"/>
      <c r="DC70" s="255"/>
      <c r="DE70" s="259"/>
    </row>
    <row r="71" spans="2:109" s="261" customFormat="1" ht="13.5" x14ac:dyDescent="0.15">
      <c r="B71" s="259"/>
      <c r="C71" s="255"/>
      <c r="D71" s="255"/>
      <c r="E71" s="255"/>
      <c r="F71" s="255"/>
      <c r="G71" s="355"/>
      <c r="H71" s="255"/>
      <c r="I71" s="358"/>
      <c r="J71" s="357"/>
      <c r="K71" s="357"/>
      <c r="L71" s="356"/>
      <c r="M71" s="357"/>
      <c r="N71" s="356"/>
      <c r="O71" s="255"/>
      <c r="P71" s="255"/>
      <c r="Q71" s="255"/>
      <c r="R71" s="255"/>
      <c r="S71" s="255"/>
      <c r="T71" s="255"/>
      <c r="U71" s="255"/>
      <c r="V71" s="255"/>
      <c r="W71" s="255"/>
      <c r="X71" s="255"/>
      <c r="Y71" s="255"/>
      <c r="Z71" s="255"/>
      <c r="AA71" s="255"/>
      <c r="AB71" s="255"/>
      <c r="AC71" s="255"/>
      <c r="AD71" s="255"/>
      <c r="AE71" s="255"/>
      <c r="AF71" s="255"/>
      <c r="AG71" s="255"/>
      <c r="AH71" s="255"/>
      <c r="AI71" s="255"/>
      <c r="AJ71" s="255"/>
      <c r="AK71" s="255"/>
      <c r="AL71" s="255"/>
      <c r="AM71" s="355"/>
      <c r="AN71" s="255" t="s">
        <v>567</v>
      </c>
      <c r="AO71" s="255"/>
      <c r="AP71" s="255"/>
      <c r="AQ71" s="255"/>
      <c r="AR71" s="255"/>
      <c r="AS71" s="255"/>
      <c r="AT71" s="255"/>
      <c r="AU71" s="255"/>
      <c r="AV71" s="255"/>
      <c r="AW71" s="255"/>
      <c r="AX71" s="255"/>
      <c r="AY71" s="255"/>
      <c r="AZ71" s="255"/>
      <c r="BA71" s="255"/>
      <c r="BB71" s="255"/>
      <c r="BC71" s="255"/>
      <c r="BD71" s="255"/>
      <c r="BE71" s="255"/>
      <c r="BF71" s="255"/>
      <c r="BG71" s="255"/>
      <c r="BH71" s="255"/>
      <c r="BI71" s="255"/>
      <c r="BJ71" s="255"/>
      <c r="BK71" s="255"/>
      <c r="BL71" s="255"/>
      <c r="BM71" s="255"/>
      <c r="BN71" s="255"/>
      <c r="BO71" s="255"/>
      <c r="BP71" s="255"/>
      <c r="BQ71" s="255"/>
      <c r="BR71" s="255"/>
      <c r="BS71" s="255"/>
      <c r="BT71" s="255"/>
      <c r="BU71" s="255"/>
      <c r="BV71" s="255"/>
      <c r="BW71" s="255"/>
      <c r="BX71" s="255"/>
      <c r="BY71" s="255"/>
      <c r="BZ71" s="255"/>
      <c r="CA71" s="255"/>
      <c r="CB71" s="255"/>
      <c r="CC71" s="255"/>
      <c r="CD71" s="255"/>
      <c r="CE71" s="255"/>
      <c r="CF71" s="255"/>
      <c r="CG71" s="255"/>
      <c r="CH71" s="255"/>
      <c r="CI71" s="255"/>
      <c r="CJ71" s="255"/>
      <c r="CK71" s="255"/>
      <c r="CL71" s="255"/>
      <c r="CM71" s="255"/>
      <c r="CN71" s="255"/>
      <c r="CO71" s="255"/>
      <c r="CP71" s="255"/>
      <c r="CQ71" s="255"/>
      <c r="CR71" s="255"/>
      <c r="CS71" s="255"/>
      <c r="CT71" s="255"/>
      <c r="CU71" s="255"/>
      <c r="CV71" s="255"/>
      <c r="CW71" s="255"/>
      <c r="CX71" s="255"/>
      <c r="CY71" s="255"/>
      <c r="CZ71" s="255"/>
      <c r="DA71" s="255"/>
      <c r="DB71" s="255"/>
      <c r="DC71" s="255"/>
      <c r="DE71" s="259"/>
    </row>
    <row r="72" spans="2:109" s="261" customFormat="1" ht="13.5" x14ac:dyDescent="0.15">
      <c r="B72" s="259"/>
      <c r="C72" s="255"/>
      <c r="D72" s="255"/>
      <c r="E72" s="255"/>
      <c r="F72" s="255"/>
      <c r="G72" s="1239"/>
      <c r="H72" s="1239"/>
      <c r="I72" s="1239"/>
      <c r="J72" s="1239"/>
      <c r="K72" s="354"/>
      <c r="L72" s="354"/>
      <c r="M72" s="353"/>
      <c r="N72" s="353"/>
      <c r="O72" s="255"/>
      <c r="P72" s="255"/>
      <c r="Q72" s="255"/>
      <c r="R72" s="255"/>
      <c r="S72" s="255"/>
      <c r="T72" s="255"/>
      <c r="U72" s="255"/>
      <c r="V72" s="255"/>
      <c r="W72" s="255"/>
      <c r="X72" s="255"/>
      <c r="Y72" s="255"/>
      <c r="Z72" s="255"/>
      <c r="AA72" s="255"/>
      <c r="AB72" s="255"/>
      <c r="AC72" s="255"/>
      <c r="AD72" s="255"/>
      <c r="AE72" s="255"/>
      <c r="AF72" s="255"/>
      <c r="AG72" s="255"/>
      <c r="AH72" s="255"/>
      <c r="AI72" s="255"/>
      <c r="AJ72" s="255"/>
      <c r="AK72" s="255"/>
      <c r="AL72" s="255"/>
      <c r="AM72" s="255"/>
      <c r="AN72" s="1240"/>
      <c r="AO72" s="1241"/>
      <c r="AP72" s="1241"/>
      <c r="AQ72" s="1241"/>
      <c r="AR72" s="1241"/>
      <c r="AS72" s="1241"/>
      <c r="AT72" s="1241"/>
      <c r="AU72" s="1241"/>
      <c r="AV72" s="1241"/>
      <c r="AW72" s="1241"/>
      <c r="AX72" s="1241"/>
      <c r="AY72" s="1241"/>
      <c r="AZ72" s="1241"/>
      <c r="BA72" s="1241"/>
      <c r="BB72" s="1241"/>
      <c r="BC72" s="1241"/>
      <c r="BD72" s="1241"/>
      <c r="BE72" s="1241"/>
      <c r="BF72" s="1241"/>
      <c r="BG72" s="1241"/>
      <c r="BH72" s="1241"/>
      <c r="BI72" s="1241"/>
      <c r="BJ72" s="1241"/>
      <c r="BK72" s="1241"/>
      <c r="BL72" s="1241"/>
      <c r="BM72" s="1241"/>
      <c r="BN72" s="1241"/>
      <c r="BO72" s="1242"/>
      <c r="BP72" s="1243" t="s">
        <v>529</v>
      </c>
      <c r="BQ72" s="1243"/>
      <c r="BR72" s="1243"/>
      <c r="BS72" s="1243"/>
      <c r="BT72" s="1243"/>
      <c r="BU72" s="1243"/>
      <c r="BV72" s="1243"/>
      <c r="BW72" s="1243"/>
      <c r="BX72" s="1243" t="s">
        <v>530</v>
      </c>
      <c r="BY72" s="1243"/>
      <c r="BZ72" s="1243"/>
      <c r="CA72" s="1243"/>
      <c r="CB72" s="1243"/>
      <c r="CC72" s="1243"/>
      <c r="CD72" s="1243"/>
      <c r="CE72" s="1243"/>
      <c r="CF72" s="1243" t="s">
        <v>531</v>
      </c>
      <c r="CG72" s="1243"/>
      <c r="CH72" s="1243"/>
      <c r="CI72" s="1243"/>
      <c r="CJ72" s="1243"/>
      <c r="CK72" s="1243"/>
      <c r="CL72" s="1243"/>
      <c r="CM72" s="1243"/>
      <c r="CN72" s="1243" t="s">
        <v>532</v>
      </c>
      <c r="CO72" s="1243"/>
      <c r="CP72" s="1243"/>
      <c r="CQ72" s="1243"/>
      <c r="CR72" s="1243"/>
      <c r="CS72" s="1243"/>
      <c r="CT72" s="1243"/>
      <c r="CU72" s="1243"/>
      <c r="CV72" s="1243" t="s">
        <v>533</v>
      </c>
      <c r="CW72" s="1243"/>
      <c r="CX72" s="1243"/>
      <c r="CY72" s="1243"/>
      <c r="CZ72" s="1243"/>
      <c r="DA72" s="1243"/>
      <c r="DB72" s="1243"/>
      <c r="DC72" s="1243"/>
      <c r="DE72" s="259"/>
    </row>
    <row r="73" spans="2:109" s="261" customFormat="1" ht="13.5" x14ac:dyDescent="0.15">
      <c r="B73" s="259"/>
      <c r="C73" s="255"/>
      <c r="D73" s="255"/>
      <c r="E73" s="255"/>
      <c r="F73" s="255"/>
      <c r="G73" s="1244"/>
      <c r="H73" s="1244"/>
      <c r="I73" s="1244"/>
      <c r="J73" s="1244"/>
      <c r="K73" s="1251"/>
      <c r="L73" s="1251"/>
      <c r="M73" s="1251"/>
      <c r="N73" s="1251"/>
      <c r="O73" s="255"/>
      <c r="P73" s="255"/>
      <c r="Q73" s="255"/>
      <c r="R73" s="255"/>
      <c r="S73" s="255"/>
      <c r="T73" s="255"/>
      <c r="U73" s="255"/>
      <c r="V73" s="255"/>
      <c r="W73" s="255"/>
      <c r="X73" s="255"/>
      <c r="Y73" s="255"/>
      <c r="Z73" s="255"/>
      <c r="AA73" s="255"/>
      <c r="AB73" s="255"/>
      <c r="AC73" s="255"/>
      <c r="AD73" s="255"/>
      <c r="AE73" s="255"/>
      <c r="AF73" s="255"/>
      <c r="AG73" s="255"/>
      <c r="AH73" s="255"/>
      <c r="AI73" s="255"/>
      <c r="AJ73" s="255"/>
      <c r="AK73" s="255"/>
      <c r="AL73" s="255"/>
      <c r="AM73" s="352"/>
      <c r="AN73" s="1247" t="s">
        <v>566</v>
      </c>
      <c r="AO73" s="1247"/>
      <c r="AP73" s="1247"/>
      <c r="AQ73" s="1247"/>
      <c r="AR73" s="1247"/>
      <c r="AS73" s="1247"/>
      <c r="AT73" s="1247"/>
      <c r="AU73" s="1247"/>
      <c r="AV73" s="1247"/>
      <c r="AW73" s="1247"/>
      <c r="AX73" s="1247"/>
      <c r="AY73" s="1247"/>
      <c r="AZ73" s="1247"/>
      <c r="BA73" s="1247"/>
      <c r="BB73" s="1247" t="s">
        <v>564</v>
      </c>
      <c r="BC73" s="1247"/>
      <c r="BD73" s="1247"/>
      <c r="BE73" s="1247"/>
      <c r="BF73" s="1247"/>
      <c r="BG73" s="1247"/>
      <c r="BH73" s="1247"/>
      <c r="BI73" s="1247"/>
      <c r="BJ73" s="1247"/>
      <c r="BK73" s="1247"/>
      <c r="BL73" s="1247"/>
      <c r="BM73" s="1247"/>
      <c r="BN73" s="1247"/>
      <c r="BO73" s="1247"/>
      <c r="BP73" s="1248">
        <v>16.5</v>
      </c>
      <c r="BQ73" s="1248"/>
      <c r="BR73" s="1248"/>
      <c r="BS73" s="1248"/>
      <c r="BT73" s="1248"/>
      <c r="BU73" s="1248"/>
      <c r="BV73" s="1248"/>
      <c r="BW73" s="1248"/>
      <c r="BX73" s="1248">
        <v>13</v>
      </c>
      <c r="BY73" s="1248"/>
      <c r="BZ73" s="1248"/>
      <c r="CA73" s="1248"/>
      <c r="CB73" s="1248"/>
      <c r="CC73" s="1248"/>
      <c r="CD73" s="1248"/>
      <c r="CE73" s="1248"/>
      <c r="CF73" s="1248">
        <v>6.5</v>
      </c>
      <c r="CG73" s="1248"/>
      <c r="CH73" s="1248"/>
      <c r="CI73" s="1248"/>
      <c r="CJ73" s="1248"/>
      <c r="CK73" s="1248"/>
      <c r="CL73" s="1248"/>
      <c r="CM73" s="1248"/>
      <c r="CN73" s="1248">
        <v>0.8</v>
      </c>
      <c r="CO73" s="1248"/>
      <c r="CP73" s="1248"/>
      <c r="CQ73" s="1248"/>
      <c r="CR73" s="1248"/>
      <c r="CS73" s="1248"/>
      <c r="CT73" s="1248"/>
      <c r="CU73" s="1248"/>
      <c r="CV73" s="1248">
        <v>1.5</v>
      </c>
      <c r="CW73" s="1248"/>
      <c r="CX73" s="1248"/>
      <c r="CY73" s="1248"/>
      <c r="CZ73" s="1248"/>
      <c r="DA73" s="1248"/>
      <c r="DB73" s="1248"/>
      <c r="DC73" s="1248"/>
      <c r="DE73" s="259"/>
    </row>
    <row r="74" spans="2:109" s="261" customFormat="1" ht="13.5" x14ac:dyDescent="0.15">
      <c r="B74" s="259"/>
      <c r="C74" s="255"/>
      <c r="D74" s="255"/>
      <c r="E74" s="255"/>
      <c r="F74" s="255"/>
      <c r="G74" s="1244"/>
      <c r="H74" s="1244"/>
      <c r="I74" s="1244"/>
      <c r="J74" s="1244"/>
      <c r="K74" s="1251"/>
      <c r="L74" s="1251"/>
      <c r="M74" s="1251"/>
      <c r="N74" s="1251"/>
      <c r="O74" s="255"/>
      <c r="P74" s="255"/>
      <c r="Q74" s="255"/>
      <c r="R74" s="255"/>
      <c r="S74" s="255"/>
      <c r="T74" s="255"/>
      <c r="U74" s="255"/>
      <c r="V74" s="255"/>
      <c r="W74" s="255"/>
      <c r="X74" s="255"/>
      <c r="Y74" s="255"/>
      <c r="Z74" s="255"/>
      <c r="AA74" s="255"/>
      <c r="AB74" s="255"/>
      <c r="AC74" s="255"/>
      <c r="AD74" s="255"/>
      <c r="AE74" s="255"/>
      <c r="AF74" s="255"/>
      <c r="AG74" s="255"/>
      <c r="AH74" s="255"/>
      <c r="AI74" s="255"/>
      <c r="AJ74" s="255"/>
      <c r="AK74" s="255"/>
      <c r="AL74" s="255"/>
      <c r="AM74" s="352"/>
      <c r="AN74" s="1247"/>
      <c r="AO74" s="1247"/>
      <c r="AP74" s="1247"/>
      <c r="AQ74" s="1247"/>
      <c r="AR74" s="1247"/>
      <c r="AS74" s="1247"/>
      <c r="AT74" s="1247"/>
      <c r="AU74" s="1247"/>
      <c r="AV74" s="1247"/>
      <c r="AW74" s="1247"/>
      <c r="AX74" s="1247"/>
      <c r="AY74" s="1247"/>
      <c r="AZ74" s="1247"/>
      <c r="BA74" s="1247"/>
      <c r="BB74" s="1247"/>
      <c r="BC74" s="1247"/>
      <c r="BD74" s="1247"/>
      <c r="BE74" s="1247"/>
      <c r="BF74" s="1247"/>
      <c r="BG74" s="1247"/>
      <c r="BH74" s="1247"/>
      <c r="BI74" s="1247"/>
      <c r="BJ74" s="1247"/>
      <c r="BK74" s="1247"/>
      <c r="BL74" s="1247"/>
      <c r="BM74" s="1247"/>
      <c r="BN74" s="1247"/>
      <c r="BO74" s="1247"/>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c r="DE74" s="259"/>
    </row>
    <row r="75" spans="2:109" s="261" customFormat="1" ht="13.5" x14ac:dyDescent="0.15">
      <c r="B75" s="259"/>
      <c r="C75" s="255"/>
      <c r="D75" s="255"/>
      <c r="E75" s="255"/>
      <c r="F75" s="255"/>
      <c r="G75" s="1244"/>
      <c r="H75" s="1244"/>
      <c r="I75" s="1239"/>
      <c r="J75" s="1239"/>
      <c r="K75" s="1246"/>
      <c r="L75" s="1246"/>
      <c r="M75" s="1246"/>
      <c r="N75" s="1246"/>
      <c r="O75" s="255"/>
      <c r="P75" s="255"/>
      <c r="Q75" s="255"/>
      <c r="R75" s="255"/>
      <c r="S75" s="255"/>
      <c r="T75" s="255"/>
      <c r="U75" s="255"/>
      <c r="V75" s="255"/>
      <c r="W75" s="255"/>
      <c r="X75" s="255"/>
      <c r="Y75" s="255"/>
      <c r="Z75" s="255"/>
      <c r="AA75" s="255"/>
      <c r="AB75" s="255"/>
      <c r="AC75" s="255"/>
      <c r="AD75" s="255"/>
      <c r="AE75" s="255"/>
      <c r="AF75" s="255"/>
      <c r="AG75" s="255"/>
      <c r="AH75" s="255"/>
      <c r="AI75" s="255"/>
      <c r="AJ75" s="255"/>
      <c r="AK75" s="255"/>
      <c r="AL75" s="255"/>
      <c r="AM75" s="352"/>
      <c r="AN75" s="1247"/>
      <c r="AO75" s="1247"/>
      <c r="AP75" s="1247"/>
      <c r="AQ75" s="1247"/>
      <c r="AR75" s="1247"/>
      <c r="AS75" s="1247"/>
      <c r="AT75" s="1247"/>
      <c r="AU75" s="1247"/>
      <c r="AV75" s="1247"/>
      <c r="AW75" s="1247"/>
      <c r="AX75" s="1247"/>
      <c r="AY75" s="1247"/>
      <c r="AZ75" s="1247"/>
      <c r="BA75" s="1247"/>
      <c r="BB75" s="1247" t="s">
        <v>563</v>
      </c>
      <c r="BC75" s="1247"/>
      <c r="BD75" s="1247"/>
      <c r="BE75" s="1247"/>
      <c r="BF75" s="1247"/>
      <c r="BG75" s="1247"/>
      <c r="BH75" s="1247"/>
      <c r="BI75" s="1247"/>
      <c r="BJ75" s="1247"/>
      <c r="BK75" s="1247"/>
      <c r="BL75" s="1247"/>
      <c r="BM75" s="1247"/>
      <c r="BN75" s="1247"/>
      <c r="BO75" s="1247"/>
      <c r="BP75" s="1248">
        <v>10.7</v>
      </c>
      <c r="BQ75" s="1248"/>
      <c r="BR75" s="1248"/>
      <c r="BS75" s="1248"/>
      <c r="BT75" s="1248"/>
      <c r="BU75" s="1248"/>
      <c r="BV75" s="1248"/>
      <c r="BW75" s="1248"/>
      <c r="BX75" s="1248">
        <v>10.7</v>
      </c>
      <c r="BY75" s="1248"/>
      <c r="BZ75" s="1248"/>
      <c r="CA75" s="1248"/>
      <c r="CB75" s="1248"/>
      <c r="CC75" s="1248"/>
      <c r="CD75" s="1248"/>
      <c r="CE75" s="1248"/>
      <c r="CF75" s="1248">
        <v>9.6999999999999993</v>
      </c>
      <c r="CG75" s="1248"/>
      <c r="CH75" s="1248"/>
      <c r="CI75" s="1248"/>
      <c r="CJ75" s="1248"/>
      <c r="CK75" s="1248"/>
      <c r="CL75" s="1248"/>
      <c r="CM75" s="1248"/>
      <c r="CN75" s="1248">
        <v>9.5</v>
      </c>
      <c r="CO75" s="1248"/>
      <c r="CP75" s="1248"/>
      <c r="CQ75" s="1248"/>
      <c r="CR75" s="1248"/>
      <c r="CS75" s="1248"/>
      <c r="CT75" s="1248"/>
      <c r="CU75" s="1248"/>
      <c r="CV75" s="1248">
        <v>9.3000000000000007</v>
      </c>
      <c r="CW75" s="1248"/>
      <c r="CX75" s="1248"/>
      <c r="CY75" s="1248"/>
      <c r="CZ75" s="1248"/>
      <c r="DA75" s="1248"/>
      <c r="DB75" s="1248"/>
      <c r="DC75" s="1248"/>
      <c r="DE75" s="259"/>
    </row>
    <row r="76" spans="2:109" s="261" customFormat="1" ht="13.5" x14ac:dyDescent="0.15">
      <c r="B76" s="259"/>
      <c r="C76" s="255"/>
      <c r="D76" s="255"/>
      <c r="E76" s="255"/>
      <c r="F76" s="255"/>
      <c r="G76" s="1244"/>
      <c r="H76" s="1244"/>
      <c r="I76" s="1239"/>
      <c r="J76" s="1239"/>
      <c r="K76" s="1246"/>
      <c r="L76" s="1246"/>
      <c r="M76" s="1246"/>
      <c r="N76" s="1246"/>
      <c r="O76" s="255"/>
      <c r="P76" s="255"/>
      <c r="Q76" s="255"/>
      <c r="R76" s="255"/>
      <c r="S76" s="255"/>
      <c r="T76" s="255"/>
      <c r="U76" s="255"/>
      <c r="V76" s="255"/>
      <c r="W76" s="255"/>
      <c r="X76" s="255"/>
      <c r="Y76" s="255"/>
      <c r="Z76" s="255"/>
      <c r="AA76" s="255"/>
      <c r="AB76" s="255"/>
      <c r="AC76" s="255"/>
      <c r="AD76" s="255"/>
      <c r="AE76" s="255"/>
      <c r="AF76" s="255"/>
      <c r="AG76" s="255"/>
      <c r="AH76" s="255"/>
      <c r="AI76" s="255"/>
      <c r="AJ76" s="255"/>
      <c r="AK76" s="255"/>
      <c r="AL76" s="255"/>
      <c r="AM76" s="352"/>
      <c r="AN76" s="1247"/>
      <c r="AO76" s="1247"/>
      <c r="AP76" s="1247"/>
      <c r="AQ76" s="1247"/>
      <c r="AR76" s="1247"/>
      <c r="AS76" s="1247"/>
      <c r="AT76" s="1247"/>
      <c r="AU76" s="1247"/>
      <c r="AV76" s="1247"/>
      <c r="AW76" s="1247"/>
      <c r="AX76" s="1247"/>
      <c r="AY76" s="1247"/>
      <c r="AZ76" s="1247"/>
      <c r="BA76" s="1247"/>
      <c r="BB76" s="1247"/>
      <c r="BC76" s="1247"/>
      <c r="BD76" s="1247"/>
      <c r="BE76" s="1247"/>
      <c r="BF76" s="1247"/>
      <c r="BG76" s="1247"/>
      <c r="BH76" s="1247"/>
      <c r="BI76" s="1247"/>
      <c r="BJ76" s="1247"/>
      <c r="BK76" s="1247"/>
      <c r="BL76" s="1247"/>
      <c r="BM76" s="1247"/>
      <c r="BN76" s="1247"/>
      <c r="BO76" s="1247"/>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c r="DE76" s="259"/>
    </row>
    <row r="77" spans="2:109" s="261" customFormat="1" ht="13.5" x14ac:dyDescent="0.15">
      <c r="B77" s="259"/>
      <c r="C77" s="255"/>
      <c r="D77" s="255"/>
      <c r="E77" s="255"/>
      <c r="F77" s="255"/>
      <c r="G77" s="1239"/>
      <c r="H77" s="1239"/>
      <c r="I77" s="1239"/>
      <c r="J77" s="1239"/>
      <c r="K77" s="1251"/>
      <c r="L77" s="1251"/>
      <c r="M77" s="1251"/>
      <c r="N77" s="1251"/>
      <c r="O77" s="255"/>
      <c r="P77" s="255"/>
      <c r="Q77" s="255"/>
      <c r="R77" s="255"/>
      <c r="S77" s="255"/>
      <c r="T77" s="255"/>
      <c r="U77" s="255"/>
      <c r="V77" s="255"/>
      <c r="W77" s="255"/>
      <c r="X77" s="255"/>
      <c r="Y77" s="255"/>
      <c r="Z77" s="255"/>
      <c r="AA77" s="255"/>
      <c r="AB77" s="255"/>
      <c r="AC77" s="255"/>
      <c r="AD77" s="255"/>
      <c r="AE77" s="255"/>
      <c r="AF77" s="255"/>
      <c r="AG77" s="255"/>
      <c r="AH77" s="255"/>
      <c r="AI77" s="255"/>
      <c r="AJ77" s="255"/>
      <c r="AK77" s="255"/>
      <c r="AL77" s="255"/>
      <c r="AM77" s="255"/>
      <c r="AN77" s="1243" t="s">
        <v>565</v>
      </c>
      <c r="AO77" s="1243"/>
      <c r="AP77" s="1243"/>
      <c r="AQ77" s="1243"/>
      <c r="AR77" s="1243"/>
      <c r="AS77" s="1243"/>
      <c r="AT77" s="1243"/>
      <c r="AU77" s="1243"/>
      <c r="AV77" s="1243"/>
      <c r="AW77" s="1243"/>
      <c r="AX77" s="1243"/>
      <c r="AY77" s="1243"/>
      <c r="AZ77" s="1243"/>
      <c r="BA77" s="1243"/>
      <c r="BB77" s="1247" t="s">
        <v>564</v>
      </c>
      <c r="BC77" s="1247"/>
      <c r="BD77" s="1247"/>
      <c r="BE77" s="1247"/>
      <c r="BF77" s="1247"/>
      <c r="BG77" s="1247"/>
      <c r="BH77" s="1247"/>
      <c r="BI77" s="1247"/>
      <c r="BJ77" s="1247"/>
      <c r="BK77" s="1247"/>
      <c r="BL77" s="1247"/>
      <c r="BM77" s="1247"/>
      <c r="BN77" s="1247"/>
      <c r="BO77" s="1247"/>
      <c r="BP77" s="1248">
        <v>20</v>
      </c>
      <c r="BQ77" s="1248"/>
      <c r="BR77" s="1248"/>
      <c r="BS77" s="1248"/>
      <c r="BT77" s="1248"/>
      <c r="BU77" s="1248"/>
      <c r="BV77" s="1248"/>
      <c r="BW77" s="1248"/>
      <c r="BX77" s="1248">
        <v>10.199999999999999</v>
      </c>
      <c r="BY77" s="1248"/>
      <c r="BZ77" s="1248"/>
      <c r="CA77" s="1248"/>
      <c r="CB77" s="1248"/>
      <c r="CC77" s="1248"/>
      <c r="CD77" s="1248"/>
      <c r="CE77" s="1248"/>
      <c r="CF77" s="1248">
        <v>0</v>
      </c>
      <c r="CG77" s="1248"/>
      <c r="CH77" s="1248"/>
      <c r="CI77" s="1248"/>
      <c r="CJ77" s="1248"/>
      <c r="CK77" s="1248"/>
      <c r="CL77" s="1248"/>
      <c r="CM77" s="1248"/>
      <c r="CN77" s="1248">
        <v>0</v>
      </c>
      <c r="CO77" s="1248"/>
      <c r="CP77" s="1248"/>
      <c r="CQ77" s="1248"/>
      <c r="CR77" s="1248"/>
      <c r="CS77" s="1248"/>
      <c r="CT77" s="1248"/>
      <c r="CU77" s="1248"/>
      <c r="CV77" s="1248">
        <v>0</v>
      </c>
      <c r="CW77" s="1248"/>
      <c r="CX77" s="1248"/>
      <c r="CY77" s="1248"/>
      <c r="CZ77" s="1248"/>
      <c r="DA77" s="1248"/>
      <c r="DB77" s="1248"/>
      <c r="DC77" s="1248"/>
      <c r="DE77" s="259"/>
    </row>
    <row r="78" spans="2:109" s="261" customFormat="1" ht="13.5" x14ac:dyDescent="0.15">
      <c r="B78" s="259"/>
      <c r="C78" s="255"/>
      <c r="D78" s="255"/>
      <c r="E78" s="255"/>
      <c r="F78" s="255"/>
      <c r="G78" s="1239"/>
      <c r="H78" s="1239"/>
      <c r="I78" s="1239"/>
      <c r="J78" s="1239"/>
      <c r="K78" s="1251"/>
      <c r="L78" s="1251"/>
      <c r="M78" s="1251"/>
      <c r="N78" s="1251"/>
      <c r="O78" s="255"/>
      <c r="P78" s="255"/>
      <c r="Q78" s="255"/>
      <c r="R78" s="255"/>
      <c r="S78" s="255"/>
      <c r="T78" s="255"/>
      <c r="U78" s="255"/>
      <c r="V78" s="255"/>
      <c r="W78" s="255"/>
      <c r="X78" s="255"/>
      <c r="Y78" s="255"/>
      <c r="Z78" s="255"/>
      <c r="AA78" s="255"/>
      <c r="AB78" s="255"/>
      <c r="AC78" s="255"/>
      <c r="AD78" s="255"/>
      <c r="AE78" s="255"/>
      <c r="AF78" s="255"/>
      <c r="AG78" s="255"/>
      <c r="AH78" s="255"/>
      <c r="AI78" s="255"/>
      <c r="AJ78" s="255"/>
      <c r="AK78" s="255"/>
      <c r="AL78" s="255"/>
      <c r="AM78" s="255"/>
      <c r="AN78" s="1243"/>
      <c r="AO78" s="1243"/>
      <c r="AP78" s="1243"/>
      <c r="AQ78" s="1243"/>
      <c r="AR78" s="1243"/>
      <c r="AS78" s="1243"/>
      <c r="AT78" s="1243"/>
      <c r="AU78" s="1243"/>
      <c r="AV78" s="1243"/>
      <c r="AW78" s="1243"/>
      <c r="AX78" s="1243"/>
      <c r="AY78" s="1243"/>
      <c r="AZ78" s="1243"/>
      <c r="BA78" s="1243"/>
      <c r="BB78" s="1247"/>
      <c r="BC78" s="1247"/>
      <c r="BD78" s="1247"/>
      <c r="BE78" s="1247"/>
      <c r="BF78" s="1247"/>
      <c r="BG78" s="1247"/>
      <c r="BH78" s="1247"/>
      <c r="BI78" s="1247"/>
      <c r="BJ78" s="1247"/>
      <c r="BK78" s="1247"/>
      <c r="BL78" s="1247"/>
      <c r="BM78" s="1247"/>
      <c r="BN78" s="1247"/>
      <c r="BO78" s="1247"/>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c r="DE78" s="259"/>
    </row>
    <row r="79" spans="2:109" s="261" customFormat="1" ht="13.5" x14ac:dyDescent="0.15">
      <c r="B79" s="259"/>
      <c r="C79" s="255"/>
      <c r="D79" s="255"/>
      <c r="E79" s="255"/>
      <c r="F79" s="255"/>
      <c r="G79" s="1239"/>
      <c r="H79" s="1239"/>
      <c r="I79" s="1249"/>
      <c r="J79" s="1249"/>
      <c r="K79" s="1252"/>
      <c r="L79" s="1252"/>
      <c r="M79" s="1252"/>
      <c r="N79" s="1252"/>
      <c r="O79" s="255"/>
      <c r="P79" s="255"/>
      <c r="Q79" s="255"/>
      <c r="R79" s="255"/>
      <c r="S79" s="255"/>
      <c r="T79" s="255"/>
      <c r="U79" s="255"/>
      <c r="V79" s="255"/>
      <c r="W79" s="255"/>
      <c r="X79" s="255"/>
      <c r="Y79" s="255"/>
      <c r="Z79" s="255"/>
      <c r="AA79" s="255"/>
      <c r="AB79" s="255"/>
      <c r="AC79" s="255"/>
      <c r="AD79" s="255"/>
      <c r="AE79" s="255"/>
      <c r="AF79" s="255"/>
      <c r="AG79" s="255"/>
      <c r="AH79" s="255"/>
      <c r="AI79" s="255"/>
      <c r="AJ79" s="255"/>
      <c r="AK79" s="255"/>
      <c r="AL79" s="255"/>
      <c r="AM79" s="255"/>
      <c r="AN79" s="1243"/>
      <c r="AO79" s="1243"/>
      <c r="AP79" s="1243"/>
      <c r="AQ79" s="1243"/>
      <c r="AR79" s="1243"/>
      <c r="AS79" s="1243"/>
      <c r="AT79" s="1243"/>
      <c r="AU79" s="1243"/>
      <c r="AV79" s="1243"/>
      <c r="AW79" s="1243"/>
      <c r="AX79" s="1243"/>
      <c r="AY79" s="1243"/>
      <c r="AZ79" s="1243"/>
      <c r="BA79" s="1243"/>
      <c r="BB79" s="1247" t="s">
        <v>563</v>
      </c>
      <c r="BC79" s="1247"/>
      <c r="BD79" s="1247"/>
      <c r="BE79" s="1247"/>
      <c r="BF79" s="1247"/>
      <c r="BG79" s="1247"/>
      <c r="BH79" s="1247"/>
      <c r="BI79" s="1247"/>
      <c r="BJ79" s="1247"/>
      <c r="BK79" s="1247"/>
      <c r="BL79" s="1247"/>
      <c r="BM79" s="1247"/>
      <c r="BN79" s="1247"/>
      <c r="BO79" s="1247"/>
      <c r="BP79" s="1248">
        <v>8.9</v>
      </c>
      <c r="BQ79" s="1248"/>
      <c r="BR79" s="1248"/>
      <c r="BS79" s="1248"/>
      <c r="BT79" s="1248"/>
      <c r="BU79" s="1248"/>
      <c r="BV79" s="1248"/>
      <c r="BW79" s="1248"/>
      <c r="BX79" s="1248">
        <v>8.6999999999999993</v>
      </c>
      <c r="BY79" s="1248"/>
      <c r="BZ79" s="1248"/>
      <c r="CA79" s="1248"/>
      <c r="CB79" s="1248"/>
      <c r="CC79" s="1248"/>
      <c r="CD79" s="1248"/>
      <c r="CE79" s="1248"/>
      <c r="CF79" s="1248">
        <v>8</v>
      </c>
      <c r="CG79" s="1248"/>
      <c r="CH79" s="1248"/>
      <c r="CI79" s="1248"/>
      <c r="CJ79" s="1248"/>
      <c r="CK79" s="1248"/>
      <c r="CL79" s="1248"/>
      <c r="CM79" s="1248"/>
      <c r="CN79" s="1248">
        <v>8.1</v>
      </c>
      <c r="CO79" s="1248"/>
      <c r="CP79" s="1248"/>
      <c r="CQ79" s="1248"/>
      <c r="CR79" s="1248"/>
      <c r="CS79" s="1248"/>
      <c r="CT79" s="1248"/>
      <c r="CU79" s="1248"/>
      <c r="CV79" s="1248">
        <v>8.4</v>
      </c>
      <c r="CW79" s="1248"/>
      <c r="CX79" s="1248"/>
      <c r="CY79" s="1248"/>
      <c r="CZ79" s="1248"/>
      <c r="DA79" s="1248"/>
      <c r="DB79" s="1248"/>
      <c r="DC79" s="1248"/>
      <c r="DE79" s="259"/>
    </row>
    <row r="80" spans="2:109" s="261" customFormat="1" ht="13.5" x14ac:dyDescent="0.15">
      <c r="B80" s="259"/>
      <c r="C80" s="255"/>
      <c r="D80" s="255"/>
      <c r="E80" s="255"/>
      <c r="F80" s="255"/>
      <c r="G80" s="1239"/>
      <c r="H80" s="1239"/>
      <c r="I80" s="1249"/>
      <c r="J80" s="1249"/>
      <c r="K80" s="1252"/>
      <c r="L80" s="1252"/>
      <c r="M80" s="1252"/>
      <c r="N80" s="1252"/>
      <c r="O80" s="255"/>
      <c r="P80" s="255"/>
      <c r="Q80" s="255"/>
      <c r="R80" s="255"/>
      <c r="S80" s="255"/>
      <c r="T80" s="255"/>
      <c r="U80" s="255"/>
      <c r="V80" s="255"/>
      <c r="W80" s="255"/>
      <c r="X80" s="255"/>
      <c r="Y80" s="255"/>
      <c r="Z80" s="255"/>
      <c r="AA80" s="255"/>
      <c r="AB80" s="255"/>
      <c r="AC80" s="255"/>
      <c r="AD80" s="255"/>
      <c r="AE80" s="255"/>
      <c r="AF80" s="255"/>
      <c r="AG80" s="255"/>
      <c r="AH80" s="255"/>
      <c r="AI80" s="255"/>
      <c r="AJ80" s="255"/>
      <c r="AK80" s="255"/>
      <c r="AL80" s="255"/>
      <c r="AM80" s="255"/>
      <c r="AN80" s="1243"/>
      <c r="AO80" s="1243"/>
      <c r="AP80" s="1243"/>
      <c r="AQ80" s="1243"/>
      <c r="AR80" s="1243"/>
      <c r="AS80" s="1243"/>
      <c r="AT80" s="1243"/>
      <c r="AU80" s="1243"/>
      <c r="AV80" s="1243"/>
      <c r="AW80" s="1243"/>
      <c r="AX80" s="1243"/>
      <c r="AY80" s="1243"/>
      <c r="AZ80" s="1243"/>
      <c r="BA80" s="1243"/>
      <c r="BB80" s="1247"/>
      <c r="BC80" s="1247"/>
      <c r="BD80" s="1247"/>
      <c r="BE80" s="1247"/>
      <c r="BF80" s="1247"/>
      <c r="BG80" s="1247"/>
      <c r="BH80" s="1247"/>
      <c r="BI80" s="1247"/>
      <c r="BJ80" s="1247"/>
      <c r="BK80" s="1247"/>
      <c r="BL80" s="1247"/>
      <c r="BM80" s="1247"/>
      <c r="BN80" s="1247"/>
      <c r="BO80" s="1247"/>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c r="DE80" s="259"/>
    </row>
    <row r="81" spans="2:109" ht="13.5" x14ac:dyDescent="0.15">
      <c r="B81" s="259"/>
    </row>
    <row r="82" spans="2:109" ht="17.25" x14ac:dyDescent="0.15">
      <c r="B82" s="259"/>
      <c r="K82" s="351"/>
      <c r="L82" s="351"/>
      <c r="M82" s="351"/>
      <c r="N82" s="351"/>
      <c r="AQ82" s="351"/>
      <c r="AR82" s="351"/>
      <c r="AS82" s="351"/>
      <c r="AT82" s="351"/>
      <c r="BC82" s="351"/>
      <c r="BD82" s="351"/>
      <c r="BE82" s="351"/>
      <c r="BF82" s="351"/>
      <c r="BO82" s="351"/>
      <c r="BP82" s="351"/>
      <c r="BQ82" s="351"/>
      <c r="BR82" s="351"/>
      <c r="CA82" s="351"/>
      <c r="CB82" s="351"/>
      <c r="CC82" s="351"/>
      <c r="CD82" s="351"/>
      <c r="CM82" s="351"/>
      <c r="CN82" s="351"/>
      <c r="CO82" s="351"/>
      <c r="CP82" s="351"/>
      <c r="CY82" s="351"/>
      <c r="CZ82" s="351"/>
      <c r="DA82" s="351"/>
      <c r="DB82" s="351"/>
      <c r="DC82" s="351"/>
    </row>
    <row r="83" spans="2:109" ht="13.5"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5" x14ac:dyDescent="0.15">
      <c r="DD84" s="255"/>
      <c r="DE84" s="255"/>
    </row>
    <row r="85" spans="2:109" ht="13.5" x14ac:dyDescent="0.15">
      <c r="DD85" s="255"/>
      <c r="DE85" s="255"/>
    </row>
  </sheetData>
  <sheetProtection algorithmName="SHA-512" hashValue="14aMskWYbqzaDeO9IO1GuhwZQC9Hs6SU3t5IRdXwvd2AXUfB2arIqwtylXVrF8us9/9OLK1s0X1PNP1pDVaniQ==" saltValue="/VaH4feXfxOd0JmrAVwFgQ==" spinCount="100000" sheet="1" objects="1" scenarios="1" formatCells="0"/>
  <dataConsolidate/>
  <mergeCells count="112">
    <mergeCell ref="CV77:DC78"/>
    <mergeCell ref="I79:J80"/>
    <mergeCell ref="K79:K80"/>
    <mergeCell ref="L79:L80"/>
    <mergeCell ref="M79:M80"/>
    <mergeCell ref="N79:N80"/>
    <mergeCell ref="BB79:BO80"/>
    <mergeCell ref="N75:N76"/>
    <mergeCell ref="BB75:BO76"/>
    <mergeCell ref="CV75:DC76"/>
    <mergeCell ref="CN75:CU76"/>
    <mergeCell ref="CN79:CU80"/>
    <mergeCell ref="CV79:DC80"/>
    <mergeCell ref="CN77:CU78"/>
    <mergeCell ref="G77:H80"/>
    <mergeCell ref="I77:J78"/>
    <mergeCell ref="K77:K78"/>
    <mergeCell ref="L77:L78"/>
    <mergeCell ref="M77:M78"/>
    <mergeCell ref="CF77:CM78"/>
    <mergeCell ref="CF79:CM80"/>
    <mergeCell ref="BP75:BW76"/>
    <mergeCell ref="BX75:CE76"/>
    <mergeCell ref="CF75:CM76"/>
    <mergeCell ref="BP79:BW80"/>
    <mergeCell ref="BX79:CE80"/>
    <mergeCell ref="N77:N78"/>
    <mergeCell ref="AN77:BA80"/>
    <mergeCell ref="BB77:BO78"/>
    <mergeCell ref="BP77:BW78"/>
    <mergeCell ref="BX77:CE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M57:M58"/>
    <mergeCell ref="N57:N58"/>
    <mergeCell ref="BB57:BO58"/>
    <mergeCell ref="BP57:BW58"/>
    <mergeCell ref="BX57:CE58"/>
    <mergeCell ref="CF57:CM58"/>
    <mergeCell ref="CN57:CU58"/>
    <mergeCell ref="CV57:DC58"/>
    <mergeCell ref="AN65:DC69"/>
    <mergeCell ref="L53:L54"/>
    <mergeCell ref="M53:M54"/>
    <mergeCell ref="N53:N54"/>
    <mergeCell ref="BB53:BO54"/>
    <mergeCell ref="BP53:BW54"/>
    <mergeCell ref="BX53:CE54"/>
    <mergeCell ref="CF53:CM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N53:CU54"/>
    <mergeCell ref="CV51:DC52"/>
    <mergeCell ref="I53:J54"/>
    <mergeCell ref="K53:K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27337-C350-464C-82CC-1C14A597B99A}">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Vb3rGvXqo9youdQnwpV3W2PW7bQOyAQI9+/LttLIQ7q5KLYCt6RxHG0oB4/GsZYEqQoC1X2RN1zOW2DqzUf98g==" saltValue="xgZJ1hpM5EOJyFCI8jeY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CACAC-1DA4-4F6B-82E0-DC2D68DC5B6B}">
  <sheetPr>
    <pageSetUpPr fitToPage="1"/>
  </sheetPr>
  <dimension ref="A1:DR125"/>
  <sheetViews>
    <sheetView showGridLines="0" zoomScale="95" zoomScaleNormal="95"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479</v>
      </c>
    </row>
  </sheetData>
  <sheetProtection algorithmName="SHA-512" hashValue="T8cerbH7jbrojeTroeqPd9Hiiw/gDBsH6oZabnTjG1aJfJmUk7Eky22PVavNt5bdLLCYjbRXhcR2XmR1VWzMeg==" saltValue="M3fD+0qhClssz1KOB94ak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52</v>
      </c>
      <c r="E2" s="147"/>
      <c r="F2" s="148" t="s">
        <v>528</v>
      </c>
      <c r="G2" s="149"/>
      <c r="H2" s="150"/>
    </row>
    <row r="3" spans="1:8" x14ac:dyDescent="0.15">
      <c r="A3" s="146" t="s">
        <v>521</v>
      </c>
      <c r="B3" s="151"/>
      <c r="C3" s="152"/>
      <c r="D3" s="153">
        <v>110382</v>
      </c>
      <c r="E3" s="154"/>
      <c r="F3" s="155">
        <v>113347</v>
      </c>
      <c r="G3" s="156"/>
      <c r="H3" s="157"/>
    </row>
    <row r="4" spans="1:8" x14ac:dyDescent="0.15">
      <c r="A4" s="158"/>
      <c r="B4" s="159"/>
      <c r="C4" s="160"/>
      <c r="D4" s="161">
        <v>37474</v>
      </c>
      <c r="E4" s="162"/>
      <c r="F4" s="163">
        <v>58728</v>
      </c>
      <c r="G4" s="164"/>
      <c r="H4" s="165"/>
    </row>
    <row r="5" spans="1:8" x14ac:dyDescent="0.15">
      <c r="A5" s="146" t="s">
        <v>523</v>
      </c>
      <c r="B5" s="151"/>
      <c r="C5" s="152"/>
      <c r="D5" s="153">
        <v>76270</v>
      </c>
      <c r="E5" s="154"/>
      <c r="F5" s="155">
        <v>125418</v>
      </c>
      <c r="G5" s="156"/>
      <c r="H5" s="157"/>
    </row>
    <row r="6" spans="1:8" x14ac:dyDescent="0.15">
      <c r="A6" s="158"/>
      <c r="B6" s="159"/>
      <c r="C6" s="160"/>
      <c r="D6" s="161">
        <v>45161</v>
      </c>
      <c r="E6" s="162"/>
      <c r="F6" s="163">
        <v>60445</v>
      </c>
      <c r="G6" s="164"/>
      <c r="H6" s="165"/>
    </row>
    <row r="7" spans="1:8" x14ac:dyDescent="0.15">
      <c r="A7" s="146" t="s">
        <v>524</v>
      </c>
      <c r="B7" s="151"/>
      <c r="C7" s="152"/>
      <c r="D7" s="153">
        <v>170138</v>
      </c>
      <c r="E7" s="154"/>
      <c r="F7" s="155">
        <v>108384</v>
      </c>
      <c r="G7" s="156"/>
      <c r="H7" s="157"/>
    </row>
    <row r="8" spans="1:8" x14ac:dyDescent="0.15">
      <c r="A8" s="158"/>
      <c r="B8" s="159"/>
      <c r="C8" s="160"/>
      <c r="D8" s="161">
        <v>117783</v>
      </c>
      <c r="E8" s="162"/>
      <c r="F8" s="163">
        <v>51153</v>
      </c>
      <c r="G8" s="164"/>
      <c r="H8" s="165"/>
    </row>
    <row r="9" spans="1:8" x14ac:dyDescent="0.15">
      <c r="A9" s="146" t="s">
        <v>525</v>
      </c>
      <c r="B9" s="151"/>
      <c r="C9" s="152"/>
      <c r="D9" s="153">
        <v>78391</v>
      </c>
      <c r="E9" s="154"/>
      <c r="F9" s="155">
        <v>80959</v>
      </c>
      <c r="G9" s="156"/>
      <c r="H9" s="157"/>
    </row>
    <row r="10" spans="1:8" x14ac:dyDescent="0.15">
      <c r="A10" s="158"/>
      <c r="B10" s="159"/>
      <c r="C10" s="160"/>
      <c r="D10" s="161">
        <v>50225</v>
      </c>
      <c r="E10" s="162"/>
      <c r="F10" s="163">
        <v>43928</v>
      </c>
      <c r="G10" s="164"/>
      <c r="H10" s="165"/>
    </row>
    <row r="11" spans="1:8" x14ac:dyDescent="0.15">
      <c r="A11" s="146" t="s">
        <v>526</v>
      </c>
      <c r="B11" s="151"/>
      <c r="C11" s="152"/>
      <c r="D11" s="153">
        <v>140724</v>
      </c>
      <c r="E11" s="154"/>
      <c r="F11" s="155">
        <v>117242</v>
      </c>
      <c r="G11" s="156"/>
      <c r="H11" s="157"/>
    </row>
    <row r="12" spans="1:8" x14ac:dyDescent="0.15">
      <c r="A12" s="158"/>
      <c r="B12" s="159"/>
      <c r="C12" s="166"/>
      <c r="D12" s="161">
        <v>111749</v>
      </c>
      <c r="E12" s="162"/>
      <c r="F12" s="163">
        <v>59234</v>
      </c>
      <c r="G12" s="164"/>
      <c r="H12" s="165"/>
    </row>
    <row r="13" spans="1:8" x14ac:dyDescent="0.15">
      <c r="A13" s="146"/>
      <c r="B13" s="151"/>
      <c r="C13" s="152"/>
      <c r="D13" s="153">
        <v>115181</v>
      </c>
      <c r="E13" s="154"/>
      <c r="F13" s="155">
        <v>109070</v>
      </c>
      <c r="G13" s="167"/>
      <c r="H13" s="157"/>
    </row>
    <row r="14" spans="1:8" x14ac:dyDescent="0.15">
      <c r="A14" s="158"/>
      <c r="B14" s="159"/>
      <c r="C14" s="160"/>
      <c r="D14" s="161">
        <v>72478</v>
      </c>
      <c r="E14" s="162"/>
      <c r="F14" s="163">
        <v>54698</v>
      </c>
      <c r="G14" s="164"/>
      <c r="H14" s="165"/>
    </row>
    <row r="17" spans="1:11" x14ac:dyDescent="0.15">
      <c r="A17" s="142" t="s">
        <v>53</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54</v>
      </c>
      <c r="B19" s="168">
        <f>ROUND(VALUE(SUBSTITUTE(実質収支比率等に係る経年分析!F$48,"▲","-")),2)</f>
        <v>4.68</v>
      </c>
      <c r="C19" s="168">
        <f>ROUND(VALUE(SUBSTITUTE(実質収支比率等に係る経年分析!G$48,"▲","-")),2)</f>
        <v>3.73</v>
      </c>
      <c r="D19" s="168">
        <f>ROUND(VALUE(SUBSTITUTE(実質収支比率等に係る経年分析!H$48,"▲","-")),2)</f>
        <v>4.96</v>
      </c>
      <c r="E19" s="168">
        <f>ROUND(VALUE(SUBSTITUTE(実質収支比率等に係る経年分析!I$48,"▲","-")),2)</f>
        <v>6.21</v>
      </c>
      <c r="F19" s="168">
        <f>ROUND(VALUE(SUBSTITUTE(実質収支比率等に係る経年分析!J$48,"▲","-")),2)</f>
        <v>4.53</v>
      </c>
    </row>
    <row r="20" spans="1:11" x14ac:dyDescent="0.15">
      <c r="A20" s="168" t="s">
        <v>55</v>
      </c>
      <c r="B20" s="168">
        <f>ROUND(VALUE(SUBSTITUTE(実質収支比率等に係る経年分析!F$47,"▲","-")),2)</f>
        <v>29.07</v>
      </c>
      <c r="C20" s="168">
        <f>ROUND(VALUE(SUBSTITUTE(実質収支比率等に係る経年分析!G$47,"▲","-")),2)</f>
        <v>29.24</v>
      </c>
      <c r="D20" s="168">
        <f>ROUND(VALUE(SUBSTITUTE(実質収支比率等に係る経年分析!H$47,"▲","-")),2)</f>
        <v>30.86</v>
      </c>
      <c r="E20" s="168">
        <f>ROUND(VALUE(SUBSTITUTE(実質収支比率等に係る経年分析!I$47,"▲","-")),2)</f>
        <v>33.159999999999997</v>
      </c>
      <c r="F20" s="168">
        <f>ROUND(VALUE(SUBSTITUTE(実質収支比率等に係る経年分析!J$47,"▲","-")),2)</f>
        <v>32.32</v>
      </c>
    </row>
    <row r="21" spans="1:11" x14ac:dyDescent="0.15">
      <c r="A21" s="168" t="s">
        <v>56</v>
      </c>
      <c r="B21" s="168">
        <f>IF(ISNUMBER(VALUE(SUBSTITUTE(実質収支比率等に係る経年分析!F$49,"▲","-"))),ROUND(VALUE(SUBSTITUTE(実質収支比率等に係る経年分析!F$49,"▲","-")),2),NA())</f>
        <v>-5.74</v>
      </c>
      <c r="C21" s="168">
        <f>IF(ISNUMBER(VALUE(SUBSTITUTE(実質収支比率等に係る経年分析!G$49,"▲","-"))),ROUND(VALUE(SUBSTITUTE(実質収支比率等に係る経年分析!G$49,"▲","-")),2),NA())</f>
        <v>-3.03</v>
      </c>
      <c r="D21" s="168">
        <f>IF(ISNUMBER(VALUE(SUBSTITUTE(実質収支比率等に係る経年分析!H$49,"▲","-"))),ROUND(VALUE(SUBSTITUTE(実質収支比率等に係る経年分析!H$49,"▲","-")),2),NA())</f>
        <v>1.93</v>
      </c>
      <c r="E21" s="168">
        <f>IF(ISNUMBER(VALUE(SUBSTITUTE(実質収支比率等に係る経年分析!I$49,"▲","-"))),ROUND(VALUE(SUBSTITUTE(実質収支比率等に係る経年分析!I$49,"▲","-")),2),NA())</f>
        <v>0.28999999999999998</v>
      </c>
      <c r="F21" s="168">
        <f>IF(ISNUMBER(VALUE(SUBSTITUTE(実質収支比率等に係る経年分析!J$49,"▲","-"))),ROUND(VALUE(SUBSTITUTE(実質収支比率等に係る経年分析!J$49,"▲","-")),2),NA())</f>
        <v>-5.74</v>
      </c>
    </row>
    <row r="24" spans="1:11" x14ac:dyDescent="0.15">
      <c r="A24" s="142" t="s">
        <v>57</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58</v>
      </c>
      <c r="C26" s="169" t="s">
        <v>59</v>
      </c>
      <c r="D26" s="169" t="s">
        <v>58</v>
      </c>
      <c r="E26" s="169" t="s">
        <v>59</v>
      </c>
      <c r="F26" s="169" t="s">
        <v>58</v>
      </c>
      <c r="G26" s="169" t="s">
        <v>59</v>
      </c>
      <c r="H26" s="169" t="s">
        <v>58</v>
      </c>
      <c r="I26" s="169" t="s">
        <v>59</v>
      </c>
      <c r="J26" s="169" t="s">
        <v>58</v>
      </c>
      <c r="K26" s="169" t="s">
        <v>59</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20.309999999999999</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20.5</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20.440000000000001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20.94</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str">
        <f>IF(連結実質赤字比率に係る赤字・黒字の構成分析!C$40="",NA(),連結実質赤字比率に係る赤字・黒字の構成分析!C$40)</f>
        <v>農業集落排水事業特別会計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0.04</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15">
      <c r="A31" s="169" t="str">
        <f>IF(連結実質赤字比率に係る赤字・黒字の構成分析!C$39="",NA(),連結実質赤字比率に係る赤字・黒字の構成分析!C$39)</f>
        <v>介護サービス事業特別会計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15">
      <c r="A32" s="169" t="str">
        <f>IF(連結実質赤字比率に係る赤字・黒字の構成分析!C$38="",NA(),連結実質赤字比率に係る赤字・黒字の構成分析!C$38)</f>
        <v>後期高齢者医療制度特別会計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7.0000000000000007E-2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0.06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7.0000000000000007E-2</v>
      </c>
    </row>
    <row r="33" spans="1:16" x14ac:dyDescent="0.15">
      <c r="A33" s="169" t="str">
        <f>IF(連結実質赤字比率に係る赤字・黒字の構成分析!C$37="",NA(),連結実質赤字比率に係る赤字・黒字の構成分析!C$37)</f>
        <v>国民健康保険事業特別会計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1.1200000000000001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1.22</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1.18</v>
      </c>
    </row>
    <row r="34" spans="1:16" x14ac:dyDescent="0.15">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1.21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1.46</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1.44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1.76</v>
      </c>
    </row>
    <row r="35" spans="1:16" x14ac:dyDescent="0.15">
      <c r="A35" s="169" t="str">
        <f>IF(連結実質赤字比率に係る赤字・黒字の構成分析!C$35="",NA(),連結実質赤字比率に係る赤字・黒字の構成分析!C$35)</f>
        <v>公共下水道事業会計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3.23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3.51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3.29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3.45</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3.49</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4.68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3.73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4.96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6.21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4.5199999999999996</v>
      </c>
    </row>
    <row r="39" spans="1:16" x14ac:dyDescent="0.15">
      <c r="A39" s="142" t="s">
        <v>60</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61</v>
      </c>
      <c r="C41" s="170"/>
      <c r="D41" s="170" t="s">
        <v>62</v>
      </c>
      <c r="E41" s="170" t="s">
        <v>61</v>
      </c>
      <c r="F41" s="170"/>
      <c r="G41" s="170" t="s">
        <v>62</v>
      </c>
      <c r="H41" s="170" t="s">
        <v>61</v>
      </c>
      <c r="I41" s="170"/>
      <c r="J41" s="170" t="s">
        <v>62</v>
      </c>
      <c r="K41" s="170" t="s">
        <v>61</v>
      </c>
      <c r="L41" s="170"/>
      <c r="M41" s="170" t="s">
        <v>62</v>
      </c>
      <c r="N41" s="170" t="s">
        <v>61</v>
      </c>
      <c r="O41" s="170"/>
      <c r="P41" s="170" t="s">
        <v>62</v>
      </c>
    </row>
    <row r="42" spans="1:16" x14ac:dyDescent="0.15">
      <c r="A42" s="170" t="s">
        <v>63</v>
      </c>
      <c r="B42" s="170"/>
      <c r="C42" s="170"/>
      <c r="D42" s="170">
        <f>'実質公債費比率（分子）の構造'!K$52</f>
        <v>1356</v>
      </c>
      <c r="E42" s="170"/>
      <c r="F42" s="170"/>
      <c r="G42" s="170">
        <f>'実質公債費比率（分子）の構造'!L$52</f>
        <v>1241</v>
      </c>
      <c r="H42" s="170"/>
      <c r="I42" s="170"/>
      <c r="J42" s="170">
        <f>'実質公債費比率（分子）の構造'!M$52</f>
        <v>1146</v>
      </c>
      <c r="K42" s="170"/>
      <c r="L42" s="170"/>
      <c r="M42" s="170">
        <f>'実質公債費比率（分子）の構造'!N$52</f>
        <v>1195</v>
      </c>
      <c r="N42" s="170"/>
      <c r="O42" s="170"/>
      <c r="P42" s="170">
        <f>'実質公債費比率（分子）の構造'!O$52</f>
        <v>1165</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64</v>
      </c>
      <c r="B44" s="170">
        <f>'実質公債費比率（分子）の構造'!K$50</f>
        <v>30</v>
      </c>
      <c r="C44" s="170"/>
      <c r="D44" s="170"/>
      <c r="E44" s="170">
        <f>'実質公債費比率（分子）の構造'!L$50</f>
        <v>28</v>
      </c>
      <c r="F44" s="170"/>
      <c r="G44" s="170"/>
      <c r="H44" s="170">
        <f>'実質公債費比率（分子）の構造'!M$50</f>
        <v>22</v>
      </c>
      <c r="I44" s="170"/>
      <c r="J44" s="170"/>
      <c r="K44" s="170">
        <f>'実質公債費比率（分子）の構造'!N$50</f>
        <v>2</v>
      </c>
      <c r="L44" s="170"/>
      <c r="M44" s="170"/>
      <c r="N44" s="170">
        <f>'実質公債費比率（分子）の構造'!O$50</f>
        <v>25</v>
      </c>
      <c r="O44" s="170"/>
      <c r="P44" s="170"/>
    </row>
    <row r="45" spans="1:16" x14ac:dyDescent="0.15">
      <c r="A45" s="170" t="s">
        <v>65</v>
      </c>
      <c r="B45" s="170">
        <f>'実質公債費比率（分子）の構造'!K$49</f>
        <v>98</v>
      </c>
      <c r="C45" s="170"/>
      <c r="D45" s="170"/>
      <c r="E45" s="170">
        <f>'実質公債費比率（分子）の構造'!L$49</f>
        <v>108</v>
      </c>
      <c r="F45" s="170"/>
      <c r="G45" s="170"/>
      <c r="H45" s="170">
        <f>'実質公債費比率（分子）の構造'!M$49</f>
        <v>94</v>
      </c>
      <c r="I45" s="170"/>
      <c r="J45" s="170"/>
      <c r="K45" s="170">
        <f>'実質公債費比率（分子）の構造'!N$49</f>
        <v>111</v>
      </c>
      <c r="L45" s="170"/>
      <c r="M45" s="170"/>
      <c r="N45" s="170">
        <f>'実質公債費比率（分子）の構造'!O$49</f>
        <v>261</v>
      </c>
      <c r="O45" s="170"/>
      <c r="P45" s="170"/>
    </row>
    <row r="46" spans="1:16" x14ac:dyDescent="0.15">
      <c r="A46" s="170" t="s">
        <v>66</v>
      </c>
      <c r="B46" s="170">
        <f>'実質公債費比率（分子）の構造'!K$48</f>
        <v>318</v>
      </c>
      <c r="C46" s="170"/>
      <c r="D46" s="170"/>
      <c r="E46" s="170">
        <f>'実質公債費比率（分子）の構造'!L$48</f>
        <v>311</v>
      </c>
      <c r="F46" s="170"/>
      <c r="G46" s="170"/>
      <c r="H46" s="170">
        <f>'実質公債費比率（分子）の構造'!M$48</f>
        <v>284</v>
      </c>
      <c r="I46" s="170"/>
      <c r="J46" s="170"/>
      <c r="K46" s="170">
        <f>'実質公債費比率（分子）の構造'!N$48</f>
        <v>288</v>
      </c>
      <c r="L46" s="170"/>
      <c r="M46" s="170"/>
      <c r="N46" s="170">
        <f>'実質公債費比率（分子）の構造'!O$48</f>
        <v>88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67</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68</v>
      </c>
      <c r="B49" s="170">
        <f>'実質公債費比率（分子）の構造'!K$45</f>
        <v>1526</v>
      </c>
      <c r="C49" s="170"/>
      <c r="D49" s="170"/>
      <c r="E49" s="170">
        <f>'実質公債費比率（分子）の構造'!L$45</f>
        <v>1402</v>
      </c>
      <c r="F49" s="170"/>
      <c r="G49" s="170"/>
      <c r="H49" s="170">
        <f>'実質公債費比率（分子）の構造'!M$45</f>
        <v>1281</v>
      </c>
      <c r="I49" s="170"/>
      <c r="J49" s="170"/>
      <c r="K49" s="170">
        <f>'実質公債費比率（分子）の構造'!N$45</f>
        <v>1396</v>
      </c>
      <c r="L49" s="170"/>
      <c r="M49" s="170"/>
      <c r="N49" s="170">
        <f>'実質公債費比率（分子）の構造'!O$45</f>
        <v>1377</v>
      </c>
      <c r="O49" s="170"/>
      <c r="P49" s="170"/>
    </row>
    <row r="50" spans="1:16" x14ac:dyDescent="0.15">
      <c r="A50" s="170" t="s">
        <v>69</v>
      </c>
      <c r="B50" s="170" t="e">
        <f>NA()</f>
        <v>#N/A</v>
      </c>
      <c r="C50" s="170">
        <f>IF(ISNUMBER('実質公債費比率（分子）の構造'!K$53),'実質公債費比率（分子）の構造'!K$53,NA())</f>
        <v>616</v>
      </c>
      <c r="D50" s="170" t="e">
        <f>NA()</f>
        <v>#N/A</v>
      </c>
      <c r="E50" s="170" t="e">
        <f>NA()</f>
        <v>#N/A</v>
      </c>
      <c r="F50" s="170">
        <f>IF(ISNUMBER('実質公債費比率（分子）の構造'!L$53),'実質公債費比率（分子）の構造'!L$53,NA())</f>
        <v>608</v>
      </c>
      <c r="G50" s="170" t="e">
        <f>NA()</f>
        <v>#N/A</v>
      </c>
      <c r="H50" s="170" t="e">
        <f>NA()</f>
        <v>#N/A</v>
      </c>
      <c r="I50" s="170">
        <f>IF(ISNUMBER('実質公債費比率（分子）の構造'!M$53),'実質公債費比率（分子）の構造'!M$53,NA())</f>
        <v>535</v>
      </c>
      <c r="J50" s="170" t="e">
        <f>NA()</f>
        <v>#N/A</v>
      </c>
      <c r="K50" s="170" t="e">
        <f>NA()</f>
        <v>#N/A</v>
      </c>
      <c r="L50" s="170">
        <f>IF(ISNUMBER('実質公債費比率（分子）の構造'!N$53),'実質公債費比率（分子）の構造'!N$53,NA())</f>
        <v>602</v>
      </c>
      <c r="M50" s="170" t="e">
        <f>NA()</f>
        <v>#N/A</v>
      </c>
      <c r="N50" s="170" t="e">
        <f>NA()</f>
        <v>#N/A</v>
      </c>
      <c r="O50" s="170">
        <f>IF(ISNUMBER('実質公債費比率（分子）の構造'!O$53),'実質公債費比率（分子）の構造'!O$53,NA())</f>
        <v>586</v>
      </c>
      <c r="P50" s="170" t="e">
        <f>NA()</f>
        <v>#N/A</v>
      </c>
    </row>
    <row r="53" spans="1:16" x14ac:dyDescent="0.15">
      <c r="A53" s="142" t="s">
        <v>70</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71</v>
      </c>
      <c r="C55" s="169"/>
      <c r="D55" s="169" t="s">
        <v>72</v>
      </c>
      <c r="E55" s="169" t="s">
        <v>71</v>
      </c>
      <c r="F55" s="169"/>
      <c r="G55" s="169" t="s">
        <v>72</v>
      </c>
      <c r="H55" s="169" t="s">
        <v>71</v>
      </c>
      <c r="I55" s="169"/>
      <c r="J55" s="169" t="s">
        <v>72</v>
      </c>
      <c r="K55" s="169" t="s">
        <v>71</v>
      </c>
      <c r="L55" s="169"/>
      <c r="M55" s="169" t="s">
        <v>72</v>
      </c>
      <c r="N55" s="169" t="s">
        <v>71</v>
      </c>
      <c r="O55" s="169"/>
      <c r="P55" s="169" t="s">
        <v>72</v>
      </c>
    </row>
    <row r="56" spans="1:16" x14ac:dyDescent="0.15">
      <c r="A56" s="169" t="s">
        <v>43</v>
      </c>
      <c r="B56" s="169"/>
      <c r="C56" s="169"/>
      <c r="D56" s="169">
        <f>'将来負担比率（分子）の構造'!I$52</f>
        <v>11274</v>
      </c>
      <c r="E56" s="169"/>
      <c r="F56" s="169"/>
      <c r="G56" s="169">
        <f>'将来負担比率（分子）の構造'!J$52</f>
        <v>10924</v>
      </c>
      <c r="H56" s="169"/>
      <c r="I56" s="169"/>
      <c r="J56" s="169">
        <f>'将来負担比率（分子）の構造'!K$52</f>
        <v>11003</v>
      </c>
      <c r="K56" s="169"/>
      <c r="L56" s="169"/>
      <c r="M56" s="169">
        <f>'将来負担比率（分子）の構造'!L$52</f>
        <v>10325</v>
      </c>
      <c r="N56" s="169"/>
      <c r="O56" s="169"/>
      <c r="P56" s="169">
        <f>'将来負担比率（分子）の構造'!M$52</f>
        <v>10377</v>
      </c>
    </row>
    <row r="57" spans="1:16" x14ac:dyDescent="0.15">
      <c r="A57" s="169" t="s">
        <v>42</v>
      </c>
      <c r="B57" s="169"/>
      <c r="C57" s="169"/>
      <c r="D57" s="169">
        <f>'将来負担比率（分子）の構造'!I$51</f>
        <v>53</v>
      </c>
      <c r="E57" s="169"/>
      <c r="F57" s="169"/>
      <c r="G57" s="169">
        <f>'将来負担比率（分子）の構造'!J$51</f>
        <v>28</v>
      </c>
      <c r="H57" s="169"/>
      <c r="I57" s="169"/>
      <c r="J57" s="169">
        <f>'将来負担比率（分子）の構造'!K$51</f>
        <v>20</v>
      </c>
      <c r="K57" s="169"/>
      <c r="L57" s="169"/>
      <c r="M57" s="169">
        <f>'将来負担比率（分子）の構造'!L$51</f>
        <v>4</v>
      </c>
      <c r="N57" s="169"/>
      <c r="O57" s="169"/>
      <c r="P57" s="169">
        <f>'将来負担比率（分子）の構造'!M$51</f>
        <v>2</v>
      </c>
    </row>
    <row r="58" spans="1:16" x14ac:dyDescent="0.15">
      <c r="A58" s="169" t="s">
        <v>41</v>
      </c>
      <c r="B58" s="169"/>
      <c r="C58" s="169"/>
      <c r="D58" s="169">
        <f>'将来負担比率（分子）の構造'!I$50</f>
        <v>3256</v>
      </c>
      <c r="E58" s="169"/>
      <c r="F58" s="169"/>
      <c r="G58" s="169">
        <f>'将来負担比率（分子）の構造'!J$50</f>
        <v>3269</v>
      </c>
      <c r="H58" s="169"/>
      <c r="I58" s="169"/>
      <c r="J58" s="169">
        <f>'将来負担比率（分子）の構造'!K$50</f>
        <v>3640</v>
      </c>
      <c r="K58" s="169"/>
      <c r="L58" s="169"/>
      <c r="M58" s="169">
        <f>'将来負担比率（分子）の構造'!L$50</f>
        <v>3830</v>
      </c>
      <c r="N58" s="169"/>
      <c r="O58" s="169"/>
      <c r="P58" s="169">
        <f>'将来負担比率（分子）の構造'!M$50</f>
        <v>3890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8</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1157</v>
      </c>
      <c r="C62" s="169"/>
      <c r="D62" s="169"/>
      <c r="E62" s="169">
        <f>'将来負担比率（分子）の構造'!J$45</f>
        <v>1211</v>
      </c>
      <c r="F62" s="169"/>
      <c r="G62" s="169"/>
      <c r="H62" s="169">
        <f>'将来負担比率（分子）の構造'!K$45</f>
        <v>1232</v>
      </c>
      <c r="I62" s="169"/>
      <c r="J62" s="169"/>
      <c r="K62" s="169">
        <f>'将来負担比率（分子）の構造'!L$45</f>
        <v>1308</v>
      </c>
      <c r="L62" s="169"/>
      <c r="M62" s="169"/>
      <c r="N62" s="169">
        <f>'将来負担比率（分子）の構造'!M$45</f>
        <v>1458</v>
      </c>
      <c r="O62" s="169"/>
      <c r="P62" s="169"/>
    </row>
    <row r="63" spans="1:16" x14ac:dyDescent="0.15">
      <c r="A63" s="169" t="s">
        <v>34</v>
      </c>
      <c r="B63" s="169">
        <f>'将来負担比率（分子）の構造'!I$44</f>
        <v>549</v>
      </c>
      <c r="C63" s="169"/>
      <c r="D63" s="169"/>
      <c r="E63" s="169">
        <f>'将来負担比率（分子）の構造'!J$44</f>
        <v>535</v>
      </c>
      <c r="F63" s="169"/>
      <c r="G63" s="169"/>
      <c r="H63" s="169">
        <f>'将来負担比率（分子）の構造'!K$44</f>
        <v>490</v>
      </c>
      <c r="I63" s="169"/>
      <c r="J63" s="169"/>
      <c r="K63" s="169">
        <f>'将来負担比率（分子）の構造'!L$44</f>
        <v>440</v>
      </c>
      <c r="L63" s="169"/>
      <c r="M63" s="169"/>
      <c r="N63" s="169">
        <f>'将来負担比率（分子）の構造'!M$44</f>
        <v>1319</v>
      </c>
      <c r="O63" s="169"/>
      <c r="P63" s="169"/>
    </row>
    <row r="64" spans="1:16" x14ac:dyDescent="0.15">
      <c r="A64" s="169" t="s">
        <v>33</v>
      </c>
      <c r="B64" s="169">
        <f>'将来負担比率（分子）の構造'!I$43</f>
        <v>2887</v>
      </c>
      <c r="C64" s="169"/>
      <c r="D64" s="169"/>
      <c r="E64" s="169">
        <f>'将来負担比率（分子）の構造'!J$43</f>
        <v>2629</v>
      </c>
      <c r="F64" s="169"/>
      <c r="G64" s="169"/>
      <c r="H64" s="169">
        <f>'将来負担比率（分子）の構造'!K$43</f>
        <v>2434</v>
      </c>
      <c r="I64" s="169"/>
      <c r="J64" s="169"/>
      <c r="K64" s="169">
        <f>'将来負担比率（分子）の構造'!L$43</f>
        <v>2262</v>
      </c>
      <c r="L64" s="169"/>
      <c r="M64" s="169"/>
      <c r="N64" s="169">
        <f>'将来負担比率（分子）の構造'!M$43</f>
        <v>1161</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10949</v>
      </c>
      <c r="C66" s="169"/>
      <c r="D66" s="169"/>
      <c r="E66" s="169">
        <f>'将来負担比率（分子）の構造'!J$41</f>
        <v>10624</v>
      </c>
      <c r="F66" s="169"/>
      <c r="G66" s="169"/>
      <c r="H66" s="169">
        <f>'将来負担比率（分子）の構造'!K$41</f>
        <v>10918</v>
      </c>
      <c r="I66" s="169"/>
      <c r="J66" s="169"/>
      <c r="K66" s="169">
        <f>'将来負担比率（分子）の構造'!L$41</f>
        <v>10205</v>
      </c>
      <c r="L66" s="169"/>
      <c r="M66" s="169"/>
      <c r="N66" s="169">
        <f>'将来負担比率（分子）の構造'!M$41</f>
        <v>10427</v>
      </c>
      <c r="O66" s="169"/>
      <c r="P66" s="169"/>
    </row>
    <row r="67" spans="1:16" x14ac:dyDescent="0.15">
      <c r="A67" s="169" t="s">
        <v>73</v>
      </c>
      <c r="B67" s="169" t="e">
        <f>NA()</f>
        <v>#N/A</v>
      </c>
      <c r="C67" s="169">
        <f>IF(ISNUMBER('将来負担比率（分子）の構造'!I$53), IF('将来負担比率（分子）の構造'!I$53 &lt; 0, 0, '将来負担比率（分子）の構造'!I$53), NA())</f>
        <v>967</v>
      </c>
      <c r="D67" s="169" t="e">
        <f>NA()</f>
        <v>#N/A</v>
      </c>
      <c r="E67" s="169" t="e">
        <f>NA()</f>
        <v>#N/A</v>
      </c>
      <c r="F67" s="169">
        <f>IF(ISNUMBER('将来負担比率（分子）の構造'!J$53), IF('将来負担比率（分子）の構造'!J$53 &lt; 0, 0, '将来負担比率（分子）の構造'!J$53), NA())</f>
        <v>778</v>
      </c>
      <c r="G67" s="169" t="e">
        <f>NA()</f>
        <v>#N/A</v>
      </c>
      <c r="H67" s="169" t="e">
        <f>NA()</f>
        <v>#N/A</v>
      </c>
      <c r="I67" s="169">
        <f>IF(ISNUMBER('将来負担比率（分子）の構造'!K$53), IF('将来負担比率（分子）の構造'!K$53 &lt; 0, 0, '将来負担比率（分子）の構造'!K$53), NA())</f>
        <v>411</v>
      </c>
      <c r="J67" s="169" t="e">
        <f>NA()</f>
        <v>#N/A</v>
      </c>
      <c r="K67" s="169" t="e">
        <f>NA()</f>
        <v>#N/A</v>
      </c>
      <c r="L67" s="169">
        <f>IF(ISNUMBER('将来負担比率（分子）の構造'!L$53), IF('将来負担比率（分子）の構造'!L$53 &lt; 0, 0, '将来負担比率（分子）の構造'!L$53), NA())</f>
        <v>54</v>
      </c>
      <c r="M67" s="169" t="e">
        <f>NA()</f>
        <v>#N/A</v>
      </c>
      <c r="N67" s="169" t="e">
        <f>NA()</f>
        <v>#N/A</v>
      </c>
      <c r="O67" s="169">
        <f>IF(ISNUMBER('将来負担比率（分子）の構造'!M$53), IF('将来負担比率（分子）の構造'!M$53 &lt; 0, 0, '将来負担比率（分子）の構造'!M$53), NA())</f>
        <v>96</v>
      </c>
      <c r="P67" s="169" t="e">
        <f>NA()</f>
        <v>#N/A</v>
      </c>
    </row>
    <row r="70" spans="1:16" x14ac:dyDescent="0.15">
      <c r="A70" s="171" t="s">
        <v>74</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75</v>
      </c>
      <c r="B72" s="173">
        <f>基金残高に係る経年分析!F55</f>
        <v>2290</v>
      </c>
      <c r="C72" s="173">
        <f>基金残高に係る経年分析!G55</f>
        <v>2416</v>
      </c>
      <c r="D72" s="173">
        <f>基金残高に係る経年分析!H55</f>
        <v>2352</v>
      </c>
    </row>
    <row r="73" spans="1:16" x14ac:dyDescent="0.15">
      <c r="A73" s="172" t="s">
        <v>76</v>
      </c>
      <c r="B73" s="173">
        <f>基金残高に係る経年分析!F56</f>
        <v>81</v>
      </c>
      <c r="C73" s="173">
        <f>基金残高に係る経年分析!G56</f>
        <v>81</v>
      </c>
      <c r="D73" s="173">
        <f>基金残高に係る経年分析!H56</f>
        <v>113</v>
      </c>
    </row>
    <row r="74" spans="1:16" x14ac:dyDescent="0.15">
      <c r="A74" s="172" t="s">
        <v>77</v>
      </c>
      <c r="B74" s="173">
        <f>基金残高に係る経年分析!F57</f>
        <v>2503</v>
      </c>
      <c r="C74" s="173">
        <f>基金残高に係る経年分析!G57</f>
        <v>2580</v>
      </c>
      <c r="D74" s="173">
        <f>基金残高に係る経年分析!H57</f>
        <v>2663</v>
      </c>
    </row>
  </sheetData>
  <sheetProtection algorithmName="SHA-512" hashValue="p19g+P1utKDTAZD8Ai7sKdlWGD0MmRPy2UkKyxbIVxKCZwp3kIaS6dg/qn5suL1dl70Auwcaokk0UrnmoRFP0A==" saltValue="KotD7faFMCL3KgLGmXk/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205</v>
      </c>
      <c r="DI1" s="731"/>
      <c r="DJ1" s="731"/>
      <c r="DK1" s="731"/>
      <c r="DL1" s="731"/>
      <c r="DM1" s="731"/>
      <c r="DN1" s="732"/>
      <c r="DO1" s="208"/>
      <c r="DP1" s="730" t="s">
        <v>206</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207</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208</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209</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210</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211</v>
      </c>
      <c r="S4" s="687"/>
      <c r="T4" s="687"/>
      <c r="U4" s="687"/>
      <c r="V4" s="687"/>
      <c r="W4" s="687"/>
      <c r="X4" s="687"/>
      <c r="Y4" s="688"/>
      <c r="Z4" s="686" t="s">
        <v>212</v>
      </c>
      <c r="AA4" s="687"/>
      <c r="AB4" s="687"/>
      <c r="AC4" s="688"/>
      <c r="AD4" s="686" t="s">
        <v>213</v>
      </c>
      <c r="AE4" s="687"/>
      <c r="AF4" s="687"/>
      <c r="AG4" s="687"/>
      <c r="AH4" s="687"/>
      <c r="AI4" s="687"/>
      <c r="AJ4" s="687"/>
      <c r="AK4" s="688"/>
      <c r="AL4" s="686" t="s">
        <v>212</v>
      </c>
      <c r="AM4" s="687"/>
      <c r="AN4" s="687"/>
      <c r="AO4" s="688"/>
      <c r="AP4" s="733" t="s">
        <v>214</v>
      </c>
      <c r="AQ4" s="733"/>
      <c r="AR4" s="733"/>
      <c r="AS4" s="733"/>
      <c r="AT4" s="733"/>
      <c r="AU4" s="733"/>
      <c r="AV4" s="733"/>
      <c r="AW4" s="733"/>
      <c r="AX4" s="733"/>
      <c r="AY4" s="733"/>
      <c r="AZ4" s="733"/>
      <c r="BA4" s="733"/>
      <c r="BB4" s="733"/>
      <c r="BC4" s="733"/>
      <c r="BD4" s="733"/>
      <c r="BE4" s="733"/>
      <c r="BF4" s="733"/>
      <c r="BG4" s="733" t="s">
        <v>215</v>
      </c>
      <c r="BH4" s="733"/>
      <c r="BI4" s="733"/>
      <c r="BJ4" s="733"/>
      <c r="BK4" s="733"/>
      <c r="BL4" s="733"/>
      <c r="BM4" s="733"/>
      <c r="BN4" s="733"/>
      <c r="BO4" s="733" t="s">
        <v>212</v>
      </c>
      <c r="BP4" s="733"/>
      <c r="BQ4" s="733"/>
      <c r="BR4" s="733"/>
      <c r="BS4" s="733" t="s">
        <v>216</v>
      </c>
      <c r="BT4" s="733"/>
      <c r="BU4" s="733"/>
      <c r="BV4" s="733"/>
      <c r="BW4" s="733"/>
      <c r="BX4" s="733"/>
      <c r="BY4" s="733"/>
      <c r="BZ4" s="733"/>
      <c r="CA4" s="733"/>
      <c r="CB4" s="733"/>
      <c r="CD4" s="686" t="s">
        <v>217</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218</v>
      </c>
      <c r="C5" s="693"/>
      <c r="D5" s="693"/>
      <c r="E5" s="693"/>
      <c r="F5" s="693"/>
      <c r="G5" s="693"/>
      <c r="H5" s="693"/>
      <c r="I5" s="693"/>
      <c r="J5" s="693"/>
      <c r="K5" s="693"/>
      <c r="L5" s="693"/>
      <c r="M5" s="693"/>
      <c r="N5" s="693"/>
      <c r="O5" s="693"/>
      <c r="P5" s="693"/>
      <c r="Q5" s="694"/>
      <c r="R5" s="689">
        <v>1991270</v>
      </c>
      <c r="S5" s="690"/>
      <c r="T5" s="690"/>
      <c r="U5" s="690"/>
      <c r="V5" s="690"/>
      <c r="W5" s="690"/>
      <c r="X5" s="690"/>
      <c r="Y5" s="715"/>
      <c r="Z5" s="728">
        <v>15.3</v>
      </c>
      <c r="AA5" s="728"/>
      <c r="AB5" s="728"/>
      <c r="AC5" s="728"/>
      <c r="AD5" s="729">
        <v>1991270</v>
      </c>
      <c r="AE5" s="729"/>
      <c r="AF5" s="729"/>
      <c r="AG5" s="729"/>
      <c r="AH5" s="729"/>
      <c r="AI5" s="729"/>
      <c r="AJ5" s="729"/>
      <c r="AK5" s="729"/>
      <c r="AL5" s="716">
        <v>27.4</v>
      </c>
      <c r="AM5" s="698"/>
      <c r="AN5" s="698"/>
      <c r="AO5" s="717"/>
      <c r="AP5" s="692" t="s">
        <v>219</v>
      </c>
      <c r="AQ5" s="693"/>
      <c r="AR5" s="693"/>
      <c r="AS5" s="693"/>
      <c r="AT5" s="693"/>
      <c r="AU5" s="693"/>
      <c r="AV5" s="693"/>
      <c r="AW5" s="693"/>
      <c r="AX5" s="693"/>
      <c r="AY5" s="693"/>
      <c r="AZ5" s="693"/>
      <c r="BA5" s="693"/>
      <c r="BB5" s="693"/>
      <c r="BC5" s="693"/>
      <c r="BD5" s="693"/>
      <c r="BE5" s="693"/>
      <c r="BF5" s="694"/>
      <c r="BG5" s="634">
        <v>1990990</v>
      </c>
      <c r="BH5" s="635"/>
      <c r="BI5" s="635"/>
      <c r="BJ5" s="635"/>
      <c r="BK5" s="635"/>
      <c r="BL5" s="635"/>
      <c r="BM5" s="635"/>
      <c r="BN5" s="636"/>
      <c r="BO5" s="672">
        <v>100</v>
      </c>
      <c r="BP5" s="672"/>
      <c r="BQ5" s="672"/>
      <c r="BR5" s="672"/>
      <c r="BS5" s="673" t="s">
        <v>124</v>
      </c>
      <c r="BT5" s="673"/>
      <c r="BU5" s="673"/>
      <c r="BV5" s="673"/>
      <c r="BW5" s="673"/>
      <c r="BX5" s="673"/>
      <c r="BY5" s="673"/>
      <c r="BZ5" s="673"/>
      <c r="CA5" s="673"/>
      <c r="CB5" s="713"/>
      <c r="CD5" s="686" t="s">
        <v>214</v>
      </c>
      <c r="CE5" s="687"/>
      <c r="CF5" s="687"/>
      <c r="CG5" s="687"/>
      <c r="CH5" s="687"/>
      <c r="CI5" s="687"/>
      <c r="CJ5" s="687"/>
      <c r="CK5" s="687"/>
      <c r="CL5" s="687"/>
      <c r="CM5" s="687"/>
      <c r="CN5" s="687"/>
      <c r="CO5" s="687"/>
      <c r="CP5" s="687"/>
      <c r="CQ5" s="688"/>
      <c r="CR5" s="686" t="s">
        <v>220</v>
      </c>
      <c r="CS5" s="687"/>
      <c r="CT5" s="687"/>
      <c r="CU5" s="687"/>
      <c r="CV5" s="687"/>
      <c r="CW5" s="687"/>
      <c r="CX5" s="687"/>
      <c r="CY5" s="688"/>
      <c r="CZ5" s="686" t="s">
        <v>212</v>
      </c>
      <c r="DA5" s="687"/>
      <c r="DB5" s="687"/>
      <c r="DC5" s="688"/>
      <c r="DD5" s="686" t="s">
        <v>221</v>
      </c>
      <c r="DE5" s="687"/>
      <c r="DF5" s="687"/>
      <c r="DG5" s="687"/>
      <c r="DH5" s="687"/>
      <c r="DI5" s="687"/>
      <c r="DJ5" s="687"/>
      <c r="DK5" s="687"/>
      <c r="DL5" s="687"/>
      <c r="DM5" s="687"/>
      <c r="DN5" s="687"/>
      <c r="DO5" s="687"/>
      <c r="DP5" s="688"/>
      <c r="DQ5" s="686" t="s">
        <v>222</v>
      </c>
      <c r="DR5" s="687"/>
      <c r="DS5" s="687"/>
      <c r="DT5" s="687"/>
      <c r="DU5" s="687"/>
      <c r="DV5" s="687"/>
      <c r="DW5" s="687"/>
      <c r="DX5" s="687"/>
      <c r="DY5" s="687"/>
      <c r="DZ5" s="687"/>
      <c r="EA5" s="687"/>
      <c r="EB5" s="687"/>
      <c r="EC5" s="688"/>
    </row>
    <row r="6" spans="2:143" ht="11.25" customHeight="1" x14ac:dyDescent="0.15">
      <c r="B6" s="631" t="s">
        <v>223</v>
      </c>
      <c r="C6" s="632"/>
      <c r="D6" s="632"/>
      <c r="E6" s="632"/>
      <c r="F6" s="632"/>
      <c r="G6" s="632"/>
      <c r="H6" s="632"/>
      <c r="I6" s="632"/>
      <c r="J6" s="632"/>
      <c r="K6" s="632"/>
      <c r="L6" s="632"/>
      <c r="M6" s="632"/>
      <c r="N6" s="632"/>
      <c r="O6" s="632"/>
      <c r="P6" s="632"/>
      <c r="Q6" s="633"/>
      <c r="R6" s="634">
        <v>208446</v>
      </c>
      <c r="S6" s="635"/>
      <c r="T6" s="635"/>
      <c r="U6" s="635"/>
      <c r="V6" s="635"/>
      <c r="W6" s="635"/>
      <c r="X6" s="635"/>
      <c r="Y6" s="636"/>
      <c r="Z6" s="672">
        <v>1.6</v>
      </c>
      <c r="AA6" s="672"/>
      <c r="AB6" s="672"/>
      <c r="AC6" s="672"/>
      <c r="AD6" s="673">
        <v>208446</v>
      </c>
      <c r="AE6" s="673"/>
      <c r="AF6" s="673"/>
      <c r="AG6" s="673"/>
      <c r="AH6" s="673"/>
      <c r="AI6" s="673"/>
      <c r="AJ6" s="673"/>
      <c r="AK6" s="673"/>
      <c r="AL6" s="637">
        <v>2.9</v>
      </c>
      <c r="AM6" s="638"/>
      <c r="AN6" s="638"/>
      <c r="AO6" s="674"/>
      <c r="AP6" s="631" t="s">
        <v>224</v>
      </c>
      <c r="AQ6" s="632"/>
      <c r="AR6" s="632"/>
      <c r="AS6" s="632"/>
      <c r="AT6" s="632"/>
      <c r="AU6" s="632"/>
      <c r="AV6" s="632"/>
      <c r="AW6" s="632"/>
      <c r="AX6" s="632"/>
      <c r="AY6" s="632"/>
      <c r="AZ6" s="632"/>
      <c r="BA6" s="632"/>
      <c r="BB6" s="632"/>
      <c r="BC6" s="632"/>
      <c r="BD6" s="632"/>
      <c r="BE6" s="632"/>
      <c r="BF6" s="633"/>
      <c r="BG6" s="634">
        <v>1990990</v>
      </c>
      <c r="BH6" s="635"/>
      <c r="BI6" s="635"/>
      <c r="BJ6" s="635"/>
      <c r="BK6" s="635"/>
      <c r="BL6" s="635"/>
      <c r="BM6" s="635"/>
      <c r="BN6" s="636"/>
      <c r="BO6" s="672">
        <v>100</v>
      </c>
      <c r="BP6" s="672"/>
      <c r="BQ6" s="672"/>
      <c r="BR6" s="672"/>
      <c r="BS6" s="673" t="s">
        <v>124</v>
      </c>
      <c r="BT6" s="673"/>
      <c r="BU6" s="673"/>
      <c r="BV6" s="673"/>
      <c r="BW6" s="673"/>
      <c r="BX6" s="673"/>
      <c r="BY6" s="673"/>
      <c r="BZ6" s="673"/>
      <c r="CA6" s="673"/>
      <c r="CB6" s="713"/>
      <c r="CD6" s="692" t="s">
        <v>225</v>
      </c>
      <c r="CE6" s="693"/>
      <c r="CF6" s="693"/>
      <c r="CG6" s="693"/>
      <c r="CH6" s="693"/>
      <c r="CI6" s="693"/>
      <c r="CJ6" s="693"/>
      <c r="CK6" s="693"/>
      <c r="CL6" s="693"/>
      <c r="CM6" s="693"/>
      <c r="CN6" s="693"/>
      <c r="CO6" s="693"/>
      <c r="CP6" s="693"/>
      <c r="CQ6" s="694"/>
      <c r="CR6" s="634">
        <v>87838</v>
      </c>
      <c r="CS6" s="635"/>
      <c r="CT6" s="635"/>
      <c r="CU6" s="635"/>
      <c r="CV6" s="635"/>
      <c r="CW6" s="635"/>
      <c r="CX6" s="635"/>
      <c r="CY6" s="636"/>
      <c r="CZ6" s="716">
        <v>0.7</v>
      </c>
      <c r="DA6" s="698"/>
      <c r="DB6" s="698"/>
      <c r="DC6" s="718"/>
      <c r="DD6" s="640">
        <v>583</v>
      </c>
      <c r="DE6" s="635"/>
      <c r="DF6" s="635"/>
      <c r="DG6" s="635"/>
      <c r="DH6" s="635"/>
      <c r="DI6" s="635"/>
      <c r="DJ6" s="635"/>
      <c r="DK6" s="635"/>
      <c r="DL6" s="635"/>
      <c r="DM6" s="635"/>
      <c r="DN6" s="635"/>
      <c r="DO6" s="635"/>
      <c r="DP6" s="636"/>
      <c r="DQ6" s="640">
        <v>87838</v>
      </c>
      <c r="DR6" s="635"/>
      <c r="DS6" s="635"/>
      <c r="DT6" s="635"/>
      <c r="DU6" s="635"/>
      <c r="DV6" s="635"/>
      <c r="DW6" s="635"/>
      <c r="DX6" s="635"/>
      <c r="DY6" s="635"/>
      <c r="DZ6" s="635"/>
      <c r="EA6" s="635"/>
      <c r="EB6" s="635"/>
      <c r="EC6" s="671"/>
    </row>
    <row r="7" spans="2:143" ht="11.25" customHeight="1" x14ac:dyDescent="0.15">
      <c r="B7" s="631" t="s">
        <v>226</v>
      </c>
      <c r="C7" s="632"/>
      <c r="D7" s="632"/>
      <c r="E7" s="632"/>
      <c r="F7" s="632"/>
      <c r="G7" s="632"/>
      <c r="H7" s="632"/>
      <c r="I7" s="632"/>
      <c r="J7" s="632"/>
      <c r="K7" s="632"/>
      <c r="L7" s="632"/>
      <c r="M7" s="632"/>
      <c r="N7" s="632"/>
      <c r="O7" s="632"/>
      <c r="P7" s="632"/>
      <c r="Q7" s="633"/>
      <c r="R7" s="634">
        <v>702</v>
      </c>
      <c r="S7" s="635"/>
      <c r="T7" s="635"/>
      <c r="U7" s="635"/>
      <c r="V7" s="635"/>
      <c r="W7" s="635"/>
      <c r="X7" s="635"/>
      <c r="Y7" s="636"/>
      <c r="Z7" s="672">
        <v>0</v>
      </c>
      <c r="AA7" s="672"/>
      <c r="AB7" s="672"/>
      <c r="AC7" s="672"/>
      <c r="AD7" s="673">
        <v>702</v>
      </c>
      <c r="AE7" s="673"/>
      <c r="AF7" s="673"/>
      <c r="AG7" s="673"/>
      <c r="AH7" s="673"/>
      <c r="AI7" s="673"/>
      <c r="AJ7" s="673"/>
      <c r="AK7" s="673"/>
      <c r="AL7" s="637">
        <v>0</v>
      </c>
      <c r="AM7" s="638"/>
      <c r="AN7" s="638"/>
      <c r="AO7" s="674"/>
      <c r="AP7" s="631" t="s">
        <v>227</v>
      </c>
      <c r="AQ7" s="632"/>
      <c r="AR7" s="632"/>
      <c r="AS7" s="632"/>
      <c r="AT7" s="632"/>
      <c r="AU7" s="632"/>
      <c r="AV7" s="632"/>
      <c r="AW7" s="632"/>
      <c r="AX7" s="632"/>
      <c r="AY7" s="632"/>
      <c r="AZ7" s="632"/>
      <c r="BA7" s="632"/>
      <c r="BB7" s="632"/>
      <c r="BC7" s="632"/>
      <c r="BD7" s="632"/>
      <c r="BE7" s="632"/>
      <c r="BF7" s="633"/>
      <c r="BG7" s="634">
        <v>672366</v>
      </c>
      <c r="BH7" s="635"/>
      <c r="BI7" s="635"/>
      <c r="BJ7" s="635"/>
      <c r="BK7" s="635"/>
      <c r="BL7" s="635"/>
      <c r="BM7" s="635"/>
      <c r="BN7" s="636"/>
      <c r="BO7" s="672">
        <v>33.799999999999997</v>
      </c>
      <c r="BP7" s="672"/>
      <c r="BQ7" s="672"/>
      <c r="BR7" s="672"/>
      <c r="BS7" s="673" t="s">
        <v>124</v>
      </c>
      <c r="BT7" s="673"/>
      <c r="BU7" s="673"/>
      <c r="BV7" s="673"/>
      <c r="BW7" s="673"/>
      <c r="BX7" s="673"/>
      <c r="BY7" s="673"/>
      <c r="BZ7" s="673"/>
      <c r="CA7" s="673"/>
      <c r="CB7" s="713"/>
      <c r="CD7" s="631" t="s">
        <v>228</v>
      </c>
      <c r="CE7" s="632"/>
      <c r="CF7" s="632"/>
      <c r="CG7" s="632"/>
      <c r="CH7" s="632"/>
      <c r="CI7" s="632"/>
      <c r="CJ7" s="632"/>
      <c r="CK7" s="632"/>
      <c r="CL7" s="632"/>
      <c r="CM7" s="632"/>
      <c r="CN7" s="632"/>
      <c r="CO7" s="632"/>
      <c r="CP7" s="632"/>
      <c r="CQ7" s="633"/>
      <c r="CR7" s="634">
        <v>1917444</v>
      </c>
      <c r="CS7" s="635"/>
      <c r="CT7" s="635"/>
      <c r="CU7" s="635"/>
      <c r="CV7" s="635"/>
      <c r="CW7" s="635"/>
      <c r="CX7" s="635"/>
      <c r="CY7" s="636"/>
      <c r="CZ7" s="672">
        <v>15.2</v>
      </c>
      <c r="DA7" s="672"/>
      <c r="DB7" s="672"/>
      <c r="DC7" s="672"/>
      <c r="DD7" s="640">
        <v>543464</v>
      </c>
      <c r="DE7" s="635"/>
      <c r="DF7" s="635"/>
      <c r="DG7" s="635"/>
      <c r="DH7" s="635"/>
      <c r="DI7" s="635"/>
      <c r="DJ7" s="635"/>
      <c r="DK7" s="635"/>
      <c r="DL7" s="635"/>
      <c r="DM7" s="635"/>
      <c r="DN7" s="635"/>
      <c r="DO7" s="635"/>
      <c r="DP7" s="636"/>
      <c r="DQ7" s="640">
        <v>1126268</v>
      </c>
      <c r="DR7" s="635"/>
      <c r="DS7" s="635"/>
      <c r="DT7" s="635"/>
      <c r="DU7" s="635"/>
      <c r="DV7" s="635"/>
      <c r="DW7" s="635"/>
      <c r="DX7" s="635"/>
      <c r="DY7" s="635"/>
      <c r="DZ7" s="635"/>
      <c r="EA7" s="635"/>
      <c r="EB7" s="635"/>
      <c r="EC7" s="671"/>
    </row>
    <row r="8" spans="2:143" ht="11.25" customHeight="1" x14ac:dyDescent="0.15">
      <c r="B8" s="631" t="s">
        <v>229</v>
      </c>
      <c r="C8" s="632"/>
      <c r="D8" s="632"/>
      <c r="E8" s="632"/>
      <c r="F8" s="632"/>
      <c r="G8" s="632"/>
      <c r="H8" s="632"/>
      <c r="I8" s="632"/>
      <c r="J8" s="632"/>
      <c r="K8" s="632"/>
      <c r="L8" s="632"/>
      <c r="M8" s="632"/>
      <c r="N8" s="632"/>
      <c r="O8" s="632"/>
      <c r="P8" s="632"/>
      <c r="Q8" s="633"/>
      <c r="R8" s="634">
        <v>9057</v>
      </c>
      <c r="S8" s="635"/>
      <c r="T8" s="635"/>
      <c r="U8" s="635"/>
      <c r="V8" s="635"/>
      <c r="W8" s="635"/>
      <c r="X8" s="635"/>
      <c r="Y8" s="636"/>
      <c r="Z8" s="672">
        <v>0.1</v>
      </c>
      <c r="AA8" s="672"/>
      <c r="AB8" s="672"/>
      <c r="AC8" s="672"/>
      <c r="AD8" s="673">
        <v>9057</v>
      </c>
      <c r="AE8" s="673"/>
      <c r="AF8" s="673"/>
      <c r="AG8" s="673"/>
      <c r="AH8" s="673"/>
      <c r="AI8" s="673"/>
      <c r="AJ8" s="673"/>
      <c r="AK8" s="673"/>
      <c r="AL8" s="637">
        <v>0.1</v>
      </c>
      <c r="AM8" s="638"/>
      <c r="AN8" s="638"/>
      <c r="AO8" s="674"/>
      <c r="AP8" s="631" t="s">
        <v>230</v>
      </c>
      <c r="AQ8" s="632"/>
      <c r="AR8" s="632"/>
      <c r="AS8" s="632"/>
      <c r="AT8" s="632"/>
      <c r="AU8" s="632"/>
      <c r="AV8" s="632"/>
      <c r="AW8" s="632"/>
      <c r="AX8" s="632"/>
      <c r="AY8" s="632"/>
      <c r="AZ8" s="632"/>
      <c r="BA8" s="632"/>
      <c r="BB8" s="632"/>
      <c r="BC8" s="632"/>
      <c r="BD8" s="632"/>
      <c r="BE8" s="632"/>
      <c r="BF8" s="633"/>
      <c r="BG8" s="634">
        <v>26778</v>
      </c>
      <c r="BH8" s="635"/>
      <c r="BI8" s="635"/>
      <c r="BJ8" s="635"/>
      <c r="BK8" s="635"/>
      <c r="BL8" s="635"/>
      <c r="BM8" s="635"/>
      <c r="BN8" s="636"/>
      <c r="BO8" s="672">
        <v>1.3</v>
      </c>
      <c r="BP8" s="672"/>
      <c r="BQ8" s="672"/>
      <c r="BR8" s="672"/>
      <c r="BS8" s="673" t="s">
        <v>124</v>
      </c>
      <c r="BT8" s="673"/>
      <c r="BU8" s="673"/>
      <c r="BV8" s="673"/>
      <c r="BW8" s="673"/>
      <c r="BX8" s="673"/>
      <c r="BY8" s="673"/>
      <c r="BZ8" s="673"/>
      <c r="CA8" s="673"/>
      <c r="CB8" s="713"/>
      <c r="CD8" s="631" t="s">
        <v>231</v>
      </c>
      <c r="CE8" s="632"/>
      <c r="CF8" s="632"/>
      <c r="CG8" s="632"/>
      <c r="CH8" s="632"/>
      <c r="CI8" s="632"/>
      <c r="CJ8" s="632"/>
      <c r="CK8" s="632"/>
      <c r="CL8" s="632"/>
      <c r="CM8" s="632"/>
      <c r="CN8" s="632"/>
      <c r="CO8" s="632"/>
      <c r="CP8" s="632"/>
      <c r="CQ8" s="633"/>
      <c r="CR8" s="634">
        <v>3397597</v>
      </c>
      <c r="CS8" s="635"/>
      <c r="CT8" s="635"/>
      <c r="CU8" s="635"/>
      <c r="CV8" s="635"/>
      <c r="CW8" s="635"/>
      <c r="CX8" s="635"/>
      <c r="CY8" s="636"/>
      <c r="CZ8" s="672">
        <v>27</v>
      </c>
      <c r="DA8" s="672"/>
      <c r="DB8" s="672"/>
      <c r="DC8" s="672"/>
      <c r="DD8" s="640">
        <v>19775</v>
      </c>
      <c r="DE8" s="635"/>
      <c r="DF8" s="635"/>
      <c r="DG8" s="635"/>
      <c r="DH8" s="635"/>
      <c r="DI8" s="635"/>
      <c r="DJ8" s="635"/>
      <c r="DK8" s="635"/>
      <c r="DL8" s="635"/>
      <c r="DM8" s="635"/>
      <c r="DN8" s="635"/>
      <c r="DO8" s="635"/>
      <c r="DP8" s="636"/>
      <c r="DQ8" s="640">
        <v>2161858</v>
      </c>
      <c r="DR8" s="635"/>
      <c r="DS8" s="635"/>
      <c r="DT8" s="635"/>
      <c r="DU8" s="635"/>
      <c r="DV8" s="635"/>
      <c r="DW8" s="635"/>
      <c r="DX8" s="635"/>
      <c r="DY8" s="635"/>
      <c r="DZ8" s="635"/>
      <c r="EA8" s="635"/>
      <c r="EB8" s="635"/>
      <c r="EC8" s="671"/>
    </row>
    <row r="9" spans="2:143" ht="11.25" customHeight="1" x14ac:dyDescent="0.15">
      <c r="B9" s="631" t="s">
        <v>232</v>
      </c>
      <c r="C9" s="632"/>
      <c r="D9" s="632"/>
      <c r="E9" s="632"/>
      <c r="F9" s="632"/>
      <c r="G9" s="632"/>
      <c r="H9" s="632"/>
      <c r="I9" s="632"/>
      <c r="J9" s="632"/>
      <c r="K9" s="632"/>
      <c r="L9" s="632"/>
      <c r="M9" s="632"/>
      <c r="N9" s="632"/>
      <c r="O9" s="632"/>
      <c r="P9" s="632"/>
      <c r="Q9" s="633"/>
      <c r="R9" s="634">
        <v>9963</v>
      </c>
      <c r="S9" s="635"/>
      <c r="T9" s="635"/>
      <c r="U9" s="635"/>
      <c r="V9" s="635"/>
      <c r="W9" s="635"/>
      <c r="X9" s="635"/>
      <c r="Y9" s="636"/>
      <c r="Z9" s="672">
        <v>0.1</v>
      </c>
      <c r="AA9" s="672"/>
      <c r="AB9" s="672"/>
      <c r="AC9" s="672"/>
      <c r="AD9" s="673">
        <v>9963</v>
      </c>
      <c r="AE9" s="673"/>
      <c r="AF9" s="673"/>
      <c r="AG9" s="673"/>
      <c r="AH9" s="673"/>
      <c r="AI9" s="673"/>
      <c r="AJ9" s="673"/>
      <c r="AK9" s="673"/>
      <c r="AL9" s="637">
        <v>0.1</v>
      </c>
      <c r="AM9" s="638"/>
      <c r="AN9" s="638"/>
      <c r="AO9" s="674"/>
      <c r="AP9" s="631" t="s">
        <v>233</v>
      </c>
      <c r="AQ9" s="632"/>
      <c r="AR9" s="632"/>
      <c r="AS9" s="632"/>
      <c r="AT9" s="632"/>
      <c r="AU9" s="632"/>
      <c r="AV9" s="632"/>
      <c r="AW9" s="632"/>
      <c r="AX9" s="632"/>
      <c r="AY9" s="632"/>
      <c r="AZ9" s="632"/>
      <c r="BA9" s="632"/>
      <c r="BB9" s="632"/>
      <c r="BC9" s="632"/>
      <c r="BD9" s="632"/>
      <c r="BE9" s="632"/>
      <c r="BF9" s="633"/>
      <c r="BG9" s="634">
        <v>555688</v>
      </c>
      <c r="BH9" s="635"/>
      <c r="BI9" s="635"/>
      <c r="BJ9" s="635"/>
      <c r="BK9" s="635"/>
      <c r="BL9" s="635"/>
      <c r="BM9" s="635"/>
      <c r="BN9" s="636"/>
      <c r="BO9" s="672">
        <v>27.9</v>
      </c>
      <c r="BP9" s="672"/>
      <c r="BQ9" s="672"/>
      <c r="BR9" s="672"/>
      <c r="BS9" s="673" t="s">
        <v>124</v>
      </c>
      <c r="BT9" s="673"/>
      <c r="BU9" s="673"/>
      <c r="BV9" s="673"/>
      <c r="BW9" s="673"/>
      <c r="BX9" s="673"/>
      <c r="BY9" s="673"/>
      <c r="BZ9" s="673"/>
      <c r="CA9" s="673"/>
      <c r="CB9" s="713"/>
      <c r="CD9" s="631" t="s">
        <v>234</v>
      </c>
      <c r="CE9" s="632"/>
      <c r="CF9" s="632"/>
      <c r="CG9" s="632"/>
      <c r="CH9" s="632"/>
      <c r="CI9" s="632"/>
      <c r="CJ9" s="632"/>
      <c r="CK9" s="632"/>
      <c r="CL9" s="632"/>
      <c r="CM9" s="632"/>
      <c r="CN9" s="632"/>
      <c r="CO9" s="632"/>
      <c r="CP9" s="632"/>
      <c r="CQ9" s="633"/>
      <c r="CR9" s="634">
        <v>1489471</v>
      </c>
      <c r="CS9" s="635"/>
      <c r="CT9" s="635"/>
      <c r="CU9" s="635"/>
      <c r="CV9" s="635"/>
      <c r="CW9" s="635"/>
      <c r="CX9" s="635"/>
      <c r="CY9" s="636"/>
      <c r="CZ9" s="672">
        <v>11.8</v>
      </c>
      <c r="DA9" s="672"/>
      <c r="DB9" s="672"/>
      <c r="DC9" s="672"/>
      <c r="DD9" s="640">
        <v>116803</v>
      </c>
      <c r="DE9" s="635"/>
      <c r="DF9" s="635"/>
      <c r="DG9" s="635"/>
      <c r="DH9" s="635"/>
      <c r="DI9" s="635"/>
      <c r="DJ9" s="635"/>
      <c r="DK9" s="635"/>
      <c r="DL9" s="635"/>
      <c r="DM9" s="635"/>
      <c r="DN9" s="635"/>
      <c r="DO9" s="635"/>
      <c r="DP9" s="636"/>
      <c r="DQ9" s="640">
        <v>1145370</v>
      </c>
      <c r="DR9" s="635"/>
      <c r="DS9" s="635"/>
      <c r="DT9" s="635"/>
      <c r="DU9" s="635"/>
      <c r="DV9" s="635"/>
      <c r="DW9" s="635"/>
      <c r="DX9" s="635"/>
      <c r="DY9" s="635"/>
      <c r="DZ9" s="635"/>
      <c r="EA9" s="635"/>
      <c r="EB9" s="635"/>
      <c r="EC9" s="671"/>
    </row>
    <row r="10" spans="2:143" ht="11.25" customHeight="1" x14ac:dyDescent="0.15">
      <c r="B10" s="631" t="s">
        <v>235</v>
      </c>
      <c r="C10" s="632"/>
      <c r="D10" s="632"/>
      <c r="E10" s="632"/>
      <c r="F10" s="632"/>
      <c r="G10" s="632"/>
      <c r="H10" s="632"/>
      <c r="I10" s="632"/>
      <c r="J10" s="632"/>
      <c r="K10" s="632"/>
      <c r="L10" s="632"/>
      <c r="M10" s="632"/>
      <c r="N10" s="632"/>
      <c r="O10" s="632"/>
      <c r="P10" s="632"/>
      <c r="Q10" s="633"/>
      <c r="R10" s="634" t="s">
        <v>124</v>
      </c>
      <c r="S10" s="635"/>
      <c r="T10" s="635"/>
      <c r="U10" s="635"/>
      <c r="V10" s="635"/>
      <c r="W10" s="635"/>
      <c r="X10" s="635"/>
      <c r="Y10" s="636"/>
      <c r="Z10" s="672" t="s">
        <v>124</v>
      </c>
      <c r="AA10" s="672"/>
      <c r="AB10" s="672"/>
      <c r="AC10" s="672"/>
      <c r="AD10" s="673" t="s">
        <v>124</v>
      </c>
      <c r="AE10" s="673"/>
      <c r="AF10" s="673"/>
      <c r="AG10" s="673"/>
      <c r="AH10" s="673"/>
      <c r="AI10" s="673"/>
      <c r="AJ10" s="673"/>
      <c r="AK10" s="673"/>
      <c r="AL10" s="637" t="s">
        <v>124</v>
      </c>
      <c r="AM10" s="638"/>
      <c r="AN10" s="638"/>
      <c r="AO10" s="674"/>
      <c r="AP10" s="631" t="s">
        <v>236</v>
      </c>
      <c r="AQ10" s="632"/>
      <c r="AR10" s="632"/>
      <c r="AS10" s="632"/>
      <c r="AT10" s="632"/>
      <c r="AU10" s="632"/>
      <c r="AV10" s="632"/>
      <c r="AW10" s="632"/>
      <c r="AX10" s="632"/>
      <c r="AY10" s="632"/>
      <c r="AZ10" s="632"/>
      <c r="BA10" s="632"/>
      <c r="BB10" s="632"/>
      <c r="BC10" s="632"/>
      <c r="BD10" s="632"/>
      <c r="BE10" s="632"/>
      <c r="BF10" s="633"/>
      <c r="BG10" s="634">
        <v>47962</v>
      </c>
      <c r="BH10" s="635"/>
      <c r="BI10" s="635"/>
      <c r="BJ10" s="635"/>
      <c r="BK10" s="635"/>
      <c r="BL10" s="635"/>
      <c r="BM10" s="635"/>
      <c r="BN10" s="636"/>
      <c r="BO10" s="672">
        <v>2.4</v>
      </c>
      <c r="BP10" s="672"/>
      <c r="BQ10" s="672"/>
      <c r="BR10" s="672"/>
      <c r="BS10" s="673" t="s">
        <v>124</v>
      </c>
      <c r="BT10" s="673"/>
      <c r="BU10" s="673"/>
      <c r="BV10" s="673"/>
      <c r="BW10" s="673"/>
      <c r="BX10" s="673"/>
      <c r="BY10" s="673"/>
      <c r="BZ10" s="673"/>
      <c r="CA10" s="673"/>
      <c r="CB10" s="713"/>
      <c r="CD10" s="631" t="s">
        <v>237</v>
      </c>
      <c r="CE10" s="632"/>
      <c r="CF10" s="632"/>
      <c r="CG10" s="632"/>
      <c r="CH10" s="632"/>
      <c r="CI10" s="632"/>
      <c r="CJ10" s="632"/>
      <c r="CK10" s="632"/>
      <c r="CL10" s="632"/>
      <c r="CM10" s="632"/>
      <c r="CN10" s="632"/>
      <c r="CO10" s="632"/>
      <c r="CP10" s="632"/>
      <c r="CQ10" s="633"/>
      <c r="CR10" s="634">
        <v>10000</v>
      </c>
      <c r="CS10" s="635"/>
      <c r="CT10" s="635"/>
      <c r="CU10" s="635"/>
      <c r="CV10" s="635"/>
      <c r="CW10" s="635"/>
      <c r="CX10" s="635"/>
      <c r="CY10" s="636"/>
      <c r="CZ10" s="672">
        <v>0.1</v>
      </c>
      <c r="DA10" s="672"/>
      <c r="DB10" s="672"/>
      <c r="DC10" s="672"/>
      <c r="DD10" s="640" t="s">
        <v>124</v>
      </c>
      <c r="DE10" s="635"/>
      <c r="DF10" s="635"/>
      <c r="DG10" s="635"/>
      <c r="DH10" s="635"/>
      <c r="DI10" s="635"/>
      <c r="DJ10" s="635"/>
      <c r="DK10" s="635"/>
      <c r="DL10" s="635"/>
      <c r="DM10" s="635"/>
      <c r="DN10" s="635"/>
      <c r="DO10" s="635"/>
      <c r="DP10" s="636"/>
      <c r="DQ10" s="640">
        <v>10000</v>
      </c>
      <c r="DR10" s="635"/>
      <c r="DS10" s="635"/>
      <c r="DT10" s="635"/>
      <c r="DU10" s="635"/>
      <c r="DV10" s="635"/>
      <c r="DW10" s="635"/>
      <c r="DX10" s="635"/>
      <c r="DY10" s="635"/>
      <c r="DZ10" s="635"/>
      <c r="EA10" s="635"/>
      <c r="EB10" s="635"/>
      <c r="EC10" s="671"/>
    </row>
    <row r="11" spans="2:143" ht="11.25" customHeight="1" x14ac:dyDescent="0.15">
      <c r="B11" s="631" t="s">
        <v>238</v>
      </c>
      <c r="C11" s="632"/>
      <c r="D11" s="632"/>
      <c r="E11" s="632"/>
      <c r="F11" s="632"/>
      <c r="G11" s="632"/>
      <c r="H11" s="632"/>
      <c r="I11" s="632"/>
      <c r="J11" s="632"/>
      <c r="K11" s="632"/>
      <c r="L11" s="632"/>
      <c r="M11" s="632"/>
      <c r="N11" s="632"/>
      <c r="O11" s="632"/>
      <c r="P11" s="632"/>
      <c r="Q11" s="633"/>
      <c r="R11" s="634">
        <v>373679</v>
      </c>
      <c r="S11" s="635"/>
      <c r="T11" s="635"/>
      <c r="U11" s="635"/>
      <c r="V11" s="635"/>
      <c r="W11" s="635"/>
      <c r="X11" s="635"/>
      <c r="Y11" s="636"/>
      <c r="Z11" s="637">
        <v>2.9</v>
      </c>
      <c r="AA11" s="638"/>
      <c r="AB11" s="638"/>
      <c r="AC11" s="639"/>
      <c r="AD11" s="640">
        <v>373679</v>
      </c>
      <c r="AE11" s="635"/>
      <c r="AF11" s="635"/>
      <c r="AG11" s="635"/>
      <c r="AH11" s="635"/>
      <c r="AI11" s="635"/>
      <c r="AJ11" s="635"/>
      <c r="AK11" s="636"/>
      <c r="AL11" s="637">
        <v>5.0999999999999996</v>
      </c>
      <c r="AM11" s="638"/>
      <c r="AN11" s="638"/>
      <c r="AO11" s="674"/>
      <c r="AP11" s="631" t="s">
        <v>239</v>
      </c>
      <c r="AQ11" s="632"/>
      <c r="AR11" s="632"/>
      <c r="AS11" s="632"/>
      <c r="AT11" s="632"/>
      <c r="AU11" s="632"/>
      <c r="AV11" s="632"/>
      <c r="AW11" s="632"/>
      <c r="AX11" s="632"/>
      <c r="AY11" s="632"/>
      <c r="AZ11" s="632"/>
      <c r="BA11" s="632"/>
      <c r="BB11" s="632"/>
      <c r="BC11" s="632"/>
      <c r="BD11" s="632"/>
      <c r="BE11" s="632"/>
      <c r="BF11" s="633"/>
      <c r="BG11" s="634">
        <v>41938</v>
      </c>
      <c r="BH11" s="635"/>
      <c r="BI11" s="635"/>
      <c r="BJ11" s="635"/>
      <c r="BK11" s="635"/>
      <c r="BL11" s="635"/>
      <c r="BM11" s="635"/>
      <c r="BN11" s="636"/>
      <c r="BO11" s="672">
        <v>2.1</v>
      </c>
      <c r="BP11" s="672"/>
      <c r="BQ11" s="672"/>
      <c r="BR11" s="672"/>
      <c r="BS11" s="673" t="s">
        <v>124</v>
      </c>
      <c r="BT11" s="673"/>
      <c r="BU11" s="673"/>
      <c r="BV11" s="673"/>
      <c r="BW11" s="673"/>
      <c r="BX11" s="673"/>
      <c r="BY11" s="673"/>
      <c r="BZ11" s="673"/>
      <c r="CA11" s="673"/>
      <c r="CB11" s="713"/>
      <c r="CD11" s="631" t="s">
        <v>240</v>
      </c>
      <c r="CE11" s="632"/>
      <c r="CF11" s="632"/>
      <c r="CG11" s="632"/>
      <c r="CH11" s="632"/>
      <c r="CI11" s="632"/>
      <c r="CJ11" s="632"/>
      <c r="CK11" s="632"/>
      <c r="CL11" s="632"/>
      <c r="CM11" s="632"/>
      <c r="CN11" s="632"/>
      <c r="CO11" s="632"/>
      <c r="CP11" s="632"/>
      <c r="CQ11" s="633"/>
      <c r="CR11" s="634">
        <v>1080232</v>
      </c>
      <c r="CS11" s="635"/>
      <c r="CT11" s="635"/>
      <c r="CU11" s="635"/>
      <c r="CV11" s="635"/>
      <c r="CW11" s="635"/>
      <c r="CX11" s="635"/>
      <c r="CY11" s="636"/>
      <c r="CZ11" s="672">
        <v>8.6</v>
      </c>
      <c r="DA11" s="672"/>
      <c r="DB11" s="672"/>
      <c r="DC11" s="672"/>
      <c r="DD11" s="640">
        <v>114613</v>
      </c>
      <c r="DE11" s="635"/>
      <c r="DF11" s="635"/>
      <c r="DG11" s="635"/>
      <c r="DH11" s="635"/>
      <c r="DI11" s="635"/>
      <c r="DJ11" s="635"/>
      <c r="DK11" s="635"/>
      <c r="DL11" s="635"/>
      <c r="DM11" s="635"/>
      <c r="DN11" s="635"/>
      <c r="DO11" s="635"/>
      <c r="DP11" s="636"/>
      <c r="DQ11" s="640">
        <v>571061</v>
      </c>
      <c r="DR11" s="635"/>
      <c r="DS11" s="635"/>
      <c r="DT11" s="635"/>
      <c r="DU11" s="635"/>
      <c r="DV11" s="635"/>
      <c r="DW11" s="635"/>
      <c r="DX11" s="635"/>
      <c r="DY11" s="635"/>
      <c r="DZ11" s="635"/>
      <c r="EA11" s="635"/>
      <c r="EB11" s="635"/>
      <c r="EC11" s="671"/>
    </row>
    <row r="12" spans="2:143" ht="11.25" customHeight="1" x14ac:dyDescent="0.15">
      <c r="B12" s="631" t="s">
        <v>241</v>
      </c>
      <c r="C12" s="632"/>
      <c r="D12" s="632"/>
      <c r="E12" s="632"/>
      <c r="F12" s="632"/>
      <c r="G12" s="632"/>
      <c r="H12" s="632"/>
      <c r="I12" s="632"/>
      <c r="J12" s="632"/>
      <c r="K12" s="632"/>
      <c r="L12" s="632"/>
      <c r="M12" s="632"/>
      <c r="N12" s="632"/>
      <c r="O12" s="632"/>
      <c r="P12" s="632"/>
      <c r="Q12" s="633"/>
      <c r="R12" s="634">
        <v>5938</v>
      </c>
      <c r="S12" s="635"/>
      <c r="T12" s="635"/>
      <c r="U12" s="635"/>
      <c r="V12" s="635"/>
      <c r="W12" s="635"/>
      <c r="X12" s="635"/>
      <c r="Y12" s="636"/>
      <c r="Z12" s="672">
        <v>0</v>
      </c>
      <c r="AA12" s="672"/>
      <c r="AB12" s="672"/>
      <c r="AC12" s="672"/>
      <c r="AD12" s="673">
        <v>5938</v>
      </c>
      <c r="AE12" s="673"/>
      <c r="AF12" s="673"/>
      <c r="AG12" s="673"/>
      <c r="AH12" s="673"/>
      <c r="AI12" s="673"/>
      <c r="AJ12" s="673"/>
      <c r="AK12" s="673"/>
      <c r="AL12" s="637">
        <v>0.1</v>
      </c>
      <c r="AM12" s="638"/>
      <c r="AN12" s="638"/>
      <c r="AO12" s="674"/>
      <c r="AP12" s="631" t="s">
        <v>242</v>
      </c>
      <c r="AQ12" s="632"/>
      <c r="AR12" s="632"/>
      <c r="AS12" s="632"/>
      <c r="AT12" s="632"/>
      <c r="AU12" s="632"/>
      <c r="AV12" s="632"/>
      <c r="AW12" s="632"/>
      <c r="AX12" s="632"/>
      <c r="AY12" s="632"/>
      <c r="AZ12" s="632"/>
      <c r="BA12" s="632"/>
      <c r="BB12" s="632"/>
      <c r="BC12" s="632"/>
      <c r="BD12" s="632"/>
      <c r="BE12" s="632"/>
      <c r="BF12" s="633"/>
      <c r="BG12" s="634">
        <v>1141141</v>
      </c>
      <c r="BH12" s="635"/>
      <c r="BI12" s="635"/>
      <c r="BJ12" s="635"/>
      <c r="BK12" s="635"/>
      <c r="BL12" s="635"/>
      <c r="BM12" s="635"/>
      <c r="BN12" s="636"/>
      <c r="BO12" s="672">
        <v>57.3</v>
      </c>
      <c r="BP12" s="672"/>
      <c r="BQ12" s="672"/>
      <c r="BR12" s="672"/>
      <c r="BS12" s="673" t="s">
        <v>124</v>
      </c>
      <c r="BT12" s="673"/>
      <c r="BU12" s="673"/>
      <c r="BV12" s="673"/>
      <c r="BW12" s="673"/>
      <c r="BX12" s="673"/>
      <c r="BY12" s="673"/>
      <c r="BZ12" s="673"/>
      <c r="CA12" s="673"/>
      <c r="CB12" s="713"/>
      <c r="CD12" s="631" t="s">
        <v>243</v>
      </c>
      <c r="CE12" s="632"/>
      <c r="CF12" s="632"/>
      <c r="CG12" s="632"/>
      <c r="CH12" s="632"/>
      <c r="CI12" s="632"/>
      <c r="CJ12" s="632"/>
      <c r="CK12" s="632"/>
      <c r="CL12" s="632"/>
      <c r="CM12" s="632"/>
      <c r="CN12" s="632"/>
      <c r="CO12" s="632"/>
      <c r="CP12" s="632"/>
      <c r="CQ12" s="633"/>
      <c r="CR12" s="634">
        <v>263659</v>
      </c>
      <c r="CS12" s="635"/>
      <c r="CT12" s="635"/>
      <c r="CU12" s="635"/>
      <c r="CV12" s="635"/>
      <c r="CW12" s="635"/>
      <c r="CX12" s="635"/>
      <c r="CY12" s="636"/>
      <c r="CZ12" s="672">
        <v>2.1</v>
      </c>
      <c r="DA12" s="672"/>
      <c r="DB12" s="672"/>
      <c r="DC12" s="672"/>
      <c r="DD12" s="640">
        <v>15731</v>
      </c>
      <c r="DE12" s="635"/>
      <c r="DF12" s="635"/>
      <c r="DG12" s="635"/>
      <c r="DH12" s="635"/>
      <c r="DI12" s="635"/>
      <c r="DJ12" s="635"/>
      <c r="DK12" s="635"/>
      <c r="DL12" s="635"/>
      <c r="DM12" s="635"/>
      <c r="DN12" s="635"/>
      <c r="DO12" s="635"/>
      <c r="DP12" s="636"/>
      <c r="DQ12" s="640">
        <v>247752</v>
      </c>
      <c r="DR12" s="635"/>
      <c r="DS12" s="635"/>
      <c r="DT12" s="635"/>
      <c r="DU12" s="635"/>
      <c r="DV12" s="635"/>
      <c r="DW12" s="635"/>
      <c r="DX12" s="635"/>
      <c r="DY12" s="635"/>
      <c r="DZ12" s="635"/>
      <c r="EA12" s="635"/>
      <c r="EB12" s="635"/>
      <c r="EC12" s="671"/>
    </row>
    <row r="13" spans="2:143" ht="11.25" customHeight="1" x14ac:dyDescent="0.15">
      <c r="B13" s="631" t="s">
        <v>244</v>
      </c>
      <c r="C13" s="632"/>
      <c r="D13" s="632"/>
      <c r="E13" s="632"/>
      <c r="F13" s="632"/>
      <c r="G13" s="632"/>
      <c r="H13" s="632"/>
      <c r="I13" s="632"/>
      <c r="J13" s="632"/>
      <c r="K13" s="632"/>
      <c r="L13" s="632"/>
      <c r="M13" s="632"/>
      <c r="N13" s="632"/>
      <c r="O13" s="632"/>
      <c r="P13" s="632"/>
      <c r="Q13" s="633"/>
      <c r="R13" s="634" t="s">
        <v>124</v>
      </c>
      <c r="S13" s="635"/>
      <c r="T13" s="635"/>
      <c r="U13" s="635"/>
      <c r="V13" s="635"/>
      <c r="W13" s="635"/>
      <c r="X13" s="635"/>
      <c r="Y13" s="636"/>
      <c r="Z13" s="672" t="s">
        <v>124</v>
      </c>
      <c r="AA13" s="672"/>
      <c r="AB13" s="672"/>
      <c r="AC13" s="672"/>
      <c r="AD13" s="673" t="s">
        <v>124</v>
      </c>
      <c r="AE13" s="673"/>
      <c r="AF13" s="673"/>
      <c r="AG13" s="673"/>
      <c r="AH13" s="673"/>
      <c r="AI13" s="673"/>
      <c r="AJ13" s="673"/>
      <c r="AK13" s="673"/>
      <c r="AL13" s="637" t="s">
        <v>124</v>
      </c>
      <c r="AM13" s="638"/>
      <c r="AN13" s="638"/>
      <c r="AO13" s="674"/>
      <c r="AP13" s="631" t="s">
        <v>245</v>
      </c>
      <c r="AQ13" s="632"/>
      <c r="AR13" s="632"/>
      <c r="AS13" s="632"/>
      <c r="AT13" s="632"/>
      <c r="AU13" s="632"/>
      <c r="AV13" s="632"/>
      <c r="AW13" s="632"/>
      <c r="AX13" s="632"/>
      <c r="AY13" s="632"/>
      <c r="AZ13" s="632"/>
      <c r="BA13" s="632"/>
      <c r="BB13" s="632"/>
      <c r="BC13" s="632"/>
      <c r="BD13" s="632"/>
      <c r="BE13" s="632"/>
      <c r="BF13" s="633"/>
      <c r="BG13" s="634">
        <v>979455</v>
      </c>
      <c r="BH13" s="635"/>
      <c r="BI13" s="635"/>
      <c r="BJ13" s="635"/>
      <c r="BK13" s="635"/>
      <c r="BL13" s="635"/>
      <c r="BM13" s="635"/>
      <c r="BN13" s="636"/>
      <c r="BO13" s="672">
        <v>49.2</v>
      </c>
      <c r="BP13" s="672"/>
      <c r="BQ13" s="672"/>
      <c r="BR13" s="672"/>
      <c r="BS13" s="673" t="s">
        <v>124</v>
      </c>
      <c r="BT13" s="673"/>
      <c r="BU13" s="673"/>
      <c r="BV13" s="673"/>
      <c r="BW13" s="673"/>
      <c r="BX13" s="673"/>
      <c r="BY13" s="673"/>
      <c r="BZ13" s="673"/>
      <c r="CA13" s="673"/>
      <c r="CB13" s="713"/>
      <c r="CD13" s="631" t="s">
        <v>246</v>
      </c>
      <c r="CE13" s="632"/>
      <c r="CF13" s="632"/>
      <c r="CG13" s="632"/>
      <c r="CH13" s="632"/>
      <c r="CI13" s="632"/>
      <c r="CJ13" s="632"/>
      <c r="CK13" s="632"/>
      <c r="CL13" s="632"/>
      <c r="CM13" s="632"/>
      <c r="CN13" s="632"/>
      <c r="CO13" s="632"/>
      <c r="CP13" s="632"/>
      <c r="CQ13" s="633"/>
      <c r="CR13" s="634">
        <v>1231151</v>
      </c>
      <c r="CS13" s="635"/>
      <c r="CT13" s="635"/>
      <c r="CU13" s="635"/>
      <c r="CV13" s="635"/>
      <c r="CW13" s="635"/>
      <c r="CX13" s="635"/>
      <c r="CY13" s="636"/>
      <c r="CZ13" s="672">
        <v>9.8000000000000007</v>
      </c>
      <c r="DA13" s="672"/>
      <c r="DB13" s="672"/>
      <c r="DC13" s="672"/>
      <c r="DD13" s="640">
        <v>684805</v>
      </c>
      <c r="DE13" s="635"/>
      <c r="DF13" s="635"/>
      <c r="DG13" s="635"/>
      <c r="DH13" s="635"/>
      <c r="DI13" s="635"/>
      <c r="DJ13" s="635"/>
      <c r="DK13" s="635"/>
      <c r="DL13" s="635"/>
      <c r="DM13" s="635"/>
      <c r="DN13" s="635"/>
      <c r="DO13" s="635"/>
      <c r="DP13" s="636"/>
      <c r="DQ13" s="640">
        <v>634819</v>
      </c>
      <c r="DR13" s="635"/>
      <c r="DS13" s="635"/>
      <c r="DT13" s="635"/>
      <c r="DU13" s="635"/>
      <c r="DV13" s="635"/>
      <c r="DW13" s="635"/>
      <c r="DX13" s="635"/>
      <c r="DY13" s="635"/>
      <c r="DZ13" s="635"/>
      <c r="EA13" s="635"/>
      <c r="EB13" s="635"/>
      <c r="EC13" s="671"/>
    </row>
    <row r="14" spans="2:143" ht="11.25" customHeight="1" x14ac:dyDescent="0.15">
      <c r="B14" s="631" t="s">
        <v>247</v>
      </c>
      <c r="C14" s="632"/>
      <c r="D14" s="632"/>
      <c r="E14" s="632"/>
      <c r="F14" s="632"/>
      <c r="G14" s="632"/>
      <c r="H14" s="632"/>
      <c r="I14" s="632"/>
      <c r="J14" s="632"/>
      <c r="K14" s="632"/>
      <c r="L14" s="632"/>
      <c r="M14" s="632"/>
      <c r="N14" s="632"/>
      <c r="O14" s="632"/>
      <c r="P14" s="632"/>
      <c r="Q14" s="633"/>
      <c r="R14" s="634">
        <v>2591</v>
      </c>
      <c r="S14" s="635"/>
      <c r="T14" s="635"/>
      <c r="U14" s="635"/>
      <c r="V14" s="635"/>
      <c r="W14" s="635"/>
      <c r="X14" s="635"/>
      <c r="Y14" s="636"/>
      <c r="Z14" s="672">
        <v>0</v>
      </c>
      <c r="AA14" s="672"/>
      <c r="AB14" s="672"/>
      <c r="AC14" s="672"/>
      <c r="AD14" s="673">
        <v>2591</v>
      </c>
      <c r="AE14" s="673"/>
      <c r="AF14" s="673"/>
      <c r="AG14" s="673"/>
      <c r="AH14" s="673"/>
      <c r="AI14" s="673"/>
      <c r="AJ14" s="673"/>
      <c r="AK14" s="673"/>
      <c r="AL14" s="637">
        <v>0</v>
      </c>
      <c r="AM14" s="638"/>
      <c r="AN14" s="638"/>
      <c r="AO14" s="674"/>
      <c r="AP14" s="631" t="s">
        <v>248</v>
      </c>
      <c r="AQ14" s="632"/>
      <c r="AR14" s="632"/>
      <c r="AS14" s="632"/>
      <c r="AT14" s="632"/>
      <c r="AU14" s="632"/>
      <c r="AV14" s="632"/>
      <c r="AW14" s="632"/>
      <c r="AX14" s="632"/>
      <c r="AY14" s="632"/>
      <c r="AZ14" s="632"/>
      <c r="BA14" s="632"/>
      <c r="BB14" s="632"/>
      <c r="BC14" s="632"/>
      <c r="BD14" s="632"/>
      <c r="BE14" s="632"/>
      <c r="BF14" s="633"/>
      <c r="BG14" s="634">
        <v>80492</v>
      </c>
      <c r="BH14" s="635"/>
      <c r="BI14" s="635"/>
      <c r="BJ14" s="635"/>
      <c r="BK14" s="635"/>
      <c r="BL14" s="635"/>
      <c r="BM14" s="635"/>
      <c r="BN14" s="636"/>
      <c r="BO14" s="672">
        <v>4</v>
      </c>
      <c r="BP14" s="672"/>
      <c r="BQ14" s="672"/>
      <c r="BR14" s="672"/>
      <c r="BS14" s="673" t="s">
        <v>124</v>
      </c>
      <c r="BT14" s="673"/>
      <c r="BU14" s="673"/>
      <c r="BV14" s="673"/>
      <c r="BW14" s="673"/>
      <c r="BX14" s="673"/>
      <c r="BY14" s="673"/>
      <c r="BZ14" s="673"/>
      <c r="CA14" s="673"/>
      <c r="CB14" s="713"/>
      <c r="CD14" s="631" t="s">
        <v>249</v>
      </c>
      <c r="CE14" s="632"/>
      <c r="CF14" s="632"/>
      <c r="CG14" s="632"/>
      <c r="CH14" s="632"/>
      <c r="CI14" s="632"/>
      <c r="CJ14" s="632"/>
      <c r="CK14" s="632"/>
      <c r="CL14" s="632"/>
      <c r="CM14" s="632"/>
      <c r="CN14" s="632"/>
      <c r="CO14" s="632"/>
      <c r="CP14" s="632"/>
      <c r="CQ14" s="633"/>
      <c r="CR14" s="634">
        <v>475756</v>
      </c>
      <c r="CS14" s="635"/>
      <c r="CT14" s="635"/>
      <c r="CU14" s="635"/>
      <c r="CV14" s="635"/>
      <c r="CW14" s="635"/>
      <c r="CX14" s="635"/>
      <c r="CY14" s="636"/>
      <c r="CZ14" s="672">
        <v>3.8</v>
      </c>
      <c r="DA14" s="672"/>
      <c r="DB14" s="672"/>
      <c r="DC14" s="672"/>
      <c r="DD14" s="640">
        <v>39971</v>
      </c>
      <c r="DE14" s="635"/>
      <c r="DF14" s="635"/>
      <c r="DG14" s="635"/>
      <c r="DH14" s="635"/>
      <c r="DI14" s="635"/>
      <c r="DJ14" s="635"/>
      <c r="DK14" s="635"/>
      <c r="DL14" s="635"/>
      <c r="DM14" s="635"/>
      <c r="DN14" s="635"/>
      <c r="DO14" s="635"/>
      <c r="DP14" s="636"/>
      <c r="DQ14" s="640">
        <v>430325</v>
      </c>
      <c r="DR14" s="635"/>
      <c r="DS14" s="635"/>
      <c r="DT14" s="635"/>
      <c r="DU14" s="635"/>
      <c r="DV14" s="635"/>
      <c r="DW14" s="635"/>
      <c r="DX14" s="635"/>
      <c r="DY14" s="635"/>
      <c r="DZ14" s="635"/>
      <c r="EA14" s="635"/>
      <c r="EB14" s="635"/>
      <c r="EC14" s="671"/>
    </row>
    <row r="15" spans="2:143" ht="11.25" customHeight="1" x14ac:dyDescent="0.15">
      <c r="B15" s="631" t="s">
        <v>250</v>
      </c>
      <c r="C15" s="632"/>
      <c r="D15" s="632"/>
      <c r="E15" s="632"/>
      <c r="F15" s="632"/>
      <c r="G15" s="632"/>
      <c r="H15" s="632"/>
      <c r="I15" s="632"/>
      <c r="J15" s="632"/>
      <c r="K15" s="632"/>
      <c r="L15" s="632"/>
      <c r="M15" s="632"/>
      <c r="N15" s="632"/>
      <c r="O15" s="632"/>
      <c r="P15" s="632"/>
      <c r="Q15" s="633"/>
      <c r="R15" s="634" t="s">
        <v>124</v>
      </c>
      <c r="S15" s="635"/>
      <c r="T15" s="635"/>
      <c r="U15" s="635"/>
      <c r="V15" s="635"/>
      <c r="W15" s="635"/>
      <c r="X15" s="635"/>
      <c r="Y15" s="636"/>
      <c r="Z15" s="672" t="s">
        <v>124</v>
      </c>
      <c r="AA15" s="672"/>
      <c r="AB15" s="672"/>
      <c r="AC15" s="672"/>
      <c r="AD15" s="673" t="s">
        <v>124</v>
      </c>
      <c r="AE15" s="673"/>
      <c r="AF15" s="673"/>
      <c r="AG15" s="673"/>
      <c r="AH15" s="673"/>
      <c r="AI15" s="673"/>
      <c r="AJ15" s="673"/>
      <c r="AK15" s="673"/>
      <c r="AL15" s="637" t="s">
        <v>124</v>
      </c>
      <c r="AM15" s="638"/>
      <c r="AN15" s="638"/>
      <c r="AO15" s="674"/>
      <c r="AP15" s="631" t="s">
        <v>251</v>
      </c>
      <c r="AQ15" s="632"/>
      <c r="AR15" s="632"/>
      <c r="AS15" s="632"/>
      <c r="AT15" s="632"/>
      <c r="AU15" s="632"/>
      <c r="AV15" s="632"/>
      <c r="AW15" s="632"/>
      <c r="AX15" s="632"/>
      <c r="AY15" s="632"/>
      <c r="AZ15" s="632"/>
      <c r="BA15" s="632"/>
      <c r="BB15" s="632"/>
      <c r="BC15" s="632"/>
      <c r="BD15" s="632"/>
      <c r="BE15" s="632"/>
      <c r="BF15" s="633"/>
      <c r="BG15" s="634">
        <v>96991</v>
      </c>
      <c r="BH15" s="635"/>
      <c r="BI15" s="635"/>
      <c r="BJ15" s="635"/>
      <c r="BK15" s="635"/>
      <c r="BL15" s="635"/>
      <c r="BM15" s="635"/>
      <c r="BN15" s="636"/>
      <c r="BO15" s="672">
        <v>4.9000000000000004</v>
      </c>
      <c r="BP15" s="672"/>
      <c r="BQ15" s="672"/>
      <c r="BR15" s="672"/>
      <c r="BS15" s="673" t="s">
        <v>124</v>
      </c>
      <c r="BT15" s="673"/>
      <c r="BU15" s="673"/>
      <c r="BV15" s="673"/>
      <c r="BW15" s="673"/>
      <c r="BX15" s="673"/>
      <c r="BY15" s="673"/>
      <c r="BZ15" s="673"/>
      <c r="CA15" s="673"/>
      <c r="CB15" s="713"/>
      <c r="CD15" s="631" t="s">
        <v>252</v>
      </c>
      <c r="CE15" s="632"/>
      <c r="CF15" s="632"/>
      <c r="CG15" s="632"/>
      <c r="CH15" s="632"/>
      <c r="CI15" s="632"/>
      <c r="CJ15" s="632"/>
      <c r="CK15" s="632"/>
      <c r="CL15" s="632"/>
      <c r="CM15" s="632"/>
      <c r="CN15" s="632"/>
      <c r="CO15" s="632"/>
      <c r="CP15" s="632"/>
      <c r="CQ15" s="633"/>
      <c r="CR15" s="634">
        <v>1243581</v>
      </c>
      <c r="CS15" s="635"/>
      <c r="CT15" s="635"/>
      <c r="CU15" s="635"/>
      <c r="CV15" s="635"/>
      <c r="CW15" s="635"/>
      <c r="CX15" s="635"/>
      <c r="CY15" s="636"/>
      <c r="CZ15" s="672">
        <v>9.9</v>
      </c>
      <c r="DA15" s="672"/>
      <c r="DB15" s="672"/>
      <c r="DC15" s="672"/>
      <c r="DD15" s="640">
        <v>552741</v>
      </c>
      <c r="DE15" s="635"/>
      <c r="DF15" s="635"/>
      <c r="DG15" s="635"/>
      <c r="DH15" s="635"/>
      <c r="DI15" s="635"/>
      <c r="DJ15" s="635"/>
      <c r="DK15" s="635"/>
      <c r="DL15" s="635"/>
      <c r="DM15" s="635"/>
      <c r="DN15" s="635"/>
      <c r="DO15" s="635"/>
      <c r="DP15" s="636"/>
      <c r="DQ15" s="640">
        <v>674872</v>
      </c>
      <c r="DR15" s="635"/>
      <c r="DS15" s="635"/>
      <c r="DT15" s="635"/>
      <c r="DU15" s="635"/>
      <c r="DV15" s="635"/>
      <c r="DW15" s="635"/>
      <c r="DX15" s="635"/>
      <c r="DY15" s="635"/>
      <c r="DZ15" s="635"/>
      <c r="EA15" s="635"/>
      <c r="EB15" s="635"/>
      <c r="EC15" s="671"/>
    </row>
    <row r="16" spans="2:143" ht="11.25" customHeight="1" x14ac:dyDescent="0.15">
      <c r="B16" s="631" t="s">
        <v>253</v>
      </c>
      <c r="C16" s="632"/>
      <c r="D16" s="632"/>
      <c r="E16" s="632"/>
      <c r="F16" s="632"/>
      <c r="G16" s="632"/>
      <c r="H16" s="632"/>
      <c r="I16" s="632"/>
      <c r="J16" s="632"/>
      <c r="K16" s="632"/>
      <c r="L16" s="632"/>
      <c r="M16" s="632"/>
      <c r="N16" s="632"/>
      <c r="O16" s="632"/>
      <c r="P16" s="632"/>
      <c r="Q16" s="633"/>
      <c r="R16" s="634">
        <v>30019</v>
      </c>
      <c r="S16" s="635"/>
      <c r="T16" s="635"/>
      <c r="U16" s="635"/>
      <c r="V16" s="635"/>
      <c r="W16" s="635"/>
      <c r="X16" s="635"/>
      <c r="Y16" s="636"/>
      <c r="Z16" s="672">
        <v>0.2</v>
      </c>
      <c r="AA16" s="672"/>
      <c r="AB16" s="672"/>
      <c r="AC16" s="672"/>
      <c r="AD16" s="673">
        <v>30019</v>
      </c>
      <c r="AE16" s="673"/>
      <c r="AF16" s="673"/>
      <c r="AG16" s="673"/>
      <c r="AH16" s="673"/>
      <c r="AI16" s="673"/>
      <c r="AJ16" s="673"/>
      <c r="AK16" s="673"/>
      <c r="AL16" s="637">
        <v>0.4</v>
      </c>
      <c r="AM16" s="638"/>
      <c r="AN16" s="638"/>
      <c r="AO16" s="674"/>
      <c r="AP16" s="631" t="s">
        <v>254</v>
      </c>
      <c r="AQ16" s="632"/>
      <c r="AR16" s="632"/>
      <c r="AS16" s="632"/>
      <c r="AT16" s="632"/>
      <c r="AU16" s="632"/>
      <c r="AV16" s="632"/>
      <c r="AW16" s="632"/>
      <c r="AX16" s="632"/>
      <c r="AY16" s="632"/>
      <c r="AZ16" s="632"/>
      <c r="BA16" s="632"/>
      <c r="BB16" s="632"/>
      <c r="BC16" s="632"/>
      <c r="BD16" s="632"/>
      <c r="BE16" s="632"/>
      <c r="BF16" s="633"/>
      <c r="BG16" s="634" t="s">
        <v>124</v>
      </c>
      <c r="BH16" s="635"/>
      <c r="BI16" s="635"/>
      <c r="BJ16" s="635"/>
      <c r="BK16" s="635"/>
      <c r="BL16" s="635"/>
      <c r="BM16" s="635"/>
      <c r="BN16" s="636"/>
      <c r="BO16" s="672" t="s">
        <v>124</v>
      </c>
      <c r="BP16" s="672"/>
      <c r="BQ16" s="672"/>
      <c r="BR16" s="672"/>
      <c r="BS16" s="673" t="s">
        <v>124</v>
      </c>
      <c r="BT16" s="673"/>
      <c r="BU16" s="673"/>
      <c r="BV16" s="673"/>
      <c r="BW16" s="673"/>
      <c r="BX16" s="673"/>
      <c r="BY16" s="673"/>
      <c r="BZ16" s="673"/>
      <c r="CA16" s="673"/>
      <c r="CB16" s="713"/>
      <c r="CD16" s="631" t="s">
        <v>255</v>
      </c>
      <c r="CE16" s="632"/>
      <c r="CF16" s="632"/>
      <c r="CG16" s="632"/>
      <c r="CH16" s="632"/>
      <c r="CI16" s="632"/>
      <c r="CJ16" s="632"/>
      <c r="CK16" s="632"/>
      <c r="CL16" s="632"/>
      <c r="CM16" s="632"/>
      <c r="CN16" s="632"/>
      <c r="CO16" s="632"/>
      <c r="CP16" s="632"/>
      <c r="CQ16" s="633"/>
      <c r="CR16" s="634">
        <v>29781</v>
      </c>
      <c r="CS16" s="635"/>
      <c r="CT16" s="635"/>
      <c r="CU16" s="635"/>
      <c r="CV16" s="635"/>
      <c r="CW16" s="635"/>
      <c r="CX16" s="635"/>
      <c r="CY16" s="636"/>
      <c r="CZ16" s="672">
        <v>0.2</v>
      </c>
      <c r="DA16" s="672"/>
      <c r="DB16" s="672"/>
      <c r="DC16" s="672"/>
      <c r="DD16" s="640" t="s">
        <v>124</v>
      </c>
      <c r="DE16" s="635"/>
      <c r="DF16" s="635"/>
      <c r="DG16" s="635"/>
      <c r="DH16" s="635"/>
      <c r="DI16" s="635"/>
      <c r="DJ16" s="635"/>
      <c r="DK16" s="635"/>
      <c r="DL16" s="635"/>
      <c r="DM16" s="635"/>
      <c r="DN16" s="635"/>
      <c r="DO16" s="635"/>
      <c r="DP16" s="636"/>
      <c r="DQ16" s="640">
        <v>12199</v>
      </c>
      <c r="DR16" s="635"/>
      <c r="DS16" s="635"/>
      <c r="DT16" s="635"/>
      <c r="DU16" s="635"/>
      <c r="DV16" s="635"/>
      <c r="DW16" s="635"/>
      <c r="DX16" s="635"/>
      <c r="DY16" s="635"/>
      <c r="DZ16" s="635"/>
      <c r="EA16" s="635"/>
      <c r="EB16" s="635"/>
      <c r="EC16" s="671"/>
    </row>
    <row r="17" spans="2:133" ht="11.25" customHeight="1" x14ac:dyDescent="0.15">
      <c r="B17" s="631" t="s">
        <v>256</v>
      </c>
      <c r="C17" s="632"/>
      <c r="D17" s="632"/>
      <c r="E17" s="632"/>
      <c r="F17" s="632"/>
      <c r="G17" s="632"/>
      <c r="H17" s="632"/>
      <c r="I17" s="632"/>
      <c r="J17" s="632"/>
      <c r="K17" s="632"/>
      <c r="L17" s="632"/>
      <c r="M17" s="632"/>
      <c r="N17" s="632"/>
      <c r="O17" s="632"/>
      <c r="P17" s="632"/>
      <c r="Q17" s="633"/>
      <c r="R17" s="634">
        <v>36170</v>
      </c>
      <c r="S17" s="635"/>
      <c r="T17" s="635"/>
      <c r="U17" s="635"/>
      <c r="V17" s="635"/>
      <c r="W17" s="635"/>
      <c r="X17" s="635"/>
      <c r="Y17" s="636"/>
      <c r="Z17" s="672">
        <v>0.3</v>
      </c>
      <c r="AA17" s="672"/>
      <c r="AB17" s="672"/>
      <c r="AC17" s="672"/>
      <c r="AD17" s="673">
        <v>36170</v>
      </c>
      <c r="AE17" s="673"/>
      <c r="AF17" s="673"/>
      <c r="AG17" s="673"/>
      <c r="AH17" s="673"/>
      <c r="AI17" s="673"/>
      <c r="AJ17" s="673"/>
      <c r="AK17" s="673"/>
      <c r="AL17" s="637">
        <v>0.5</v>
      </c>
      <c r="AM17" s="638"/>
      <c r="AN17" s="638"/>
      <c r="AO17" s="674"/>
      <c r="AP17" s="631" t="s">
        <v>257</v>
      </c>
      <c r="AQ17" s="632"/>
      <c r="AR17" s="632"/>
      <c r="AS17" s="632"/>
      <c r="AT17" s="632"/>
      <c r="AU17" s="632"/>
      <c r="AV17" s="632"/>
      <c r="AW17" s="632"/>
      <c r="AX17" s="632"/>
      <c r="AY17" s="632"/>
      <c r="AZ17" s="632"/>
      <c r="BA17" s="632"/>
      <c r="BB17" s="632"/>
      <c r="BC17" s="632"/>
      <c r="BD17" s="632"/>
      <c r="BE17" s="632"/>
      <c r="BF17" s="633"/>
      <c r="BG17" s="634" t="s">
        <v>124</v>
      </c>
      <c r="BH17" s="635"/>
      <c r="BI17" s="635"/>
      <c r="BJ17" s="635"/>
      <c r="BK17" s="635"/>
      <c r="BL17" s="635"/>
      <c r="BM17" s="635"/>
      <c r="BN17" s="636"/>
      <c r="BO17" s="672" t="s">
        <v>124</v>
      </c>
      <c r="BP17" s="672"/>
      <c r="BQ17" s="672"/>
      <c r="BR17" s="672"/>
      <c r="BS17" s="673" t="s">
        <v>124</v>
      </c>
      <c r="BT17" s="673"/>
      <c r="BU17" s="673"/>
      <c r="BV17" s="673"/>
      <c r="BW17" s="673"/>
      <c r="BX17" s="673"/>
      <c r="BY17" s="673"/>
      <c r="BZ17" s="673"/>
      <c r="CA17" s="673"/>
      <c r="CB17" s="713"/>
      <c r="CD17" s="631" t="s">
        <v>258</v>
      </c>
      <c r="CE17" s="632"/>
      <c r="CF17" s="632"/>
      <c r="CG17" s="632"/>
      <c r="CH17" s="632"/>
      <c r="CI17" s="632"/>
      <c r="CJ17" s="632"/>
      <c r="CK17" s="632"/>
      <c r="CL17" s="632"/>
      <c r="CM17" s="632"/>
      <c r="CN17" s="632"/>
      <c r="CO17" s="632"/>
      <c r="CP17" s="632"/>
      <c r="CQ17" s="633"/>
      <c r="CR17" s="634">
        <v>1377268</v>
      </c>
      <c r="CS17" s="635"/>
      <c r="CT17" s="635"/>
      <c r="CU17" s="635"/>
      <c r="CV17" s="635"/>
      <c r="CW17" s="635"/>
      <c r="CX17" s="635"/>
      <c r="CY17" s="636"/>
      <c r="CZ17" s="672">
        <v>10.9</v>
      </c>
      <c r="DA17" s="672"/>
      <c r="DB17" s="672"/>
      <c r="DC17" s="672"/>
      <c r="DD17" s="640" t="s">
        <v>124</v>
      </c>
      <c r="DE17" s="635"/>
      <c r="DF17" s="635"/>
      <c r="DG17" s="635"/>
      <c r="DH17" s="635"/>
      <c r="DI17" s="635"/>
      <c r="DJ17" s="635"/>
      <c r="DK17" s="635"/>
      <c r="DL17" s="635"/>
      <c r="DM17" s="635"/>
      <c r="DN17" s="635"/>
      <c r="DO17" s="635"/>
      <c r="DP17" s="636"/>
      <c r="DQ17" s="640">
        <v>1369282</v>
      </c>
      <c r="DR17" s="635"/>
      <c r="DS17" s="635"/>
      <c r="DT17" s="635"/>
      <c r="DU17" s="635"/>
      <c r="DV17" s="635"/>
      <c r="DW17" s="635"/>
      <c r="DX17" s="635"/>
      <c r="DY17" s="635"/>
      <c r="DZ17" s="635"/>
      <c r="EA17" s="635"/>
      <c r="EB17" s="635"/>
      <c r="EC17" s="671"/>
    </row>
    <row r="18" spans="2:133" ht="11.25" customHeight="1" x14ac:dyDescent="0.15">
      <c r="B18" s="631" t="s">
        <v>259</v>
      </c>
      <c r="C18" s="632"/>
      <c r="D18" s="632"/>
      <c r="E18" s="632"/>
      <c r="F18" s="632"/>
      <c r="G18" s="632"/>
      <c r="H18" s="632"/>
      <c r="I18" s="632"/>
      <c r="J18" s="632"/>
      <c r="K18" s="632"/>
      <c r="L18" s="632"/>
      <c r="M18" s="632"/>
      <c r="N18" s="632"/>
      <c r="O18" s="632"/>
      <c r="P18" s="632"/>
      <c r="Q18" s="633"/>
      <c r="R18" s="634">
        <v>14641</v>
      </c>
      <c r="S18" s="635"/>
      <c r="T18" s="635"/>
      <c r="U18" s="635"/>
      <c r="V18" s="635"/>
      <c r="W18" s="635"/>
      <c r="X18" s="635"/>
      <c r="Y18" s="636"/>
      <c r="Z18" s="672">
        <v>0.1</v>
      </c>
      <c r="AA18" s="672"/>
      <c r="AB18" s="672"/>
      <c r="AC18" s="672"/>
      <c r="AD18" s="673">
        <v>14641</v>
      </c>
      <c r="AE18" s="673"/>
      <c r="AF18" s="673"/>
      <c r="AG18" s="673"/>
      <c r="AH18" s="673"/>
      <c r="AI18" s="673"/>
      <c r="AJ18" s="673"/>
      <c r="AK18" s="673"/>
      <c r="AL18" s="637">
        <v>0.2</v>
      </c>
      <c r="AM18" s="638"/>
      <c r="AN18" s="638"/>
      <c r="AO18" s="674"/>
      <c r="AP18" s="631" t="s">
        <v>260</v>
      </c>
      <c r="AQ18" s="632"/>
      <c r="AR18" s="632"/>
      <c r="AS18" s="632"/>
      <c r="AT18" s="632"/>
      <c r="AU18" s="632"/>
      <c r="AV18" s="632"/>
      <c r="AW18" s="632"/>
      <c r="AX18" s="632"/>
      <c r="AY18" s="632"/>
      <c r="AZ18" s="632"/>
      <c r="BA18" s="632"/>
      <c r="BB18" s="632"/>
      <c r="BC18" s="632"/>
      <c r="BD18" s="632"/>
      <c r="BE18" s="632"/>
      <c r="BF18" s="633"/>
      <c r="BG18" s="634" t="s">
        <v>124</v>
      </c>
      <c r="BH18" s="635"/>
      <c r="BI18" s="635"/>
      <c r="BJ18" s="635"/>
      <c r="BK18" s="635"/>
      <c r="BL18" s="635"/>
      <c r="BM18" s="635"/>
      <c r="BN18" s="636"/>
      <c r="BO18" s="672" t="s">
        <v>124</v>
      </c>
      <c r="BP18" s="672"/>
      <c r="BQ18" s="672"/>
      <c r="BR18" s="672"/>
      <c r="BS18" s="673" t="s">
        <v>124</v>
      </c>
      <c r="BT18" s="673"/>
      <c r="BU18" s="673"/>
      <c r="BV18" s="673"/>
      <c r="BW18" s="673"/>
      <c r="BX18" s="673"/>
      <c r="BY18" s="673"/>
      <c r="BZ18" s="673"/>
      <c r="CA18" s="673"/>
      <c r="CB18" s="713"/>
      <c r="CD18" s="631" t="s">
        <v>261</v>
      </c>
      <c r="CE18" s="632"/>
      <c r="CF18" s="632"/>
      <c r="CG18" s="632"/>
      <c r="CH18" s="632"/>
      <c r="CI18" s="632"/>
      <c r="CJ18" s="632"/>
      <c r="CK18" s="632"/>
      <c r="CL18" s="632"/>
      <c r="CM18" s="632"/>
      <c r="CN18" s="632"/>
      <c r="CO18" s="632"/>
      <c r="CP18" s="632"/>
      <c r="CQ18" s="633"/>
      <c r="CR18" s="634" t="s">
        <v>124</v>
      </c>
      <c r="CS18" s="635"/>
      <c r="CT18" s="635"/>
      <c r="CU18" s="635"/>
      <c r="CV18" s="635"/>
      <c r="CW18" s="635"/>
      <c r="CX18" s="635"/>
      <c r="CY18" s="636"/>
      <c r="CZ18" s="672" t="s">
        <v>124</v>
      </c>
      <c r="DA18" s="672"/>
      <c r="DB18" s="672"/>
      <c r="DC18" s="672"/>
      <c r="DD18" s="640" t="s">
        <v>124</v>
      </c>
      <c r="DE18" s="635"/>
      <c r="DF18" s="635"/>
      <c r="DG18" s="635"/>
      <c r="DH18" s="635"/>
      <c r="DI18" s="635"/>
      <c r="DJ18" s="635"/>
      <c r="DK18" s="635"/>
      <c r="DL18" s="635"/>
      <c r="DM18" s="635"/>
      <c r="DN18" s="635"/>
      <c r="DO18" s="635"/>
      <c r="DP18" s="636"/>
      <c r="DQ18" s="640" t="s">
        <v>124</v>
      </c>
      <c r="DR18" s="635"/>
      <c r="DS18" s="635"/>
      <c r="DT18" s="635"/>
      <c r="DU18" s="635"/>
      <c r="DV18" s="635"/>
      <c r="DW18" s="635"/>
      <c r="DX18" s="635"/>
      <c r="DY18" s="635"/>
      <c r="DZ18" s="635"/>
      <c r="EA18" s="635"/>
      <c r="EB18" s="635"/>
      <c r="EC18" s="671"/>
    </row>
    <row r="19" spans="2:133" ht="11.25" customHeight="1" x14ac:dyDescent="0.15">
      <c r="B19" s="631" t="s">
        <v>262</v>
      </c>
      <c r="C19" s="632"/>
      <c r="D19" s="632"/>
      <c r="E19" s="632"/>
      <c r="F19" s="632"/>
      <c r="G19" s="632"/>
      <c r="H19" s="632"/>
      <c r="I19" s="632"/>
      <c r="J19" s="632"/>
      <c r="K19" s="632"/>
      <c r="L19" s="632"/>
      <c r="M19" s="632"/>
      <c r="N19" s="632"/>
      <c r="O19" s="632"/>
      <c r="P19" s="632"/>
      <c r="Q19" s="633"/>
      <c r="R19" s="634">
        <v>7579</v>
      </c>
      <c r="S19" s="635"/>
      <c r="T19" s="635"/>
      <c r="U19" s="635"/>
      <c r="V19" s="635"/>
      <c r="W19" s="635"/>
      <c r="X19" s="635"/>
      <c r="Y19" s="636"/>
      <c r="Z19" s="672">
        <v>0.1</v>
      </c>
      <c r="AA19" s="672"/>
      <c r="AB19" s="672"/>
      <c r="AC19" s="672"/>
      <c r="AD19" s="673">
        <v>7579</v>
      </c>
      <c r="AE19" s="673"/>
      <c r="AF19" s="673"/>
      <c r="AG19" s="673"/>
      <c r="AH19" s="673"/>
      <c r="AI19" s="673"/>
      <c r="AJ19" s="673"/>
      <c r="AK19" s="673"/>
      <c r="AL19" s="637">
        <v>0.1</v>
      </c>
      <c r="AM19" s="638"/>
      <c r="AN19" s="638"/>
      <c r="AO19" s="674"/>
      <c r="AP19" s="631" t="s">
        <v>263</v>
      </c>
      <c r="AQ19" s="632"/>
      <c r="AR19" s="632"/>
      <c r="AS19" s="632"/>
      <c r="AT19" s="632"/>
      <c r="AU19" s="632"/>
      <c r="AV19" s="632"/>
      <c r="AW19" s="632"/>
      <c r="AX19" s="632"/>
      <c r="AY19" s="632"/>
      <c r="AZ19" s="632"/>
      <c r="BA19" s="632"/>
      <c r="BB19" s="632"/>
      <c r="BC19" s="632"/>
      <c r="BD19" s="632"/>
      <c r="BE19" s="632"/>
      <c r="BF19" s="633"/>
      <c r="BG19" s="634">
        <v>280</v>
      </c>
      <c r="BH19" s="635"/>
      <c r="BI19" s="635"/>
      <c r="BJ19" s="635"/>
      <c r="BK19" s="635"/>
      <c r="BL19" s="635"/>
      <c r="BM19" s="635"/>
      <c r="BN19" s="636"/>
      <c r="BO19" s="672">
        <v>0</v>
      </c>
      <c r="BP19" s="672"/>
      <c r="BQ19" s="672"/>
      <c r="BR19" s="672"/>
      <c r="BS19" s="673" t="s">
        <v>124</v>
      </c>
      <c r="BT19" s="673"/>
      <c r="BU19" s="673"/>
      <c r="BV19" s="673"/>
      <c r="BW19" s="673"/>
      <c r="BX19" s="673"/>
      <c r="BY19" s="673"/>
      <c r="BZ19" s="673"/>
      <c r="CA19" s="673"/>
      <c r="CB19" s="713"/>
      <c r="CD19" s="631" t="s">
        <v>264</v>
      </c>
      <c r="CE19" s="632"/>
      <c r="CF19" s="632"/>
      <c r="CG19" s="632"/>
      <c r="CH19" s="632"/>
      <c r="CI19" s="632"/>
      <c r="CJ19" s="632"/>
      <c r="CK19" s="632"/>
      <c r="CL19" s="632"/>
      <c r="CM19" s="632"/>
      <c r="CN19" s="632"/>
      <c r="CO19" s="632"/>
      <c r="CP19" s="632"/>
      <c r="CQ19" s="633"/>
      <c r="CR19" s="634" t="s">
        <v>124</v>
      </c>
      <c r="CS19" s="635"/>
      <c r="CT19" s="635"/>
      <c r="CU19" s="635"/>
      <c r="CV19" s="635"/>
      <c r="CW19" s="635"/>
      <c r="CX19" s="635"/>
      <c r="CY19" s="636"/>
      <c r="CZ19" s="672" t="s">
        <v>124</v>
      </c>
      <c r="DA19" s="672"/>
      <c r="DB19" s="672"/>
      <c r="DC19" s="672"/>
      <c r="DD19" s="640" t="s">
        <v>124</v>
      </c>
      <c r="DE19" s="635"/>
      <c r="DF19" s="635"/>
      <c r="DG19" s="635"/>
      <c r="DH19" s="635"/>
      <c r="DI19" s="635"/>
      <c r="DJ19" s="635"/>
      <c r="DK19" s="635"/>
      <c r="DL19" s="635"/>
      <c r="DM19" s="635"/>
      <c r="DN19" s="635"/>
      <c r="DO19" s="635"/>
      <c r="DP19" s="636"/>
      <c r="DQ19" s="640" t="s">
        <v>124</v>
      </c>
      <c r="DR19" s="635"/>
      <c r="DS19" s="635"/>
      <c r="DT19" s="635"/>
      <c r="DU19" s="635"/>
      <c r="DV19" s="635"/>
      <c r="DW19" s="635"/>
      <c r="DX19" s="635"/>
      <c r="DY19" s="635"/>
      <c r="DZ19" s="635"/>
      <c r="EA19" s="635"/>
      <c r="EB19" s="635"/>
      <c r="EC19" s="671"/>
    </row>
    <row r="20" spans="2:133" ht="11.25" customHeight="1" x14ac:dyDescent="0.15">
      <c r="B20" s="701" t="s">
        <v>265</v>
      </c>
      <c r="C20" s="702"/>
      <c r="D20" s="702"/>
      <c r="E20" s="702"/>
      <c r="F20" s="702"/>
      <c r="G20" s="702"/>
      <c r="H20" s="702"/>
      <c r="I20" s="702"/>
      <c r="J20" s="702"/>
      <c r="K20" s="702"/>
      <c r="L20" s="702"/>
      <c r="M20" s="702"/>
      <c r="N20" s="702"/>
      <c r="O20" s="702"/>
      <c r="P20" s="702"/>
      <c r="Q20" s="703"/>
      <c r="R20" s="634">
        <v>7062</v>
      </c>
      <c r="S20" s="635"/>
      <c r="T20" s="635"/>
      <c r="U20" s="635"/>
      <c r="V20" s="635"/>
      <c r="W20" s="635"/>
      <c r="X20" s="635"/>
      <c r="Y20" s="636"/>
      <c r="Z20" s="672">
        <v>0.1</v>
      </c>
      <c r="AA20" s="672"/>
      <c r="AB20" s="672"/>
      <c r="AC20" s="672"/>
      <c r="AD20" s="673">
        <v>7062</v>
      </c>
      <c r="AE20" s="673"/>
      <c r="AF20" s="673"/>
      <c r="AG20" s="673"/>
      <c r="AH20" s="673"/>
      <c r="AI20" s="673"/>
      <c r="AJ20" s="673"/>
      <c r="AK20" s="673"/>
      <c r="AL20" s="637">
        <v>0.1</v>
      </c>
      <c r="AM20" s="638"/>
      <c r="AN20" s="638"/>
      <c r="AO20" s="674"/>
      <c r="AP20" s="631" t="s">
        <v>266</v>
      </c>
      <c r="AQ20" s="632"/>
      <c r="AR20" s="632"/>
      <c r="AS20" s="632"/>
      <c r="AT20" s="632"/>
      <c r="AU20" s="632"/>
      <c r="AV20" s="632"/>
      <c r="AW20" s="632"/>
      <c r="AX20" s="632"/>
      <c r="AY20" s="632"/>
      <c r="AZ20" s="632"/>
      <c r="BA20" s="632"/>
      <c r="BB20" s="632"/>
      <c r="BC20" s="632"/>
      <c r="BD20" s="632"/>
      <c r="BE20" s="632"/>
      <c r="BF20" s="633"/>
      <c r="BG20" s="634">
        <v>280</v>
      </c>
      <c r="BH20" s="635"/>
      <c r="BI20" s="635"/>
      <c r="BJ20" s="635"/>
      <c r="BK20" s="635"/>
      <c r="BL20" s="635"/>
      <c r="BM20" s="635"/>
      <c r="BN20" s="636"/>
      <c r="BO20" s="672">
        <v>0</v>
      </c>
      <c r="BP20" s="672"/>
      <c r="BQ20" s="672"/>
      <c r="BR20" s="672"/>
      <c r="BS20" s="673" t="s">
        <v>124</v>
      </c>
      <c r="BT20" s="673"/>
      <c r="BU20" s="673"/>
      <c r="BV20" s="673"/>
      <c r="BW20" s="673"/>
      <c r="BX20" s="673"/>
      <c r="BY20" s="673"/>
      <c r="BZ20" s="673"/>
      <c r="CA20" s="673"/>
      <c r="CB20" s="713"/>
      <c r="CD20" s="631" t="s">
        <v>267</v>
      </c>
      <c r="CE20" s="632"/>
      <c r="CF20" s="632"/>
      <c r="CG20" s="632"/>
      <c r="CH20" s="632"/>
      <c r="CI20" s="632"/>
      <c r="CJ20" s="632"/>
      <c r="CK20" s="632"/>
      <c r="CL20" s="632"/>
      <c r="CM20" s="632"/>
      <c r="CN20" s="632"/>
      <c r="CO20" s="632"/>
      <c r="CP20" s="632"/>
      <c r="CQ20" s="633"/>
      <c r="CR20" s="634">
        <v>12603778</v>
      </c>
      <c r="CS20" s="635"/>
      <c r="CT20" s="635"/>
      <c r="CU20" s="635"/>
      <c r="CV20" s="635"/>
      <c r="CW20" s="635"/>
      <c r="CX20" s="635"/>
      <c r="CY20" s="636"/>
      <c r="CZ20" s="672">
        <v>100</v>
      </c>
      <c r="DA20" s="672"/>
      <c r="DB20" s="672"/>
      <c r="DC20" s="672"/>
      <c r="DD20" s="640">
        <v>2088486</v>
      </c>
      <c r="DE20" s="635"/>
      <c r="DF20" s="635"/>
      <c r="DG20" s="635"/>
      <c r="DH20" s="635"/>
      <c r="DI20" s="635"/>
      <c r="DJ20" s="635"/>
      <c r="DK20" s="635"/>
      <c r="DL20" s="635"/>
      <c r="DM20" s="635"/>
      <c r="DN20" s="635"/>
      <c r="DO20" s="635"/>
      <c r="DP20" s="636"/>
      <c r="DQ20" s="640">
        <v>8471644</v>
      </c>
      <c r="DR20" s="635"/>
      <c r="DS20" s="635"/>
      <c r="DT20" s="635"/>
      <c r="DU20" s="635"/>
      <c r="DV20" s="635"/>
      <c r="DW20" s="635"/>
      <c r="DX20" s="635"/>
      <c r="DY20" s="635"/>
      <c r="DZ20" s="635"/>
      <c r="EA20" s="635"/>
      <c r="EB20" s="635"/>
      <c r="EC20" s="671"/>
    </row>
    <row r="21" spans="2:133" ht="11.25" customHeight="1" x14ac:dyDescent="0.15">
      <c r="B21" s="631" t="s">
        <v>268</v>
      </c>
      <c r="C21" s="632"/>
      <c r="D21" s="632"/>
      <c r="E21" s="632"/>
      <c r="F21" s="632"/>
      <c r="G21" s="632"/>
      <c r="H21" s="632"/>
      <c r="I21" s="632"/>
      <c r="J21" s="632"/>
      <c r="K21" s="632"/>
      <c r="L21" s="632"/>
      <c r="M21" s="632"/>
      <c r="N21" s="632"/>
      <c r="O21" s="632"/>
      <c r="P21" s="632"/>
      <c r="Q21" s="633"/>
      <c r="R21" s="634">
        <v>4907351</v>
      </c>
      <c r="S21" s="635"/>
      <c r="T21" s="635"/>
      <c r="U21" s="635"/>
      <c r="V21" s="635"/>
      <c r="W21" s="635"/>
      <c r="X21" s="635"/>
      <c r="Y21" s="636"/>
      <c r="Z21" s="672">
        <v>37.700000000000003</v>
      </c>
      <c r="AA21" s="672"/>
      <c r="AB21" s="672"/>
      <c r="AC21" s="672"/>
      <c r="AD21" s="673">
        <v>4560293</v>
      </c>
      <c r="AE21" s="673"/>
      <c r="AF21" s="673"/>
      <c r="AG21" s="673"/>
      <c r="AH21" s="673"/>
      <c r="AI21" s="673"/>
      <c r="AJ21" s="673"/>
      <c r="AK21" s="673"/>
      <c r="AL21" s="637">
        <v>62.7</v>
      </c>
      <c r="AM21" s="638"/>
      <c r="AN21" s="638"/>
      <c r="AO21" s="674"/>
      <c r="AP21" s="631" t="s">
        <v>269</v>
      </c>
      <c r="AQ21" s="711"/>
      <c r="AR21" s="711"/>
      <c r="AS21" s="711"/>
      <c r="AT21" s="711"/>
      <c r="AU21" s="711"/>
      <c r="AV21" s="711"/>
      <c r="AW21" s="711"/>
      <c r="AX21" s="711"/>
      <c r="AY21" s="711"/>
      <c r="AZ21" s="711"/>
      <c r="BA21" s="711"/>
      <c r="BB21" s="711"/>
      <c r="BC21" s="711"/>
      <c r="BD21" s="711"/>
      <c r="BE21" s="711"/>
      <c r="BF21" s="712"/>
      <c r="BG21" s="634">
        <v>280</v>
      </c>
      <c r="BH21" s="635"/>
      <c r="BI21" s="635"/>
      <c r="BJ21" s="635"/>
      <c r="BK21" s="635"/>
      <c r="BL21" s="635"/>
      <c r="BM21" s="635"/>
      <c r="BN21" s="636"/>
      <c r="BO21" s="672">
        <v>0</v>
      </c>
      <c r="BP21" s="672"/>
      <c r="BQ21" s="672"/>
      <c r="BR21" s="672"/>
      <c r="BS21" s="673" t="s">
        <v>124</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270</v>
      </c>
      <c r="C22" s="632"/>
      <c r="D22" s="632"/>
      <c r="E22" s="632"/>
      <c r="F22" s="632"/>
      <c r="G22" s="632"/>
      <c r="H22" s="632"/>
      <c r="I22" s="632"/>
      <c r="J22" s="632"/>
      <c r="K22" s="632"/>
      <c r="L22" s="632"/>
      <c r="M22" s="632"/>
      <c r="N22" s="632"/>
      <c r="O22" s="632"/>
      <c r="P22" s="632"/>
      <c r="Q22" s="633"/>
      <c r="R22" s="634">
        <v>4560293</v>
      </c>
      <c r="S22" s="635"/>
      <c r="T22" s="635"/>
      <c r="U22" s="635"/>
      <c r="V22" s="635"/>
      <c r="W22" s="635"/>
      <c r="X22" s="635"/>
      <c r="Y22" s="636"/>
      <c r="Z22" s="672">
        <v>35</v>
      </c>
      <c r="AA22" s="672"/>
      <c r="AB22" s="672"/>
      <c r="AC22" s="672"/>
      <c r="AD22" s="673">
        <v>4560293</v>
      </c>
      <c r="AE22" s="673"/>
      <c r="AF22" s="673"/>
      <c r="AG22" s="673"/>
      <c r="AH22" s="673"/>
      <c r="AI22" s="673"/>
      <c r="AJ22" s="673"/>
      <c r="AK22" s="673"/>
      <c r="AL22" s="637">
        <v>62.7</v>
      </c>
      <c r="AM22" s="638"/>
      <c r="AN22" s="638"/>
      <c r="AO22" s="674"/>
      <c r="AP22" s="631" t="s">
        <v>271</v>
      </c>
      <c r="AQ22" s="711"/>
      <c r="AR22" s="711"/>
      <c r="AS22" s="711"/>
      <c r="AT22" s="711"/>
      <c r="AU22" s="711"/>
      <c r="AV22" s="711"/>
      <c r="AW22" s="711"/>
      <c r="AX22" s="711"/>
      <c r="AY22" s="711"/>
      <c r="AZ22" s="711"/>
      <c r="BA22" s="711"/>
      <c r="BB22" s="711"/>
      <c r="BC22" s="711"/>
      <c r="BD22" s="711"/>
      <c r="BE22" s="711"/>
      <c r="BF22" s="712"/>
      <c r="BG22" s="634" t="s">
        <v>124</v>
      </c>
      <c r="BH22" s="635"/>
      <c r="BI22" s="635"/>
      <c r="BJ22" s="635"/>
      <c r="BK22" s="635"/>
      <c r="BL22" s="635"/>
      <c r="BM22" s="635"/>
      <c r="BN22" s="636"/>
      <c r="BO22" s="672" t="s">
        <v>124</v>
      </c>
      <c r="BP22" s="672"/>
      <c r="BQ22" s="672"/>
      <c r="BR22" s="672"/>
      <c r="BS22" s="673" t="s">
        <v>124</v>
      </c>
      <c r="BT22" s="673"/>
      <c r="BU22" s="673"/>
      <c r="BV22" s="673"/>
      <c r="BW22" s="673"/>
      <c r="BX22" s="673"/>
      <c r="BY22" s="673"/>
      <c r="BZ22" s="673"/>
      <c r="CA22" s="673"/>
      <c r="CB22" s="713"/>
      <c r="CD22" s="686" t="s">
        <v>272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273</v>
      </c>
      <c r="C23" s="632"/>
      <c r="D23" s="632"/>
      <c r="E23" s="632"/>
      <c r="F23" s="632"/>
      <c r="G23" s="632"/>
      <c r="H23" s="632"/>
      <c r="I23" s="632"/>
      <c r="J23" s="632"/>
      <c r="K23" s="632"/>
      <c r="L23" s="632"/>
      <c r="M23" s="632"/>
      <c r="N23" s="632"/>
      <c r="O23" s="632"/>
      <c r="P23" s="632"/>
      <c r="Q23" s="633"/>
      <c r="R23" s="634">
        <v>347058</v>
      </c>
      <c r="S23" s="635"/>
      <c r="T23" s="635"/>
      <c r="U23" s="635"/>
      <c r="V23" s="635"/>
      <c r="W23" s="635"/>
      <c r="X23" s="635"/>
      <c r="Y23" s="636"/>
      <c r="Z23" s="672">
        <v>2.7</v>
      </c>
      <c r="AA23" s="672"/>
      <c r="AB23" s="672"/>
      <c r="AC23" s="672"/>
      <c r="AD23" s="673" t="s">
        <v>124</v>
      </c>
      <c r="AE23" s="673"/>
      <c r="AF23" s="673"/>
      <c r="AG23" s="673"/>
      <c r="AH23" s="673"/>
      <c r="AI23" s="673"/>
      <c r="AJ23" s="673"/>
      <c r="AK23" s="673"/>
      <c r="AL23" s="637" t="s">
        <v>124</v>
      </c>
      <c r="AM23" s="638"/>
      <c r="AN23" s="638"/>
      <c r="AO23" s="674"/>
      <c r="AP23" s="631" t="s">
        <v>274</v>
      </c>
      <c r="AQ23" s="711"/>
      <c r="AR23" s="711"/>
      <c r="AS23" s="711"/>
      <c r="AT23" s="711"/>
      <c r="AU23" s="711"/>
      <c r="AV23" s="711"/>
      <c r="AW23" s="711"/>
      <c r="AX23" s="711"/>
      <c r="AY23" s="711"/>
      <c r="AZ23" s="711"/>
      <c r="BA23" s="711"/>
      <c r="BB23" s="711"/>
      <c r="BC23" s="711"/>
      <c r="BD23" s="711"/>
      <c r="BE23" s="711"/>
      <c r="BF23" s="712"/>
      <c r="BG23" s="634" t="s">
        <v>124</v>
      </c>
      <c r="BH23" s="635"/>
      <c r="BI23" s="635"/>
      <c r="BJ23" s="635"/>
      <c r="BK23" s="635"/>
      <c r="BL23" s="635"/>
      <c r="BM23" s="635"/>
      <c r="BN23" s="636"/>
      <c r="BO23" s="672" t="s">
        <v>124</v>
      </c>
      <c r="BP23" s="672"/>
      <c r="BQ23" s="672"/>
      <c r="BR23" s="672"/>
      <c r="BS23" s="673" t="s">
        <v>124</v>
      </c>
      <c r="BT23" s="673"/>
      <c r="BU23" s="673"/>
      <c r="BV23" s="673"/>
      <c r="BW23" s="673"/>
      <c r="BX23" s="673"/>
      <c r="BY23" s="673"/>
      <c r="BZ23" s="673"/>
      <c r="CA23" s="673"/>
      <c r="CB23" s="713"/>
      <c r="CD23" s="686" t="s">
        <v>214</v>
      </c>
      <c r="CE23" s="687"/>
      <c r="CF23" s="687"/>
      <c r="CG23" s="687"/>
      <c r="CH23" s="687"/>
      <c r="CI23" s="687"/>
      <c r="CJ23" s="687"/>
      <c r="CK23" s="687"/>
      <c r="CL23" s="687"/>
      <c r="CM23" s="687"/>
      <c r="CN23" s="687"/>
      <c r="CO23" s="687"/>
      <c r="CP23" s="687"/>
      <c r="CQ23" s="688"/>
      <c r="CR23" s="686" t="s">
        <v>275</v>
      </c>
      <c r="CS23" s="687"/>
      <c r="CT23" s="687"/>
      <c r="CU23" s="687"/>
      <c r="CV23" s="687"/>
      <c r="CW23" s="687"/>
      <c r="CX23" s="687"/>
      <c r="CY23" s="688"/>
      <c r="CZ23" s="686" t="s">
        <v>276</v>
      </c>
      <c r="DA23" s="687"/>
      <c r="DB23" s="687"/>
      <c r="DC23" s="688"/>
      <c r="DD23" s="686" t="s">
        <v>277</v>
      </c>
      <c r="DE23" s="687"/>
      <c r="DF23" s="687"/>
      <c r="DG23" s="687"/>
      <c r="DH23" s="687"/>
      <c r="DI23" s="687"/>
      <c r="DJ23" s="687"/>
      <c r="DK23" s="688"/>
      <c r="DL23" s="724" t="s">
        <v>278</v>
      </c>
      <c r="DM23" s="725"/>
      <c r="DN23" s="725"/>
      <c r="DO23" s="725"/>
      <c r="DP23" s="725"/>
      <c r="DQ23" s="725"/>
      <c r="DR23" s="725"/>
      <c r="DS23" s="725"/>
      <c r="DT23" s="725"/>
      <c r="DU23" s="725"/>
      <c r="DV23" s="726"/>
      <c r="DW23" s="686" t="s">
        <v>279</v>
      </c>
      <c r="DX23" s="687"/>
      <c r="DY23" s="687"/>
      <c r="DZ23" s="687"/>
      <c r="EA23" s="687"/>
      <c r="EB23" s="687"/>
      <c r="EC23" s="688"/>
    </row>
    <row r="24" spans="2:133" ht="11.25" customHeight="1" x14ac:dyDescent="0.15">
      <c r="B24" s="631" t="s">
        <v>280</v>
      </c>
      <c r="C24" s="632"/>
      <c r="D24" s="632"/>
      <c r="E24" s="632"/>
      <c r="F24" s="632"/>
      <c r="G24" s="632"/>
      <c r="H24" s="632"/>
      <c r="I24" s="632"/>
      <c r="J24" s="632"/>
      <c r="K24" s="632"/>
      <c r="L24" s="632"/>
      <c r="M24" s="632"/>
      <c r="N24" s="632"/>
      <c r="O24" s="632"/>
      <c r="P24" s="632"/>
      <c r="Q24" s="633"/>
      <c r="R24" s="634" t="s">
        <v>124</v>
      </c>
      <c r="S24" s="635"/>
      <c r="T24" s="635"/>
      <c r="U24" s="635"/>
      <c r="V24" s="635"/>
      <c r="W24" s="635"/>
      <c r="X24" s="635"/>
      <c r="Y24" s="636"/>
      <c r="Z24" s="672" t="s">
        <v>124</v>
      </c>
      <c r="AA24" s="672"/>
      <c r="AB24" s="672"/>
      <c r="AC24" s="672"/>
      <c r="AD24" s="673" t="s">
        <v>124</v>
      </c>
      <c r="AE24" s="673"/>
      <c r="AF24" s="673"/>
      <c r="AG24" s="673"/>
      <c r="AH24" s="673"/>
      <c r="AI24" s="673"/>
      <c r="AJ24" s="673"/>
      <c r="AK24" s="673"/>
      <c r="AL24" s="637" t="s">
        <v>124</v>
      </c>
      <c r="AM24" s="638"/>
      <c r="AN24" s="638"/>
      <c r="AO24" s="674"/>
      <c r="AP24" s="631" t="s">
        <v>281</v>
      </c>
      <c r="AQ24" s="711"/>
      <c r="AR24" s="711"/>
      <c r="AS24" s="711"/>
      <c r="AT24" s="711"/>
      <c r="AU24" s="711"/>
      <c r="AV24" s="711"/>
      <c r="AW24" s="711"/>
      <c r="AX24" s="711"/>
      <c r="AY24" s="711"/>
      <c r="AZ24" s="711"/>
      <c r="BA24" s="711"/>
      <c r="BB24" s="711"/>
      <c r="BC24" s="711"/>
      <c r="BD24" s="711"/>
      <c r="BE24" s="711"/>
      <c r="BF24" s="712"/>
      <c r="BG24" s="634" t="s">
        <v>124</v>
      </c>
      <c r="BH24" s="635"/>
      <c r="BI24" s="635"/>
      <c r="BJ24" s="635"/>
      <c r="BK24" s="635"/>
      <c r="BL24" s="635"/>
      <c r="BM24" s="635"/>
      <c r="BN24" s="636"/>
      <c r="BO24" s="672" t="s">
        <v>124</v>
      </c>
      <c r="BP24" s="672"/>
      <c r="BQ24" s="672"/>
      <c r="BR24" s="672"/>
      <c r="BS24" s="673" t="s">
        <v>124</v>
      </c>
      <c r="BT24" s="673"/>
      <c r="BU24" s="673"/>
      <c r="BV24" s="673"/>
      <c r="BW24" s="673"/>
      <c r="BX24" s="673"/>
      <c r="BY24" s="673"/>
      <c r="BZ24" s="673"/>
      <c r="CA24" s="673"/>
      <c r="CB24" s="713"/>
      <c r="CD24" s="692" t="s">
        <v>282</v>
      </c>
      <c r="CE24" s="693"/>
      <c r="CF24" s="693"/>
      <c r="CG24" s="693"/>
      <c r="CH24" s="693"/>
      <c r="CI24" s="693"/>
      <c r="CJ24" s="693"/>
      <c r="CK24" s="693"/>
      <c r="CL24" s="693"/>
      <c r="CM24" s="693"/>
      <c r="CN24" s="693"/>
      <c r="CO24" s="693"/>
      <c r="CP24" s="693"/>
      <c r="CQ24" s="694"/>
      <c r="CR24" s="689">
        <v>4949953</v>
      </c>
      <c r="CS24" s="690"/>
      <c r="CT24" s="690"/>
      <c r="CU24" s="690"/>
      <c r="CV24" s="690"/>
      <c r="CW24" s="690"/>
      <c r="CX24" s="690"/>
      <c r="CY24" s="715"/>
      <c r="CZ24" s="716">
        <v>39.299999999999997</v>
      </c>
      <c r="DA24" s="698"/>
      <c r="DB24" s="698"/>
      <c r="DC24" s="718"/>
      <c r="DD24" s="714">
        <v>3739133</v>
      </c>
      <c r="DE24" s="690"/>
      <c r="DF24" s="690"/>
      <c r="DG24" s="690"/>
      <c r="DH24" s="690"/>
      <c r="DI24" s="690"/>
      <c r="DJ24" s="690"/>
      <c r="DK24" s="715"/>
      <c r="DL24" s="714">
        <v>3309488</v>
      </c>
      <c r="DM24" s="690"/>
      <c r="DN24" s="690"/>
      <c r="DO24" s="690"/>
      <c r="DP24" s="690"/>
      <c r="DQ24" s="690"/>
      <c r="DR24" s="690"/>
      <c r="DS24" s="690"/>
      <c r="DT24" s="690"/>
      <c r="DU24" s="690"/>
      <c r="DV24" s="715"/>
      <c r="DW24" s="716">
        <v>45.3</v>
      </c>
      <c r="DX24" s="698"/>
      <c r="DY24" s="698"/>
      <c r="DZ24" s="698"/>
      <c r="EA24" s="698"/>
      <c r="EB24" s="698"/>
      <c r="EC24" s="717"/>
    </row>
    <row r="25" spans="2:133" ht="11.25" customHeight="1" x14ac:dyDescent="0.15">
      <c r="B25" s="631" t="s">
        <v>283</v>
      </c>
      <c r="C25" s="632"/>
      <c r="D25" s="632"/>
      <c r="E25" s="632"/>
      <c r="F25" s="632"/>
      <c r="G25" s="632"/>
      <c r="H25" s="632"/>
      <c r="I25" s="632"/>
      <c r="J25" s="632"/>
      <c r="K25" s="632"/>
      <c r="L25" s="632"/>
      <c r="M25" s="632"/>
      <c r="N25" s="632"/>
      <c r="O25" s="632"/>
      <c r="P25" s="632"/>
      <c r="Q25" s="633"/>
      <c r="R25" s="634">
        <v>7589827</v>
      </c>
      <c r="S25" s="635"/>
      <c r="T25" s="635"/>
      <c r="U25" s="635"/>
      <c r="V25" s="635"/>
      <c r="W25" s="635"/>
      <c r="X25" s="635"/>
      <c r="Y25" s="636"/>
      <c r="Z25" s="672">
        <v>58.3</v>
      </c>
      <c r="AA25" s="672"/>
      <c r="AB25" s="672"/>
      <c r="AC25" s="672"/>
      <c r="AD25" s="673">
        <v>7242769</v>
      </c>
      <c r="AE25" s="673"/>
      <c r="AF25" s="673"/>
      <c r="AG25" s="673"/>
      <c r="AH25" s="673"/>
      <c r="AI25" s="673"/>
      <c r="AJ25" s="673"/>
      <c r="AK25" s="673"/>
      <c r="AL25" s="637">
        <v>99.6</v>
      </c>
      <c r="AM25" s="638"/>
      <c r="AN25" s="638"/>
      <c r="AO25" s="674"/>
      <c r="AP25" s="631" t="s">
        <v>284</v>
      </c>
      <c r="AQ25" s="711"/>
      <c r="AR25" s="711"/>
      <c r="AS25" s="711"/>
      <c r="AT25" s="711"/>
      <c r="AU25" s="711"/>
      <c r="AV25" s="711"/>
      <c r="AW25" s="711"/>
      <c r="AX25" s="711"/>
      <c r="AY25" s="711"/>
      <c r="AZ25" s="711"/>
      <c r="BA25" s="711"/>
      <c r="BB25" s="711"/>
      <c r="BC25" s="711"/>
      <c r="BD25" s="711"/>
      <c r="BE25" s="711"/>
      <c r="BF25" s="712"/>
      <c r="BG25" s="634" t="s">
        <v>124</v>
      </c>
      <c r="BH25" s="635"/>
      <c r="BI25" s="635"/>
      <c r="BJ25" s="635"/>
      <c r="BK25" s="635"/>
      <c r="BL25" s="635"/>
      <c r="BM25" s="635"/>
      <c r="BN25" s="636"/>
      <c r="BO25" s="672" t="s">
        <v>124</v>
      </c>
      <c r="BP25" s="672"/>
      <c r="BQ25" s="672"/>
      <c r="BR25" s="672"/>
      <c r="BS25" s="673" t="s">
        <v>124</v>
      </c>
      <c r="BT25" s="673"/>
      <c r="BU25" s="673"/>
      <c r="BV25" s="673"/>
      <c r="BW25" s="673"/>
      <c r="BX25" s="673"/>
      <c r="BY25" s="673"/>
      <c r="BZ25" s="673"/>
      <c r="CA25" s="673"/>
      <c r="CB25" s="713"/>
      <c r="CD25" s="631" t="s">
        <v>285</v>
      </c>
      <c r="CE25" s="632"/>
      <c r="CF25" s="632"/>
      <c r="CG25" s="632"/>
      <c r="CH25" s="632"/>
      <c r="CI25" s="632"/>
      <c r="CJ25" s="632"/>
      <c r="CK25" s="632"/>
      <c r="CL25" s="632"/>
      <c r="CM25" s="632"/>
      <c r="CN25" s="632"/>
      <c r="CO25" s="632"/>
      <c r="CP25" s="632"/>
      <c r="CQ25" s="633"/>
      <c r="CR25" s="634">
        <v>1714970</v>
      </c>
      <c r="CS25" s="647"/>
      <c r="CT25" s="647"/>
      <c r="CU25" s="647"/>
      <c r="CV25" s="647"/>
      <c r="CW25" s="647"/>
      <c r="CX25" s="647"/>
      <c r="CY25" s="648"/>
      <c r="CZ25" s="637">
        <v>13.6</v>
      </c>
      <c r="DA25" s="649"/>
      <c r="DB25" s="649"/>
      <c r="DC25" s="650"/>
      <c r="DD25" s="640">
        <v>1530865</v>
      </c>
      <c r="DE25" s="647"/>
      <c r="DF25" s="647"/>
      <c r="DG25" s="647"/>
      <c r="DH25" s="647"/>
      <c r="DI25" s="647"/>
      <c r="DJ25" s="647"/>
      <c r="DK25" s="648"/>
      <c r="DL25" s="640">
        <v>1429791</v>
      </c>
      <c r="DM25" s="647"/>
      <c r="DN25" s="647"/>
      <c r="DO25" s="647"/>
      <c r="DP25" s="647"/>
      <c r="DQ25" s="647"/>
      <c r="DR25" s="647"/>
      <c r="DS25" s="647"/>
      <c r="DT25" s="647"/>
      <c r="DU25" s="647"/>
      <c r="DV25" s="648"/>
      <c r="DW25" s="637">
        <v>19.600000000000001</v>
      </c>
      <c r="DX25" s="649"/>
      <c r="DY25" s="649"/>
      <c r="DZ25" s="649"/>
      <c r="EA25" s="649"/>
      <c r="EB25" s="649"/>
      <c r="EC25" s="661"/>
    </row>
    <row r="26" spans="2:133" ht="11.25" customHeight="1" x14ac:dyDescent="0.15">
      <c r="B26" s="631" t="s">
        <v>286</v>
      </c>
      <c r="C26" s="632"/>
      <c r="D26" s="632"/>
      <c r="E26" s="632"/>
      <c r="F26" s="632"/>
      <c r="G26" s="632"/>
      <c r="H26" s="632"/>
      <c r="I26" s="632"/>
      <c r="J26" s="632"/>
      <c r="K26" s="632"/>
      <c r="L26" s="632"/>
      <c r="M26" s="632"/>
      <c r="N26" s="632"/>
      <c r="O26" s="632"/>
      <c r="P26" s="632"/>
      <c r="Q26" s="633"/>
      <c r="R26" s="634">
        <v>2298</v>
      </c>
      <c r="S26" s="635"/>
      <c r="T26" s="635"/>
      <c r="U26" s="635"/>
      <c r="V26" s="635"/>
      <c r="W26" s="635"/>
      <c r="X26" s="635"/>
      <c r="Y26" s="636"/>
      <c r="Z26" s="672">
        <v>0</v>
      </c>
      <c r="AA26" s="672"/>
      <c r="AB26" s="672"/>
      <c r="AC26" s="672"/>
      <c r="AD26" s="673">
        <v>2298</v>
      </c>
      <c r="AE26" s="673"/>
      <c r="AF26" s="673"/>
      <c r="AG26" s="673"/>
      <c r="AH26" s="673"/>
      <c r="AI26" s="673"/>
      <c r="AJ26" s="673"/>
      <c r="AK26" s="673"/>
      <c r="AL26" s="637">
        <v>0</v>
      </c>
      <c r="AM26" s="638"/>
      <c r="AN26" s="638"/>
      <c r="AO26" s="674"/>
      <c r="AP26" s="631" t="s">
        <v>287</v>
      </c>
      <c r="AQ26" s="711"/>
      <c r="AR26" s="711"/>
      <c r="AS26" s="711"/>
      <c r="AT26" s="711"/>
      <c r="AU26" s="711"/>
      <c r="AV26" s="711"/>
      <c r="AW26" s="711"/>
      <c r="AX26" s="711"/>
      <c r="AY26" s="711"/>
      <c r="AZ26" s="711"/>
      <c r="BA26" s="711"/>
      <c r="BB26" s="711"/>
      <c r="BC26" s="711"/>
      <c r="BD26" s="711"/>
      <c r="BE26" s="711"/>
      <c r="BF26" s="712"/>
      <c r="BG26" s="634" t="s">
        <v>124</v>
      </c>
      <c r="BH26" s="635"/>
      <c r="BI26" s="635"/>
      <c r="BJ26" s="635"/>
      <c r="BK26" s="635"/>
      <c r="BL26" s="635"/>
      <c r="BM26" s="635"/>
      <c r="BN26" s="636"/>
      <c r="BO26" s="672" t="s">
        <v>124</v>
      </c>
      <c r="BP26" s="672"/>
      <c r="BQ26" s="672"/>
      <c r="BR26" s="672"/>
      <c r="BS26" s="673" t="s">
        <v>124</v>
      </c>
      <c r="BT26" s="673"/>
      <c r="BU26" s="673"/>
      <c r="BV26" s="673"/>
      <c r="BW26" s="673"/>
      <c r="BX26" s="673"/>
      <c r="BY26" s="673"/>
      <c r="BZ26" s="673"/>
      <c r="CA26" s="673"/>
      <c r="CB26" s="713"/>
      <c r="CD26" s="631" t="s">
        <v>288</v>
      </c>
      <c r="CE26" s="632"/>
      <c r="CF26" s="632"/>
      <c r="CG26" s="632"/>
      <c r="CH26" s="632"/>
      <c r="CI26" s="632"/>
      <c r="CJ26" s="632"/>
      <c r="CK26" s="632"/>
      <c r="CL26" s="632"/>
      <c r="CM26" s="632"/>
      <c r="CN26" s="632"/>
      <c r="CO26" s="632"/>
      <c r="CP26" s="632"/>
      <c r="CQ26" s="633"/>
      <c r="CR26" s="634">
        <v>1000544</v>
      </c>
      <c r="CS26" s="635"/>
      <c r="CT26" s="635"/>
      <c r="CU26" s="635"/>
      <c r="CV26" s="635"/>
      <c r="CW26" s="635"/>
      <c r="CX26" s="635"/>
      <c r="CY26" s="636"/>
      <c r="CZ26" s="637">
        <v>7.9</v>
      </c>
      <c r="DA26" s="649"/>
      <c r="DB26" s="649"/>
      <c r="DC26" s="650"/>
      <c r="DD26" s="640">
        <v>866417</v>
      </c>
      <c r="DE26" s="635"/>
      <c r="DF26" s="635"/>
      <c r="DG26" s="635"/>
      <c r="DH26" s="635"/>
      <c r="DI26" s="635"/>
      <c r="DJ26" s="635"/>
      <c r="DK26" s="636"/>
      <c r="DL26" s="640" t="s">
        <v>124</v>
      </c>
      <c r="DM26" s="635"/>
      <c r="DN26" s="635"/>
      <c r="DO26" s="635"/>
      <c r="DP26" s="635"/>
      <c r="DQ26" s="635"/>
      <c r="DR26" s="635"/>
      <c r="DS26" s="635"/>
      <c r="DT26" s="635"/>
      <c r="DU26" s="635"/>
      <c r="DV26" s="636"/>
      <c r="DW26" s="637" t="s">
        <v>124</v>
      </c>
      <c r="DX26" s="649"/>
      <c r="DY26" s="649"/>
      <c r="DZ26" s="649"/>
      <c r="EA26" s="649"/>
      <c r="EB26" s="649"/>
      <c r="EC26" s="661"/>
    </row>
    <row r="27" spans="2:133" ht="11.25" customHeight="1" x14ac:dyDescent="0.15">
      <c r="B27" s="631" t="s">
        <v>289</v>
      </c>
      <c r="C27" s="632"/>
      <c r="D27" s="632"/>
      <c r="E27" s="632"/>
      <c r="F27" s="632"/>
      <c r="G27" s="632"/>
      <c r="H27" s="632"/>
      <c r="I27" s="632"/>
      <c r="J27" s="632"/>
      <c r="K27" s="632"/>
      <c r="L27" s="632"/>
      <c r="M27" s="632"/>
      <c r="N27" s="632"/>
      <c r="O27" s="632"/>
      <c r="P27" s="632"/>
      <c r="Q27" s="633"/>
      <c r="R27" s="634">
        <v>109426</v>
      </c>
      <c r="S27" s="635"/>
      <c r="T27" s="635"/>
      <c r="U27" s="635"/>
      <c r="V27" s="635"/>
      <c r="W27" s="635"/>
      <c r="X27" s="635"/>
      <c r="Y27" s="636"/>
      <c r="Z27" s="672">
        <v>0.8</v>
      </c>
      <c r="AA27" s="672"/>
      <c r="AB27" s="672"/>
      <c r="AC27" s="672"/>
      <c r="AD27" s="673" t="s">
        <v>124</v>
      </c>
      <c r="AE27" s="673"/>
      <c r="AF27" s="673"/>
      <c r="AG27" s="673"/>
      <c r="AH27" s="673"/>
      <c r="AI27" s="673"/>
      <c r="AJ27" s="673"/>
      <c r="AK27" s="673"/>
      <c r="AL27" s="637" t="s">
        <v>124</v>
      </c>
      <c r="AM27" s="638"/>
      <c r="AN27" s="638"/>
      <c r="AO27" s="674"/>
      <c r="AP27" s="631" t="s">
        <v>290</v>
      </c>
      <c r="AQ27" s="632"/>
      <c r="AR27" s="632"/>
      <c r="AS27" s="632"/>
      <c r="AT27" s="632"/>
      <c r="AU27" s="632"/>
      <c r="AV27" s="632"/>
      <c r="AW27" s="632"/>
      <c r="AX27" s="632"/>
      <c r="AY27" s="632"/>
      <c r="AZ27" s="632"/>
      <c r="BA27" s="632"/>
      <c r="BB27" s="632"/>
      <c r="BC27" s="632"/>
      <c r="BD27" s="632"/>
      <c r="BE27" s="632"/>
      <c r="BF27" s="633"/>
      <c r="BG27" s="634">
        <v>1991270</v>
      </c>
      <c r="BH27" s="635"/>
      <c r="BI27" s="635"/>
      <c r="BJ27" s="635"/>
      <c r="BK27" s="635"/>
      <c r="BL27" s="635"/>
      <c r="BM27" s="635"/>
      <c r="BN27" s="636"/>
      <c r="BO27" s="672">
        <v>100</v>
      </c>
      <c r="BP27" s="672"/>
      <c r="BQ27" s="672"/>
      <c r="BR27" s="672"/>
      <c r="BS27" s="673" t="s">
        <v>124</v>
      </c>
      <c r="BT27" s="673"/>
      <c r="BU27" s="673"/>
      <c r="BV27" s="673"/>
      <c r="BW27" s="673"/>
      <c r="BX27" s="673"/>
      <c r="BY27" s="673"/>
      <c r="BZ27" s="673"/>
      <c r="CA27" s="673"/>
      <c r="CB27" s="713"/>
      <c r="CD27" s="631" t="s">
        <v>291</v>
      </c>
      <c r="CE27" s="632"/>
      <c r="CF27" s="632"/>
      <c r="CG27" s="632"/>
      <c r="CH27" s="632"/>
      <c r="CI27" s="632"/>
      <c r="CJ27" s="632"/>
      <c r="CK27" s="632"/>
      <c r="CL27" s="632"/>
      <c r="CM27" s="632"/>
      <c r="CN27" s="632"/>
      <c r="CO27" s="632"/>
      <c r="CP27" s="632"/>
      <c r="CQ27" s="633"/>
      <c r="CR27" s="634">
        <v>1857715</v>
      </c>
      <c r="CS27" s="647"/>
      <c r="CT27" s="647"/>
      <c r="CU27" s="647"/>
      <c r="CV27" s="647"/>
      <c r="CW27" s="647"/>
      <c r="CX27" s="647"/>
      <c r="CY27" s="648"/>
      <c r="CZ27" s="637">
        <v>14.7</v>
      </c>
      <c r="DA27" s="649"/>
      <c r="DB27" s="649"/>
      <c r="DC27" s="650"/>
      <c r="DD27" s="640">
        <v>838986</v>
      </c>
      <c r="DE27" s="647"/>
      <c r="DF27" s="647"/>
      <c r="DG27" s="647"/>
      <c r="DH27" s="647"/>
      <c r="DI27" s="647"/>
      <c r="DJ27" s="647"/>
      <c r="DK27" s="648"/>
      <c r="DL27" s="640">
        <v>510415</v>
      </c>
      <c r="DM27" s="647"/>
      <c r="DN27" s="647"/>
      <c r="DO27" s="647"/>
      <c r="DP27" s="647"/>
      <c r="DQ27" s="647"/>
      <c r="DR27" s="647"/>
      <c r="DS27" s="647"/>
      <c r="DT27" s="647"/>
      <c r="DU27" s="647"/>
      <c r="DV27" s="648"/>
      <c r="DW27" s="637">
        <v>7</v>
      </c>
      <c r="DX27" s="649"/>
      <c r="DY27" s="649"/>
      <c r="DZ27" s="649"/>
      <c r="EA27" s="649"/>
      <c r="EB27" s="649"/>
      <c r="EC27" s="661"/>
    </row>
    <row r="28" spans="2:133" ht="11.25" customHeight="1" x14ac:dyDescent="0.15">
      <c r="B28" s="631" t="s">
        <v>292</v>
      </c>
      <c r="C28" s="632"/>
      <c r="D28" s="632"/>
      <c r="E28" s="632"/>
      <c r="F28" s="632"/>
      <c r="G28" s="632"/>
      <c r="H28" s="632"/>
      <c r="I28" s="632"/>
      <c r="J28" s="632"/>
      <c r="K28" s="632"/>
      <c r="L28" s="632"/>
      <c r="M28" s="632"/>
      <c r="N28" s="632"/>
      <c r="O28" s="632"/>
      <c r="P28" s="632"/>
      <c r="Q28" s="633"/>
      <c r="R28" s="634">
        <v>97959</v>
      </c>
      <c r="S28" s="635"/>
      <c r="T28" s="635"/>
      <c r="U28" s="635"/>
      <c r="V28" s="635"/>
      <c r="W28" s="635"/>
      <c r="X28" s="635"/>
      <c r="Y28" s="636"/>
      <c r="Z28" s="672">
        <v>0.8</v>
      </c>
      <c r="AA28" s="672"/>
      <c r="AB28" s="672"/>
      <c r="AC28" s="672"/>
      <c r="AD28" s="673">
        <v>5422</v>
      </c>
      <c r="AE28" s="673"/>
      <c r="AF28" s="673"/>
      <c r="AG28" s="673"/>
      <c r="AH28" s="673"/>
      <c r="AI28" s="673"/>
      <c r="AJ28" s="673"/>
      <c r="AK28" s="673"/>
      <c r="AL28" s="637">
        <v>0.1</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293</v>
      </c>
      <c r="CE28" s="632"/>
      <c r="CF28" s="632"/>
      <c r="CG28" s="632"/>
      <c r="CH28" s="632"/>
      <c r="CI28" s="632"/>
      <c r="CJ28" s="632"/>
      <c r="CK28" s="632"/>
      <c r="CL28" s="632"/>
      <c r="CM28" s="632"/>
      <c r="CN28" s="632"/>
      <c r="CO28" s="632"/>
      <c r="CP28" s="632"/>
      <c r="CQ28" s="633"/>
      <c r="CR28" s="634">
        <v>1377268</v>
      </c>
      <c r="CS28" s="635"/>
      <c r="CT28" s="635"/>
      <c r="CU28" s="635"/>
      <c r="CV28" s="635"/>
      <c r="CW28" s="635"/>
      <c r="CX28" s="635"/>
      <c r="CY28" s="636"/>
      <c r="CZ28" s="637">
        <v>10.9</v>
      </c>
      <c r="DA28" s="649"/>
      <c r="DB28" s="649"/>
      <c r="DC28" s="650"/>
      <c r="DD28" s="640">
        <v>1369282</v>
      </c>
      <c r="DE28" s="635"/>
      <c r="DF28" s="635"/>
      <c r="DG28" s="635"/>
      <c r="DH28" s="635"/>
      <c r="DI28" s="635"/>
      <c r="DJ28" s="635"/>
      <c r="DK28" s="636"/>
      <c r="DL28" s="640">
        <v>1369282</v>
      </c>
      <c r="DM28" s="635"/>
      <c r="DN28" s="635"/>
      <c r="DO28" s="635"/>
      <c r="DP28" s="635"/>
      <c r="DQ28" s="635"/>
      <c r="DR28" s="635"/>
      <c r="DS28" s="635"/>
      <c r="DT28" s="635"/>
      <c r="DU28" s="635"/>
      <c r="DV28" s="636"/>
      <c r="DW28" s="637">
        <v>18.7</v>
      </c>
      <c r="DX28" s="649"/>
      <c r="DY28" s="649"/>
      <c r="DZ28" s="649"/>
      <c r="EA28" s="649"/>
      <c r="EB28" s="649"/>
      <c r="EC28" s="661"/>
    </row>
    <row r="29" spans="2:133" ht="11.25" customHeight="1" x14ac:dyDescent="0.15">
      <c r="B29" s="631" t="s">
        <v>294</v>
      </c>
      <c r="C29" s="632"/>
      <c r="D29" s="632"/>
      <c r="E29" s="632"/>
      <c r="F29" s="632"/>
      <c r="G29" s="632"/>
      <c r="H29" s="632"/>
      <c r="I29" s="632"/>
      <c r="J29" s="632"/>
      <c r="K29" s="632"/>
      <c r="L29" s="632"/>
      <c r="M29" s="632"/>
      <c r="N29" s="632"/>
      <c r="O29" s="632"/>
      <c r="P29" s="632"/>
      <c r="Q29" s="633"/>
      <c r="R29" s="634">
        <v>24049</v>
      </c>
      <c r="S29" s="635"/>
      <c r="T29" s="635"/>
      <c r="U29" s="635"/>
      <c r="V29" s="635"/>
      <c r="W29" s="635"/>
      <c r="X29" s="635"/>
      <c r="Y29" s="636"/>
      <c r="Z29" s="672">
        <v>0.2</v>
      </c>
      <c r="AA29" s="672"/>
      <c r="AB29" s="672"/>
      <c r="AC29" s="672"/>
      <c r="AD29" s="673">
        <v>1248</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295</v>
      </c>
      <c r="CE29" s="654"/>
      <c r="CF29" s="631" t="s">
        <v>68</v>
      </c>
      <c r="CG29" s="632"/>
      <c r="CH29" s="632"/>
      <c r="CI29" s="632"/>
      <c r="CJ29" s="632"/>
      <c r="CK29" s="632"/>
      <c r="CL29" s="632"/>
      <c r="CM29" s="632"/>
      <c r="CN29" s="632"/>
      <c r="CO29" s="632"/>
      <c r="CP29" s="632"/>
      <c r="CQ29" s="633"/>
      <c r="CR29" s="634">
        <v>1377268</v>
      </c>
      <c r="CS29" s="647"/>
      <c r="CT29" s="647"/>
      <c r="CU29" s="647"/>
      <c r="CV29" s="647"/>
      <c r="CW29" s="647"/>
      <c r="CX29" s="647"/>
      <c r="CY29" s="648"/>
      <c r="CZ29" s="637">
        <v>10.9</v>
      </c>
      <c r="DA29" s="649"/>
      <c r="DB29" s="649"/>
      <c r="DC29" s="650"/>
      <c r="DD29" s="640">
        <v>1369282</v>
      </c>
      <c r="DE29" s="647"/>
      <c r="DF29" s="647"/>
      <c r="DG29" s="647"/>
      <c r="DH29" s="647"/>
      <c r="DI29" s="647"/>
      <c r="DJ29" s="647"/>
      <c r="DK29" s="648"/>
      <c r="DL29" s="640">
        <v>1369282</v>
      </c>
      <c r="DM29" s="647"/>
      <c r="DN29" s="647"/>
      <c r="DO29" s="647"/>
      <c r="DP29" s="647"/>
      <c r="DQ29" s="647"/>
      <c r="DR29" s="647"/>
      <c r="DS29" s="647"/>
      <c r="DT29" s="647"/>
      <c r="DU29" s="647"/>
      <c r="DV29" s="648"/>
      <c r="DW29" s="637">
        <v>18.7</v>
      </c>
      <c r="DX29" s="649"/>
      <c r="DY29" s="649"/>
      <c r="DZ29" s="649"/>
      <c r="EA29" s="649"/>
      <c r="EB29" s="649"/>
      <c r="EC29" s="661"/>
    </row>
    <row r="30" spans="2:133" ht="11.25" customHeight="1" x14ac:dyDescent="0.15">
      <c r="B30" s="631" t="s">
        <v>296</v>
      </c>
      <c r="C30" s="632"/>
      <c r="D30" s="632"/>
      <c r="E30" s="632"/>
      <c r="F30" s="632"/>
      <c r="G30" s="632"/>
      <c r="H30" s="632"/>
      <c r="I30" s="632"/>
      <c r="J30" s="632"/>
      <c r="K30" s="632"/>
      <c r="L30" s="632"/>
      <c r="M30" s="632"/>
      <c r="N30" s="632"/>
      <c r="O30" s="632"/>
      <c r="P30" s="632"/>
      <c r="Q30" s="633"/>
      <c r="R30" s="634">
        <v>1437449</v>
      </c>
      <c r="S30" s="635"/>
      <c r="T30" s="635"/>
      <c r="U30" s="635"/>
      <c r="V30" s="635"/>
      <c r="W30" s="635"/>
      <c r="X30" s="635"/>
      <c r="Y30" s="636"/>
      <c r="Z30" s="672">
        <v>11</v>
      </c>
      <c r="AA30" s="672"/>
      <c r="AB30" s="672"/>
      <c r="AC30" s="672"/>
      <c r="AD30" s="673" t="s">
        <v>124</v>
      </c>
      <c r="AE30" s="673"/>
      <c r="AF30" s="673"/>
      <c r="AG30" s="673"/>
      <c r="AH30" s="673"/>
      <c r="AI30" s="673"/>
      <c r="AJ30" s="673"/>
      <c r="AK30" s="673"/>
      <c r="AL30" s="637" t="s">
        <v>124</v>
      </c>
      <c r="AM30" s="638"/>
      <c r="AN30" s="638"/>
      <c r="AO30" s="674"/>
      <c r="AP30" s="686" t="s">
        <v>214</v>
      </c>
      <c r="AQ30" s="687"/>
      <c r="AR30" s="687"/>
      <c r="AS30" s="687"/>
      <c r="AT30" s="687"/>
      <c r="AU30" s="687"/>
      <c r="AV30" s="687"/>
      <c r="AW30" s="687"/>
      <c r="AX30" s="687"/>
      <c r="AY30" s="687"/>
      <c r="AZ30" s="687"/>
      <c r="BA30" s="687"/>
      <c r="BB30" s="687"/>
      <c r="BC30" s="687"/>
      <c r="BD30" s="687"/>
      <c r="BE30" s="687"/>
      <c r="BF30" s="688"/>
      <c r="BG30" s="686" t="s">
        <v>297</v>
      </c>
      <c r="BH30" s="704"/>
      <c r="BI30" s="704"/>
      <c r="BJ30" s="704"/>
      <c r="BK30" s="704"/>
      <c r="BL30" s="704"/>
      <c r="BM30" s="704"/>
      <c r="BN30" s="704"/>
      <c r="BO30" s="704"/>
      <c r="BP30" s="704"/>
      <c r="BQ30" s="705"/>
      <c r="BR30" s="686" t="s">
        <v>298</v>
      </c>
      <c r="BS30" s="704"/>
      <c r="BT30" s="704"/>
      <c r="BU30" s="704"/>
      <c r="BV30" s="704"/>
      <c r="BW30" s="704"/>
      <c r="BX30" s="704"/>
      <c r="BY30" s="704"/>
      <c r="BZ30" s="704"/>
      <c r="CA30" s="704"/>
      <c r="CB30" s="705"/>
      <c r="CD30" s="655"/>
      <c r="CE30" s="656"/>
      <c r="CF30" s="631" t="s">
        <v>299</v>
      </c>
      <c r="CG30" s="632"/>
      <c r="CH30" s="632"/>
      <c r="CI30" s="632"/>
      <c r="CJ30" s="632"/>
      <c r="CK30" s="632"/>
      <c r="CL30" s="632"/>
      <c r="CM30" s="632"/>
      <c r="CN30" s="632"/>
      <c r="CO30" s="632"/>
      <c r="CP30" s="632"/>
      <c r="CQ30" s="633"/>
      <c r="CR30" s="634">
        <v>1360885</v>
      </c>
      <c r="CS30" s="635"/>
      <c r="CT30" s="635"/>
      <c r="CU30" s="635"/>
      <c r="CV30" s="635"/>
      <c r="CW30" s="635"/>
      <c r="CX30" s="635"/>
      <c r="CY30" s="636"/>
      <c r="CZ30" s="637">
        <v>10.8</v>
      </c>
      <c r="DA30" s="649"/>
      <c r="DB30" s="649"/>
      <c r="DC30" s="650"/>
      <c r="DD30" s="640">
        <v>1353033</v>
      </c>
      <c r="DE30" s="635"/>
      <c r="DF30" s="635"/>
      <c r="DG30" s="635"/>
      <c r="DH30" s="635"/>
      <c r="DI30" s="635"/>
      <c r="DJ30" s="635"/>
      <c r="DK30" s="636"/>
      <c r="DL30" s="640">
        <v>1353033</v>
      </c>
      <c r="DM30" s="635"/>
      <c r="DN30" s="635"/>
      <c r="DO30" s="635"/>
      <c r="DP30" s="635"/>
      <c r="DQ30" s="635"/>
      <c r="DR30" s="635"/>
      <c r="DS30" s="635"/>
      <c r="DT30" s="635"/>
      <c r="DU30" s="635"/>
      <c r="DV30" s="636"/>
      <c r="DW30" s="637">
        <v>18.5</v>
      </c>
      <c r="DX30" s="649"/>
      <c r="DY30" s="649"/>
      <c r="DZ30" s="649"/>
      <c r="EA30" s="649"/>
      <c r="EB30" s="649"/>
      <c r="EC30" s="661"/>
    </row>
    <row r="31" spans="2:133" ht="11.25" customHeight="1" x14ac:dyDescent="0.15">
      <c r="B31" s="701" t="s">
        <v>300</v>
      </c>
      <c r="C31" s="702"/>
      <c r="D31" s="702"/>
      <c r="E31" s="702"/>
      <c r="F31" s="702"/>
      <c r="G31" s="702"/>
      <c r="H31" s="702"/>
      <c r="I31" s="702"/>
      <c r="J31" s="702"/>
      <c r="K31" s="702"/>
      <c r="L31" s="702"/>
      <c r="M31" s="702"/>
      <c r="N31" s="702"/>
      <c r="O31" s="702"/>
      <c r="P31" s="702"/>
      <c r="Q31" s="703"/>
      <c r="R31" s="634" t="s">
        <v>124</v>
      </c>
      <c r="S31" s="635"/>
      <c r="T31" s="635"/>
      <c r="U31" s="635"/>
      <c r="V31" s="635"/>
      <c r="W31" s="635"/>
      <c r="X31" s="635"/>
      <c r="Y31" s="636"/>
      <c r="Z31" s="672" t="s">
        <v>124</v>
      </c>
      <c r="AA31" s="672"/>
      <c r="AB31" s="672"/>
      <c r="AC31" s="672"/>
      <c r="AD31" s="673" t="s">
        <v>124</v>
      </c>
      <c r="AE31" s="673"/>
      <c r="AF31" s="673"/>
      <c r="AG31" s="673"/>
      <c r="AH31" s="673"/>
      <c r="AI31" s="673"/>
      <c r="AJ31" s="673"/>
      <c r="AK31" s="673"/>
      <c r="AL31" s="637" t="s">
        <v>124</v>
      </c>
      <c r="AM31" s="638"/>
      <c r="AN31" s="638"/>
      <c r="AO31" s="674"/>
      <c r="AP31" s="706" t="s">
        <v>301</v>
      </c>
      <c r="AQ31" s="707"/>
      <c r="AR31" s="707"/>
      <c r="AS31" s="707"/>
      <c r="AT31" s="708" t="s">
        <v>302</v>
      </c>
      <c r="AU31" s="212"/>
      <c r="AV31" s="212"/>
      <c r="AW31" s="212"/>
      <c r="AX31" s="692" t="s">
        <v>180</v>
      </c>
      <c r="AY31" s="693"/>
      <c r="AZ31" s="693"/>
      <c r="BA31" s="693"/>
      <c r="BB31" s="693"/>
      <c r="BC31" s="693"/>
      <c r="BD31" s="693"/>
      <c r="BE31" s="693"/>
      <c r="BF31" s="694"/>
      <c r="BG31" s="696">
        <v>99.9</v>
      </c>
      <c r="BH31" s="697"/>
      <c r="BI31" s="697"/>
      <c r="BJ31" s="697"/>
      <c r="BK31" s="697"/>
      <c r="BL31" s="697"/>
      <c r="BM31" s="698">
        <v>99.5</v>
      </c>
      <c r="BN31" s="697"/>
      <c r="BO31" s="697"/>
      <c r="BP31" s="697"/>
      <c r="BQ31" s="699"/>
      <c r="BR31" s="696">
        <v>99.9</v>
      </c>
      <c r="BS31" s="697"/>
      <c r="BT31" s="697"/>
      <c r="BU31" s="697"/>
      <c r="BV31" s="697"/>
      <c r="BW31" s="697"/>
      <c r="BX31" s="698">
        <v>99.3</v>
      </c>
      <c r="BY31" s="697"/>
      <c r="BZ31" s="697"/>
      <c r="CA31" s="697"/>
      <c r="CB31" s="699"/>
      <c r="CD31" s="655"/>
      <c r="CE31" s="656"/>
      <c r="CF31" s="631" t="s">
        <v>303</v>
      </c>
      <c r="CG31" s="632"/>
      <c r="CH31" s="632"/>
      <c r="CI31" s="632"/>
      <c r="CJ31" s="632"/>
      <c r="CK31" s="632"/>
      <c r="CL31" s="632"/>
      <c r="CM31" s="632"/>
      <c r="CN31" s="632"/>
      <c r="CO31" s="632"/>
      <c r="CP31" s="632"/>
      <c r="CQ31" s="633"/>
      <c r="CR31" s="634">
        <v>16383</v>
      </c>
      <c r="CS31" s="647"/>
      <c r="CT31" s="647"/>
      <c r="CU31" s="647"/>
      <c r="CV31" s="647"/>
      <c r="CW31" s="647"/>
      <c r="CX31" s="647"/>
      <c r="CY31" s="648"/>
      <c r="CZ31" s="637">
        <v>0.1</v>
      </c>
      <c r="DA31" s="649"/>
      <c r="DB31" s="649"/>
      <c r="DC31" s="650"/>
      <c r="DD31" s="640">
        <v>16249</v>
      </c>
      <c r="DE31" s="647"/>
      <c r="DF31" s="647"/>
      <c r="DG31" s="647"/>
      <c r="DH31" s="647"/>
      <c r="DI31" s="647"/>
      <c r="DJ31" s="647"/>
      <c r="DK31" s="648"/>
      <c r="DL31" s="640">
        <v>16249</v>
      </c>
      <c r="DM31" s="647"/>
      <c r="DN31" s="647"/>
      <c r="DO31" s="647"/>
      <c r="DP31" s="647"/>
      <c r="DQ31" s="647"/>
      <c r="DR31" s="647"/>
      <c r="DS31" s="647"/>
      <c r="DT31" s="647"/>
      <c r="DU31" s="647"/>
      <c r="DV31" s="648"/>
      <c r="DW31" s="637">
        <v>0.2</v>
      </c>
      <c r="DX31" s="649"/>
      <c r="DY31" s="649"/>
      <c r="DZ31" s="649"/>
      <c r="EA31" s="649"/>
      <c r="EB31" s="649"/>
      <c r="EC31" s="661"/>
    </row>
    <row r="32" spans="2:133" ht="11.25" customHeight="1" x14ac:dyDescent="0.15">
      <c r="B32" s="631" t="s">
        <v>304</v>
      </c>
      <c r="C32" s="632"/>
      <c r="D32" s="632"/>
      <c r="E32" s="632"/>
      <c r="F32" s="632"/>
      <c r="G32" s="632"/>
      <c r="H32" s="632"/>
      <c r="I32" s="632"/>
      <c r="J32" s="632"/>
      <c r="K32" s="632"/>
      <c r="L32" s="632"/>
      <c r="M32" s="632"/>
      <c r="N32" s="632"/>
      <c r="O32" s="632"/>
      <c r="P32" s="632"/>
      <c r="Q32" s="633"/>
      <c r="R32" s="634">
        <v>1080713</v>
      </c>
      <c r="S32" s="635"/>
      <c r="T32" s="635"/>
      <c r="U32" s="635"/>
      <c r="V32" s="635"/>
      <c r="W32" s="635"/>
      <c r="X32" s="635"/>
      <c r="Y32" s="636"/>
      <c r="Z32" s="672">
        <v>8.3000000000000007</v>
      </c>
      <c r="AA32" s="672"/>
      <c r="AB32" s="672"/>
      <c r="AC32" s="672"/>
      <c r="AD32" s="673" t="s">
        <v>124</v>
      </c>
      <c r="AE32" s="673"/>
      <c r="AF32" s="673"/>
      <c r="AG32" s="673"/>
      <c r="AH32" s="673"/>
      <c r="AI32" s="673"/>
      <c r="AJ32" s="673"/>
      <c r="AK32" s="673"/>
      <c r="AL32" s="637" t="s">
        <v>124</v>
      </c>
      <c r="AM32" s="638"/>
      <c r="AN32" s="638"/>
      <c r="AO32" s="674"/>
      <c r="AP32" s="675"/>
      <c r="AQ32" s="676"/>
      <c r="AR32" s="676"/>
      <c r="AS32" s="676"/>
      <c r="AT32" s="709"/>
      <c r="AU32" s="208" t="s">
        <v>305</v>
      </c>
      <c r="AX32" s="631" t="s">
        <v>306</v>
      </c>
      <c r="AY32" s="632"/>
      <c r="AZ32" s="632"/>
      <c r="BA32" s="632"/>
      <c r="BB32" s="632"/>
      <c r="BC32" s="632"/>
      <c r="BD32" s="632"/>
      <c r="BE32" s="632"/>
      <c r="BF32" s="633"/>
      <c r="BG32" s="700">
        <v>100</v>
      </c>
      <c r="BH32" s="647"/>
      <c r="BI32" s="647"/>
      <c r="BJ32" s="647"/>
      <c r="BK32" s="647"/>
      <c r="BL32" s="647"/>
      <c r="BM32" s="638">
        <v>99.7</v>
      </c>
      <c r="BN32" s="647"/>
      <c r="BO32" s="647"/>
      <c r="BP32" s="647"/>
      <c r="BQ32" s="670"/>
      <c r="BR32" s="700">
        <v>100</v>
      </c>
      <c r="BS32" s="647"/>
      <c r="BT32" s="647"/>
      <c r="BU32" s="647"/>
      <c r="BV32" s="647"/>
      <c r="BW32" s="647"/>
      <c r="BX32" s="638">
        <v>99.5</v>
      </c>
      <c r="BY32" s="647"/>
      <c r="BZ32" s="647"/>
      <c r="CA32" s="647"/>
      <c r="CB32" s="670"/>
      <c r="CD32" s="657"/>
      <c r="CE32" s="658"/>
      <c r="CF32" s="631" t="s">
        <v>307</v>
      </c>
      <c r="CG32" s="632"/>
      <c r="CH32" s="632"/>
      <c r="CI32" s="632"/>
      <c r="CJ32" s="632"/>
      <c r="CK32" s="632"/>
      <c r="CL32" s="632"/>
      <c r="CM32" s="632"/>
      <c r="CN32" s="632"/>
      <c r="CO32" s="632"/>
      <c r="CP32" s="632"/>
      <c r="CQ32" s="633"/>
      <c r="CR32" s="634" t="s">
        <v>124</v>
      </c>
      <c r="CS32" s="635"/>
      <c r="CT32" s="635"/>
      <c r="CU32" s="635"/>
      <c r="CV32" s="635"/>
      <c r="CW32" s="635"/>
      <c r="CX32" s="635"/>
      <c r="CY32" s="636"/>
      <c r="CZ32" s="637" t="s">
        <v>124</v>
      </c>
      <c r="DA32" s="649"/>
      <c r="DB32" s="649"/>
      <c r="DC32" s="650"/>
      <c r="DD32" s="640" t="s">
        <v>124</v>
      </c>
      <c r="DE32" s="635"/>
      <c r="DF32" s="635"/>
      <c r="DG32" s="635"/>
      <c r="DH32" s="635"/>
      <c r="DI32" s="635"/>
      <c r="DJ32" s="635"/>
      <c r="DK32" s="636"/>
      <c r="DL32" s="640" t="s">
        <v>124</v>
      </c>
      <c r="DM32" s="635"/>
      <c r="DN32" s="635"/>
      <c r="DO32" s="635"/>
      <c r="DP32" s="635"/>
      <c r="DQ32" s="635"/>
      <c r="DR32" s="635"/>
      <c r="DS32" s="635"/>
      <c r="DT32" s="635"/>
      <c r="DU32" s="635"/>
      <c r="DV32" s="636"/>
      <c r="DW32" s="637" t="s">
        <v>124</v>
      </c>
      <c r="DX32" s="649"/>
      <c r="DY32" s="649"/>
      <c r="DZ32" s="649"/>
      <c r="EA32" s="649"/>
      <c r="EB32" s="649"/>
      <c r="EC32" s="661"/>
    </row>
    <row r="33" spans="2:133" ht="11.25" customHeight="1" x14ac:dyDescent="0.15">
      <c r="B33" s="631" t="s">
        <v>308</v>
      </c>
      <c r="C33" s="632"/>
      <c r="D33" s="632"/>
      <c r="E33" s="632"/>
      <c r="F33" s="632"/>
      <c r="G33" s="632"/>
      <c r="H33" s="632"/>
      <c r="I33" s="632"/>
      <c r="J33" s="632"/>
      <c r="K33" s="632"/>
      <c r="L33" s="632"/>
      <c r="M33" s="632"/>
      <c r="N33" s="632"/>
      <c r="O33" s="632"/>
      <c r="P33" s="632"/>
      <c r="Q33" s="633"/>
      <c r="R33" s="634">
        <v>98077</v>
      </c>
      <c r="S33" s="635"/>
      <c r="T33" s="635"/>
      <c r="U33" s="635"/>
      <c r="V33" s="635"/>
      <c r="W33" s="635"/>
      <c r="X33" s="635"/>
      <c r="Y33" s="636"/>
      <c r="Z33" s="672">
        <v>0.8</v>
      </c>
      <c r="AA33" s="672"/>
      <c r="AB33" s="672"/>
      <c r="AC33" s="672"/>
      <c r="AD33" s="673">
        <v>12714</v>
      </c>
      <c r="AE33" s="673"/>
      <c r="AF33" s="673"/>
      <c r="AG33" s="673"/>
      <c r="AH33" s="673"/>
      <c r="AI33" s="673"/>
      <c r="AJ33" s="673"/>
      <c r="AK33" s="673"/>
      <c r="AL33" s="637">
        <v>0.2</v>
      </c>
      <c r="AM33" s="638"/>
      <c r="AN33" s="638"/>
      <c r="AO33" s="674"/>
      <c r="AP33" s="677"/>
      <c r="AQ33" s="678"/>
      <c r="AR33" s="678"/>
      <c r="AS33" s="678"/>
      <c r="AT33" s="710"/>
      <c r="AU33" s="213"/>
      <c r="AV33" s="213"/>
      <c r="AW33" s="213"/>
      <c r="AX33" s="615" t="s">
        <v>309</v>
      </c>
      <c r="AY33" s="616"/>
      <c r="AZ33" s="616"/>
      <c r="BA33" s="616"/>
      <c r="BB33" s="616"/>
      <c r="BC33" s="616"/>
      <c r="BD33" s="616"/>
      <c r="BE33" s="616"/>
      <c r="BF33" s="617"/>
      <c r="BG33" s="695">
        <v>99.9</v>
      </c>
      <c r="BH33" s="619"/>
      <c r="BI33" s="619"/>
      <c r="BJ33" s="619"/>
      <c r="BK33" s="619"/>
      <c r="BL33" s="619"/>
      <c r="BM33" s="665">
        <v>99.2</v>
      </c>
      <c r="BN33" s="619"/>
      <c r="BO33" s="619"/>
      <c r="BP33" s="619"/>
      <c r="BQ33" s="682"/>
      <c r="BR33" s="695">
        <v>99.8</v>
      </c>
      <c r="BS33" s="619"/>
      <c r="BT33" s="619"/>
      <c r="BU33" s="619"/>
      <c r="BV33" s="619"/>
      <c r="BW33" s="619"/>
      <c r="BX33" s="665">
        <v>99</v>
      </c>
      <c r="BY33" s="619"/>
      <c r="BZ33" s="619"/>
      <c r="CA33" s="619"/>
      <c r="CB33" s="682"/>
      <c r="CD33" s="631" t="s">
        <v>310</v>
      </c>
      <c r="CE33" s="632"/>
      <c r="CF33" s="632"/>
      <c r="CG33" s="632"/>
      <c r="CH33" s="632"/>
      <c r="CI33" s="632"/>
      <c r="CJ33" s="632"/>
      <c r="CK33" s="632"/>
      <c r="CL33" s="632"/>
      <c r="CM33" s="632"/>
      <c r="CN33" s="632"/>
      <c r="CO33" s="632"/>
      <c r="CP33" s="632"/>
      <c r="CQ33" s="633"/>
      <c r="CR33" s="634">
        <v>5535558</v>
      </c>
      <c r="CS33" s="647"/>
      <c r="CT33" s="647"/>
      <c r="CU33" s="647"/>
      <c r="CV33" s="647"/>
      <c r="CW33" s="647"/>
      <c r="CX33" s="647"/>
      <c r="CY33" s="648"/>
      <c r="CZ33" s="637">
        <v>43.9</v>
      </c>
      <c r="DA33" s="649"/>
      <c r="DB33" s="649"/>
      <c r="DC33" s="650"/>
      <c r="DD33" s="640">
        <v>4259910</v>
      </c>
      <c r="DE33" s="647"/>
      <c r="DF33" s="647"/>
      <c r="DG33" s="647"/>
      <c r="DH33" s="647"/>
      <c r="DI33" s="647"/>
      <c r="DJ33" s="647"/>
      <c r="DK33" s="648"/>
      <c r="DL33" s="640">
        <v>3593902</v>
      </c>
      <c r="DM33" s="647"/>
      <c r="DN33" s="647"/>
      <c r="DO33" s="647"/>
      <c r="DP33" s="647"/>
      <c r="DQ33" s="647"/>
      <c r="DR33" s="647"/>
      <c r="DS33" s="647"/>
      <c r="DT33" s="647"/>
      <c r="DU33" s="647"/>
      <c r="DV33" s="648"/>
      <c r="DW33" s="637">
        <v>49.2</v>
      </c>
      <c r="DX33" s="649"/>
      <c r="DY33" s="649"/>
      <c r="DZ33" s="649"/>
      <c r="EA33" s="649"/>
      <c r="EB33" s="649"/>
      <c r="EC33" s="661"/>
    </row>
    <row r="34" spans="2:133" ht="11.25" customHeight="1" x14ac:dyDescent="0.15">
      <c r="B34" s="631" t="s">
        <v>311</v>
      </c>
      <c r="C34" s="632"/>
      <c r="D34" s="632"/>
      <c r="E34" s="632"/>
      <c r="F34" s="632"/>
      <c r="G34" s="632"/>
      <c r="H34" s="632"/>
      <c r="I34" s="632"/>
      <c r="J34" s="632"/>
      <c r="K34" s="632"/>
      <c r="L34" s="632"/>
      <c r="M34" s="632"/>
      <c r="N34" s="632"/>
      <c r="O34" s="632"/>
      <c r="P34" s="632"/>
      <c r="Q34" s="633"/>
      <c r="R34" s="634">
        <v>61636</v>
      </c>
      <c r="S34" s="635"/>
      <c r="T34" s="635"/>
      <c r="U34" s="635"/>
      <c r="V34" s="635"/>
      <c r="W34" s="635"/>
      <c r="X34" s="635"/>
      <c r="Y34" s="636"/>
      <c r="Z34" s="672">
        <v>0.5</v>
      </c>
      <c r="AA34" s="672"/>
      <c r="AB34" s="672"/>
      <c r="AC34" s="672"/>
      <c r="AD34" s="673" t="s">
        <v>124</v>
      </c>
      <c r="AE34" s="673"/>
      <c r="AF34" s="673"/>
      <c r="AG34" s="673"/>
      <c r="AH34" s="673"/>
      <c r="AI34" s="673"/>
      <c r="AJ34" s="673"/>
      <c r="AK34" s="673"/>
      <c r="AL34" s="637" t="s">
        <v>124</v>
      </c>
      <c r="AM34" s="638"/>
      <c r="AN34" s="638"/>
      <c r="AO34" s="674"/>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1" t="s">
        <v>312</v>
      </c>
      <c r="CE34" s="632"/>
      <c r="CF34" s="632"/>
      <c r="CG34" s="632"/>
      <c r="CH34" s="632"/>
      <c r="CI34" s="632"/>
      <c r="CJ34" s="632"/>
      <c r="CK34" s="632"/>
      <c r="CL34" s="632"/>
      <c r="CM34" s="632"/>
      <c r="CN34" s="632"/>
      <c r="CO34" s="632"/>
      <c r="CP34" s="632"/>
      <c r="CQ34" s="633"/>
      <c r="CR34" s="634">
        <v>1619147</v>
      </c>
      <c r="CS34" s="635"/>
      <c r="CT34" s="635"/>
      <c r="CU34" s="635"/>
      <c r="CV34" s="635"/>
      <c r="CW34" s="635"/>
      <c r="CX34" s="635"/>
      <c r="CY34" s="636"/>
      <c r="CZ34" s="637">
        <v>12.8</v>
      </c>
      <c r="DA34" s="649"/>
      <c r="DB34" s="649"/>
      <c r="DC34" s="650"/>
      <c r="DD34" s="640">
        <v>1269622</v>
      </c>
      <c r="DE34" s="635"/>
      <c r="DF34" s="635"/>
      <c r="DG34" s="635"/>
      <c r="DH34" s="635"/>
      <c r="DI34" s="635"/>
      <c r="DJ34" s="635"/>
      <c r="DK34" s="636"/>
      <c r="DL34" s="640">
        <v>1126406</v>
      </c>
      <c r="DM34" s="635"/>
      <c r="DN34" s="635"/>
      <c r="DO34" s="635"/>
      <c r="DP34" s="635"/>
      <c r="DQ34" s="635"/>
      <c r="DR34" s="635"/>
      <c r="DS34" s="635"/>
      <c r="DT34" s="635"/>
      <c r="DU34" s="635"/>
      <c r="DV34" s="636"/>
      <c r="DW34" s="637">
        <v>15.4</v>
      </c>
      <c r="DX34" s="649"/>
      <c r="DY34" s="649"/>
      <c r="DZ34" s="649"/>
      <c r="EA34" s="649"/>
      <c r="EB34" s="649"/>
      <c r="EC34" s="661"/>
    </row>
    <row r="35" spans="2:133" ht="11.25" customHeight="1" x14ac:dyDescent="0.15">
      <c r="B35" s="631" t="s">
        <v>313</v>
      </c>
      <c r="C35" s="632"/>
      <c r="D35" s="632"/>
      <c r="E35" s="632"/>
      <c r="F35" s="632"/>
      <c r="G35" s="632"/>
      <c r="H35" s="632"/>
      <c r="I35" s="632"/>
      <c r="J35" s="632"/>
      <c r="K35" s="632"/>
      <c r="L35" s="632"/>
      <c r="M35" s="632"/>
      <c r="N35" s="632"/>
      <c r="O35" s="632"/>
      <c r="P35" s="632"/>
      <c r="Q35" s="633"/>
      <c r="R35" s="634">
        <v>377729</v>
      </c>
      <c r="S35" s="635"/>
      <c r="T35" s="635"/>
      <c r="U35" s="635"/>
      <c r="V35" s="635"/>
      <c r="W35" s="635"/>
      <c r="X35" s="635"/>
      <c r="Y35" s="636"/>
      <c r="Z35" s="672">
        <v>2.9</v>
      </c>
      <c r="AA35" s="672"/>
      <c r="AB35" s="672"/>
      <c r="AC35" s="672"/>
      <c r="AD35" s="673" t="s">
        <v>124</v>
      </c>
      <c r="AE35" s="673"/>
      <c r="AF35" s="673"/>
      <c r="AG35" s="673"/>
      <c r="AH35" s="673"/>
      <c r="AI35" s="673"/>
      <c r="AJ35" s="673"/>
      <c r="AK35" s="673"/>
      <c r="AL35" s="637" t="s">
        <v>124</v>
      </c>
      <c r="AM35" s="638"/>
      <c r="AN35" s="638"/>
      <c r="AO35" s="674"/>
      <c r="AP35" s="216"/>
      <c r="AQ35" s="686" t="s">
        <v>314</v>
      </c>
      <c r="AR35" s="687"/>
      <c r="AS35" s="687"/>
      <c r="AT35" s="687"/>
      <c r="AU35" s="687"/>
      <c r="AV35" s="687"/>
      <c r="AW35" s="687"/>
      <c r="AX35" s="687"/>
      <c r="AY35" s="687"/>
      <c r="AZ35" s="687"/>
      <c r="BA35" s="687"/>
      <c r="BB35" s="687"/>
      <c r="BC35" s="687"/>
      <c r="BD35" s="687"/>
      <c r="BE35" s="687"/>
      <c r="BF35" s="688"/>
      <c r="BG35" s="686" t="s">
        <v>315</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316</v>
      </c>
      <c r="CE35" s="632"/>
      <c r="CF35" s="632"/>
      <c r="CG35" s="632"/>
      <c r="CH35" s="632"/>
      <c r="CI35" s="632"/>
      <c r="CJ35" s="632"/>
      <c r="CK35" s="632"/>
      <c r="CL35" s="632"/>
      <c r="CM35" s="632"/>
      <c r="CN35" s="632"/>
      <c r="CO35" s="632"/>
      <c r="CP35" s="632"/>
      <c r="CQ35" s="633"/>
      <c r="CR35" s="634">
        <v>263691</v>
      </c>
      <c r="CS35" s="647"/>
      <c r="CT35" s="647"/>
      <c r="CU35" s="647"/>
      <c r="CV35" s="647"/>
      <c r="CW35" s="647"/>
      <c r="CX35" s="647"/>
      <c r="CY35" s="648"/>
      <c r="CZ35" s="637">
        <v>2.1</v>
      </c>
      <c r="DA35" s="649"/>
      <c r="DB35" s="649"/>
      <c r="DC35" s="650"/>
      <c r="DD35" s="640">
        <v>182725</v>
      </c>
      <c r="DE35" s="647"/>
      <c r="DF35" s="647"/>
      <c r="DG35" s="647"/>
      <c r="DH35" s="647"/>
      <c r="DI35" s="647"/>
      <c r="DJ35" s="647"/>
      <c r="DK35" s="648"/>
      <c r="DL35" s="640">
        <v>182725</v>
      </c>
      <c r="DM35" s="647"/>
      <c r="DN35" s="647"/>
      <c r="DO35" s="647"/>
      <c r="DP35" s="647"/>
      <c r="DQ35" s="647"/>
      <c r="DR35" s="647"/>
      <c r="DS35" s="647"/>
      <c r="DT35" s="647"/>
      <c r="DU35" s="647"/>
      <c r="DV35" s="648"/>
      <c r="DW35" s="637">
        <v>2.5</v>
      </c>
      <c r="DX35" s="649"/>
      <c r="DY35" s="649"/>
      <c r="DZ35" s="649"/>
      <c r="EA35" s="649"/>
      <c r="EB35" s="649"/>
      <c r="EC35" s="661"/>
    </row>
    <row r="36" spans="2:133" ht="11.25" customHeight="1" x14ac:dyDescent="0.15">
      <c r="B36" s="631" t="s">
        <v>317</v>
      </c>
      <c r="C36" s="632"/>
      <c r="D36" s="632"/>
      <c r="E36" s="632"/>
      <c r="F36" s="632"/>
      <c r="G36" s="632"/>
      <c r="H36" s="632"/>
      <c r="I36" s="632"/>
      <c r="J36" s="632"/>
      <c r="K36" s="632"/>
      <c r="L36" s="632"/>
      <c r="M36" s="632"/>
      <c r="N36" s="632"/>
      <c r="O36" s="632"/>
      <c r="P36" s="632"/>
      <c r="Q36" s="633"/>
      <c r="R36" s="634">
        <v>407582</v>
      </c>
      <c r="S36" s="635"/>
      <c r="T36" s="635"/>
      <c r="U36" s="635"/>
      <c r="V36" s="635"/>
      <c r="W36" s="635"/>
      <c r="X36" s="635"/>
      <c r="Y36" s="636"/>
      <c r="Z36" s="672">
        <v>3.1</v>
      </c>
      <c r="AA36" s="672"/>
      <c r="AB36" s="672"/>
      <c r="AC36" s="672"/>
      <c r="AD36" s="673" t="s">
        <v>124</v>
      </c>
      <c r="AE36" s="673"/>
      <c r="AF36" s="673"/>
      <c r="AG36" s="673"/>
      <c r="AH36" s="673"/>
      <c r="AI36" s="673"/>
      <c r="AJ36" s="673"/>
      <c r="AK36" s="673"/>
      <c r="AL36" s="637" t="s">
        <v>124</v>
      </c>
      <c r="AM36" s="638"/>
      <c r="AN36" s="638"/>
      <c r="AO36" s="674"/>
      <c r="AP36" s="216"/>
      <c r="AQ36" s="683" t="s">
        <v>318</v>
      </c>
      <c r="AR36" s="684"/>
      <c r="AS36" s="684"/>
      <c r="AT36" s="684"/>
      <c r="AU36" s="684"/>
      <c r="AV36" s="684"/>
      <c r="AW36" s="684"/>
      <c r="AX36" s="684"/>
      <c r="AY36" s="685"/>
      <c r="AZ36" s="689">
        <v>1735331</v>
      </c>
      <c r="BA36" s="690"/>
      <c r="BB36" s="690"/>
      <c r="BC36" s="690"/>
      <c r="BD36" s="690"/>
      <c r="BE36" s="690"/>
      <c r="BF36" s="691"/>
      <c r="BG36" s="692" t="s">
        <v>319</v>
      </c>
      <c r="BH36" s="693"/>
      <c r="BI36" s="693"/>
      <c r="BJ36" s="693"/>
      <c r="BK36" s="693"/>
      <c r="BL36" s="693"/>
      <c r="BM36" s="693"/>
      <c r="BN36" s="693"/>
      <c r="BO36" s="693"/>
      <c r="BP36" s="693"/>
      <c r="BQ36" s="693"/>
      <c r="BR36" s="693"/>
      <c r="BS36" s="693"/>
      <c r="BT36" s="693"/>
      <c r="BU36" s="694"/>
      <c r="BV36" s="689">
        <v>86065</v>
      </c>
      <c r="BW36" s="690"/>
      <c r="BX36" s="690"/>
      <c r="BY36" s="690"/>
      <c r="BZ36" s="690"/>
      <c r="CA36" s="690"/>
      <c r="CB36" s="691"/>
      <c r="CD36" s="631" t="s">
        <v>320</v>
      </c>
      <c r="CE36" s="632"/>
      <c r="CF36" s="632"/>
      <c r="CG36" s="632"/>
      <c r="CH36" s="632"/>
      <c r="CI36" s="632"/>
      <c r="CJ36" s="632"/>
      <c r="CK36" s="632"/>
      <c r="CL36" s="632"/>
      <c r="CM36" s="632"/>
      <c r="CN36" s="632"/>
      <c r="CO36" s="632"/>
      <c r="CP36" s="632"/>
      <c r="CQ36" s="633"/>
      <c r="CR36" s="634">
        <v>2488426</v>
      </c>
      <c r="CS36" s="635"/>
      <c r="CT36" s="635"/>
      <c r="CU36" s="635"/>
      <c r="CV36" s="635"/>
      <c r="CW36" s="635"/>
      <c r="CX36" s="635"/>
      <c r="CY36" s="636"/>
      <c r="CZ36" s="637">
        <v>19.7</v>
      </c>
      <c r="DA36" s="649"/>
      <c r="DB36" s="649"/>
      <c r="DC36" s="650"/>
      <c r="DD36" s="640">
        <v>1940210</v>
      </c>
      <c r="DE36" s="635"/>
      <c r="DF36" s="635"/>
      <c r="DG36" s="635"/>
      <c r="DH36" s="635"/>
      <c r="DI36" s="635"/>
      <c r="DJ36" s="635"/>
      <c r="DK36" s="636"/>
      <c r="DL36" s="640">
        <v>1471634</v>
      </c>
      <c r="DM36" s="635"/>
      <c r="DN36" s="635"/>
      <c r="DO36" s="635"/>
      <c r="DP36" s="635"/>
      <c r="DQ36" s="635"/>
      <c r="DR36" s="635"/>
      <c r="DS36" s="635"/>
      <c r="DT36" s="635"/>
      <c r="DU36" s="635"/>
      <c r="DV36" s="636"/>
      <c r="DW36" s="637">
        <v>20.100000000000001</v>
      </c>
      <c r="DX36" s="649"/>
      <c r="DY36" s="649"/>
      <c r="DZ36" s="649"/>
      <c r="EA36" s="649"/>
      <c r="EB36" s="649"/>
      <c r="EC36" s="661"/>
    </row>
    <row r="37" spans="2:133" ht="11.25" customHeight="1" x14ac:dyDescent="0.15">
      <c r="B37" s="631" t="s">
        <v>321</v>
      </c>
      <c r="C37" s="632"/>
      <c r="D37" s="632"/>
      <c r="E37" s="632"/>
      <c r="F37" s="632"/>
      <c r="G37" s="632"/>
      <c r="H37" s="632"/>
      <c r="I37" s="632"/>
      <c r="J37" s="632"/>
      <c r="K37" s="632"/>
      <c r="L37" s="632"/>
      <c r="M37" s="632"/>
      <c r="N37" s="632"/>
      <c r="O37" s="632"/>
      <c r="P37" s="632"/>
      <c r="Q37" s="633"/>
      <c r="R37" s="634">
        <v>150421</v>
      </c>
      <c r="S37" s="635"/>
      <c r="T37" s="635"/>
      <c r="U37" s="635"/>
      <c r="V37" s="635"/>
      <c r="W37" s="635"/>
      <c r="X37" s="635"/>
      <c r="Y37" s="636"/>
      <c r="Z37" s="672">
        <v>1.2</v>
      </c>
      <c r="AA37" s="672"/>
      <c r="AB37" s="672"/>
      <c r="AC37" s="672"/>
      <c r="AD37" s="673">
        <v>6667</v>
      </c>
      <c r="AE37" s="673"/>
      <c r="AF37" s="673"/>
      <c r="AG37" s="673"/>
      <c r="AH37" s="673"/>
      <c r="AI37" s="673"/>
      <c r="AJ37" s="673"/>
      <c r="AK37" s="673"/>
      <c r="AL37" s="637">
        <v>0.1</v>
      </c>
      <c r="AM37" s="638"/>
      <c r="AN37" s="638"/>
      <c r="AO37" s="674"/>
      <c r="AQ37" s="667" t="s">
        <v>322</v>
      </c>
      <c r="AR37" s="668"/>
      <c r="AS37" s="668"/>
      <c r="AT37" s="668"/>
      <c r="AU37" s="668"/>
      <c r="AV37" s="668"/>
      <c r="AW37" s="668"/>
      <c r="AX37" s="668"/>
      <c r="AY37" s="669"/>
      <c r="AZ37" s="634">
        <v>376698</v>
      </c>
      <c r="BA37" s="635"/>
      <c r="BB37" s="635"/>
      <c r="BC37" s="635"/>
      <c r="BD37" s="647"/>
      <c r="BE37" s="647"/>
      <c r="BF37" s="670"/>
      <c r="BG37" s="631" t="s">
        <v>323</v>
      </c>
      <c r="BH37" s="632"/>
      <c r="BI37" s="632"/>
      <c r="BJ37" s="632"/>
      <c r="BK37" s="632"/>
      <c r="BL37" s="632"/>
      <c r="BM37" s="632"/>
      <c r="BN37" s="632"/>
      <c r="BO37" s="632"/>
      <c r="BP37" s="632"/>
      <c r="BQ37" s="632"/>
      <c r="BR37" s="632"/>
      <c r="BS37" s="632"/>
      <c r="BT37" s="632"/>
      <c r="BU37" s="633"/>
      <c r="BV37" s="634">
        <v>78413</v>
      </c>
      <c r="BW37" s="635"/>
      <c r="BX37" s="635"/>
      <c r="BY37" s="635"/>
      <c r="BZ37" s="635"/>
      <c r="CA37" s="635"/>
      <c r="CB37" s="671"/>
      <c r="CD37" s="631" t="s">
        <v>324</v>
      </c>
      <c r="CE37" s="632"/>
      <c r="CF37" s="632"/>
      <c r="CG37" s="632"/>
      <c r="CH37" s="632"/>
      <c r="CI37" s="632"/>
      <c r="CJ37" s="632"/>
      <c r="CK37" s="632"/>
      <c r="CL37" s="632"/>
      <c r="CM37" s="632"/>
      <c r="CN37" s="632"/>
      <c r="CO37" s="632"/>
      <c r="CP37" s="632"/>
      <c r="CQ37" s="633"/>
      <c r="CR37" s="634">
        <v>44784</v>
      </c>
      <c r="CS37" s="647"/>
      <c r="CT37" s="647"/>
      <c r="CU37" s="647"/>
      <c r="CV37" s="647"/>
      <c r="CW37" s="647"/>
      <c r="CX37" s="647"/>
      <c r="CY37" s="648"/>
      <c r="CZ37" s="637">
        <v>0.4</v>
      </c>
      <c r="DA37" s="649"/>
      <c r="DB37" s="649"/>
      <c r="DC37" s="650"/>
      <c r="DD37" s="640">
        <v>44784</v>
      </c>
      <c r="DE37" s="647"/>
      <c r="DF37" s="647"/>
      <c r="DG37" s="647"/>
      <c r="DH37" s="647"/>
      <c r="DI37" s="647"/>
      <c r="DJ37" s="647"/>
      <c r="DK37" s="648"/>
      <c r="DL37" s="640">
        <v>44784</v>
      </c>
      <c r="DM37" s="647"/>
      <c r="DN37" s="647"/>
      <c r="DO37" s="647"/>
      <c r="DP37" s="647"/>
      <c r="DQ37" s="647"/>
      <c r="DR37" s="647"/>
      <c r="DS37" s="647"/>
      <c r="DT37" s="647"/>
      <c r="DU37" s="647"/>
      <c r="DV37" s="648"/>
      <c r="DW37" s="637">
        <v>0.6</v>
      </c>
      <c r="DX37" s="649"/>
      <c r="DY37" s="649"/>
      <c r="DZ37" s="649"/>
      <c r="EA37" s="649"/>
      <c r="EB37" s="649"/>
      <c r="EC37" s="661"/>
    </row>
    <row r="38" spans="2:133" ht="11.25" customHeight="1" x14ac:dyDescent="0.15">
      <c r="B38" s="631" t="s">
        <v>325</v>
      </c>
      <c r="C38" s="632"/>
      <c r="D38" s="632"/>
      <c r="E38" s="632"/>
      <c r="F38" s="632"/>
      <c r="G38" s="632"/>
      <c r="H38" s="632"/>
      <c r="I38" s="632"/>
      <c r="J38" s="632"/>
      <c r="K38" s="632"/>
      <c r="L38" s="632"/>
      <c r="M38" s="632"/>
      <c r="N38" s="632"/>
      <c r="O38" s="632"/>
      <c r="P38" s="632"/>
      <c r="Q38" s="633"/>
      <c r="R38" s="634">
        <v>1582378</v>
      </c>
      <c r="S38" s="635"/>
      <c r="T38" s="635"/>
      <c r="U38" s="635"/>
      <c r="V38" s="635"/>
      <c r="W38" s="635"/>
      <c r="X38" s="635"/>
      <c r="Y38" s="636"/>
      <c r="Z38" s="672">
        <v>12.2</v>
      </c>
      <c r="AA38" s="672"/>
      <c r="AB38" s="672"/>
      <c r="AC38" s="672"/>
      <c r="AD38" s="673" t="s">
        <v>124</v>
      </c>
      <c r="AE38" s="673"/>
      <c r="AF38" s="673"/>
      <c r="AG38" s="673"/>
      <c r="AH38" s="673"/>
      <c r="AI38" s="673"/>
      <c r="AJ38" s="673"/>
      <c r="AK38" s="673"/>
      <c r="AL38" s="637" t="s">
        <v>124</v>
      </c>
      <c r="AM38" s="638"/>
      <c r="AN38" s="638"/>
      <c r="AO38" s="674"/>
      <c r="AQ38" s="667" t="s">
        <v>326</v>
      </c>
      <c r="AR38" s="668"/>
      <c r="AS38" s="668"/>
      <c r="AT38" s="668"/>
      <c r="AU38" s="668"/>
      <c r="AV38" s="668"/>
      <c r="AW38" s="668"/>
      <c r="AX38" s="668"/>
      <c r="AY38" s="669"/>
      <c r="AZ38" s="634">
        <v>235116</v>
      </c>
      <c r="BA38" s="635"/>
      <c r="BB38" s="635"/>
      <c r="BC38" s="635"/>
      <c r="BD38" s="647"/>
      <c r="BE38" s="647"/>
      <c r="BF38" s="670"/>
      <c r="BG38" s="631" t="s">
        <v>327</v>
      </c>
      <c r="BH38" s="632"/>
      <c r="BI38" s="632"/>
      <c r="BJ38" s="632"/>
      <c r="BK38" s="632"/>
      <c r="BL38" s="632"/>
      <c r="BM38" s="632"/>
      <c r="BN38" s="632"/>
      <c r="BO38" s="632"/>
      <c r="BP38" s="632"/>
      <c r="BQ38" s="632"/>
      <c r="BR38" s="632"/>
      <c r="BS38" s="632"/>
      <c r="BT38" s="632"/>
      <c r="BU38" s="633"/>
      <c r="BV38" s="634">
        <v>2066</v>
      </c>
      <c r="BW38" s="635"/>
      <c r="BX38" s="635"/>
      <c r="BY38" s="635"/>
      <c r="BZ38" s="635"/>
      <c r="CA38" s="635"/>
      <c r="CB38" s="671"/>
      <c r="CD38" s="631" t="s">
        <v>328</v>
      </c>
      <c r="CE38" s="632"/>
      <c r="CF38" s="632"/>
      <c r="CG38" s="632"/>
      <c r="CH38" s="632"/>
      <c r="CI38" s="632"/>
      <c r="CJ38" s="632"/>
      <c r="CK38" s="632"/>
      <c r="CL38" s="632"/>
      <c r="CM38" s="632"/>
      <c r="CN38" s="632"/>
      <c r="CO38" s="632"/>
      <c r="CP38" s="632"/>
      <c r="CQ38" s="633"/>
      <c r="CR38" s="634">
        <v>963748</v>
      </c>
      <c r="CS38" s="635"/>
      <c r="CT38" s="635"/>
      <c r="CU38" s="635"/>
      <c r="CV38" s="635"/>
      <c r="CW38" s="635"/>
      <c r="CX38" s="635"/>
      <c r="CY38" s="636"/>
      <c r="CZ38" s="637">
        <v>7.6</v>
      </c>
      <c r="DA38" s="649"/>
      <c r="DB38" s="649"/>
      <c r="DC38" s="650"/>
      <c r="DD38" s="640">
        <v>821746</v>
      </c>
      <c r="DE38" s="635"/>
      <c r="DF38" s="635"/>
      <c r="DG38" s="635"/>
      <c r="DH38" s="635"/>
      <c r="DI38" s="635"/>
      <c r="DJ38" s="635"/>
      <c r="DK38" s="636"/>
      <c r="DL38" s="640">
        <v>813137</v>
      </c>
      <c r="DM38" s="635"/>
      <c r="DN38" s="635"/>
      <c r="DO38" s="635"/>
      <c r="DP38" s="635"/>
      <c r="DQ38" s="635"/>
      <c r="DR38" s="635"/>
      <c r="DS38" s="635"/>
      <c r="DT38" s="635"/>
      <c r="DU38" s="635"/>
      <c r="DV38" s="636"/>
      <c r="DW38" s="637">
        <v>11.1</v>
      </c>
      <c r="DX38" s="649"/>
      <c r="DY38" s="649"/>
      <c r="DZ38" s="649"/>
      <c r="EA38" s="649"/>
      <c r="EB38" s="649"/>
      <c r="EC38" s="661"/>
    </row>
    <row r="39" spans="2:133" ht="11.25" customHeight="1" x14ac:dyDescent="0.15">
      <c r="B39" s="631" t="s">
        <v>329</v>
      </c>
      <c r="C39" s="632"/>
      <c r="D39" s="632"/>
      <c r="E39" s="632"/>
      <c r="F39" s="632"/>
      <c r="G39" s="632"/>
      <c r="H39" s="632"/>
      <c r="I39" s="632"/>
      <c r="J39" s="632"/>
      <c r="K39" s="632"/>
      <c r="L39" s="632"/>
      <c r="M39" s="632"/>
      <c r="N39" s="632"/>
      <c r="O39" s="632"/>
      <c r="P39" s="632"/>
      <c r="Q39" s="633"/>
      <c r="R39" s="634" t="s">
        <v>124</v>
      </c>
      <c r="S39" s="635"/>
      <c r="T39" s="635"/>
      <c r="U39" s="635"/>
      <c r="V39" s="635"/>
      <c r="W39" s="635"/>
      <c r="X39" s="635"/>
      <c r="Y39" s="636"/>
      <c r="Z39" s="672" t="s">
        <v>124</v>
      </c>
      <c r="AA39" s="672"/>
      <c r="AB39" s="672"/>
      <c r="AC39" s="672"/>
      <c r="AD39" s="673" t="s">
        <v>124</v>
      </c>
      <c r="AE39" s="673"/>
      <c r="AF39" s="673"/>
      <c r="AG39" s="673"/>
      <c r="AH39" s="673"/>
      <c r="AI39" s="673"/>
      <c r="AJ39" s="673"/>
      <c r="AK39" s="673"/>
      <c r="AL39" s="637" t="s">
        <v>124</v>
      </c>
      <c r="AM39" s="638"/>
      <c r="AN39" s="638"/>
      <c r="AO39" s="674"/>
      <c r="AQ39" s="667" t="s">
        <v>330</v>
      </c>
      <c r="AR39" s="668"/>
      <c r="AS39" s="668"/>
      <c r="AT39" s="668"/>
      <c r="AU39" s="668"/>
      <c r="AV39" s="668"/>
      <c r="AW39" s="668"/>
      <c r="AX39" s="668"/>
      <c r="AY39" s="669"/>
      <c r="AZ39" s="634">
        <v>202666</v>
      </c>
      <c r="BA39" s="635"/>
      <c r="BB39" s="635"/>
      <c r="BC39" s="635"/>
      <c r="BD39" s="647"/>
      <c r="BE39" s="647"/>
      <c r="BF39" s="670"/>
      <c r="BG39" s="631" t="s">
        <v>331</v>
      </c>
      <c r="BH39" s="632"/>
      <c r="BI39" s="632"/>
      <c r="BJ39" s="632"/>
      <c r="BK39" s="632"/>
      <c r="BL39" s="632"/>
      <c r="BM39" s="632"/>
      <c r="BN39" s="632"/>
      <c r="BO39" s="632"/>
      <c r="BP39" s="632"/>
      <c r="BQ39" s="632"/>
      <c r="BR39" s="632"/>
      <c r="BS39" s="632"/>
      <c r="BT39" s="632"/>
      <c r="BU39" s="633"/>
      <c r="BV39" s="634">
        <v>3063</v>
      </c>
      <c r="BW39" s="635"/>
      <c r="BX39" s="635"/>
      <c r="BY39" s="635"/>
      <c r="BZ39" s="635"/>
      <c r="CA39" s="635"/>
      <c r="CB39" s="671"/>
      <c r="CD39" s="631" t="s">
        <v>332</v>
      </c>
      <c r="CE39" s="632"/>
      <c r="CF39" s="632"/>
      <c r="CG39" s="632"/>
      <c r="CH39" s="632"/>
      <c r="CI39" s="632"/>
      <c r="CJ39" s="632"/>
      <c r="CK39" s="632"/>
      <c r="CL39" s="632"/>
      <c r="CM39" s="632"/>
      <c r="CN39" s="632"/>
      <c r="CO39" s="632"/>
      <c r="CP39" s="632"/>
      <c r="CQ39" s="633"/>
      <c r="CR39" s="634">
        <v>178346</v>
      </c>
      <c r="CS39" s="647"/>
      <c r="CT39" s="647"/>
      <c r="CU39" s="647"/>
      <c r="CV39" s="647"/>
      <c r="CW39" s="647"/>
      <c r="CX39" s="647"/>
      <c r="CY39" s="648"/>
      <c r="CZ39" s="637">
        <v>1.4</v>
      </c>
      <c r="DA39" s="649"/>
      <c r="DB39" s="649"/>
      <c r="DC39" s="650"/>
      <c r="DD39" s="640">
        <v>35607</v>
      </c>
      <c r="DE39" s="647"/>
      <c r="DF39" s="647"/>
      <c r="DG39" s="647"/>
      <c r="DH39" s="647"/>
      <c r="DI39" s="647"/>
      <c r="DJ39" s="647"/>
      <c r="DK39" s="648"/>
      <c r="DL39" s="640" t="s">
        <v>124</v>
      </c>
      <c r="DM39" s="647"/>
      <c r="DN39" s="647"/>
      <c r="DO39" s="647"/>
      <c r="DP39" s="647"/>
      <c r="DQ39" s="647"/>
      <c r="DR39" s="647"/>
      <c r="DS39" s="647"/>
      <c r="DT39" s="647"/>
      <c r="DU39" s="647"/>
      <c r="DV39" s="648"/>
      <c r="DW39" s="637" t="s">
        <v>124</v>
      </c>
      <c r="DX39" s="649"/>
      <c r="DY39" s="649"/>
      <c r="DZ39" s="649"/>
      <c r="EA39" s="649"/>
      <c r="EB39" s="649"/>
      <c r="EC39" s="661"/>
    </row>
    <row r="40" spans="2:133" ht="11.25" customHeight="1" x14ac:dyDescent="0.15">
      <c r="B40" s="631" t="s">
        <v>333</v>
      </c>
      <c r="C40" s="632"/>
      <c r="D40" s="632"/>
      <c r="E40" s="632"/>
      <c r="F40" s="632"/>
      <c r="G40" s="632"/>
      <c r="H40" s="632"/>
      <c r="I40" s="632"/>
      <c r="J40" s="632"/>
      <c r="K40" s="632"/>
      <c r="L40" s="632"/>
      <c r="M40" s="632"/>
      <c r="N40" s="632"/>
      <c r="O40" s="632"/>
      <c r="P40" s="632"/>
      <c r="Q40" s="633"/>
      <c r="R40" s="634">
        <v>36178</v>
      </c>
      <c r="S40" s="635"/>
      <c r="T40" s="635"/>
      <c r="U40" s="635"/>
      <c r="V40" s="635"/>
      <c r="W40" s="635"/>
      <c r="X40" s="635"/>
      <c r="Y40" s="636"/>
      <c r="Z40" s="672">
        <v>0.3</v>
      </c>
      <c r="AA40" s="672"/>
      <c r="AB40" s="672"/>
      <c r="AC40" s="672"/>
      <c r="AD40" s="673" t="s">
        <v>124</v>
      </c>
      <c r="AE40" s="673"/>
      <c r="AF40" s="673"/>
      <c r="AG40" s="673"/>
      <c r="AH40" s="673"/>
      <c r="AI40" s="673"/>
      <c r="AJ40" s="673"/>
      <c r="AK40" s="673"/>
      <c r="AL40" s="637" t="s">
        <v>124</v>
      </c>
      <c r="AM40" s="638"/>
      <c r="AN40" s="638"/>
      <c r="AO40" s="674"/>
      <c r="AQ40" s="667" t="s">
        <v>334</v>
      </c>
      <c r="AR40" s="668"/>
      <c r="AS40" s="668"/>
      <c r="AT40" s="668"/>
      <c r="AU40" s="668"/>
      <c r="AV40" s="668"/>
      <c r="AW40" s="668"/>
      <c r="AX40" s="668"/>
      <c r="AY40" s="669"/>
      <c r="AZ40" s="634" t="s">
        <v>124</v>
      </c>
      <c r="BA40" s="635"/>
      <c r="BB40" s="635"/>
      <c r="BC40" s="635"/>
      <c r="BD40" s="647"/>
      <c r="BE40" s="647"/>
      <c r="BF40" s="670"/>
      <c r="BG40" s="675" t="s">
        <v>335</v>
      </c>
      <c r="BH40" s="676"/>
      <c r="BI40" s="676"/>
      <c r="BJ40" s="676"/>
      <c r="BK40" s="676"/>
      <c r="BL40" s="217"/>
      <c r="BM40" s="632" t="s">
        <v>336</v>
      </c>
      <c r="BN40" s="632"/>
      <c r="BO40" s="632"/>
      <c r="BP40" s="632"/>
      <c r="BQ40" s="632"/>
      <c r="BR40" s="632"/>
      <c r="BS40" s="632"/>
      <c r="BT40" s="632"/>
      <c r="BU40" s="633"/>
      <c r="BV40" s="634">
        <v>98</v>
      </c>
      <c r="BW40" s="635"/>
      <c r="BX40" s="635"/>
      <c r="BY40" s="635"/>
      <c r="BZ40" s="635"/>
      <c r="CA40" s="635"/>
      <c r="CB40" s="671"/>
      <c r="CD40" s="631" t="s">
        <v>337</v>
      </c>
      <c r="CE40" s="632"/>
      <c r="CF40" s="632"/>
      <c r="CG40" s="632"/>
      <c r="CH40" s="632"/>
      <c r="CI40" s="632"/>
      <c r="CJ40" s="632"/>
      <c r="CK40" s="632"/>
      <c r="CL40" s="632"/>
      <c r="CM40" s="632"/>
      <c r="CN40" s="632"/>
      <c r="CO40" s="632"/>
      <c r="CP40" s="632"/>
      <c r="CQ40" s="633"/>
      <c r="CR40" s="634">
        <v>22200</v>
      </c>
      <c r="CS40" s="635"/>
      <c r="CT40" s="635"/>
      <c r="CU40" s="635"/>
      <c r="CV40" s="635"/>
      <c r="CW40" s="635"/>
      <c r="CX40" s="635"/>
      <c r="CY40" s="636"/>
      <c r="CZ40" s="637">
        <v>0.2</v>
      </c>
      <c r="DA40" s="649"/>
      <c r="DB40" s="649"/>
      <c r="DC40" s="650"/>
      <c r="DD40" s="640">
        <v>10000</v>
      </c>
      <c r="DE40" s="635"/>
      <c r="DF40" s="635"/>
      <c r="DG40" s="635"/>
      <c r="DH40" s="635"/>
      <c r="DI40" s="635"/>
      <c r="DJ40" s="635"/>
      <c r="DK40" s="636"/>
      <c r="DL40" s="640" t="s">
        <v>124</v>
      </c>
      <c r="DM40" s="635"/>
      <c r="DN40" s="635"/>
      <c r="DO40" s="635"/>
      <c r="DP40" s="635"/>
      <c r="DQ40" s="635"/>
      <c r="DR40" s="635"/>
      <c r="DS40" s="635"/>
      <c r="DT40" s="635"/>
      <c r="DU40" s="635"/>
      <c r="DV40" s="636"/>
      <c r="DW40" s="637" t="s">
        <v>124</v>
      </c>
      <c r="DX40" s="649"/>
      <c r="DY40" s="649"/>
      <c r="DZ40" s="649"/>
      <c r="EA40" s="649"/>
      <c r="EB40" s="649"/>
      <c r="EC40" s="661"/>
    </row>
    <row r="41" spans="2:133" ht="11.25" customHeight="1" x14ac:dyDescent="0.15">
      <c r="B41" s="615" t="s">
        <v>338</v>
      </c>
      <c r="C41" s="616"/>
      <c r="D41" s="616"/>
      <c r="E41" s="616"/>
      <c r="F41" s="616"/>
      <c r="G41" s="616"/>
      <c r="H41" s="616"/>
      <c r="I41" s="616"/>
      <c r="J41" s="616"/>
      <c r="K41" s="616"/>
      <c r="L41" s="616"/>
      <c r="M41" s="616"/>
      <c r="N41" s="616"/>
      <c r="O41" s="616"/>
      <c r="P41" s="616"/>
      <c r="Q41" s="617"/>
      <c r="R41" s="618">
        <v>13019544</v>
      </c>
      <c r="S41" s="659"/>
      <c r="T41" s="659"/>
      <c r="U41" s="659"/>
      <c r="V41" s="659"/>
      <c r="W41" s="659"/>
      <c r="X41" s="659"/>
      <c r="Y41" s="662"/>
      <c r="Z41" s="663">
        <v>100</v>
      </c>
      <c r="AA41" s="663"/>
      <c r="AB41" s="663"/>
      <c r="AC41" s="663"/>
      <c r="AD41" s="664">
        <v>7271118</v>
      </c>
      <c r="AE41" s="664"/>
      <c r="AF41" s="664"/>
      <c r="AG41" s="664"/>
      <c r="AH41" s="664"/>
      <c r="AI41" s="664"/>
      <c r="AJ41" s="664"/>
      <c r="AK41" s="664"/>
      <c r="AL41" s="621">
        <v>100</v>
      </c>
      <c r="AM41" s="665"/>
      <c r="AN41" s="665"/>
      <c r="AO41" s="666"/>
      <c r="AQ41" s="667" t="s">
        <v>339</v>
      </c>
      <c r="AR41" s="668"/>
      <c r="AS41" s="668"/>
      <c r="AT41" s="668"/>
      <c r="AU41" s="668"/>
      <c r="AV41" s="668"/>
      <c r="AW41" s="668"/>
      <c r="AX41" s="668"/>
      <c r="AY41" s="669"/>
      <c r="AZ41" s="634">
        <v>142011</v>
      </c>
      <c r="BA41" s="635"/>
      <c r="BB41" s="635"/>
      <c r="BC41" s="635"/>
      <c r="BD41" s="647"/>
      <c r="BE41" s="647"/>
      <c r="BF41" s="670"/>
      <c r="BG41" s="675"/>
      <c r="BH41" s="676"/>
      <c r="BI41" s="676"/>
      <c r="BJ41" s="676"/>
      <c r="BK41" s="676"/>
      <c r="BL41" s="217"/>
      <c r="BM41" s="632" t="s">
        <v>340</v>
      </c>
      <c r="BN41" s="632"/>
      <c r="BO41" s="632"/>
      <c r="BP41" s="632"/>
      <c r="BQ41" s="632"/>
      <c r="BR41" s="632"/>
      <c r="BS41" s="632"/>
      <c r="BT41" s="632"/>
      <c r="BU41" s="633"/>
      <c r="BV41" s="634" t="s">
        <v>124</v>
      </c>
      <c r="BW41" s="635"/>
      <c r="BX41" s="635"/>
      <c r="BY41" s="635"/>
      <c r="BZ41" s="635"/>
      <c r="CA41" s="635"/>
      <c r="CB41" s="671"/>
      <c r="CD41" s="631" t="s">
        <v>341</v>
      </c>
      <c r="CE41" s="632"/>
      <c r="CF41" s="632"/>
      <c r="CG41" s="632"/>
      <c r="CH41" s="632"/>
      <c r="CI41" s="632"/>
      <c r="CJ41" s="632"/>
      <c r="CK41" s="632"/>
      <c r="CL41" s="632"/>
      <c r="CM41" s="632"/>
      <c r="CN41" s="632"/>
      <c r="CO41" s="632"/>
      <c r="CP41" s="632"/>
      <c r="CQ41" s="633"/>
      <c r="CR41" s="634" t="s">
        <v>124</v>
      </c>
      <c r="CS41" s="647"/>
      <c r="CT41" s="647"/>
      <c r="CU41" s="647"/>
      <c r="CV41" s="647"/>
      <c r="CW41" s="647"/>
      <c r="CX41" s="647"/>
      <c r="CY41" s="648"/>
      <c r="CZ41" s="637" t="s">
        <v>124</v>
      </c>
      <c r="DA41" s="649"/>
      <c r="DB41" s="649"/>
      <c r="DC41" s="650"/>
      <c r="DD41" s="640" t="s">
        <v>124</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342</v>
      </c>
      <c r="AR42" s="680"/>
      <c r="AS42" s="680"/>
      <c r="AT42" s="680"/>
      <c r="AU42" s="680"/>
      <c r="AV42" s="680"/>
      <c r="AW42" s="680"/>
      <c r="AX42" s="680"/>
      <c r="AY42" s="681"/>
      <c r="AZ42" s="618">
        <v>778840</v>
      </c>
      <c r="BA42" s="659"/>
      <c r="BB42" s="659"/>
      <c r="BC42" s="659"/>
      <c r="BD42" s="619"/>
      <c r="BE42" s="619"/>
      <c r="BF42" s="682"/>
      <c r="BG42" s="677"/>
      <c r="BH42" s="678"/>
      <c r="BI42" s="678"/>
      <c r="BJ42" s="678"/>
      <c r="BK42" s="678"/>
      <c r="BL42" s="218"/>
      <c r="BM42" s="616" t="s">
        <v>343</v>
      </c>
      <c r="BN42" s="616"/>
      <c r="BO42" s="616"/>
      <c r="BP42" s="616"/>
      <c r="BQ42" s="616"/>
      <c r="BR42" s="616"/>
      <c r="BS42" s="616"/>
      <c r="BT42" s="616"/>
      <c r="BU42" s="617"/>
      <c r="BV42" s="618">
        <v>383</v>
      </c>
      <c r="BW42" s="659"/>
      <c r="BX42" s="659"/>
      <c r="BY42" s="659"/>
      <c r="BZ42" s="659"/>
      <c r="CA42" s="659"/>
      <c r="CB42" s="660"/>
      <c r="CD42" s="631" t="s">
        <v>344</v>
      </c>
      <c r="CE42" s="632"/>
      <c r="CF42" s="632"/>
      <c r="CG42" s="632"/>
      <c r="CH42" s="632"/>
      <c r="CI42" s="632"/>
      <c r="CJ42" s="632"/>
      <c r="CK42" s="632"/>
      <c r="CL42" s="632"/>
      <c r="CM42" s="632"/>
      <c r="CN42" s="632"/>
      <c r="CO42" s="632"/>
      <c r="CP42" s="632"/>
      <c r="CQ42" s="633"/>
      <c r="CR42" s="634">
        <v>2118267</v>
      </c>
      <c r="CS42" s="647"/>
      <c r="CT42" s="647"/>
      <c r="CU42" s="647"/>
      <c r="CV42" s="647"/>
      <c r="CW42" s="647"/>
      <c r="CX42" s="647"/>
      <c r="CY42" s="648"/>
      <c r="CZ42" s="637">
        <v>16.8</v>
      </c>
      <c r="DA42" s="649"/>
      <c r="DB42" s="649"/>
      <c r="DC42" s="650"/>
      <c r="DD42" s="640">
        <v>472601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345</v>
      </c>
      <c r="CD43" s="631" t="s">
        <v>346</v>
      </c>
      <c r="CE43" s="632"/>
      <c r="CF43" s="632"/>
      <c r="CG43" s="632"/>
      <c r="CH43" s="632"/>
      <c r="CI43" s="632"/>
      <c r="CJ43" s="632"/>
      <c r="CK43" s="632"/>
      <c r="CL43" s="632"/>
      <c r="CM43" s="632"/>
      <c r="CN43" s="632"/>
      <c r="CO43" s="632"/>
      <c r="CP43" s="632"/>
      <c r="CQ43" s="633"/>
      <c r="CR43" s="634">
        <v>9802</v>
      </c>
      <c r="CS43" s="647"/>
      <c r="CT43" s="647"/>
      <c r="CU43" s="647"/>
      <c r="CV43" s="647"/>
      <c r="CW43" s="647"/>
      <c r="CX43" s="647"/>
      <c r="CY43" s="648"/>
      <c r="CZ43" s="637">
        <v>0.1</v>
      </c>
      <c r="DA43" s="649"/>
      <c r="DB43" s="649"/>
      <c r="DC43" s="650"/>
      <c r="DD43" s="640">
        <v>9704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347</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295</v>
      </c>
      <c r="CE44" s="654"/>
      <c r="CF44" s="631" t="s">
        <v>348</v>
      </c>
      <c r="CG44" s="632"/>
      <c r="CH44" s="632"/>
      <c r="CI44" s="632"/>
      <c r="CJ44" s="632"/>
      <c r="CK44" s="632"/>
      <c r="CL44" s="632"/>
      <c r="CM44" s="632"/>
      <c r="CN44" s="632"/>
      <c r="CO44" s="632"/>
      <c r="CP44" s="632"/>
      <c r="CQ44" s="633"/>
      <c r="CR44" s="634">
        <v>2088486</v>
      </c>
      <c r="CS44" s="635"/>
      <c r="CT44" s="635"/>
      <c r="CU44" s="635"/>
      <c r="CV44" s="635"/>
      <c r="CW44" s="635"/>
      <c r="CX44" s="635"/>
      <c r="CY44" s="636"/>
      <c r="CZ44" s="637">
        <v>16.600000000000001</v>
      </c>
      <c r="DA44" s="638"/>
      <c r="DB44" s="638"/>
      <c r="DC44" s="639"/>
      <c r="DD44" s="640">
        <v>460402</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349</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350</v>
      </c>
      <c r="CG45" s="632"/>
      <c r="CH45" s="632"/>
      <c r="CI45" s="632"/>
      <c r="CJ45" s="632"/>
      <c r="CK45" s="632"/>
      <c r="CL45" s="632"/>
      <c r="CM45" s="632"/>
      <c r="CN45" s="632"/>
      <c r="CO45" s="632"/>
      <c r="CP45" s="632"/>
      <c r="CQ45" s="633"/>
      <c r="CR45" s="634">
        <v>332678</v>
      </c>
      <c r="CS45" s="647"/>
      <c r="CT45" s="647"/>
      <c r="CU45" s="647"/>
      <c r="CV45" s="647"/>
      <c r="CW45" s="647"/>
      <c r="CX45" s="647"/>
      <c r="CY45" s="648"/>
      <c r="CZ45" s="637">
        <v>2.6</v>
      </c>
      <c r="DA45" s="649"/>
      <c r="DB45" s="649"/>
      <c r="DC45" s="650"/>
      <c r="DD45" s="640">
        <v>39384</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351</v>
      </c>
      <c r="CG46" s="632"/>
      <c r="CH46" s="632"/>
      <c r="CI46" s="632"/>
      <c r="CJ46" s="632"/>
      <c r="CK46" s="632"/>
      <c r="CL46" s="632"/>
      <c r="CM46" s="632"/>
      <c r="CN46" s="632"/>
      <c r="CO46" s="632"/>
      <c r="CP46" s="632"/>
      <c r="CQ46" s="633"/>
      <c r="CR46" s="634">
        <v>1658460</v>
      </c>
      <c r="CS46" s="635"/>
      <c r="CT46" s="635"/>
      <c r="CU46" s="635"/>
      <c r="CV46" s="635"/>
      <c r="CW46" s="635"/>
      <c r="CX46" s="635"/>
      <c r="CY46" s="636"/>
      <c r="CZ46" s="637">
        <v>13.2</v>
      </c>
      <c r="DA46" s="638"/>
      <c r="DB46" s="638"/>
      <c r="DC46" s="639"/>
      <c r="DD46" s="640">
        <v>356630</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352</v>
      </c>
      <c r="CG47" s="632"/>
      <c r="CH47" s="632"/>
      <c r="CI47" s="632"/>
      <c r="CJ47" s="632"/>
      <c r="CK47" s="632"/>
      <c r="CL47" s="632"/>
      <c r="CM47" s="632"/>
      <c r="CN47" s="632"/>
      <c r="CO47" s="632"/>
      <c r="CP47" s="632"/>
      <c r="CQ47" s="633"/>
      <c r="CR47" s="634">
        <v>29781</v>
      </c>
      <c r="CS47" s="647"/>
      <c r="CT47" s="647"/>
      <c r="CU47" s="647"/>
      <c r="CV47" s="647"/>
      <c r="CW47" s="647"/>
      <c r="CX47" s="647"/>
      <c r="CY47" s="648"/>
      <c r="CZ47" s="637">
        <v>0.2</v>
      </c>
      <c r="DA47" s="649"/>
      <c r="DB47" s="649"/>
      <c r="DC47" s="650"/>
      <c r="DD47" s="640">
        <v>12199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353</v>
      </c>
      <c r="CG48" s="632"/>
      <c r="CH48" s="632"/>
      <c r="CI48" s="632"/>
      <c r="CJ48" s="632"/>
      <c r="CK48" s="632"/>
      <c r="CL48" s="632"/>
      <c r="CM48" s="632"/>
      <c r="CN48" s="632"/>
      <c r="CO48" s="632"/>
      <c r="CP48" s="632"/>
      <c r="CQ48" s="633"/>
      <c r="CR48" s="634" t="s">
        <v>124</v>
      </c>
      <c r="CS48" s="635"/>
      <c r="CT48" s="635"/>
      <c r="CU48" s="635"/>
      <c r="CV48" s="635"/>
      <c r="CW48" s="635"/>
      <c r="CX48" s="635"/>
      <c r="CY48" s="636"/>
      <c r="CZ48" s="637" t="s">
        <v>124</v>
      </c>
      <c r="DA48" s="638"/>
      <c r="DB48" s="638"/>
      <c r="DC48" s="639"/>
      <c r="DD48" s="640" t="s">
        <v>124</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354</v>
      </c>
      <c r="CE49" s="616"/>
      <c r="CF49" s="616"/>
      <c r="CG49" s="616"/>
      <c r="CH49" s="616"/>
      <c r="CI49" s="616"/>
      <c r="CJ49" s="616"/>
      <c r="CK49" s="616"/>
      <c r="CL49" s="616"/>
      <c r="CM49" s="616"/>
      <c r="CN49" s="616"/>
      <c r="CO49" s="616"/>
      <c r="CP49" s="616"/>
      <c r="CQ49" s="617"/>
      <c r="CR49" s="618">
        <v>12603778</v>
      </c>
      <c r="CS49" s="619"/>
      <c r="CT49" s="619"/>
      <c r="CU49" s="619"/>
      <c r="CV49" s="619"/>
      <c r="CW49" s="619"/>
      <c r="CX49" s="619"/>
      <c r="CY49" s="620"/>
      <c r="CZ49" s="621">
        <v>100</v>
      </c>
      <c r="DA49" s="622"/>
      <c r="DB49" s="622"/>
      <c r="DC49" s="623"/>
      <c r="DD49" s="624">
        <v>8471644</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ihkA5kOy4JjH6HQ7JYND/BzkgCJpHAaNpMbi7WCcLGq+XfauQ0b4FgtfrBvhv1XKZrrUTP1jHNEF/wZcyngkhA==" saltValue="otlBzLptXIRTbqpUNLiP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5" t="s">
        <v>355</v>
      </c>
      <c r="B2" s="1105"/>
      <c r="C2" s="1105"/>
      <c r="D2" s="1105"/>
      <c r="E2" s="1105"/>
      <c r="F2" s="1105"/>
      <c r="G2" s="1105"/>
      <c r="H2" s="1105"/>
      <c r="I2" s="1105"/>
      <c r="J2" s="1105"/>
      <c r="K2" s="1105"/>
      <c r="L2" s="1105"/>
      <c r="M2" s="1105"/>
      <c r="N2" s="1105"/>
      <c r="O2" s="1105"/>
      <c r="P2" s="1105"/>
      <c r="Q2" s="1105"/>
      <c r="R2" s="1105"/>
      <c r="S2" s="1105"/>
      <c r="T2" s="1105"/>
      <c r="U2" s="1105"/>
      <c r="V2" s="1105"/>
      <c r="W2" s="1105"/>
      <c r="X2" s="1105"/>
      <c r="Y2" s="1105"/>
      <c r="Z2" s="1105"/>
      <c r="AA2" s="1105"/>
      <c r="AB2" s="1105"/>
      <c r="AC2" s="1105"/>
      <c r="AD2" s="1105"/>
      <c r="AE2" s="1105"/>
      <c r="AF2" s="1105"/>
      <c r="AG2" s="1105"/>
      <c r="AH2" s="1105"/>
      <c r="AI2" s="1105"/>
      <c r="AJ2" s="1105"/>
      <c r="AK2" s="1105"/>
      <c r="AL2" s="1105"/>
      <c r="AM2" s="1105"/>
      <c r="AN2" s="1105"/>
      <c r="AO2" s="1105"/>
      <c r="AP2" s="1105"/>
      <c r="AQ2" s="1105"/>
      <c r="AR2" s="1105"/>
      <c r="AS2" s="1105"/>
      <c r="AT2" s="1105"/>
      <c r="AU2" s="1105"/>
      <c r="AV2" s="1105"/>
      <c r="AW2" s="1105"/>
      <c r="AX2" s="1105"/>
      <c r="AY2" s="1105"/>
      <c r="AZ2" s="1105"/>
      <c r="BA2" s="1105"/>
      <c r="BB2" s="1105"/>
      <c r="BC2" s="1105"/>
      <c r="BD2" s="1105"/>
      <c r="BE2" s="1105"/>
      <c r="BF2" s="1105"/>
      <c r="BG2" s="1105"/>
      <c r="BH2" s="1105"/>
      <c r="BI2" s="1105"/>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6" t="s">
        <v>356</v>
      </c>
      <c r="DK2" s="1107"/>
      <c r="DL2" s="1107"/>
      <c r="DM2" s="1107"/>
      <c r="DN2" s="1107"/>
      <c r="DO2" s="1108"/>
      <c r="DP2" s="222"/>
      <c r="DQ2" s="1106" t="s">
        <v>357</v>
      </c>
      <c r="DR2" s="1107"/>
      <c r="DS2" s="1107"/>
      <c r="DT2" s="1107"/>
      <c r="DU2" s="1107"/>
      <c r="DV2" s="1107"/>
      <c r="DW2" s="1107"/>
      <c r="DX2" s="1107"/>
      <c r="DY2" s="1107"/>
      <c r="DZ2" s="1108"/>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74" t="s">
        <v>358</v>
      </c>
      <c r="B4" s="1074"/>
      <c r="C4" s="1074"/>
      <c r="D4" s="1074"/>
      <c r="E4" s="1074"/>
      <c r="F4" s="1074"/>
      <c r="G4" s="1074"/>
      <c r="H4" s="1074"/>
      <c r="I4" s="1074"/>
      <c r="J4" s="1074"/>
      <c r="K4" s="1074"/>
      <c r="L4" s="1074"/>
      <c r="M4" s="1074"/>
      <c r="N4" s="1074"/>
      <c r="O4" s="1074"/>
      <c r="P4" s="1074"/>
      <c r="Q4" s="1074"/>
      <c r="R4" s="1074"/>
      <c r="S4" s="1074"/>
      <c r="T4" s="1074"/>
      <c r="U4" s="1074"/>
      <c r="V4" s="1074"/>
      <c r="W4" s="1074"/>
      <c r="X4" s="1074"/>
      <c r="Y4" s="1074"/>
      <c r="Z4" s="1074"/>
      <c r="AA4" s="1074"/>
      <c r="AB4" s="1074"/>
      <c r="AC4" s="1074"/>
      <c r="AD4" s="1074"/>
      <c r="AE4" s="1074"/>
      <c r="AF4" s="1074"/>
      <c r="AG4" s="1074"/>
      <c r="AH4" s="1074"/>
      <c r="AI4" s="1074"/>
      <c r="AJ4" s="1074"/>
      <c r="AK4" s="1074"/>
      <c r="AL4" s="1074"/>
      <c r="AM4" s="1074"/>
      <c r="AN4" s="1074"/>
      <c r="AO4" s="1074"/>
      <c r="AP4" s="1074"/>
      <c r="AQ4" s="1074"/>
      <c r="AR4" s="1074"/>
      <c r="AS4" s="1074"/>
      <c r="AT4" s="1074"/>
      <c r="AU4" s="1074"/>
      <c r="AV4" s="1074"/>
      <c r="AW4" s="1074"/>
      <c r="AX4" s="1074"/>
      <c r="AY4" s="1074"/>
      <c r="AZ4" s="226"/>
      <c r="BA4" s="226"/>
      <c r="BB4" s="226"/>
      <c r="BC4" s="226"/>
      <c r="BD4" s="226"/>
      <c r="BE4" s="227"/>
      <c r="BF4" s="227"/>
      <c r="BG4" s="227"/>
      <c r="BH4" s="227"/>
      <c r="BI4" s="227"/>
      <c r="BJ4" s="227"/>
      <c r="BK4" s="227"/>
      <c r="BL4" s="227"/>
      <c r="BM4" s="227"/>
      <c r="BN4" s="227"/>
      <c r="BO4" s="227"/>
      <c r="BP4" s="227"/>
      <c r="BQ4" s="743" t="s">
        <v>359</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8"/>
    </row>
    <row r="5" spans="1:131" s="229" customFormat="1" ht="26.25" customHeight="1" x14ac:dyDescent="0.15">
      <c r="A5" s="1010" t="s">
        <v>360</v>
      </c>
      <c r="B5" s="1011"/>
      <c r="C5" s="1011"/>
      <c r="D5" s="1011"/>
      <c r="E5" s="1011"/>
      <c r="F5" s="1011"/>
      <c r="G5" s="1011"/>
      <c r="H5" s="1011"/>
      <c r="I5" s="1011"/>
      <c r="J5" s="1011"/>
      <c r="K5" s="1011"/>
      <c r="L5" s="1011"/>
      <c r="M5" s="1011"/>
      <c r="N5" s="1011"/>
      <c r="O5" s="1011"/>
      <c r="P5" s="1012"/>
      <c r="Q5" s="1016" t="s">
        <v>361</v>
      </c>
      <c r="R5" s="1017"/>
      <c r="S5" s="1017"/>
      <c r="T5" s="1017"/>
      <c r="U5" s="1018"/>
      <c r="V5" s="1016" t="s">
        <v>362</v>
      </c>
      <c r="W5" s="1017"/>
      <c r="X5" s="1017"/>
      <c r="Y5" s="1017"/>
      <c r="Z5" s="1018"/>
      <c r="AA5" s="1016" t="s">
        <v>363</v>
      </c>
      <c r="AB5" s="1017"/>
      <c r="AC5" s="1017"/>
      <c r="AD5" s="1017"/>
      <c r="AE5" s="1017"/>
      <c r="AF5" s="1109" t="s">
        <v>364</v>
      </c>
      <c r="AG5" s="1017"/>
      <c r="AH5" s="1017"/>
      <c r="AI5" s="1017"/>
      <c r="AJ5" s="1030"/>
      <c r="AK5" s="1017" t="s">
        <v>365</v>
      </c>
      <c r="AL5" s="1017"/>
      <c r="AM5" s="1017"/>
      <c r="AN5" s="1017"/>
      <c r="AO5" s="1018"/>
      <c r="AP5" s="1016" t="s">
        <v>366</v>
      </c>
      <c r="AQ5" s="1017"/>
      <c r="AR5" s="1017"/>
      <c r="AS5" s="1017"/>
      <c r="AT5" s="1018"/>
      <c r="AU5" s="1016" t="s">
        <v>367</v>
      </c>
      <c r="AV5" s="1017"/>
      <c r="AW5" s="1017"/>
      <c r="AX5" s="1017"/>
      <c r="AY5" s="1030"/>
      <c r="AZ5" s="226"/>
      <c r="BA5" s="226"/>
      <c r="BB5" s="226"/>
      <c r="BC5" s="226"/>
      <c r="BD5" s="226"/>
      <c r="BE5" s="227"/>
      <c r="BF5" s="227"/>
      <c r="BG5" s="227"/>
      <c r="BH5" s="227"/>
      <c r="BI5" s="227"/>
      <c r="BJ5" s="227"/>
      <c r="BK5" s="227"/>
      <c r="BL5" s="227"/>
      <c r="BM5" s="227"/>
      <c r="BN5" s="227"/>
      <c r="BO5" s="227"/>
      <c r="BP5" s="227"/>
      <c r="BQ5" s="1010" t="s">
        <v>368</v>
      </c>
      <c r="BR5" s="1011"/>
      <c r="BS5" s="1011"/>
      <c r="BT5" s="1011"/>
      <c r="BU5" s="1011"/>
      <c r="BV5" s="1011"/>
      <c r="BW5" s="1011"/>
      <c r="BX5" s="1011"/>
      <c r="BY5" s="1011"/>
      <c r="BZ5" s="1011"/>
      <c r="CA5" s="1011"/>
      <c r="CB5" s="1011"/>
      <c r="CC5" s="1011"/>
      <c r="CD5" s="1011"/>
      <c r="CE5" s="1011"/>
      <c r="CF5" s="1011"/>
      <c r="CG5" s="1012"/>
      <c r="CH5" s="1016" t="s">
        <v>369</v>
      </c>
      <c r="CI5" s="1017"/>
      <c r="CJ5" s="1017"/>
      <c r="CK5" s="1017"/>
      <c r="CL5" s="1018"/>
      <c r="CM5" s="1016" t="s">
        <v>370</v>
      </c>
      <c r="CN5" s="1017"/>
      <c r="CO5" s="1017"/>
      <c r="CP5" s="1017"/>
      <c r="CQ5" s="1018"/>
      <c r="CR5" s="1016" t="s">
        <v>371</v>
      </c>
      <c r="CS5" s="1017"/>
      <c r="CT5" s="1017"/>
      <c r="CU5" s="1017"/>
      <c r="CV5" s="1018"/>
      <c r="CW5" s="1016" t="s">
        <v>372</v>
      </c>
      <c r="CX5" s="1017"/>
      <c r="CY5" s="1017"/>
      <c r="CZ5" s="1017"/>
      <c r="DA5" s="1018"/>
      <c r="DB5" s="1016" t="s">
        <v>373</v>
      </c>
      <c r="DC5" s="1017"/>
      <c r="DD5" s="1017"/>
      <c r="DE5" s="1017"/>
      <c r="DF5" s="1018"/>
      <c r="DG5" s="1099" t="s">
        <v>374</v>
      </c>
      <c r="DH5" s="1100"/>
      <c r="DI5" s="1100"/>
      <c r="DJ5" s="1100"/>
      <c r="DK5" s="1101"/>
      <c r="DL5" s="1099" t="s">
        <v>375</v>
      </c>
      <c r="DM5" s="1100"/>
      <c r="DN5" s="1100"/>
      <c r="DO5" s="1100"/>
      <c r="DP5" s="1101"/>
      <c r="DQ5" s="1016" t="s">
        <v>376</v>
      </c>
      <c r="DR5" s="1017"/>
      <c r="DS5" s="1017"/>
      <c r="DT5" s="1017"/>
      <c r="DU5" s="1018"/>
      <c r="DV5" s="1016" t="s">
        <v>367</v>
      </c>
      <c r="DW5" s="1017"/>
      <c r="DX5" s="1017"/>
      <c r="DY5" s="1017"/>
      <c r="DZ5" s="1030"/>
      <c r="EA5" s="228"/>
    </row>
    <row r="6" spans="1:131" s="229" customFormat="1" ht="26.25" customHeight="1" thickBot="1" x14ac:dyDescent="0.2">
      <c r="A6" s="1013"/>
      <c r="B6" s="1014"/>
      <c r="C6" s="1014"/>
      <c r="D6" s="1014"/>
      <c r="E6" s="1014"/>
      <c r="F6" s="1014"/>
      <c r="G6" s="1014"/>
      <c r="H6" s="1014"/>
      <c r="I6" s="1014"/>
      <c r="J6" s="1014"/>
      <c r="K6" s="1014"/>
      <c r="L6" s="1014"/>
      <c r="M6" s="1014"/>
      <c r="N6" s="1014"/>
      <c r="O6" s="1014"/>
      <c r="P6" s="1015"/>
      <c r="Q6" s="1019"/>
      <c r="R6" s="1020"/>
      <c r="S6" s="1020"/>
      <c r="T6" s="1020"/>
      <c r="U6" s="1021"/>
      <c r="V6" s="1019"/>
      <c r="W6" s="1020"/>
      <c r="X6" s="1020"/>
      <c r="Y6" s="1020"/>
      <c r="Z6" s="1021"/>
      <c r="AA6" s="1019"/>
      <c r="AB6" s="1020"/>
      <c r="AC6" s="1020"/>
      <c r="AD6" s="1020"/>
      <c r="AE6" s="1020"/>
      <c r="AF6" s="1110"/>
      <c r="AG6" s="1020"/>
      <c r="AH6" s="1020"/>
      <c r="AI6" s="1020"/>
      <c r="AJ6" s="1031"/>
      <c r="AK6" s="1020"/>
      <c r="AL6" s="1020"/>
      <c r="AM6" s="1020"/>
      <c r="AN6" s="1020"/>
      <c r="AO6" s="1021"/>
      <c r="AP6" s="1019"/>
      <c r="AQ6" s="1020"/>
      <c r="AR6" s="1020"/>
      <c r="AS6" s="1020"/>
      <c r="AT6" s="1021"/>
      <c r="AU6" s="1019"/>
      <c r="AV6" s="1020"/>
      <c r="AW6" s="1020"/>
      <c r="AX6" s="1020"/>
      <c r="AY6" s="1031"/>
      <c r="AZ6" s="226"/>
      <c r="BA6" s="226"/>
      <c r="BB6" s="226"/>
      <c r="BC6" s="226"/>
      <c r="BD6" s="226"/>
      <c r="BE6" s="227"/>
      <c r="BF6" s="227"/>
      <c r="BG6" s="227"/>
      <c r="BH6" s="227"/>
      <c r="BI6" s="227"/>
      <c r="BJ6" s="227"/>
      <c r="BK6" s="227"/>
      <c r="BL6" s="227"/>
      <c r="BM6" s="227"/>
      <c r="BN6" s="227"/>
      <c r="BO6" s="227"/>
      <c r="BP6" s="227"/>
      <c r="BQ6" s="1013"/>
      <c r="BR6" s="1014"/>
      <c r="BS6" s="1014"/>
      <c r="BT6" s="1014"/>
      <c r="BU6" s="1014"/>
      <c r="BV6" s="1014"/>
      <c r="BW6" s="1014"/>
      <c r="BX6" s="1014"/>
      <c r="BY6" s="1014"/>
      <c r="BZ6" s="1014"/>
      <c r="CA6" s="1014"/>
      <c r="CB6" s="1014"/>
      <c r="CC6" s="1014"/>
      <c r="CD6" s="1014"/>
      <c r="CE6" s="1014"/>
      <c r="CF6" s="1014"/>
      <c r="CG6" s="1015"/>
      <c r="CH6" s="1019"/>
      <c r="CI6" s="1020"/>
      <c r="CJ6" s="1020"/>
      <c r="CK6" s="1020"/>
      <c r="CL6" s="1021"/>
      <c r="CM6" s="1019"/>
      <c r="CN6" s="1020"/>
      <c r="CO6" s="1020"/>
      <c r="CP6" s="1020"/>
      <c r="CQ6" s="1021"/>
      <c r="CR6" s="1019"/>
      <c r="CS6" s="1020"/>
      <c r="CT6" s="1020"/>
      <c r="CU6" s="1020"/>
      <c r="CV6" s="1021"/>
      <c r="CW6" s="1019"/>
      <c r="CX6" s="1020"/>
      <c r="CY6" s="1020"/>
      <c r="CZ6" s="1020"/>
      <c r="DA6" s="1021"/>
      <c r="DB6" s="1019"/>
      <c r="DC6" s="1020"/>
      <c r="DD6" s="1020"/>
      <c r="DE6" s="1020"/>
      <c r="DF6" s="1021"/>
      <c r="DG6" s="1102"/>
      <c r="DH6" s="1103"/>
      <c r="DI6" s="1103"/>
      <c r="DJ6" s="1103"/>
      <c r="DK6" s="1104"/>
      <c r="DL6" s="1102"/>
      <c r="DM6" s="1103"/>
      <c r="DN6" s="1103"/>
      <c r="DO6" s="1103"/>
      <c r="DP6" s="1104"/>
      <c r="DQ6" s="1019"/>
      <c r="DR6" s="1020"/>
      <c r="DS6" s="1020"/>
      <c r="DT6" s="1020"/>
      <c r="DU6" s="1021"/>
      <c r="DV6" s="1019"/>
      <c r="DW6" s="1020"/>
      <c r="DX6" s="1020"/>
      <c r="DY6" s="1020"/>
      <c r="DZ6" s="1031"/>
      <c r="EA6" s="228"/>
    </row>
    <row r="7" spans="1:131" s="229" customFormat="1" ht="26.25" customHeight="1" thickTop="1" x14ac:dyDescent="0.15">
      <c r="A7" s="230">
        <v>1</v>
      </c>
      <c r="B7" s="1062" t="s">
        <v>377</v>
      </c>
      <c r="C7" s="1063"/>
      <c r="D7" s="1063"/>
      <c r="E7" s="1063"/>
      <c r="F7" s="1063"/>
      <c r="G7" s="1063"/>
      <c r="H7" s="1063"/>
      <c r="I7" s="1063"/>
      <c r="J7" s="1063"/>
      <c r="K7" s="1063"/>
      <c r="L7" s="1063"/>
      <c r="M7" s="1063"/>
      <c r="N7" s="1063"/>
      <c r="O7" s="1063"/>
      <c r="P7" s="1064"/>
      <c r="Q7" s="1117">
        <v>13025</v>
      </c>
      <c r="R7" s="1118"/>
      <c r="S7" s="1118"/>
      <c r="T7" s="1118"/>
      <c r="U7" s="1118"/>
      <c r="V7" s="1118">
        <v>12609</v>
      </c>
      <c r="W7" s="1118"/>
      <c r="X7" s="1118"/>
      <c r="Y7" s="1118"/>
      <c r="Z7" s="1118"/>
      <c r="AA7" s="1118">
        <v>416</v>
      </c>
      <c r="AB7" s="1118"/>
      <c r="AC7" s="1118"/>
      <c r="AD7" s="1118"/>
      <c r="AE7" s="1119"/>
      <c r="AF7" s="1120">
        <v>330</v>
      </c>
      <c r="AG7" s="1121"/>
      <c r="AH7" s="1121"/>
      <c r="AI7" s="1121"/>
      <c r="AJ7" s="1122"/>
      <c r="AK7" s="1123">
        <v>378</v>
      </c>
      <c r="AL7" s="1124"/>
      <c r="AM7" s="1124"/>
      <c r="AN7" s="1124"/>
      <c r="AO7" s="1124"/>
      <c r="AP7" s="1124">
        <v>10427</v>
      </c>
      <c r="AQ7" s="1124"/>
      <c r="AR7" s="1124"/>
      <c r="AS7" s="1124"/>
      <c r="AT7" s="1124"/>
      <c r="AU7" s="1125"/>
      <c r="AV7" s="1125"/>
      <c r="AW7" s="1125"/>
      <c r="AX7" s="1125"/>
      <c r="AY7" s="1126"/>
      <c r="AZ7" s="226"/>
      <c r="BA7" s="226"/>
      <c r="BB7" s="226"/>
      <c r="BC7" s="226"/>
      <c r="BD7" s="226"/>
      <c r="BE7" s="227"/>
      <c r="BF7" s="227"/>
      <c r="BG7" s="227"/>
      <c r="BH7" s="227"/>
      <c r="BI7" s="227"/>
      <c r="BJ7" s="227"/>
      <c r="BK7" s="227"/>
      <c r="BL7" s="227"/>
      <c r="BM7" s="227"/>
      <c r="BN7" s="227"/>
      <c r="BO7" s="227"/>
      <c r="BP7" s="227"/>
      <c r="BQ7" s="230">
        <v>1</v>
      </c>
      <c r="BR7" s="231"/>
      <c r="BS7" s="1114" t="s">
        <v>557</v>
      </c>
      <c r="BT7" s="1115"/>
      <c r="BU7" s="1115"/>
      <c r="BV7" s="1115"/>
      <c r="BW7" s="1115"/>
      <c r="BX7" s="1115"/>
      <c r="BY7" s="1115"/>
      <c r="BZ7" s="1115"/>
      <c r="CA7" s="1115"/>
      <c r="CB7" s="1115"/>
      <c r="CC7" s="1115"/>
      <c r="CD7" s="1115"/>
      <c r="CE7" s="1115"/>
      <c r="CF7" s="1115"/>
      <c r="CG7" s="1127"/>
      <c r="CH7" s="1111">
        <v>-2</v>
      </c>
      <c r="CI7" s="1112"/>
      <c r="CJ7" s="1112"/>
      <c r="CK7" s="1112"/>
      <c r="CL7" s="1113"/>
      <c r="CM7" s="1111">
        <v>34</v>
      </c>
      <c r="CN7" s="1112"/>
      <c r="CO7" s="1112"/>
      <c r="CP7" s="1112"/>
      <c r="CQ7" s="1113"/>
      <c r="CR7" s="1111">
        <v>8</v>
      </c>
      <c r="CS7" s="1112"/>
      <c r="CT7" s="1112"/>
      <c r="CU7" s="1112"/>
      <c r="CV7" s="1113"/>
      <c r="CW7" s="1111" t="s">
        <v>558</v>
      </c>
      <c r="CX7" s="1112"/>
      <c r="CY7" s="1112"/>
      <c r="CZ7" s="1112"/>
      <c r="DA7" s="1113"/>
      <c r="DB7" s="1111" t="s">
        <v>558</v>
      </c>
      <c r="DC7" s="1112"/>
      <c r="DD7" s="1112"/>
      <c r="DE7" s="1112"/>
      <c r="DF7" s="1113"/>
      <c r="DG7" s="1111" t="s">
        <v>558</v>
      </c>
      <c r="DH7" s="1112"/>
      <c r="DI7" s="1112"/>
      <c r="DJ7" s="1112"/>
      <c r="DK7" s="1113"/>
      <c r="DL7" s="1111" t="s">
        <v>558</v>
      </c>
      <c r="DM7" s="1112"/>
      <c r="DN7" s="1112"/>
      <c r="DO7" s="1112"/>
      <c r="DP7" s="1113"/>
      <c r="DQ7" s="1111" t="s">
        <v>558</v>
      </c>
      <c r="DR7" s="1112"/>
      <c r="DS7" s="1112"/>
      <c r="DT7" s="1112"/>
      <c r="DU7" s="1113"/>
      <c r="DV7" s="1114"/>
      <c r="DW7" s="1115"/>
      <c r="DX7" s="1115"/>
      <c r="DY7" s="1115"/>
      <c r="DZ7" s="1116"/>
      <c r="EA7" s="228"/>
    </row>
    <row r="8" spans="1:131" s="229" customFormat="1" ht="26.25" customHeight="1" x14ac:dyDescent="0.15">
      <c r="A8" s="232">
        <v>2</v>
      </c>
      <c r="B8" s="1045"/>
      <c r="C8" s="1046"/>
      <c r="D8" s="1046"/>
      <c r="E8" s="1046"/>
      <c r="F8" s="1046"/>
      <c r="G8" s="1046"/>
      <c r="H8" s="1046"/>
      <c r="I8" s="1046"/>
      <c r="J8" s="1046"/>
      <c r="K8" s="1046"/>
      <c r="L8" s="1046"/>
      <c r="M8" s="1046"/>
      <c r="N8" s="1046"/>
      <c r="O8" s="1046"/>
      <c r="P8" s="1047"/>
      <c r="Q8" s="1053"/>
      <c r="R8" s="1054"/>
      <c r="S8" s="1054"/>
      <c r="T8" s="1054"/>
      <c r="U8" s="1054"/>
      <c r="V8" s="1054"/>
      <c r="W8" s="1054"/>
      <c r="X8" s="1054"/>
      <c r="Y8" s="1054"/>
      <c r="Z8" s="1054"/>
      <c r="AA8" s="1054"/>
      <c r="AB8" s="1054"/>
      <c r="AC8" s="1054"/>
      <c r="AD8" s="1054"/>
      <c r="AE8" s="1055"/>
      <c r="AF8" s="1050"/>
      <c r="AG8" s="1051"/>
      <c r="AH8" s="1051"/>
      <c r="AI8" s="1051"/>
      <c r="AJ8" s="1052"/>
      <c r="AK8" s="1095"/>
      <c r="AL8" s="1096"/>
      <c r="AM8" s="1096"/>
      <c r="AN8" s="1096"/>
      <c r="AO8" s="1096"/>
      <c r="AP8" s="1096"/>
      <c r="AQ8" s="1096"/>
      <c r="AR8" s="1096"/>
      <c r="AS8" s="1096"/>
      <c r="AT8" s="1096"/>
      <c r="AU8" s="1097"/>
      <c r="AV8" s="1097"/>
      <c r="AW8" s="1097"/>
      <c r="AX8" s="1097"/>
      <c r="AY8" s="1098"/>
      <c r="AZ8" s="226"/>
      <c r="BA8" s="226"/>
      <c r="BB8" s="226"/>
      <c r="BC8" s="226"/>
      <c r="BD8" s="226"/>
      <c r="BE8" s="227"/>
      <c r="BF8" s="227"/>
      <c r="BG8" s="227"/>
      <c r="BH8" s="227"/>
      <c r="BI8" s="227"/>
      <c r="BJ8" s="227"/>
      <c r="BK8" s="227"/>
      <c r="BL8" s="227"/>
      <c r="BM8" s="227"/>
      <c r="BN8" s="227"/>
      <c r="BO8" s="227"/>
      <c r="BP8" s="227"/>
      <c r="BQ8" s="232">
        <v>2</v>
      </c>
      <c r="BR8" s="233"/>
      <c r="BS8" s="1007"/>
      <c r="BT8" s="1008"/>
      <c r="BU8" s="1008"/>
      <c r="BV8" s="1008"/>
      <c r="BW8" s="1008"/>
      <c r="BX8" s="1008"/>
      <c r="BY8" s="1008"/>
      <c r="BZ8" s="1008"/>
      <c r="CA8" s="1008"/>
      <c r="CB8" s="1008"/>
      <c r="CC8" s="1008"/>
      <c r="CD8" s="1008"/>
      <c r="CE8" s="1008"/>
      <c r="CF8" s="1008"/>
      <c r="CG8" s="1029"/>
      <c r="CH8" s="1004"/>
      <c r="CI8" s="1005"/>
      <c r="CJ8" s="1005"/>
      <c r="CK8" s="1005"/>
      <c r="CL8" s="1006"/>
      <c r="CM8" s="1004"/>
      <c r="CN8" s="1005"/>
      <c r="CO8" s="1005"/>
      <c r="CP8" s="1005"/>
      <c r="CQ8" s="1006"/>
      <c r="CR8" s="1004"/>
      <c r="CS8" s="1005"/>
      <c r="CT8" s="1005"/>
      <c r="CU8" s="1005"/>
      <c r="CV8" s="1006"/>
      <c r="CW8" s="1004"/>
      <c r="CX8" s="1005"/>
      <c r="CY8" s="1005"/>
      <c r="CZ8" s="1005"/>
      <c r="DA8" s="1006"/>
      <c r="DB8" s="1004"/>
      <c r="DC8" s="1005"/>
      <c r="DD8" s="1005"/>
      <c r="DE8" s="1005"/>
      <c r="DF8" s="1006"/>
      <c r="DG8" s="1004"/>
      <c r="DH8" s="1005"/>
      <c r="DI8" s="1005"/>
      <c r="DJ8" s="1005"/>
      <c r="DK8" s="1006"/>
      <c r="DL8" s="1004"/>
      <c r="DM8" s="1005"/>
      <c r="DN8" s="1005"/>
      <c r="DO8" s="1005"/>
      <c r="DP8" s="1006"/>
      <c r="DQ8" s="1004"/>
      <c r="DR8" s="1005"/>
      <c r="DS8" s="1005"/>
      <c r="DT8" s="1005"/>
      <c r="DU8" s="1006"/>
      <c r="DV8" s="1007"/>
      <c r="DW8" s="1008"/>
      <c r="DX8" s="1008"/>
      <c r="DY8" s="1008"/>
      <c r="DZ8" s="1009"/>
      <c r="EA8" s="228"/>
    </row>
    <row r="9" spans="1:131" s="229" customFormat="1" ht="26.25" customHeight="1" x14ac:dyDescent="0.15">
      <c r="A9" s="232">
        <v>3</v>
      </c>
      <c r="B9" s="1045"/>
      <c r="C9" s="1046"/>
      <c r="D9" s="1046"/>
      <c r="E9" s="1046"/>
      <c r="F9" s="1046"/>
      <c r="G9" s="1046"/>
      <c r="H9" s="1046"/>
      <c r="I9" s="1046"/>
      <c r="J9" s="1046"/>
      <c r="K9" s="1046"/>
      <c r="L9" s="1046"/>
      <c r="M9" s="1046"/>
      <c r="N9" s="1046"/>
      <c r="O9" s="1046"/>
      <c r="P9" s="1047"/>
      <c r="Q9" s="1053"/>
      <c r="R9" s="1054"/>
      <c r="S9" s="1054"/>
      <c r="T9" s="1054"/>
      <c r="U9" s="1054"/>
      <c r="V9" s="1054"/>
      <c r="W9" s="1054"/>
      <c r="X9" s="1054"/>
      <c r="Y9" s="1054"/>
      <c r="Z9" s="1054"/>
      <c r="AA9" s="1054"/>
      <c r="AB9" s="1054"/>
      <c r="AC9" s="1054"/>
      <c r="AD9" s="1054"/>
      <c r="AE9" s="1055"/>
      <c r="AF9" s="1050"/>
      <c r="AG9" s="1051"/>
      <c r="AH9" s="1051"/>
      <c r="AI9" s="1051"/>
      <c r="AJ9" s="1052"/>
      <c r="AK9" s="1095"/>
      <c r="AL9" s="1096"/>
      <c r="AM9" s="1096"/>
      <c r="AN9" s="1096"/>
      <c r="AO9" s="1096"/>
      <c r="AP9" s="1096"/>
      <c r="AQ9" s="1096"/>
      <c r="AR9" s="1096"/>
      <c r="AS9" s="1096"/>
      <c r="AT9" s="1096"/>
      <c r="AU9" s="1097"/>
      <c r="AV9" s="1097"/>
      <c r="AW9" s="1097"/>
      <c r="AX9" s="1097"/>
      <c r="AY9" s="1098"/>
      <c r="AZ9" s="226"/>
      <c r="BA9" s="226"/>
      <c r="BB9" s="226"/>
      <c r="BC9" s="226"/>
      <c r="BD9" s="226"/>
      <c r="BE9" s="227"/>
      <c r="BF9" s="227"/>
      <c r="BG9" s="227"/>
      <c r="BH9" s="227"/>
      <c r="BI9" s="227"/>
      <c r="BJ9" s="227"/>
      <c r="BK9" s="227"/>
      <c r="BL9" s="227"/>
      <c r="BM9" s="227"/>
      <c r="BN9" s="227"/>
      <c r="BO9" s="227"/>
      <c r="BP9" s="227"/>
      <c r="BQ9" s="232">
        <v>3</v>
      </c>
      <c r="BR9" s="233"/>
      <c r="BS9" s="1007"/>
      <c r="BT9" s="1008"/>
      <c r="BU9" s="1008"/>
      <c r="BV9" s="1008"/>
      <c r="BW9" s="1008"/>
      <c r="BX9" s="1008"/>
      <c r="BY9" s="1008"/>
      <c r="BZ9" s="1008"/>
      <c r="CA9" s="1008"/>
      <c r="CB9" s="1008"/>
      <c r="CC9" s="1008"/>
      <c r="CD9" s="1008"/>
      <c r="CE9" s="1008"/>
      <c r="CF9" s="1008"/>
      <c r="CG9" s="1029"/>
      <c r="CH9" s="1004"/>
      <c r="CI9" s="1005"/>
      <c r="CJ9" s="1005"/>
      <c r="CK9" s="1005"/>
      <c r="CL9" s="1006"/>
      <c r="CM9" s="1004"/>
      <c r="CN9" s="1005"/>
      <c r="CO9" s="1005"/>
      <c r="CP9" s="1005"/>
      <c r="CQ9" s="1006"/>
      <c r="CR9" s="1004"/>
      <c r="CS9" s="1005"/>
      <c r="CT9" s="1005"/>
      <c r="CU9" s="1005"/>
      <c r="CV9" s="1006"/>
      <c r="CW9" s="1004"/>
      <c r="CX9" s="1005"/>
      <c r="CY9" s="1005"/>
      <c r="CZ9" s="1005"/>
      <c r="DA9" s="1006"/>
      <c r="DB9" s="1004"/>
      <c r="DC9" s="1005"/>
      <c r="DD9" s="1005"/>
      <c r="DE9" s="1005"/>
      <c r="DF9" s="1006"/>
      <c r="DG9" s="1004"/>
      <c r="DH9" s="1005"/>
      <c r="DI9" s="1005"/>
      <c r="DJ9" s="1005"/>
      <c r="DK9" s="1006"/>
      <c r="DL9" s="1004"/>
      <c r="DM9" s="1005"/>
      <c r="DN9" s="1005"/>
      <c r="DO9" s="1005"/>
      <c r="DP9" s="1006"/>
      <c r="DQ9" s="1004"/>
      <c r="DR9" s="1005"/>
      <c r="DS9" s="1005"/>
      <c r="DT9" s="1005"/>
      <c r="DU9" s="1006"/>
      <c r="DV9" s="1007"/>
      <c r="DW9" s="1008"/>
      <c r="DX9" s="1008"/>
      <c r="DY9" s="1008"/>
      <c r="DZ9" s="1009"/>
      <c r="EA9" s="228"/>
    </row>
    <row r="10" spans="1:131" s="229" customFormat="1" ht="26.25" customHeight="1" x14ac:dyDescent="0.15">
      <c r="A10" s="232">
        <v>4</v>
      </c>
      <c r="B10" s="1045"/>
      <c r="C10" s="1046"/>
      <c r="D10" s="1046"/>
      <c r="E10" s="1046"/>
      <c r="F10" s="1046"/>
      <c r="G10" s="1046"/>
      <c r="H10" s="1046"/>
      <c r="I10" s="1046"/>
      <c r="J10" s="1046"/>
      <c r="K10" s="1046"/>
      <c r="L10" s="1046"/>
      <c r="M10" s="1046"/>
      <c r="N10" s="1046"/>
      <c r="O10" s="1046"/>
      <c r="P10" s="1047"/>
      <c r="Q10" s="1053"/>
      <c r="R10" s="1054"/>
      <c r="S10" s="1054"/>
      <c r="T10" s="1054"/>
      <c r="U10" s="1054"/>
      <c r="V10" s="1054"/>
      <c r="W10" s="1054"/>
      <c r="X10" s="1054"/>
      <c r="Y10" s="1054"/>
      <c r="Z10" s="1054"/>
      <c r="AA10" s="1054"/>
      <c r="AB10" s="1054"/>
      <c r="AC10" s="1054"/>
      <c r="AD10" s="1054"/>
      <c r="AE10" s="1055"/>
      <c r="AF10" s="1050"/>
      <c r="AG10" s="1051"/>
      <c r="AH10" s="1051"/>
      <c r="AI10" s="1051"/>
      <c r="AJ10" s="1052"/>
      <c r="AK10" s="1095"/>
      <c r="AL10" s="1096"/>
      <c r="AM10" s="1096"/>
      <c r="AN10" s="1096"/>
      <c r="AO10" s="1096"/>
      <c r="AP10" s="1096"/>
      <c r="AQ10" s="1096"/>
      <c r="AR10" s="1096"/>
      <c r="AS10" s="1096"/>
      <c r="AT10" s="1096"/>
      <c r="AU10" s="1097"/>
      <c r="AV10" s="1097"/>
      <c r="AW10" s="1097"/>
      <c r="AX10" s="1097"/>
      <c r="AY10" s="1098"/>
      <c r="AZ10" s="226"/>
      <c r="BA10" s="226"/>
      <c r="BB10" s="226"/>
      <c r="BC10" s="226"/>
      <c r="BD10" s="226"/>
      <c r="BE10" s="227"/>
      <c r="BF10" s="227"/>
      <c r="BG10" s="227"/>
      <c r="BH10" s="227"/>
      <c r="BI10" s="227"/>
      <c r="BJ10" s="227"/>
      <c r="BK10" s="227"/>
      <c r="BL10" s="227"/>
      <c r="BM10" s="227"/>
      <c r="BN10" s="227"/>
      <c r="BO10" s="227"/>
      <c r="BP10" s="227"/>
      <c r="BQ10" s="232">
        <v>4</v>
      </c>
      <c r="BR10" s="233"/>
      <c r="BS10" s="1007"/>
      <c r="BT10" s="1008"/>
      <c r="BU10" s="1008"/>
      <c r="BV10" s="1008"/>
      <c r="BW10" s="1008"/>
      <c r="BX10" s="1008"/>
      <c r="BY10" s="1008"/>
      <c r="BZ10" s="1008"/>
      <c r="CA10" s="1008"/>
      <c r="CB10" s="1008"/>
      <c r="CC10" s="1008"/>
      <c r="CD10" s="1008"/>
      <c r="CE10" s="1008"/>
      <c r="CF10" s="1008"/>
      <c r="CG10" s="1029"/>
      <c r="CH10" s="1004"/>
      <c r="CI10" s="1005"/>
      <c r="CJ10" s="1005"/>
      <c r="CK10" s="1005"/>
      <c r="CL10" s="1006"/>
      <c r="CM10" s="1004"/>
      <c r="CN10" s="1005"/>
      <c r="CO10" s="1005"/>
      <c r="CP10" s="1005"/>
      <c r="CQ10" s="1006"/>
      <c r="CR10" s="1004"/>
      <c r="CS10" s="1005"/>
      <c r="CT10" s="1005"/>
      <c r="CU10" s="1005"/>
      <c r="CV10" s="1006"/>
      <c r="CW10" s="1004"/>
      <c r="CX10" s="1005"/>
      <c r="CY10" s="1005"/>
      <c r="CZ10" s="1005"/>
      <c r="DA10" s="1006"/>
      <c r="DB10" s="1004"/>
      <c r="DC10" s="1005"/>
      <c r="DD10" s="1005"/>
      <c r="DE10" s="1005"/>
      <c r="DF10" s="1006"/>
      <c r="DG10" s="1004"/>
      <c r="DH10" s="1005"/>
      <c r="DI10" s="1005"/>
      <c r="DJ10" s="1005"/>
      <c r="DK10" s="1006"/>
      <c r="DL10" s="1004"/>
      <c r="DM10" s="1005"/>
      <c r="DN10" s="1005"/>
      <c r="DO10" s="1005"/>
      <c r="DP10" s="1006"/>
      <c r="DQ10" s="1004"/>
      <c r="DR10" s="1005"/>
      <c r="DS10" s="1005"/>
      <c r="DT10" s="1005"/>
      <c r="DU10" s="1006"/>
      <c r="DV10" s="1007"/>
      <c r="DW10" s="1008"/>
      <c r="DX10" s="1008"/>
      <c r="DY10" s="1008"/>
      <c r="DZ10" s="1009"/>
      <c r="EA10" s="228"/>
    </row>
    <row r="11" spans="1:131" s="229" customFormat="1" ht="26.25" customHeight="1" x14ac:dyDescent="0.15">
      <c r="A11" s="232">
        <v>5</v>
      </c>
      <c r="B11" s="1045"/>
      <c r="C11" s="1046"/>
      <c r="D11" s="1046"/>
      <c r="E11" s="1046"/>
      <c r="F11" s="1046"/>
      <c r="G11" s="1046"/>
      <c r="H11" s="1046"/>
      <c r="I11" s="1046"/>
      <c r="J11" s="1046"/>
      <c r="K11" s="1046"/>
      <c r="L11" s="1046"/>
      <c r="M11" s="1046"/>
      <c r="N11" s="1046"/>
      <c r="O11" s="1046"/>
      <c r="P11" s="1047"/>
      <c r="Q11" s="1053"/>
      <c r="R11" s="1054"/>
      <c r="S11" s="1054"/>
      <c r="T11" s="1054"/>
      <c r="U11" s="1054"/>
      <c r="V11" s="1054"/>
      <c r="W11" s="1054"/>
      <c r="X11" s="1054"/>
      <c r="Y11" s="1054"/>
      <c r="Z11" s="1054"/>
      <c r="AA11" s="1054"/>
      <c r="AB11" s="1054"/>
      <c r="AC11" s="1054"/>
      <c r="AD11" s="1054"/>
      <c r="AE11" s="1055"/>
      <c r="AF11" s="1050"/>
      <c r="AG11" s="1051"/>
      <c r="AH11" s="1051"/>
      <c r="AI11" s="1051"/>
      <c r="AJ11" s="1052"/>
      <c r="AK11" s="1095"/>
      <c r="AL11" s="1096"/>
      <c r="AM11" s="1096"/>
      <c r="AN11" s="1096"/>
      <c r="AO11" s="1096"/>
      <c r="AP11" s="1096"/>
      <c r="AQ11" s="1096"/>
      <c r="AR11" s="1096"/>
      <c r="AS11" s="1096"/>
      <c r="AT11" s="1096"/>
      <c r="AU11" s="1097"/>
      <c r="AV11" s="1097"/>
      <c r="AW11" s="1097"/>
      <c r="AX11" s="1097"/>
      <c r="AY11" s="1098"/>
      <c r="AZ11" s="226"/>
      <c r="BA11" s="226"/>
      <c r="BB11" s="226"/>
      <c r="BC11" s="226"/>
      <c r="BD11" s="226"/>
      <c r="BE11" s="227"/>
      <c r="BF11" s="227"/>
      <c r="BG11" s="227"/>
      <c r="BH11" s="227"/>
      <c r="BI11" s="227"/>
      <c r="BJ11" s="227"/>
      <c r="BK11" s="227"/>
      <c r="BL11" s="227"/>
      <c r="BM11" s="227"/>
      <c r="BN11" s="227"/>
      <c r="BO11" s="227"/>
      <c r="BP11" s="227"/>
      <c r="BQ11" s="232">
        <v>5</v>
      </c>
      <c r="BR11" s="233"/>
      <c r="BS11" s="1007"/>
      <c r="BT11" s="1008"/>
      <c r="BU11" s="1008"/>
      <c r="BV11" s="1008"/>
      <c r="BW11" s="1008"/>
      <c r="BX11" s="1008"/>
      <c r="BY11" s="1008"/>
      <c r="BZ11" s="1008"/>
      <c r="CA11" s="1008"/>
      <c r="CB11" s="1008"/>
      <c r="CC11" s="1008"/>
      <c r="CD11" s="1008"/>
      <c r="CE11" s="1008"/>
      <c r="CF11" s="1008"/>
      <c r="CG11" s="1029"/>
      <c r="CH11" s="1004"/>
      <c r="CI11" s="1005"/>
      <c r="CJ11" s="1005"/>
      <c r="CK11" s="1005"/>
      <c r="CL11" s="1006"/>
      <c r="CM11" s="1004"/>
      <c r="CN11" s="1005"/>
      <c r="CO11" s="1005"/>
      <c r="CP11" s="1005"/>
      <c r="CQ11" s="1006"/>
      <c r="CR11" s="1004"/>
      <c r="CS11" s="1005"/>
      <c r="CT11" s="1005"/>
      <c r="CU11" s="1005"/>
      <c r="CV11" s="1006"/>
      <c r="CW11" s="1004"/>
      <c r="CX11" s="1005"/>
      <c r="CY11" s="1005"/>
      <c r="CZ11" s="1005"/>
      <c r="DA11" s="1006"/>
      <c r="DB11" s="1004"/>
      <c r="DC11" s="1005"/>
      <c r="DD11" s="1005"/>
      <c r="DE11" s="1005"/>
      <c r="DF11" s="1006"/>
      <c r="DG11" s="1004"/>
      <c r="DH11" s="1005"/>
      <c r="DI11" s="1005"/>
      <c r="DJ11" s="1005"/>
      <c r="DK11" s="1006"/>
      <c r="DL11" s="1004"/>
      <c r="DM11" s="1005"/>
      <c r="DN11" s="1005"/>
      <c r="DO11" s="1005"/>
      <c r="DP11" s="1006"/>
      <c r="DQ11" s="1004"/>
      <c r="DR11" s="1005"/>
      <c r="DS11" s="1005"/>
      <c r="DT11" s="1005"/>
      <c r="DU11" s="1006"/>
      <c r="DV11" s="1007"/>
      <c r="DW11" s="1008"/>
      <c r="DX11" s="1008"/>
      <c r="DY11" s="1008"/>
      <c r="DZ11" s="1009"/>
      <c r="EA11" s="228"/>
    </row>
    <row r="12" spans="1:131" s="229" customFormat="1" ht="26.25" customHeight="1" x14ac:dyDescent="0.15">
      <c r="A12" s="232">
        <v>6</v>
      </c>
      <c r="B12" s="1045"/>
      <c r="C12" s="1046"/>
      <c r="D12" s="1046"/>
      <c r="E12" s="1046"/>
      <c r="F12" s="1046"/>
      <c r="G12" s="1046"/>
      <c r="H12" s="1046"/>
      <c r="I12" s="1046"/>
      <c r="J12" s="1046"/>
      <c r="K12" s="1046"/>
      <c r="L12" s="1046"/>
      <c r="M12" s="1046"/>
      <c r="N12" s="1046"/>
      <c r="O12" s="1046"/>
      <c r="P12" s="1047"/>
      <c r="Q12" s="1053"/>
      <c r="R12" s="1054"/>
      <c r="S12" s="1054"/>
      <c r="T12" s="1054"/>
      <c r="U12" s="1054"/>
      <c r="V12" s="1054"/>
      <c r="W12" s="1054"/>
      <c r="X12" s="1054"/>
      <c r="Y12" s="1054"/>
      <c r="Z12" s="1054"/>
      <c r="AA12" s="1054"/>
      <c r="AB12" s="1054"/>
      <c r="AC12" s="1054"/>
      <c r="AD12" s="1054"/>
      <c r="AE12" s="1055"/>
      <c r="AF12" s="1050"/>
      <c r="AG12" s="1051"/>
      <c r="AH12" s="1051"/>
      <c r="AI12" s="1051"/>
      <c r="AJ12" s="1052"/>
      <c r="AK12" s="1095"/>
      <c r="AL12" s="1096"/>
      <c r="AM12" s="1096"/>
      <c r="AN12" s="1096"/>
      <c r="AO12" s="1096"/>
      <c r="AP12" s="1096"/>
      <c r="AQ12" s="1096"/>
      <c r="AR12" s="1096"/>
      <c r="AS12" s="1096"/>
      <c r="AT12" s="1096"/>
      <c r="AU12" s="1097"/>
      <c r="AV12" s="1097"/>
      <c r="AW12" s="1097"/>
      <c r="AX12" s="1097"/>
      <c r="AY12" s="1098"/>
      <c r="AZ12" s="226"/>
      <c r="BA12" s="226"/>
      <c r="BB12" s="226"/>
      <c r="BC12" s="226"/>
      <c r="BD12" s="226"/>
      <c r="BE12" s="227"/>
      <c r="BF12" s="227"/>
      <c r="BG12" s="227"/>
      <c r="BH12" s="227"/>
      <c r="BI12" s="227"/>
      <c r="BJ12" s="227"/>
      <c r="BK12" s="227"/>
      <c r="BL12" s="227"/>
      <c r="BM12" s="227"/>
      <c r="BN12" s="227"/>
      <c r="BO12" s="227"/>
      <c r="BP12" s="227"/>
      <c r="BQ12" s="232">
        <v>6</v>
      </c>
      <c r="BR12" s="233"/>
      <c r="BS12" s="1007"/>
      <c r="BT12" s="1008"/>
      <c r="BU12" s="1008"/>
      <c r="BV12" s="1008"/>
      <c r="BW12" s="1008"/>
      <c r="BX12" s="1008"/>
      <c r="BY12" s="1008"/>
      <c r="BZ12" s="1008"/>
      <c r="CA12" s="1008"/>
      <c r="CB12" s="1008"/>
      <c r="CC12" s="1008"/>
      <c r="CD12" s="1008"/>
      <c r="CE12" s="1008"/>
      <c r="CF12" s="1008"/>
      <c r="CG12" s="1029"/>
      <c r="CH12" s="1004"/>
      <c r="CI12" s="1005"/>
      <c r="CJ12" s="1005"/>
      <c r="CK12" s="1005"/>
      <c r="CL12" s="1006"/>
      <c r="CM12" s="1004"/>
      <c r="CN12" s="1005"/>
      <c r="CO12" s="1005"/>
      <c r="CP12" s="1005"/>
      <c r="CQ12" s="1006"/>
      <c r="CR12" s="1004"/>
      <c r="CS12" s="1005"/>
      <c r="CT12" s="1005"/>
      <c r="CU12" s="1005"/>
      <c r="CV12" s="1006"/>
      <c r="CW12" s="1004"/>
      <c r="CX12" s="1005"/>
      <c r="CY12" s="1005"/>
      <c r="CZ12" s="1005"/>
      <c r="DA12" s="1006"/>
      <c r="DB12" s="1004"/>
      <c r="DC12" s="1005"/>
      <c r="DD12" s="1005"/>
      <c r="DE12" s="1005"/>
      <c r="DF12" s="1006"/>
      <c r="DG12" s="1004"/>
      <c r="DH12" s="1005"/>
      <c r="DI12" s="1005"/>
      <c r="DJ12" s="1005"/>
      <c r="DK12" s="1006"/>
      <c r="DL12" s="1004"/>
      <c r="DM12" s="1005"/>
      <c r="DN12" s="1005"/>
      <c r="DO12" s="1005"/>
      <c r="DP12" s="1006"/>
      <c r="DQ12" s="1004"/>
      <c r="DR12" s="1005"/>
      <c r="DS12" s="1005"/>
      <c r="DT12" s="1005"/>
      <c r="DU12" s="1006"/>
      <c r="DV12" s="1007"/>
      <c r="DW12" s="1008"/>
      <c r="DX12" s="1008"/>
      <c r="DY12" s="1008"/>
      <c r="DZ12" s="1009"/>
      <c r="EA12" s="228"/>
    </row>
    <row r="13" spans="1:131" s="229" customFormat="1" ht="26.25" customHeight="1" x14ac:dyDescent="0.15">
      <c r="A13" s="232">
        <v>7</v>
      </c>
      <c r="B13" s="1045"/>
      <c r="C13" s="1046"/>
      <c r="D13" s="1046"/>
      <c r="E13" s="1046"/>
      <c r="F13" s="1046"/>
      <c r="G13" s="1046"/>
      <c r="H13" s="1046"/>
      <c r="I13" s="1046"/>
      <c r="J13" s="1046"/>
      <c r="K13" s="1046"/>
      <c r="L13" s="1046"/>
      <c r="M13" s="1046"/>
      <c r="N13" s="1046"/>
      <c r="O13" s="1046"/>
      <c r="P13" s="1047"/>
      <c r="Q13" s="1053"/>
      <c r="R13" s="1054"/>
      <c r="S13" s="1054"/>
      <c r="T13" s="1054"/>
      <c r="U13" s="1054"/>
      <c r="V13" s="1054"/>
      <c r="W13" s="1054"/>
      <c r="X13" s="1054"/>
      <c r="Y13" s="1054"/>
      <c r="Z13" s="1054"/>
      <c r="AA13" s="1054"/>
      <c r="AB13" s="1054"/>
      <c r="AC13" s="1054"/>
      <c r="AD13" s="1054"/>
      <c r="AE13" s="1055"/>
      <c r="AF13" s="1050"/>
      <c r="AG13" s="1051"/>
      <c r="AH13" s="1051"/>
      <c r="AI13" s="1051"/>
      <c r="AJ13" s="1052"/>
      <c r="AK13" s="1095"/>
      <c r="AL13" s="1096"/>
      <c r="AM13" s="1096"/>
      <c r="AN13" s="1096"/>
      <c r="AO13" s="1096"/>
      <c r="AP13" s="1096"/>
      <c r="AQ13" s="1096"/>
      <c r="AR13" s="1096"/>
      <c r="AS13" s="1096"/>
      <c r="AT13" s="1096"/>
      <c r="AU13" s="1097"/>
      <c r="AV13" s="1097"/>
      <c r="AW13" s="1097"/>
      <c r="AX13" s="1097"/>
      <c r="AY13" s="1098"/>
      <c r="AZ13" s="226"/>
      <c r="BA13" s="226"/>
      <c r="BB13" s="226"/>
      <c r="BC13" s="226"/>
      <c r="BD13" s="226"/>
      <c r="BE13" s="227"/>
      <c r="BF13" s="227"/>
      <c r="BG13" s="227"/>
      <c r="BH13" s="227"/>
      <c r="BI13" s="227"/>
      <c r="BJ13" s="227"/>
      <c r="BK13" s="227"/>
      <c r="BL13" s="227"/>
      <c r="BM13" s="227"/>
      <c r="BN13" s="227"/>
      <c r="BO13" s="227"/>
      <c r="BP13" s="227"/>
      <c r="BQ13" s="232">
        <v>7</v>
      </c>
      <c r="BR13" s="233"/>
      <c r="BS13" s="1007"/>
      <c r="BT13" s="1008"/>
      <c r="BU13" s="1008"/>
      <c r="BV13" s="1008"/>
      <c r="BW13" s="1008"/>
      <c r="BX13" s="1008"/>
      <c r="BY13" s="1008"/>
      <c r="BZ13" s="1008"/>
      <c r="CA13" s="1008"/>
      <c r="CB13" s="1008"/>
      <c r="CC13" s="1008"/>
      <c r="CD13" s="1008"/>
      <c r="CE13" s="1008"/>
      <c r="CF13" s="1008"/>
      <c r="CG13" s="1029"/>
      <c r="CH13" s="1004"/>
      <c r="CI13" s="1005"/>
      <c r="CJ13" s="1005"/>
      <c r="CK13" s="1005"/>
      <c r="CL13" s="1006"/>
      <c r="CM13" s="1004"/>
      <c r="CN13" s="1005"/>
      <c r="CO13" s="1005"/>
      <c r="CP13" s="1005"/>
      <c r="CQ13" s="1006"/>
      <c r="CR13" s="1004"/>
      <c r="CS13" s="1005"/>
      <c r="CT13" s="1005"/>
      <c r="CU13" s="1005"/>
      <c r="CV13" s="1006"/>
      <c r="CW13" s="1004"/>
      <c r="CX13" s="1005"/>
      <c r="CY13" s="1005"/>
      <c r="CZ13" s="1005"/>
      <c r="DA13" s="1006"/>
      <c r="DB13" s="1004"/>
      <c r="DC13" s="1005"/>
      <c r="DD13" s="1005"/>
      <c r="DE13" s="1005"/>
      <c r="DF13" s="1006"/>
      <c r="DG13" s="1004"/>
      <c r="DH13" s="1005"/>
      <c r="DI13" s="1005"/>
      <c r="DJ13" s="1005"/>
      <c r="DK13" s="1006"/>
      <c r="DL13" s="1004"/>
      <c r="DM13" s="1005"/>
      <c r="DN13" s="1005"/>
      <c r="DO13" s="1005"/>
      <c r="DP13" s="1006"/>
      <c r="DQ13" s="1004"/>
      <c r="DR13" s="1005"/>
      <c r="DS13" s="1005"/>
      <c r="DT13" s="1005"/>
      <c r="DU13" s="1006"/>
      <c r="DV13" s="1007"/>
      <c r="DW13" s="1008"/>
      <c r="DX13" s="1008"/>
      <c r="DY13" s="1008"/>
      <c r="DZ13" s="1009"/>
      <c r="EA13" s="228"/>
    </row>
    <row r="14" spans="1:131" s="229" customFormat="1" ht="26.25" customHeight="1" x14ac:dyDescent="0.15">
      <c r="A14" s="232">
        <v>8</v>
      </c>
      <c r="B14" s="1045"/>
      <c r="C14" s="1046"/>
      <c r="D14" s="1046"/>
      <c r="E14" s="1046"/>
      <c r="F14" s="1046"/>
      <c r="G14" s="1046"/>
      <c r="H14" s="1046"/>
      <c r="I14" s="1046"/>
      <c r="J14" s="1046"/>
      <c r="K14" s="1046"/>
      <c r="L14" s="1046"/>
      <c r="M14" s="1046"/>
      <c r="N14" s="1046"/>
      <c r="O14" s="1046"/>
      <c r="P14" s="1047"/>
      <c r="Q14" s="1053"/>
      <c r="R14" s="1054"/>
      <c r="S14" s="1054"/>
      <c r="T14" s="1054"/>
      <c r="U14" s="1054"/>
      <c r="V14" s="1054"/>
      <c r="W14" s="1054"/>
      <c r="X14" s="1054"/>
      <c r="Y14" s="1054"/>
      <c r="Z14" s="1054"/>
      <c r="AA14" s="1054"/>
      <c r="AB14" s="1054"/>
      <c r="AC14" s="1054"/>
      <c r="AD14" s="1054"/>
      <c r="AE14" s="1055"/>
      <c r="AF14" s="1050"/>
      <c r="AG14" s="1051"/>
      <c r="AH14" s="1051"/>
      <c r="AI14" s="1051"/>
      <c r="AJ14" s="1052"/>
      <c r="AK14" s="1095"/>
      <c r="AL14" s="1096"/>
      <c r="AM14" s="1096"/>
      <c r="AN14" s="1096"/>
      <c r="AO14" s="1096"/>
      <c r="AP14" s="1096"/>
      <c r="AQ14" s="1096"/>
      <c r="AR14" s="1096"/>
      <c r="AS14" s="1096"/>
      <c r="AT14" s="1096"/>
      <c r="AU14" s="1097"/>
      <c r="AV14" s="1097"/>
      <c r="AW14" s="1097"/>
      <c r="AX14" s="1097"/>
      <c r="AY14" s="1098"/>
      <c r="AZ14" s="226"/>
      <c r="BA14" s="226"/>
      <c r="BB14" s="226"/>
      <c r="BC14" s="226"/>
      <c r="BD14" s="226"/>
      <c r="BE14" s="227"/>
      <c r="BF14" s="227"/>
      <c r="BG14" s="227"/>
      <c r="BH14" s="227"/>
      <c r="BI14" s="227"/>
      <c r="BJ14" s="227"/>
      <c r="BK14" s="227"/>
      <c r="BL14" s="227"/>
      <c r="BM14" s="227"/>
      <c r="BN14" s="227"/>
      <c r="BO14" s="227"/>
      <c r="BP14" s="227"/>
      <c r="BQ14" s="232">
        <v>8</v>
      </c>
      <c r="BR14" s="233"/>
      <c r="BS14" s="1007"/>
      <c r="BT14" s="1008"/>
      <c r="BU14" s="1008"/>
      <c r="BV14" s="1008"/>
      <c r="BW14" s="1008"/>
      <c r="BX14" s="1008"/>
      <c r="BY14" s="1008"/>
      <c r="BZ14" s="1008"/>
      <c r="CA14" s="1008"/>
      <c r="CB14" s="1008"/>
      <c r="CC14" s="1008"/>
      <c r="CD14" s="1008"/>
      <c r="CE14" s="1008"/>
      <c r="CF14" s="1008"/>
      <c r="CG14" s="1029"/>
      <c r="CH14" s="1004"/>
      <c r="CI14" s="1005"/>
      <c r="CJ14" s="1005"/>
      <c r="CK14" s="1005"/>
      <c r="CL14" s="1006"/>
      <c r="CM14" s="1004"/>
      <c r="CN14" s="1005"/>
      <c r="CO14" s="1005"/>
      <c r="CP14" s="1005"/>
      <c r="CQ14" s="1006"/>
      <c r="CR14" s="1004"/>
      <c r="CS14" s="1005"/>
      <c r="CT14" s="1005"/>
      <c r="CU14" s="1005"/>
      <c r="CV14" s="1006"/>
      <c r="CW14" s="1004"/>
      <c r="CX14" s="1005"/>
      <c r="CY14" s="1005"/>
      <c r="CZ14" s="1005"/>
      <c r="DA14" s="1006"/>
      <c r="DB14" s="1004"/>
      <c r="DC14" s="1005"/>
      <c r="DD14" s="1005"/>
      <c r="DE14" s="1005"/>
      <c r="DF14" s="1006"/>
      <c r="DG14" s="1004"/>
      <c r="DH14" s="1005"/>
      <c r="DI14" s="1005"/>
      <c r="DJ14" s="1005"/>
      <c r="DK14" s="1006"/>
      <c r="DL14" s="1004"/>
      <c r="DM14" s="1005"/>
      <c r="DN14" s="1005"/>
      <c r="DO14" s="1005"/>
      <c r="DP14" s="1006"/>
      <c r="DQ14" s="1004"/>
      <c r="DR14" s="1005"/>
      <c r="DS14" s="1005"/>
      <c r="DT14" s="1005"/>
      <c r="DU14" s="1006"/>
      <c r="DV14" s="1007"/>
      <c r="DW14" s="1008"/>
      <c r="DX14" s="1008"/>
      <c r="DY14" s="1008"/>
      <c r="DZ14" s="1009"/>
      <c r="EA14" s="228"/>
    </row>
    <row r="15" spans="1:131" s="229" customFormat="1" ht="26.25" customHeight="1" x14ac:dyDescent="0.15">
      <c r="A15" s="232">
        <v>9</v>
      </c>
      <c r="B15" s="1045"/>
      <c r="C15" s="1046"/>
      <c r="D15" s="1046"/>
      <c r="E15" s="1046"/>
      <c r="F15" s="1046"/>
      <c r="G15" s="1046"/>
      <c r="H15" s="1046"/>
      <c r="I15" s="1046"/>
      <c r="J15" s="1046"/>
      <c r="K15" s="1046"/>
      <c r="L15" s="1046"/>
      <c r="M15" s="1046"/>
      <c r="N15" s="1046"/>
      <c r="O15" s="1046"/>
      <c r="P15" s="1047"/>
      <c r="Q15" s="1053"/>
      <c r="R15" s="1054"/>
      <c r="S15" s="1054"/>
      <c r="T15" s="1054"/>
      <c r="U15" s="1054"/>
      <c r="V15" s="1054"/>
      <c r="W15" s="1054"/>
      <c r="X15" s="1054"/>
      <c r="Y15" s="1054"/>
      <c r="Z15" s="1054"/>
      <c r="AA15" s="1054"/>
      <c r="AB15" s="1054"/>
      <c r="AC15" s="1054"/>
      <c r="AD15" s="1054"/>
      <c r="AE15" s="1055"/>
      <c r="AF15" s="1050"/>
      <c r="AG15" s="1051"/>
      <c r="AH15" s="1051"/>
      <c r="AI15" s="1051"/>
      <c r="AJ15" s="1052"/>
      <c r="AK15" s="1095"/>
      <c r="AL15" s="1096"/>
      <c r="AM15" s="1096"/>
      <c r="AN15" s="1096"/>
      <c r="AO15" s="1096"/>
      <c r="AP15" s="1096"/>
      <c r="AQ15" s="1096"/>
      <c r="AR15" s="1096"/>
      <c r="AS15" s="1096"/>
      <c r="AT15" s="1096"/>
      <c r="AU15" s="1097"/>
      <c r="AV15" s="1097"/>
      <c r="AW15" s="1097"/>
      <c r="AX15" s="1097"/>
      <c r="AY15" s="1098"/>
      <c r="AZ15" s="226"/>
      <c r="BA15" s="226"/>
      <c r="BB15" s="226"/>
      <c r="BC15" s="226"/>
      <c r="BD15" s="226"/>
      <c r="BE15" s="227"/>
      <c r="BF15" s="227"/>
      <c r="BG15" s="227"/>
      <c r="BH15" s="227"/>
      <c r="BI15" s="227"/>
      <c r="BJ15" s="227"/>
      <c r="BK15" s="227"/>
      <c r="BL15" s="227"/>
      <c r="BM15" s="227"/>
      <c r="BN15" s="227"/>
      <c r="BO15" s="227"/>
      <c r="BP15" s="227"/>
      <c r="BQ15" s="232">
        <v>9</v>
      </c>
      <c r="BR15" s="233"/>
      <c r="BS15" s="1007"/>
      <c r="BT15" s="1008"/>
      <c r="BU15" s="1008"/>
      <c r="BV15" s="1008"/>
      <c r="BW15" s="1008"/>
      <c r="BX15" s="1008"/>
      <c r="BY15" s="1008"/>
      <c r="BZ15" s="1008"/>
      <c r="CA15" s="1008"/>
      <c r="CB15" s="1008"/>
      <c r="CC15" s="1008"/>
      <c r="CD15" s="1008"/>
      <c r="CE15" s="1008"/>
      <c r="CF15" s="1008"/>
      <c r="CG15" s="1029"/>
      <c r="CH15" s="1004"/>
      <c r="CI15" s="1005"/>
      <c r="CJ15" s="1005"/>
      <c r="CK15" s="1005"/>
      <c r="CL15" s="1006"/>
      <c r="CM15" s="1004"/>
      <c r="CN15" s="1005"/>
      <c r="CO15" s="1005"/>
      <c r="CP15" s="1005"/>
      <c r="CQ15" s="1006"/>
      <c r="CR15" s="1004"/>
      <c r="CS15" s="1005"/>
      <c r="CT15" s="1005"/>
      <c r="CU15" s="1005"/>
      <c r="CV15" s="1006"/>
      <c r="CW15" s="1004"/>
      <c r="CX15" s="1005"/>
      <c r="CY15" s="1005"/>
      <c r="CZ15" s="1005"/>
      <c r="DA15" s="1006"/>
      <c r="DB15" s="1004"/>
      <c r="DC15" s="1005"/>
      <c r="DD15" s="1005"/>
      <c r="DE15" s="1005"/>
      <c r="DF15" s="1006"/>
      <c r="DG15" s="1004"/>
      <c r="DH15" s="1005"/>
      <c r="DI15" s="1005"/>
      <c r="DJ15" s="1005"/>
      <c r="DK15" s="1006"/>
      <c r="DL15" s="1004"/>
      <c r="DM15" s="1005"/>
      <c r="DN15" s="1005"/>
      <c r="DO15" s="1005"/>
      <c r="DP15" s="1006"/>
      <c r="DQ15" s="1004"/>
      <c r="DR15" s="1005"/>
      <c r="DS15" s="1005"/>
      <c r="DT15" s="1005"/>
      <c r="DU15" s="1006"/>
      <c r="DV15" s="1007"/>
      <c r="DW15" s="1008"/>
      <c r="DX15" s="1008"/>
      <c r="DY15" s="1008"/>
      <c r="DZ15" s="1009"/>
      <c r="EA15" s="228"/>
    </row>
    <row r="16" spans="1:131" s="229" customFormat="1" ht="26.25" customHeight="1" x14ac:dyDescent="0.15">
      <c r="A16" s="232">
        <v>10</v>
      </c>
      <c r="B16" s="1045"/>
      <c r="C16" s="1046"/>
      <c r="D16" s="1046"/>
      <c r="E16" s="1046"/>
      <c r="F16" s="1046"/>
      <c r="G16" s="1046"/>
      <c r="H16" s="1046"/>
      <c r="I16" s="1046"/>
      <c r="J16" s="1046"/>
      <c r="K16" s="1046"/>
      <c r="L16" s="1046"/>
      <c r="M16" s="1046"/>
      <c r="N16" s="1046"/>
      <c r="O16" s="1046"/>
      <c r="P16" s="1047"/>
      <c r="Q16" s="1053"/>
      <c r="R16" s="1054"/>
      <c r="S16" s="1054"/>
      <c r="T16" s="1054"/>
      <c r="U16" s="1054"/>
      <c r="V16" s="1054"/>
      <c r="W16" s="1054"/>
      <c r="X16" s="1054"/>
      <c r="Y16" s="1054"/>
      <c r="Z16" s="1054"/>
      <c r="AA16" s="1054"/>
      <c r="AB16" s="1054"/>
      <c r="AC16" s="1054"/>
      <c r="AD16" s="1054"/>
      <c r="AE16" s="1055"/>
      <c r="AF16" s="1050"/>
      <c r="AG16" s="1051"/>
      <c r="AH16" s="1051"/>
      <c r="AI16" s="1051"/>
      <c r="AJ16" s="1052"/>
      <c r="AK16" s="1095"/>
      <c r="AL16" s="1096"/>
      <c r="AM16" s="1096"/>
      <c r="AN16" s="1096"/>
      <c r="AO16" s="1096"/>
      <c r="AP16" s="1096"/>
      <c r="AQ16" s="1096"/>
      <c r="AR16" s="1096"/>
      <c r="AS16" s="1096"/>
      <c r="AT16" s="1096"/>
      <c r="AU16" s="1097"/>
      <c r="AV16" s="1097"/>
      <c r="AW16" s="1097"/>
      <c r="AX16" s="1097"/>
      <c r="AY16" s="1098"/>
      <c r="AZ16" s="226"/>
      <c r="BA16" s="226"/>
      <c r="BB16" s="226"/>
      <c r="BC16" s="226"/>
      <c r="BD16" s="226"/>
      <c r="BE16" s="227"/>
      <c r="BF16" s="227"/>
      <c r="BG16" s="227"/>
      <c r="BH16" s="227"/>
      <c r="BI16" s="227"/>
      <c r="BJ16" s="227"/>
      <c r="BK16" s="227"/>
      <c r="BL16" s="227"/>
      <c r="BM16" s="227"/>
      <c r="BN16" s="227"/>
      <c r="BO16" s="227"/>
      <c r="BP16" s="227"/>
      <c r="BQ16" s="232">
        <v>10</v>
      </c>
      <c r="BR16" s="233"/>
      <c r="BS16" s="1007"/>
      <c r="BT16" s="1008"/>
      <c r="BU16" s="1008"/>
      <c r="BV16" s="1008"/>
      <c r="BW16" s="1008"/>
      <c r="BX16" s="1008"/>
      <c r="BY16" s="1008"/>
      <c r="BZ16" s="1008"/>
      <c r="CA16" s="1008"/>
      <c r="CB16" s="1008"/>
      <c r="CC16" s="1008"/>
      <c r="CD16" s="1008"/>
      <c r="CE16" s="1008"/>
      <c r="CF16" s="1008"/>
      <c r="CG16" s="1029"/>
      <c r="CH16" s="1004"/>
      <c r="CI16" s="1005"/>
      <c r="CJ16" s="1005"/>
      <c r="CK16" s="1005"/>
      <c r="CL16" s="1006"/>
      <c r="CM16" s="1004"/>
      <c r="CN16" s="1005"/>
      <c r="CO16" s="1005"/>
      <c r="CP16" s="1005"/>
      <c r="CQ16" s="1006"/>
      <c r="CR16" s="1004"/>
      <c r="CS16" s="1005"/>
      <c r="CT16" s="1005"/>
      <c r="CU16" s="1005"/>
      <c r="CV16" s="1006"/>
      <c r="CW16" s="1004"/>
      <c r="CX16" s="1005"/>
      <c r="CY16" s="1005"/>
      <c r="CZ16" s="1005"/>
      <c r="DA16" s="1006"/>
      <c r="DB16" s="1004"/>
      <c r="DC16" s="1005"/>
      <c r="DD16" s="1005"/>
      <c r="DE16" s="1005"/>
      <c r="DF16" s="1006"/>
      <c r="DG16" s="1004"/>
      <c r="DH16" s="1005"/>
      <c r="DI16" s="1005"/>
      <c r="DJ16" s="1005"/>
      <c r="DK16" s="1006"/>
      <c r="DL16" s="1004"/>
      <c r="DM16" s="1005"/>
      <c r="DN16" s="1005"/>
      <c r="DO16" s="1005"/>
      <c r="DP16" s="1006"/>
      <c r="DQ16" s="1004"/>
      <c r="DR16" s="1005"/>
      <c r="DS16" s="1005"/>
      <c r="DT16" s="1005"/>
      <c r="DU16" s="1006"/>
      <c r="DV16" s="1007"/>
      <c r="DW16" s="1008"/>
      <c r="DX16" s="1008"/>
      <c r="DY16" s="1008"/>
      <c r="DZ16" s="1009"/>
      <c r="EA16" s="228"/>
    </row>
    <row r="17" spans="1:131" s="229" customFormat="1" ht="26.25" customHeight="1" x14ac:dyDescent="0.15">
      <c r="A17" s="232">
        <v>11</v>
      </c>
      <c r="B17" s="1045"/>
      <c r="C17" s="1046"/>
      <c r="D17" s="1046"/>
      <c r="E17" s="1046"/>
      <c r="F17" s="1046"/>
      <c r="G17" s="1046"/>
      <c r="H17" s="1046"/>
      <c r="I17" s="1046"/>
      <c r="J17" s="1046"/>
      <c r="K17" s="1046"/>
      <c r="L17" s="1046"/>
      <c r="M17" s="1046"/>
      <c r="N17" s="1046"/>
      <c r="O17" s="1046"/>
      <c r="P17" s="1047"/>
      <c r="Q17" s="1053"/>
      <c r="R17" s="1054"/>
      <c r="S17" s="1054"/>
      <c r="T17" s="1054"/>
      <c r="U17" s="1054"/>
      <c r="V17" s="1054"/>
      <c r="W17" s="1054"/>
      <c r="X17" s="1054"/>
      <c r="Y17" s="1054"/>
      <c r="Z17" s="1054"/>
      <c r="AA17" s="1054"/>
      <c r="AB17" s="1054"/>
      <c r="AC17" s="1054"/>
      <c r="AD17" s="1054"/>
      <c r="AE17" s="1055"/>
      <c r="AF17" s="1050"/>
      <c r="AG17" s="1051"/>
      <c r="AH17" s="1051"/>
      <c r="AI17" s="1051"/>
      <c r="AJ17" s="1052"/>
      <c r="AK17" s="1095"/>
      <c r="AL17" s="1096"/>
      <c r="AM17" s="1096"/>
      <c r="AN17" s="1096"/>
      <c r="AO17" s="1096"/>
      <c r="AP17" s="1096"/>
      <c r="AQ17" s="1096"/>
      <c r="AR17" s="1096"/>
      <c r="AS17" s="1096"/>
      <c r="AT17" s="1096"/>
      <c r="AU17" s="1097"/>
      <c r="AV17" s="1097"/>
      <c r="AW17" s="1097"/>
      <c r="AX17" s="1097"/>
      <c r="AY17" s="1098"/>
      <c r="AZ17" s="226"/>
      <c r="BA17" s="226"/>
      <c r="BB17" s="226"/>
      <c r="BC17" s="226"/>
      <c r="BD17" s="226"/>
      <c r="BE17" s="227"/>
      <c r="BF17" s="227"/>
      <c r="BG17" s="227"/>
      <c r="BH17" s="227"/>
      <c r="BI17" s="227"/>
      <c r="BJ17" s="227"/>
      <c r="BK17" s="227"/>
      <c r="BL17" s="227"/>
      <c r="BM17" s="227"/>
      <c r="BN17" s="227"/>
      <c r="BO17" s="227"/>
      <c r="BP17" s="227"/>
      <c r="BQ17" s="232">
        <v>11</v>
      </c>
      <c r="BR17" s="233"/>
      <c r="BS17" s="1007"/>
      <c r="BT17" s="1008"/>
      <c r="BU17" s="1008"/>
      <c r="BV17" s="1008"/>
      <c r="BW17" s="1008"/>
      <c r="BX17" s="1008"/>
      <c r="BY17" s="1008"/>
      <c r="BZ17" s="1008"/>
      <c r="CA17" s="1008"/>
      <c r="CB17" s="1008"/>
      <c r="CC17" s="1008"/>
      <c r="CD17" s="1008"/>
      <c r="CE17" s="1008"/>
      <c r="CF17" s="1008"/>
      <c r="CG17" s="1029"/>
      <c r="CH17" s="1004"/>
      <c r="CI17" s="1005"/>
      <c r="CJ17" s="1005"/>
      <c r="CK17" s="1005"/>
      <c r="CL17" s="1006"/>
      <c r="CM17" s="1004"/>
      <c r="CN17" s="1005"/>
      <c r="CO17" s="1005"/>
      <c r="CP17" s="1005"/>
      <c r="CQ17" s="1006"/>
      <c r="CR17" s="1004"/>
      <c r="CS17" s="1005"/>
      <c r="CT17" s="1005"/>
      <c r="CU17" s="1005"/>
      <c r="CV17" s="1006"/>
      <c r="CW17" s="1004"/>
      <c r="CX17" s="1005"/>
      <c r="CY17" s="1005"/>
      <c r="CZ17" s="1005"/>
      <c r="DA17" s="1006"/>
      <c r="DB17" s="1004"/>
      <c r="DC17" s="1005"/>
      <c r="DD17" s="1005"/>
      <c r="DE17" s="1005"/>
      <c r="DF17" s="1006"/>
      <c r="DG17" s="1004"/>
      <c r="DH17" s="1005"/>
      <c r="DI17" s="1005"/>
      <c r="DJ17" s="1005"/>
      <c r="DK17" s="1006"/>
      <c r="DL17" s="1004"/>
      <c r="DM17" s="1005"/>
      <c r="DN17" s="1005"/>
      <c r="DO17" s="1005"/>
      <c r="DP17" s="1006"/>
      <c r="DQ17" s="1004"/>
      <c r="DR17" s="1005"/>
      <c r="DS17" s="1005"/>
      <c r="DT17" s="1005"/>
      <c r="DU17" s="1006"/>
      <c r="DV17" s="1007"/>
      <c r="DW17" s="1008"/>
      <c r="DX17" s="1008"/>
      <c r="DY17" s="1008"/>
      <c r="DZ17" s="1009"/>
      <c r="EA17" s="228"/>
    </row>
    <row r="18" spans="1:131" s="229" customFormat="1" ht="26.25" customHeight="1" x14ac:dyDescent="0.15">
      <c r="A18" s="232">
        <v>12</v>
      </c>
      <c r="B18" s="1045"/>
      <c r="C18" s="1046"/>
      <c r="D18" s="1046"/>
      <c r="E18" s="1046"/>
      <c r="F18" s="1046"/>
      <c r="G18" s="1046"/>
      <c r="H18" s="1046"/>
      <c r="I18" s="1046"/>
      <c r="J18" s="1046"/>
      <c r="K18" s="1046"/>
      <c r="L18" s="1046"/>
      <c r="M18" s="1046"/>
      <c r="N18" s="1046"/>
      <c r="O18" s="1046"/>
      <c r="P18" s="1047"/>
      <c r="Q18" s="1053"/>
      <c r="R18" s="1054"/>
      <c r="S18" s="1054"/>
      <c r="T18" s="1054"/>
      <c r="U18" s="1054"/>
      <c r="V18" s="1054"/>
      <c r="W18" s="1054"/>
      <c r="X18" s="1054"/>
      <c r="Y18" s="1054"/>
      <c r="Z18" s="1054"/>
      <c r="AA18" s="1054"/>
      <c r="AB18" s="1054"/>
      <c r="AC18" s="1054"/>
      <c r="AD18" s="1054"/>
      <c r="AE18" s="1055"/>
      <c r="AF18" s="1050"/>
      <c r="AG18" s="1051"/>
      <c r="AH18" s="1051"/>
      <c r="AI18" s="1051"/>
      <c r="AJ18" s="1052"/>
      <c r="AK18" s="1095"/>
      <c r="AL18" s="1096"/>
      <c r="AM18" s="1096"/>
      <c r="AN18" s="1096"/>
      <c r="AO18" s="1096"/>
      <c r="AP18" s="1096"/>
      <c r="AQ18" s="1096"/>
      <c r="AR18" s="1096"/>
      <c r="AS18" s="1096"/>
      <c r="AT18" s="1096"/>
      <c r="AU18" s="1097"/>
      <c r="AV18" s="1097"/>
      <c r="AW18" s="1097"/>
      <c r="AX18" s="1097"/>
      <c r="AY18" s="1098"/>
      <c r="AZ18" s="226"/>
      <c r="BA18" s="226"/>
      <c r="BB18" s="226"/>
      <c r="BC18" s="226"/>
      <c r="BD18" s="226"/>
      <c r="BE18" s="227"/>
      <c r="BF18" s="227"/>
      <c r="BG18" s="227"/>
      <c r="BH18" s="227"/>
      <c r="BI18" s="227"/>
      <c r="BJ18" s="227"/>
      <c r="BK18" s="227"/>
      <c r="BL18" s="227"/>
      <c r="BM18" s="227"/>
      <c r="BN18" s="227"/>
      <c r="BO18" s="227"/>
      <c r="BP18" s="227"/>
      <c r="BQ18" s="232">
        <v>12</v>
      </c>
      <c r="BR18" s="233"/>
      <c r="BS18" s="1007"/>
      <c r="BT18" s="1008"/>
      <c r="BU18" s="1008"/>
      <c r="BV18" s="1008"/>
      <c r="BW18" s="1008"/>
      <c r="BX18" s="1008"/>
      <c r="BY18" s="1008"/>
      <c r="BZ18" s="1008"/>
      <c r="CA18" s="1008"/>
      <c r="CB18" s="1008"/>
      <c r="CC18" s="1008"/>
      <c r="CD18" s="1008"/>
      <c r="CE18" s="1008"/>
      <c r="CF18" s="1008"/>
      <c r="CG18" s="1029"/>
      <c r="CH18" s="1004"/>
      <c r="CI18" s="1005"/>
      <c r="CJ18" s="1005"/>
      <c r="CK18" s="1005"/>
      <c r="CL18" s="1006"/>
      <c r="CM18" s="1004"/>
      <c r="CN18" s="1005"/>
      <c r="CO18" s="1005"/>
      <c r="CP18" s="1005"/>
      <c r="CQ18" s="1006"/>
      <c r="CR18" s="1004"/>
      <c r="CS18" s="1005"/>
      <c r="CT18" s="1005"/>
      <c r="CU18" s="1005"/>
      <c r="CV18" s="1006"/>
      <c r="CW18" s="1004"/>
      <c r="CX18" s="1005"/>
      <c r="CY18" s="1005"/>
      <c r="CZ18" s="1005"/>
      <c r="DA18" s="1006"/>
      <c r="DB18" s="1004"/>
      <c r="DC18" s="1005"/>
      <c r="DD18" s="1005"/>
      <c r="DE18" s="1005"/>
      <c r="DF18" s="1006"/>
      <c r="DG18" s="1004"/>
      <c r="DH18" s="1005"/>
      <c r="DI18" s="1005"/>
      <c r="DJ18" s="1005"/>
      <c r="DK18" s="1006"/>
      <c r="DL18" s="1004"/>
      <c r="DM18" s="1005"/>
      <c r="DN18" s="1005"/>
      <c r="DO18" s="1005"/>
      <c r="DP18" s="1006"/>
      <c r="DQ18" s="1004"/>
      <c r="DR18" s="1005"/>
      <c r="DS18" s="1005"/>
      <c r="DT18" s="1005"/>
      <c r="DU18" s="1006"/>
      <c r="DV18" s="1007"/>
      <c r="DW18" s="1008"/>
      <c r="DX18" s="1008"/>
      <c r="DY18" s="1008"/>
      <c r="DZ18" s="1009"/>
      <c r="EA18" s="228"/>
    </row>
    <row r="19" spans="1:131" s="229" customFormat="1" ht="26.25" customHeight="1" x14ac:dyDescent="0.15">
      <c r="A19" s="232">
        <v>13</v>
      </c>
      <c r="B19" s="1045"/>
      <c r="C19" s="1046"/>
      <c r="D19" s="1046"/>
      <c r="E19" s="1046"/>
      <c r="F19" s="1046"/>
      <c r="G19" s="1046"/>
      <c r="H19" s="1046"/>
      <c r="I19" s="1046"/>
      <c r="J19" s="1046"/>
      <c r="K19" s="1046"/>
      <c r="L19" s="1046"/>
      <c r="M19" s="1046"/>
      <c r="N19" s="1046"/>
      <c r="O19" s="1046"/>
      <c r="P19" s="1047"/>
      <c r="Q19" s="1053"/>
      <c r="R19" s="1054"/>
      <c r="S19" s="1054"/>
      <c r="T19" s="1054"/>
      <c r="U19" s="1054"/>
      <c r="V19" s="1054"/>
      <c r="W19" s="1054"/>
      <c r="X19" s="1054"/>
      <c r="Y19" s="1054"/>
      <c r="Z19" s="1054"/>
      <c r="AA19" s="1054"/>
      <c r="AB19" s="1054"/>
      <c r="AC19" s="1054"/>
      <c r="AD19" s="1054"/>
      <c r="AE19" s="1055"/>
      <c r="AF19" s="1050"/>
      <c r="AG19" s="1051"/>
      <c r="AH19" s="1051"/>
      <c r="AI19" s="1051"/>
      <c r="AJ19" s="1052"/>
      <c r="AK19" s="1095"/>
      <c r="AL19" s="1096"/>
      <c r="AM19" s="1096"/>
      <c r="AN19" s="1096"/>
      <c r="AO19" s="1096"/>
      <c r="AP19" s="1096"/>
      <c r="AQ19" s="1096"/>
      <c r="AR19" s="1096"/>
      <c r="AS19" s="1096"/>
      <c r="AT19" s="1096"/>
      <c r="AU19" s="1097"/>
      <c r="AV19" s="1097"/>
      <c r="AW19" s="1097"/>
      <c r="AX19" s="1097"/>
      <c r="AY19" s="1098"/>
      <c r="AZ19" s="226"/>
      <c r="BA19" s="226"/>
      <c r="BB19" s="226"/>
      <c r="BC19" s="226"/>
      <c r="BD19" s="226"/>
      <c r="BE19" s="227"/>
      <c r="BF19" s="227"/>
      <c r="BG19" s="227"/>
      <c r="BH19" s="227"/>
      <c r="BI19" s="227"/>
      <c r="BJ19" s="227"/>
      <c r="BK19" s="227"/>
      <c r="BL19" s="227"/>
      <c r="BM19" s="227"/>
      <c r="BN19" s="227"/>
      <c r="BO19" s="227"/>
      <c r="BP19" s="227"/>
      <c r="BQ19" s="232">
        <v>13</v>
      </c>
      <c r="BR19" s="233"/>
      <c r="BS19" s="1007"/>
      <c r="BT19" s="1008"/>
      <c r="BU19" s="1008"/>
      <c r="BV19" s="1008"/>
      <c r="BW19" s="1008"/>
      <c r="BX19" s="1008"/>
      <c r="BY19" s="1008"/>
      <c r="BZ19" s="1008"/>
      <c r="CA19" s="1008"/>
      <c r="CB19" s="1008"/>
      <c r="CC19" s="1008"/>
      <c r="CD19" s="1008"/>
      <c r="CE19" s="1008"/>
      <c r="CF19" s="1008"/>
      <c r="CG19" s="1029"/>
      <c r="CH19" s="1004"/>
      <c r="CI19" s="1005"/>
      <c r="CJ19" s="1005"/>
      <c r="CK19" s="1005"/>
      <c r="CL19" s="1006"/>
      <c r="CM19" s="1004"/>
      <c r="CN19" s="1005"/>
      <c r="CO19" s="1005"/>
      <c r="CP19" s="1005"/>
      <c r="CQ19" s="1006"/>
      <c r="CR19" s="1004"/>
      <c r="CS19" s="1005"/>
      <c r="CT19" s="1005"/>
      <c r="CU19" s="1005"/>
      <c r="CV19" s="1006"/>
      <c r="CW19" s="1004"/>
      <c r="CX19" s="1005"/>
      <c r="CY19" s="1005"/>
      <c r="CZ19" s="1005"/>
      <c r="DA19" s="1006"/>
      <c r="DB19" s="1004"/>
      <c r="DC19" s="1005"/>
      <c r="DD19" s="1005"/>
      <c r="DE19" s="1005"/>
      <c r="DF19" s="1006"/>
      <c r="DG19" s="1004"/>
      <c r="DH19" s="1005"/>
      <c r="DI19" s="1005"/>
      <c r="DJ19" s="1005"/>
      <c r="DK19" s="1006"/>
      <c r="DL19" s="1004"/>
      <c r="DM19" s="1005"/>
      <c r="DN19" s="1005"/>
      <c r="DO19" s="1005"/>
      <c r="DP19" s="1006"/>
      <c r="DQ19" s="1004"/>
      <c r="DR19" s="1005"/>
      <c r="DS19" s="1005"/>
      <c r="DT19" s="1005"/>
      <c r="DU19" s="1006"/>
      <c r="DV19" s="1007"/>
      <c r="DW19" s="1008"/>
      <c r="DX19" s="1008"/>
      <c r="DY19" s="1008"/>
      <c r="DZ19" s="1009"/>
      <c r="EA19" s="228"/>
    </row>
    <row r="20" spans="1:131" s="229" customFormat="1" ht="26.25" customHeight="1" x14ac:dyDescent="0.15">
      <c r="A20" s="232">
        <v>14</v>
      </c>
      <c r="B20" s="1045"/>
      <c r="C20" s="1046"/>
      <c r="D20" s="1046"/>
      <c r="E20" s="1046"/>
      <c r="F20" s="1046"/>
      <c r="G20" s="1046"/>
      <c r="H20" s="1046"/>
      <c r="I20" s="1046"/>
      <c r="J20" s="1046"/>
      <c r="K20" s="1046"/>
      <c r="L20" s="1046"/>
      <c r="M20" s="1046"/>
      <c r="N20" s="1046"/>
      <c r="O20" s="1046"/>
      <c r="P20" s="1047"/>
      <c r="Q20" s="1053"/>
      <c r="R20" s="1054"/>
      <c r="S20" s="1054"/>
      <c r="T20" s="1054"/>
      <c r="U20" s="1054"/>
      <c r="V20" s="1054"/>
      <c r="W20" s="1054"/>
      <c r="X20" s="1054"/>
      <c r="Y20" s="1054"/>
      <c r="Z20" s="1054"/>
      <c r="AA20" s="1054"/>
      <c r="AB20" s="1054"/>
      <c r="AC20" s="1054"/>
      <c r="AD20" s="1054"/>
      <c r="AE20" s="1055"/>
      <c r="AF20" s="1050"/>
      <c r="AG20" s="1051"/>
      <c r="AH20" s="1051"/>
      <c r="AI20" s="1051"/>
      <c r="AJ20" s="1052"/>
      <c r="AK20" s="1095"/>
      <c r="AL20" s="1096"/>
      <c r="AM20" s="1096"/>
      <c r="AN20" s="1096"/>
      <c r="AO20" s="1096"/>
      <c r="AP20" s="1096"/>
      <c r="AQ20" s="1096"/>
      <c r="AR20" s="1096"/>
      <c r="AS20" s="1096"/>
      <c r="AT20" s="1096"/>
      <c r="AU20" s="1097"/>
      <c r="AV20" s="1097"/>
      <c r="AW20" s="1097"/>
      <c r="AX20" s="1097"/>
      <c r="AY20" s="1098"/>
      <c r="AZ20" s="226"/>
      <c r="BA20" s="226"/>
      <c r="BB20" s="226"/>
      <c r="BC20" s="226"/>
      <c r="BD20" s="226"/>
      <c r="BE20" s="227"/>
      <c r="BF20" s="227"/>
      <c r="BG20" s="227"/>
      <c r="BH20" s="227"/>
      <c r="BI20" s="227"/>
      <c r="BJ20" s="227"/>
      <c r="BK20" s="227"/>
      <c r="BL20" s="227"/>
      <c r="BM20" s="227"/>
      <c r="BN20" s="227"/>
      <c r="BO20" s="227"/>
      <c r="BP20" s="227"/>
      <c r="BQ20" s="232">
        <v>14</v>
      </c>
      <c r="BR20" s="233"/>
      <c r="BS20" s="1007"/>
      <c r="BT20" s="1008"/>
      <c r="BU20" s="1008"/>
      <c r="BV20" s="1008"/>
      <c r="BW20" s="1008"/>
      <c r="BX20" s="1008"/>
      <c r="BY20" s="1008"/>
      <c r="BZ20" s="1008"/>
      <c r="CA20" s="1008"/>
      <c r="CB20" s="1008"/>
      <c r="CC20" s="1008"/>
      <c r="CD20" s="1008"/>
      <c r="CE20" s="1008"/>
      <c r="CF20" s="1008"/>
      <c r="CG20" s="1029"/>
      <c r="CH20" s="1004"/>
      <c r="CI20" s="1005"/>
      <c r="CJ20" s="1005"/>
      <c r="CK20" s="1005"/>
      <c r="CL20" s="1006"/>
      <c r="CM20" s="1004"/>
      <c r="CN20" s="1005"/>
      <c r="CO20" s="1005"/>
      <c r="CP20" s="1005"/>
      <c r="CQ20" s="1006"/>
      <c r="CR20" s="1004"/>
      <c r="CS20" s="1005"/>
      <c r="CT20" s="1005"/>
      <c r="CU20" s="1005"/>
      <c r="CV20" s="1006"/>
      <c r="CW20" s="1004"/>
      <c r="CX20" s="1005"/>
      <c r="CY20" s="1005"/>
      <c r="CZ20" s="1005"/>
      <c r="DA20" s="1006"/>
      <c r="DB20" s="1004"/>
      <c r="DC20" s="1005"/>
      <c r="DD20" s="1005"/>
      <c r="DE20" s="1005"/>
      <c r="DF20" s="1006"/>
      <c r="DG20" s="1004"/>
      <c r="DH20" s="1005"/>
      <c r="DI20" s="1005"/>
      <c r="DJ20" s="1005"/>
      <c r="DK20" s="1006"/>
      <c r="DL20" s="1004"/>
      <c r="DM20" s="1005"/>
      <c r="DN20" s="1005"/>
      <c r="DO20" s="1005"/>
      <c r="DP20" s="1006"/>
      <c r="DQ20" s="1004"/>
      <c r="DR20" s="1005"/>
      <c r="DS20" s="1005"/>
      <c r="DT20" s="1005"/>
      <c r="DU20" s="1006"/>
      <c r="DV20" s="1007"/>
      <c r="DW20" s="1008"/>
      <c r="DX20" s="1008"/>
      <c r="DY20" s="1008"/>
      <c r="DZ20" s="1009"/>
      <c r="EA20" s="228"/>
    </row>
    <row r="21" spans="1:131" s="229" customFormat="1" ht="26.25" customHeight="1" thickBot="1" x14ac:dyDescent="0.2">
      <c r="A21" s="232">
        <v>15</v>
      </c>
      <c r="B21" s="1045"/>
      <c r="C21" s="1046"/>
      <c r="D21" s="1046"/>
      <c r="E21" s="1046"/>
      <c r="F21" s="1046"/>
      <c r="G21" s="1046"/>
      <c r="H21" s="1046"/>
      <c r="I21" s="1046"/>
      <c r="J21" s="1046"/>
      <c r="K21" s="1046"/>
      <c r="L21" s="1046"/>
      <c r="M21" s="1046"/>
      <c r="N21" s="1046"/>
      <c r="O21" s="1046"/>
      <c r="P21" s="1047"/>
      <c r="Q21" s="1053"/>
      <c r="R21" s="1054"/>
      <c r="S21" s="1054"/>
      <c r="T21" s="1054"/>
      <c r="U21" s="1054"/>
      <c r="V21" s="1054"/>
      <c r="W21" s="1054"/>
      <c r="X21" s="1054"/>
      <c r="Y21" s="1054"/>
      <c r="Z21" s="1054"/>
      <c r="AA21" s="1054"/>
      <c r="AB21" s="1054"/>
      <c r="AC21" s="1054"/>
      <c r="AD21" s="1054"/>
      <c r="AE21" s="1055"/>
      <c r="AF21" s="1050"/>
      <c r="AG21" s="1051"/>
      <c r="AH21" s="1051"/>
      <c r="AI21" s="1051"/>
      <c r="AJ21" s="1052"/>
      <c r="AK21" s="1095"/>
      <c r="AL21" s="1096"/>
      <c r="AM21" s="1096"/>
      <c r="AN21" s="1096"/>
      <c r="AO21" s="1096"/>
      <c r="AP21" s="1096"/>
      <c r="AQ21" s="1096"/>
      <c r="AR21" s="1096"/>
      <c r="AS21" s="1096"/>
      <c r="AT21" s="1096"/>
      <c r="AU21" s="1097"/>
      <c r="AV21" s="1097"/>
      <c r="AW21" s="1097"/>
      <c r="AX21" s="1097"/>
      <c r="AY21" s="1098"/>
      <c r="AZ21" s="226"/>
      <c r="BA21" s="226"/>
      <c r="BB21" s="226"/>
      <c r="BC21" s="226"/>
      <c r="BD21" s="226"/>
      <c r="BE21" s="227"/>
      <c r="BF21" s="227"/>
      <c r="BG21" s="227"/>
      <c r="BH21" s="227"/>
      <c r="BI21" s="227"/>
      <c r="BJ21" s="227"/>
      <c r="BK21" s="227"/>
      <c r="BL21" s="227"/>
      <c r="BM21" s="227"/>
      <c r="BN21" s="227"/>
      <c r="BO21" s="227"/>
      <c r="BP21" s="227"/>
      <c r="BQ21" s="232">
        <v>15</v>
      </c>
      <c r="BR21" s="233"/>
      <c r="BS21" s="1007"/>
      <c r="BT21" s="1008"/>
      <c r="BU21" s="1008"/>
      <c r="BV21" s="1008"/>
      <c r="BW21" s="1008"/>
      <c r="BX21" s="1008"/>
      <c r="BY21" s="1008"/>
      <c r="BZ21" s="1008"/>
      <c r="CA21" s="1008"/>
      <c r="CB21" s="1008"/>
      <c r="CC21" s="1008"/>
      <c r="CD21" s="1008"/>
      <c r="CE21" s="1008"/>
      <c r="CF21" s="1008"/>
      <c r="CG21" s="1029"/>
      <c r="CH21" s="1004"/>
      <c r="CI21" s="1005"/>
      <c r="CJ21" s="1005"/>
      <c r="CK21" s="1005"/>
      <c r="CL21" s="1006"/>
      <c r="CM21" s="1004"/>
      <c r="CN21" s="1005"/>
      <c r="CO21" s="1005"/>
      <c r="CP21" s="1005"/>
      <c r="CQ21" s="1006"/>
      <c r="CR21" s="1004"/>
      <c r="CS21" s="1005"/>
      <c r="CT21" s="1005"/>
      <c r="CU21" s="1005"/>
      <c r="CV21" s="1006"/>
      <c r="CW21" s="1004"/>
      <c r="CX21" s="1005"/>
      <c r="CY21" s="1005"/>
      <c r="CZ21" s="1005"/>
      <c r="DA21" s="1006"/>
      <c r="DB21" s="1004"/>
      <c r="DC21" s="1005"/>
      <c r="DD21" s="1005"/>
      <c r="DE21" s="1005"/>
      <c r="DF21" s="1006"/>
      <c r="DG21" s="1004"/>
      <c r="DH21" s="1005"/>
      <c r="DI21" s="1005"/>
      <c r="DJ21" s="1005"/>
      <c r="DK21" s="1006"/>
      <c r="DL21" s="1004"/>
      <c r="DM21" s="1005"/>
      <c r="DN21" s="1005"/>
      <c r="DO21" s="1005"/>
      <c r="DP21" s="1006"/>
      <c r="DQ21" s="1004"/>
      <c r="DR21" s="1005"/>
      <c r="DS21" s="1005"/>
      <c r="DT21" s="1005"/>
      <c r="DU21" s="1006"/>
      <c r="DV21" s="1007"/>
      <c r="DW21" s="1008"/>
      <c r="DX21" s="1008"/>
      <c r="DY21" s="1008"/>
      <c r="DZ21" s="1009"/>
      <c r="EA21" s="228"/>
    </row>
    <row r="22" spans="1:131" s="229" customFormat="1" ht="26.25" customHeight="1" x14ac:dyDescent="0.15">
      <c r="A22" s="232">
        <v>16</v>
      </c>
      <c r="B22" s="1045"/>
      <c r="C22" s="1046"/>
      <c r="D22" s="1046"/>
      <c r="E22" s="1046"/>
      <c r="F22" s="1046"/>
      <c r="G22" s="1046"/>
      <c r="H22" s="1046"/>
      <c r="I22" s="1046"/>
      <c r="J22" s="1046"/>
      <c r="K22" s="1046"/>
      <c r="L22" s="1046"/>
      <c r="M22" s="1046"/>
      <c r="N22" s="1046"/>
      <c r="O22" s="1046"/>
      <c r="P22" s="1047"/>
      <c r="Q22" s="1088"/>
      <c r="R22" s="1089"/>
      <c r="S22" s="1089"/>
      <c r="T22" s="1089"/>
      <c r="U22" s="1089"/>
      <c r="V22" s="1089"/>
      <c r="W22" s="1089"/>
      <c r="X22" s="1089"/>
      <c r="Y22" s="1089"/>
      <c r="Z22" s="1089"/>
      <c r="AA22" s="1089"/>
      <c r="AB22" s="1089"/>
      <c r="AC22" s="1089"/>
      <c r="AD22" s="1089"/>
      <c r="AE22" s="1090"/>
      <c r="AF22" s="1050"/>
      <c r="AG22" s="1051"/>
      <c r="AH22" s="1051"/>
      <c r="AI22" s="1051"/>
      <c r="AJ22" s="1052"/>
      <c r="AK22" s="1091"/>
      <c r="AL22" s="1092"/>
      <c r="AM22" s="1092"/>
      <c r="AN22" s="1092"/>
      <c r="AO22" s="1092"/>
      <c r="AP22" s="1092"/>
      <c r="AQ22" s="1092"/>
      <c r="AR22" s="1092"/>
      <c r="AS22" s="1092"/>
      <c r="AT22" s="1092"/>
      <c r="AU22" s="1093"/>
      <c r="AV22" s="1093"/>
      <c r="AW22" s="1093"/>
      <c r="AX22" s="1093"/>
      <c r="AY22" s="1094"/>
      <c r="AZ22" s="1043" t="s">
        <v>378</v>
      </c>
      <c r="BA22" s="1043"/>
      <c r="BB22" s="1043"/>
      <c r="BC22" s="1043"/>
      <c r="BD22" s="1044"/>
      <c r="BE22" s="227"/>
      <c r="BF22" s="227"/>
      <c r="BG22" s="227"/>
      <c r="BH22" s="227"/>
      <c r="BI22" s="227"/>
      <c r="BJ22" s="227"/>
      <c r="BK22" s="227"/>
      <c r="BL22" s="227"/>
      <c r="BM22" s="227"/>
      <c r="BN22" s="227"/>
      <c r="BO22" s="227"/>
      <c r="BP22" s="227"/>
      <c r="BQ22" s="232">
        <v>16</v>
      </c>
      <c r="BR22" s="233"/>
      <c r="BS22" s="1007"/>
      <c r="BT22" s="1008"/>
      <c r="BU22" s="1008"/>
      <c r="BV22" s="1008"/>
      <c r="BW22" s="1008"/>
      <c r="BX22" s="1008"/>
      <c r="BY22" s="1008"/>
      <c r="BZ22" s="1008"/>
      <c r="CA22" s="1008"/>
      <c r="CB22" s="1008"/>
      <c r="CC22" s="1008"/>
      <c r="CD22" s="1008"/>
      <c r="CE22" s="1008"/>
      <c r="CF22" s="1008"/>
      <c r="CG22" s="1029"/>
      <c r="CH22" s="1004"/>
      <c r="CI22" s="1005"/>
      <c r="CJ22" s="1005"/>
      <c r="CK22" s="1005"/>
      <c r="CL22" s="1006"/>
      <c r="CM22" s="1004"/>
      <c r="CN22" s="1005"/>
      <c r="CO22" s="1005"/>
      <c r="CP22" s="1005"/>
      <c r="CQ22" s="1006"/>
      <c r="CR22" s="1004"/>
      <c r="CS22" s="1005"/>
      <c r="CT22" s="1005"/>
      <c r="CU22" s="1005"/>
      <c r="CV22" s="1006"/>
      <c r="CW22" s="1004"/>
      <c r="CX22" s="1005"/>
      <c r="CY22" s="1005"/>
      <c r="CZ22" s="1005"/>
      <c r="DA22" s="1006"/>
      <c r="DB22" s="1004"/>
      <c r="DC22" s="1005"/>
      <c r="DD22" s="1005"/>
      <c r="DE22" s="1005"/>
      <c r="DF22" s="1006"/>
      <c r="DG22" s="1004"/>
      <c r="DH22" s="1005"/>
      <c r="DI22" s="1005"/>
      <c r="DJ22" s="1005"/>
      <c r="DK22" s="1006"/>
      <c r="DL22" s="1004"/>
      <c r="DM22" s="1005"/>
      <c r="DN22" s="1005"/>
      <c r="DO22" s="1005"/>
      <c r="DP22" s="1006"/>
      <c r="DQ22" s="1004"/>
      <c r="DR22" s="1005"/>
      <c r="DS22" s="1005"/>
      <c r="DT22" s="1005"/>
      <c r="DU22" s="1006"/>
      <c r="DV22" s="1007"/>
      <c r="DW22" s="1008"/>
      <c r="DX22" s="1008"/>
      <c r="DY22" s="1008"/>
      <c r="DZ22" s="1009"/>
      <c r="EA22" s="228"/>
    </row>
    <row r="23" spans="1:131" s="229" customFormat="1" ht="26.25" customHeight="1" thickBot="1" x14ac:dyDescent="0.2">
      <c r="A23" s="234" t="s">
        <v>379</v>
      </c>
      <c r="B23" s="950" t="s">
        <v>380</v>
      </c>
      <c r="C23" s="951"/>
      <c r="D23" s="951"/>
      <c r="E23" s="951"/>
      <c r="F23" s="951"/>
      <c r="G23" s="951"/>
      <c r="H23" s="951"/>
      <c r="I23" s="951"/>
      <c r="J23" s="951"/>
      <c r="K23" s="951"/>
      <c r="L23" s="951"/>
      <c r="M23" s="951"/>
      <c r="N23" s="951"/>
      <c r="O23" s="951"/>
      <c r="P23" s="961"/>
      <c r="Q23" s="1082">
        <v>13020</v>
      </c>
      <c r="R23" s="1076"/>
      <c r="S23" s="1076"/>
      <c r="T23" s="1076"/>
      <c r="U23" s="1076"/>
      <c r="V23" s="1076">
        <v>12604</v>
      </c>
      <c r="W23" s="1076"/>
      <c r="X23" s="1076"/>
      <c r="Y23" s="1076"/>
      <c r="Z23" s="1076"/>
      <c r="AA23" s="1076">
        <v>416</v>
      </c>
      <c r="AB23" s="1076"/>
      <c r="AC23" s="1076"/>
      <c r="AD23" s="1076"/>
      <c r="AE23" s="1083"/>
      <c r="AF23" s="1084">
        <v>330</v>
      </c>
      <c r="AG23" s="1076"/>
      <c r="AH23" s="1076"/>
      <c r="AI23" s="1076"/>
      <c r="AJ23" s="1085"/>
      <c r="AK23" s="1086"/>
      <c r="AL23" s="1087"/>
      <c r="AM23" s="1087"/>
      <c r="AN23" s="1087"/>
      <c r="AO23" s="1087"/>
      <c r="AP23" s="1076">
        <v>10427</v>
      </c>
      <c r="AQ23" s="1076"/>
      <c r="AR23" s="1076"/>
      <c r="AS23" s="1076"/>
      <c r="AT23" s="1076"/>
      <c r="AU23" s="1077"/>
      <c r="AV23" s="1077"/>
      <c r="AW23" s="1077"/>
      <c r="AX23" s="1077"/>
      <c r="AY23" s="1078"/>
      <c r="AZ23" s="1079" t="s">
        <v>124</v>
      </c>
      <c r="BA23" s="1080"/>
      <c r="BB23" s="1080"/>
      <c r="BC23" s="1080"/>
      <c r="BD23" s="1081"/>
      <c r="BE23" s="227"/>
      <c r="BF23" s="227"/>
      <c r="BG23" s="227"/>
      <c r="BH23" s="227"/>
      <c r="BI23" s="227"/>
      <c r="BJ23" s="227"/>
      <c r="BK23" s="227"/>
      <c r="BL23" s="227"/>
      <c r="BM23" s="227"/>
      <c r="BN23" s="227"/>
      <c r="BO23" s="227"/>
      <c r="BP23" s="227"/>
      <c r="BQ23" s="232">
        <v>17</v>
      </c>
      <c r="BR23" s="233"/>
      <c r="BS23" s="1007"/>
      <c r="BT23" s="1008"/>
      <c r="BU23" s="1008"/>
      <c r="BV23" s="1008"/>
      <c r="BW23" s="1008"/>
      <c r="BX23" s="1008"/>
      <c r="BY23" s="1008"/>
      <c r="BZ23" s="1008"/>
      <c r="CA23" s="1008"/>
      <c r="CB23" s="1008"/>
      <c r="CC23" s="1008"/>
      <c r="CD23" s="1008"/>
      <c r="CE23" s="1008"/>
      <c r="CF23" s="1008"/>
      <c r="CG23" s="1029"/>
      <c r="CH23" s="1004"/>
      <c r="CI23" s="1005"/>
      <c r="CJ23" s="1005"/>
      <c r="CK23" s="1005"/>
      <c r="CL23" s="1006"/>
      <c r="CM23" s="1004"/>
      <c r="CN23" s="1005"/>
      <c r="CO23" s="1005"/>
      <c r="CP23" s="1005"/>
      <c r="CQ23" s="1006"/>
      <c r="CR23" s="1004"/>
      <c r="CS23" s="1005"/>
      <c r="CT23" s="1005"/>
      <c r="CU23" s="1005"/>
      <c r="CV23" s="1006"/>
      <c r="CW23" s="1004"/>
      <c r="CX23" s="1005"/>
      <c r="CY23" s="1005"/>
      <c r="CZ23" s="1005"/>
      <c r="DA23" s="1006"/>
      <c r="DB23" s="1004"/>
      <c r="DC23" s="1005"/>
      <c r="DD23" s="1005"/>
      <c r="DE23" s="1005"/>
      <c r="DF23" s="1006"/>
      <c r="DG23" s="1004"/>
      <c r="DH23" s="1005"/>
      <c r="DI23" s="1005"/>
      <c r="DJ23" s="1005"/>
      <c r="DK23" s="1006"/>
      <c r="DL23" s="1004"/>
      <c r="DM23" s="1005"/>
      <c r="DN23" s="1005"/>
      <c r="DO23" s="1005"/>
      <c r="DP23" s="1006"/>
      <c r="DQ23" s="1004"/>
      <c r="DR23" s="1005"/>
      <c r="DS23" s="1005"/>
      <c r="DT23" s="1005"/>
      <c r="DU23" s="1006"/>
      <c r="DV23" s="1007"/>
      <c r="DW23" s="1008"/>
      <c r="DX23" s="1008"/>
      <c r="DY23" s="1008"/>
      <c r="DZ23" s="1009"/>
      <c r="EA23" s="228"/>
    </row>
    <row r="24" spans="1:131" s="229" customFormat="1" ht="26.25" customHeight="1" x14ac:dyDescent="0.15">
      <c r="A24" s="1075" t="s">
        <v>381</v>
      </c>
      <c r="B24" s="1075"/>
      <c r="C24" s="1075"/>
      <c r="D24" s="1075"/>
      <c r="E24" s="1075"/>
      <c r="F24" s="1075"/>
      <c r="G24" s="1075"/>
      <c r="H24" s="1075"/>
      <c r="I24" s="1075"/>
      <c r="J24" s="1075"/>
      <c r="K24" s="1075"/>
      <c r="L24" s="1075"/>
      <c r="M24" s="1075"/>
      <c r="N24" s="1075"/>
      <c r="O24" s="1075"/>
      <c r="P24" s="1075"/>
      <c r="Q24" s="1075"/>
      <c r="R24" s="1075"/>
      <c r="S24" s="1075"/>
      <c r="T24" s="1075"/>
      <c r="U24" s="1075"/>
      <c r="V24" s="1075"/>
      <c r="W24" s="1075"/>
      <c r="X24" s="1075"/>
      <c r="Y24" s="1075"/>
      <c r="Z24" s="1075"/>
      <c r="AA24" s="1075"/>
      <c r="AB24" s="1075"/>
      <c r="AC24" s="1075"/>
      <c r="AD24" s="1075"/>
      <c r="AE24" s="1075"/>
      <c r="AF24" s="1075"/>
      <c r="AG24" s="1075"/>
      <c r="AH24" s="1075"/>
      <c r="AI24" s="1075"/>
      <c r="AJ24" s="1075"/>
      <c r="AK24" s="1075"/>
      <c r="AL24" s="1075"/>
      <c r="AM24" s="1075"/>
      <c r="AN24" s="1075"/>
      <c r="AO24" s="1075"/>
      <c r="AP24" s="1075"/>
      <c r="AQ24" s="1075"/>
      <c r="AR24" s="1075"/>
      <c r="AS24" s="1075"/>
      <c r="AT24" s="1075"/>
      <c r="AU24" s="1075"/>
      <c r="AV24" s="1075"/>
      <c r="AW24" s="1075"/>
      <c r="AX24" s="1075"/>
      <c r="AY24" s="1075"/>
      <c r="AZ24" s="226"/>
      <c r="BA24" s="226"/>
      <c r="BB24" s="226"/>
      <c r="BC24" s="226"/>
      <c r="BD24" s="226"/>
      <c r="BE24" s="227"/>
      <c r="BF24" s="227"/>
      <c r="BG24" s="227"/>
      <c r="BH24" s="227"/>
      <c r="BI24" s="227"/>
      <c r="BJ24" s="227"/>
      <c r="BK24" s="227"/>
      <c r="BL24" s="227"/>
      <c r="BM24" s="227"/>
      <c r="BN24" s="227"/>
      <c r="BO24" s="227"/>
      <c r="BP24" s="227"/>
      <c r="BQ24" s="232">
        <v>18</v>
      </c>
      <c r="BR24" s="233"/>
      <c r="BS24" s="1007"/>
      <c r="BT24" s="1008"/>
      <c r="BU24" s="1008"/>
      <c r="BV24" s="1008"/>
      <c r="BW24" s="1008"/>
      <c r="BX24" s="1008"/>
      <c r="BY24" s="1008"/>
      <c r="BZ24" s="1008"/>
      <c r="CA24" s="1008"/>
      <c r="CB24" s="1008"/>
      <c r="CC24" s="1008"/>
      <c r="CD24" s="1008"/>
      <c r="CE24" s="1008"/>
      <c r="CF24" s="1008"/>
      <c r="CG24" s="1029"/>
      <c r="CH24" s="1004"/>
      <c r="CI24" s="1005"/>
      <c r="CJ24" s="1005"/>
      <c r="CK24" s="1005"/>
      <c r="CL24" s="1006"/>
      <c r="CM24" s="1004"/>
      <c r="CN24" s="1005"/>
      <c r="CO24" s="1005"/>
      <c r="CP24" s="1005"/>
      <c r="CQ24" s="1006"/>
      <c r="CR24" s="1004"/>
      <c r="CS24" s="1005"/>
      <c r="CT24" s="1005"/>
      <c r="CU24" s="1005"/>
      <c r="CV24" s="1006"/>
      <c r="CW24" s="1004"/>
      <c r="CX24" s="1005"/>
      <c r="CY24" s="1005"/>
      <c r="CZ24" s="1005"/>
      <c r="DA24" s="1006"/>
      <c r="DB24" s="1004"/>
      <c r="DC24" s="1005"/>
      <c r="DD24" s="1005"/>
      <c r="DE24" s="1005"/>
      <c r="DF24" s="1006"/>
      <c r="DG24" s="1004"/>
      <c r="DH24" s="1005"/>
      <c r="DI24" s="1005"/>
      <c r="DJ24" s="1005"/>
      <c r="DK24" s="1006"/>
      <c r="DL24" s="1004"/>
      <c r="DM24" s="1005"/>
      <c r="DN24" s="1005"/>
      <c r="DO24" s="1005"/>
      <c r="DP24" s="1006"/>
      <c r="DQ24" s="1004"/>
      <c r="DR24" s="1005"/>
      <c r="DS24" s="1005"/>
      <c r="DT24" s="1005"/>
      <c r="DU24" s="1006"/>
      <c r="DV24" s="1007"/>
      <c r="DW24" s="1008"/>
      <c r="DX24" s="1008"/>
      <c r="DY24" s="1008"/>
      <c r="DZ24" s="1009"/>
      <c r="EA24" s="228"/>
    </row>
    <row r="25" spans="1:131" ht="26.25" customHeight="1" thickBot="1" x14ac:dyDescent="0.2">
      <c r="A25" s="1074" t="s">
        <v>382</v>
      </c>
      <c r="B25" s="1074"/>
      <c r="C25" s="1074"/>
      <c r="D25" s="1074"/>
      <c r="E25" s="1074"/>
      <c r="F25" s="1074"/>
      <c r="G25" s="1074"/>
      <c r="H25" s="1074"/>
      <c r="I25" s="1074"/>
      <c r="J25" s="1074"/>
      <c r="K25" s="1074"/>
      <c r="L25" s="1074"/>
      <c r="M25" s="1074"/>
      <c r="N25" s="1074"/>
      <c r="O25" s="1074"/>
      <c r="P25" s="1074"/>
      <c r="Q25" s="1074"/>
      <c r="R25" s="1074"/>
      <c r="S25" s="1074"/>
      <c r="T25" s="1074"/>
      <c r="U25" s="1074"/>
      <c r="V25" s="1074"/>
      <c r="W25" s="1074"/>
      <c r="X25" s="1074"/>
      <c r="Y25" s="1074"/>
      <c r="Z25" s="1074"/>
      <c r="AA25" s="1074"/>
      <c r="AB25" s="1074"/>
      <c r="AC25" s="1074"/>
      <c r="AD25" s="1074"/>
      <c r="AE25" s="1074"/>
      <c r="AF25" s="1074"/>
      <c r="AG25" s="1074"/>
      <c r="AH25" s="1074"/>
      <c r="AI25" s="1074"/>
      <c r="AJ25" s="1074"/>
      <c r="AK25" s="1074"/>
      <c r="AL25" s="1074"/>
      <c r="AM25" s="1074"/>
      <c r="AN25" s="1074"/>
      <c r="AO25" s="1074"/>
      <c r="AP25" s="1074"/>
      <c r="AQ25" s="1074"/>
      <c r="AR25" s="1074"/>
      <c r="AS25" s="1074"/>
      <c r="AT25" s="1074"/>
      <c r="AU25" s="1074"/>
      <c r="AV25" s="1074"/>
      <c r="AW25" s="1074"/>
      <c r="AX25" s="1074"/>
      <c r="AY25" s="1074"/>
      <c r="AZ25" s="1074"/>
      <c r="BA25" s="1074"/>
      <c r="BB25" s="1074"/>
      <c r="BC25" s="1074"/>
      <c r="BD25" s="1074"/>
      <c r="BE25" s="1074"/>
      <c r="BF25" s="1074"/>
      <c r="BG25" s="1074"/>
      <c r="BH25" s="1074"/>
      <c r="BI25" s="1074"/>
      <c r="BJ25" s="226"/>
      <c r="BK25" s="226"/>
      <c r="BL25" s="226"/>
      <c r="BM25" s="226"/>
      <c r="BN25" s="226"/>
      <c r="BO25" s="235"/>
      <c r="BP25" s="235"/>
      <c r="BQ25" s="232">
        <v>19</v>
      </c>
      <c r="BR25" s="233"/>
      <c r="BS25" s="1007"/>
      <c r="BT25" s="1008"/>
      <c r="BU25" s="1008"/>
      <c r="BV25" s="1008"/>
      <c r="BW25" s="1008"/>
      <c r="BX25" s="1008"/>
      <c r="BY25" s="1008"/>
      <c r="BZ25" s="1008"/>
      <c r="CA25" s="1008"/>
      <c r="CB25" s="1008"/>
      <c r="CC25" s="1008"/>
      <c r="CD25" s="1008"/>
      <c r="CE25" s="1008"/>
      <c r="CF25" s="1008"/>
      <c r="CG25" s="1029"/>
      <c r="CH25" s="1004"/>
      <c r="CI25" s="1005"/>
      <c r="CJ25" s="1005"/>
      <c r="CK25" s="1005"/>
      <c r="CL25" s="1006"/>
      <c r="CM25" s="1004"/>
      <c r="CN25" s="1005"/>
      <c r="CO25" s="1005"/>
      <c r="CP25" s="1005"/>
      <c r="CQ25" s="1006"/>
      <c r="CR25" s="1004"/>
      <c r="CS25" s="1005"/>
      <c r="CT25" s="1005"/>
      <c r="CU25" s="1005"/>
      <c r="CV25" s="1006"/>
      <c r="CW25" s="1004"/>
      <c r="CX25" s="1005"/>
      <c r="CY25" s="1005"/>
      <c r="CZ25" s="1005"/>
      <c r="DA25" s="1006"/>
      <c r="DB25" s="1004"/>
      <c r="DC25" s="1005"/>
      <c r="DD25" s="1005"/>
      <c r="DE25" s="1005"/>
      <c r="DF25" s="1006"/>
      <c r="DG25" s="1004"/>
      <c r="DH25" s="1005"/>
      <c r="DI25" s="1005"/>
      <c r="DJ25" s="1005"/>
      <c r="DK25" s="1006"/>
      <c r="DL25" s="1004"/>
      <c r="DM25" s="1005"/>
      <c r="DN25" s="1005"/>
      <c r="DO25" s="1005"/>
      <c r="DP25" s="1006"/>
      <c r="DQ25" s="1004"/>
      <c r="DR25" s="1005"/>
      <c r="DS25" s="1005"/>
      <c r="DT25" s="1005"/>
      <c r="DU25" s="1006"/>
      <c r="DV25" s="1007"/>
      <c r="DW25" s="1008"/>
      <c r="DX25" s="1008"/>
      <c r="DY25" s="1008"/>
      <c r="DZ25" s="1009"/>
      <c r="EA25" s="224"/>
    </row>
    <row r="26" spans="1:131" ht="26.25" customHeight="1" x14ac:dyDescent="0.15">
      <c r="A26" s="1010" t="s">
        <v>360</v>
      </c>
      <c r="B26" s="1011"/>
      <c r="C26" s="1011"/>
      <c r="D26" s="1011"/>
      <c r="E26" s="1011"/>
      <c r="F26" s="1011"/>
      <c r="G26" s="1011"/>
      <c r="H26" s="1011"/>
      <c r="I26" s="1011"/>
      <c r="J26" s="1011"/>
      <c r="K26" s="1011"/>
      <c r="L26" s="1011"/>
      <c r="M26" s="1011"/>
      <c r="N26" s="1011"/>
      <c r="O26" s="1011"/>
      <c r="P26" s="1012"/>
      <c r="Q26" s="1016" t="s">
        <v>383</v>
      </c>
      <c r="R26" s="1017"/>
      <c r="S26" s="1017"/>
      <c r="T26" s="1017"/>
      <c r="U26" s="1018"/>
      <c r="V26" s="1016" t="s">
        <v>384</v>
      </c>
      <c r="W26" s="1017"/>
      <c r="X26" s="1017"/>
      <c r="Y26" s="1017"/>
      <c r="Z26" s="1018"/>
      <c r="AA26" s="1016" t="s">
        <v>385</v>
      </c>
      <c r="AB26" s="1017"/>
      <c r="AC26" s="1017"/>
      <c r="AD26" s="1017"/>
      <c r="AE26" s="1017"/>
      <c r="AF26" s="1070" t="s">
        <v>386</v>
      </c>
      <c r="AG26" s="1023"/>
      <c r="AH26" s="1023"/>
      <c r="AI26" s="1023"/>
      <c r="AJ26" s="1071"/>
      <c r="AK26" s="1017" t="s">
        <v>387</v>
      </c>
      <c r="AL26" s="1017"/>
      <c r="AM26" s="1017"/>
      <c r="AN26" s="1017"/>
      <c r="AO26" s="1018"/>
      <c r="AP26" s="1016" t="s">
        <v>388</v>
      </c>
      <c r="AQ26" s="1017"/>
      <c r="AR26" s="1017"/>
      <c r="AS26" s="1017"/>
      <c r="AT26" s="1018"/>
      <c r="AU26" s="1016" t="s">
        <v>389</v>
      </c>
      <c r="AV26" s="1017"/>
      <c r="AW26" s="1017"/>
      <c r="AX26" s="1017"/>
      <c r="AY26" s="1018"/>
      <c r="AZ26" s="1016" t="s">
        <v>390</v>
      </c>
      <c r="BA26" s="1017"/>
      <c r="BB26" s="1017"/>
      <c r="BC26" s="1017"/>
      <c r="BD26" s="1018"/>
      <c r="BE26" s="1016" t="s">
        <v>367</v>
      </c>
      <c r="BF26" s="1017"/>
      <c r="BG26" s="1017"/>
      <c r="BH26" s="1017"/>
      <c r="BI26" s="1030"/>
      <c r="BJ26" s="226"/>
      <c r="BK26" s="226"/>
      <c r="BL26" s="226"/>
      <c r="BM26" s="226"/>
      <c r="BN26" s="226"/>
      <c r="BO26" s="235"/>
      <c r="BP26" s="235"/>
      <c r="BQ26" s="232">
        <v>20</v>
      </c>
      <c r="BR26" s="233"/>
      <c r="BS26" s="1007"/>
      <c r="BT26" s="1008"/>
      <c r="BU26" s="1008"/>
      <c r="BV26" s="1008"/>
      <c r="BW26" s="1008"/>
      <c r="BX26" s="1008"/>
      <c r="BY26" s="1008"/>
      <c r="BZ26" s="1008"/>
      <c r="CA26" s="1008"/>
      <c r="CB26" s="1008"/>
      <c r="CC26" s="1008"/>
      <c r="CD26" s="1008"/>
      <c r="CE26" s="1008"/>
      <c r="CF26" s="1008"/>
      <c r="CG26" s="1029"/>
      <c r="CH26" s="1004"/>
      <c r="CI26" s="1005"/>
      <c r="CJ26" s="1005"/>
      <c r="CK26" s="1005"/>
      <c r="CL26" s="1006"/>
      <c r="CM26" s="1004"/>
      <c r="CN26" s="1005"/>
      <c r="CO26" s="1005"/>
      <c r="CP26" s="1005"/>
      <c r="CQ26" s="1006"/>
      <c r="CR26" s="1004"/>
      <c r="CS26" s="1005"/>
      <c r="CT26" s="1005"/>
      <c r="CU26" s="1005"/>
      <c r="CV26" s="1006"/>
      <c r="CW26" s="1004"/>
      <c r="CX26" s="1005"/>
      <c r="CY26" s="1005"/>
      <c r="CZ26" s="1005"/>
      <c r="DA26" s="1006"/>
      <c r="DB26" s="1004"/>
      <c r="DC26" s="1005"/>
      <c r="DD26" s="1005"/>
      <c r="DE26" s="1005"/>
      <c r="DF26" s="1006"/>
      <c r="DG26" s="1004"/>
      <c r="DH26" s="1005"/>
      <c r="DI26" s="1005"/>
      <c r="DJ26" s="1005"/>
      <c r="DK26" s="1006"/>
      <c r="DL26" s="1004"/>
      <c r="DM26" s="1005"/>
      <c r="DN26" s="1005"/>
      <c r="DO26" s="1005"/>
      <c r="DP26" s="1006"/>
      <c r="DQ26" s="1004"/>
      <c r="DR26" s="1005"/>
      <c r="DS26" s="1005"/>
      <c r="DT26" s="1005"/>
      <c r="DU26" s="1006"/>
      <c r="DV26" s="1007"/>
      <c r="DW26" s="1008"/>
      <c r="DX26" s="1008"/>
      <c r="DY26" s="1008"/>
      <c r="DZ26" s="1009"/>
      <c r="EA26" s="224"/>
    </row>
    <row r="27" spans="1:131" ht="26.25" customHeight="1" thickBot="1" x14ac:dyDescent="0.2">
      <c r="A27" s="1013"/>
      <c r="B27" s="1014"/>
      <c r="C27" s="1014"/>
      <c r="D27" s="1014"/>
      <c r="E27" s="1014"/>
      <c r="F27" s="1014"/>
      <c r="G27" s="1014"/>
      <c r="H27" s="1014"/>
      <c r="I27" s="1014"/>
      <c r="J27" s="1014"/>
      <c r="K27" s="1014"/>
      <c r="L27" s="1014"/>
      <c r="M27" s="1014"/>
      <c r="N27" s="1014"/>
      <c r="O27" s="1014"/>
      <c r="P27" s="1015"/>
      <c r="Q27" s="1019"/>
      <c r="R27" s="1020"/>
      <c r="S27" s="1020"/>
      <c r="T27" s="1020"/>
      <c r="U27" s="1021"/>
      <c r="V27" s="1019"/>
      <c r="W27" s="1020"/>
      <c r="X27" s="1020"/>
      <c r="Y27" s="1020"/>
      <c r="Z27" s="1021"/>
      <c r="AA27" s="1019"/>
      <c r="AB27" s="1020"/>
      <c r="AC27" s="1020"/>
      <c r="AD27" s="1020"/>
      <c r="AE27" s="1020"/>
      <c r="AF27" s="1072"/>
      <c r="AG27" s="1026"/>
      <c r="AH27" s="1026"/>
      <c r="AI27" s="1026"/>
      <c r="AJ27" s="1073"/>
      <c r="AK27" s="1020"/>
      <c r="AL27" s="1020"/>
      <c r="AM27" s="1020"/>
      <c r="AN27" s="1020"/>
      <c r="AO27" s="1021"/>
      <c r="AP27" s="1019"/>
      <c r="AQ27" s="1020"/>
      <c r="AR27" s="1020"/>
      <c r="AS27" s="1020"/>
      <c r="AT27" s="1021"/>
      <c r="AU27" s="1019"/>
      <c r="AV27" s="1020"/>
      <c r="AW27" s="1020"/>
      <c r="AX27" s="1020"/>
      <c r="AY27" s="1021"/>
      <c r="AZ27" s="1019"/>
      <c r="BA27" s="1020"/>
      <c r="BB27" s="1020"/>
      <c r="BC27" s="1020"/>
      <c r="BD27" s="1021"/>
      <c r="BE27" s="1019"/>
      <c r="BF27" s="1020"/>
      <c r="BG27" s="1020"/>
      <c r="BH27" s="1020"/>
      <c r="BI27" s="1031"/>
      <c r="BJ27" s="226"/>
      <c r="BK27" s="226"/>
      <c r="BL27" s="226"/>
      <c r="BM27" s="226"/>
      <c r="BN27" s="226"/>
      <c r="BO27" s="235"/>
      <c r="BP27" s="235"/>
      <c r="BQ27" s="232">
        <v>21</v>
      </c>
      <c r="BR27" s="233"/>
      <c r="BS27" s="1007"/>
      <c r="BT27" s="1008"/>
      <c r="BU27" s="1008"/>
      <c r="BV27" s="1008"/>
      <c r="BW27" s="1008"/>
      <c r="BX27" s="1008"/>
      <c r="BY27" s="1008"/>
      <c r="BZ27" s="1008"/>
      <c r="CA27" s="1008"/>
      <c r="CB27" s="1008"/>
      <c r="CC27" s="1008"/>
      <c r="CD27" s="1008"/>
      <c r="CE27" s="1008"/>
      <c r="CF27" s="1008"/>
      <c r="CG27" s="1029"/>
      <c r="CH27" s="1004"/>
      <c r="CI27" s="1005"/>
      <c r="CJ27" s="1005"/>
      <c r="CK27" s="1005"/>
      <c r="CL27" s="1006"/>
      <c r="CM27" s="1004"/>
      <c r="CN27" s="1005"/>
      <c r="CO27" s="1005"/>
      <c r="CP27" s="1005"/>
      <c r="CQ27" s="1006"/>
      <c r="CR27" s="1004"/>
      <c r="CS27" s="1005"/>
      <c r="CT27" s="1005"/>
      <c r="CU27" s="1005"/>
      <c r="CV27" s="1006"/>
      <c r="CW27" s="1004"/>
      <c r="CX27" s="1005"/>
      <c r="CY27" s="1005"/>
      <c r="CZ27" s="1005"/>
      <c r="DA27" s="1006"/>
      <c r="DB27" s="1004"/>
      <c r="DC27" s="1005"/>
      <c r="DD27" s="1005"/>
      <c r="DE27" s="1005"/>
      <c r="DF27" s="1006"/>
      <c r="DG27" s="1004"/>
      <c r="DH27" s="1005"/>
      <c r="DI27" s="1005"/>
      <c r="DJ27" s="1005"/>
      <c r="DK27" s="1006"/>
      <c r="DL27" s="1004"/>
      <c r="DM27" s="1005"/>
      <c r="DN27" s="1005"/>
      <c r="DO27" s="1005"/>
      <c r="DP27" s="1006"/>
      <c r="DQ27" s="1004"/>
      <c r="DR27" s="1005"/>
      <c r="DS27" s="1005"/>
      <c r="DT27" s="1005"/>
      <c r="DU27" s="1006"/>
      <c r="DV27" s="1007"/>
      <c r="DW27" s="1008"/>
      <c r="DX27" s="1008"/>
      <c r="DY27" s="1008"/>
      <c r="DZ27" s="1009"/>
      <c r="EA27" s="224"/>
    </row>
    <row r="28" spans="1:131" ht="26.25" customHeight="1" thickTop="1" x14ac:dyDescent="0.15">
      <c r="A28" s="236">
        <v>1</v>
      </c>
      <c r="B28" s="1062" t="s">
        <v>391</v>
      </c>
      <c r="C28" s="1063"/>
      <c r="D28" s="1063"/>
      <c r="E28" s="1063"/>
      <c r="F28" s="1063"/>
      <c r="G28" s="1063"/>
      <c r="H28" s="1063"/>
      <c r="I28" s="1063"/>
      <c r="J28" s="1063"/>
      <c r="K28" s="1063"/>
      <c r="L28" s="1063"/>
      <c r="M28" s="1063"/>
      <c r="N28" s="1063"/>
      <c r="O28" s="1063"/>
      <c r="P28" s="1064"/>
      <c r="Q28" s="1065">
        <v>1825</v>
      </c>
      <c r="R28" s="1066"/>
      <c r="S28" s="1066"/>
      <c r="T28" s="1066"/>
      <c r="U28" s="1066"/>
      <c r="V28" s="1066">
        <v>1739</v>
      </c>
      <c r="W28" s="1066"/>
      <c r="X28" s="1066"/>
      <c r="Y28" s="1066"/>
      <c r="Z28" s="1066"/>
      <c r="AA28" s="1066">
        <v>86</v>
      </c>
      <c r="AB28" s="1066"/>
      <c r="AC28" s="1066"/>
      <c r="AD28" s="1066"/>
      <c r="AE28" s="1067"/>
      <c r="AF28" s="1068">
        <v>86</v>
      </c>
      <c r="AG28" s="1066"/>
      <c r="AH28" s="1066"/>
      <c r="AI28" s="1066"/>
      <c r="AJ28" s="1069"/>
      <c r="AK28" s="1057">
        <v>142</v>
      </c>
      <c r="AL28" s="1058"/>
      <c r="AM28" s="1058"/>
      <c r="AN28" s="1058"/>
      <c r="AO28" s="1058"/>
      <c r="AP28" s="1058" t="s">
        <v>562</v>
      </c>
      <c r="AQ28" s="1058"/>
      <c r="AR28" s="1058"/>
      <c r="AS28" s="1058"/>
      <c r="AT28" s="1058"/>
      <c r="AU28" s="1058" t="s">
        <v>562</v>
      </c>
      <c r="AV28" s="1058"/>
      <c r="AW28" s="1058"/>
      <c r="AX28" s="1058"/>
      <c r="AY28" s="1058"/>
      <c r="AZ28" s="1059" t="s">
        <v>562</v>
      </c>
      <c r="BA28" s="1059"/>
      <c r="BB28" s="1059"/>
      <c r="BC28" s="1059"/>
      <c r="BD28" s="1059"/>
      <c r="BE28" s="1060"/>
      <c r="BF28" s="1060"/>
      <c r="BG28" s="1060"/>
      <c r="BH28" s="1060"/>
      <c r="BI28" s="1061"/>
      <c r="BJ28" s="226"/>
      <c r="BK28" s="226"/>
      <c r="BL28" s="226"/>
      <c r="BM28" s="226"/>
      <c r="BN28" s="226"/>
      <c r="BO28" s="235"/>
      <c r="BP28" s="235"/>
      <c r="BQ28" s="232">
        <v>22</v>
      </c>
      <c r="BR28" s="233"/>
      <c r="BS28" s="1007"/>
      <c r="BT28" s="1008"/>
      <c r="BU28" s="1008"/>
      <c r="BV28" s="1008"/>
      <c r="BW28" s="1008"/>
      <c r="BX28" s="1008"/>
      <c r="BY28" s="1008"/>
      <c r="BZ28" s="1008"/>
      <c r="CA28" s="1008"/>
      <c r="CB28" s="1008"/>
      <c r="CC28" s="1008"/>
      <c r="CD28" s="1008"/>
      <c r="CE28" s="1008"/>
      <c r="CF28" s="1008"/>
      <c r="CG28" s="1029"/>
      <c r="CH28" s="1004"/>
      <c r="CI28" s="1005"/>
      <c r="CJ28" s="1005"/>
      <c r="CK28" s="1005"/>
      <c r="CL28" s="1006"/>
      <c r="CM28" s="1004"/>
      <c r="CN28" s="1005"/>
      <c r="CO28" s="1005"/>
      <c r="CP28" s="1005"/>
      <c r="CQ28" s="1006"/>
      <c r="CR28" s="1004"/>
      <c r="CS28" s="1005"/>
      <c r="CT28" s="1005"/>
      <c r="CU28" s="1005"/>
      <c r="CV28" s="1006"/>
      <c r="CW28" s="1004"/>
      <c r="CX28" s="1005"/>
      <c r="CY28" s="1005"/>
      <c r="CZ28" s="1005"/>
      <c r="DA28" s="1006"/>
      <c r="DB28" s="1004"/>
      <c r="DC28" s="1005"/>
      <c r="DD28" s="1005"/>
      <c r="DE28" s="1005"/>
      <c r="DF28" s="1006"/>
      <c r="DG28" s="1004"/>
      <c r="DH28" s="1005"/>
      <c r="DI28" s="1005"/>
      <c r="DJ28" s="1005"/>
      <c r="DK28" s="1006"/>
      <c r="DL28" s="1004"/>
      <c r="DM28" s="1005"/>
      <c r="DN28" s="1005"/>
      <c r="DO28" s="1005"/>
      <c r="DP28" s="1006"/>
      <c r="DQ28" s="1004"/>
      <c r="DR28" s="1005"/>
      <c r="DS28" s="1005"/>
      <c r="DT28" s="1005"/>
      <c r="DU28" s="1006"/>
      <c r="DV28" s="1007"/>
      <c r="DW28" s="1008"/>
      <c r="DX28" s="1008"/>
      <c r="DY28" s="1008"/>
      <c r="DZ28" s="1009"/>
      <c r="EA28" s="224"/>
    </row>
    <row r="29" spans="1:131" ht="26.25" customHeight="1" x14ac:dyDescent="0.15">
      <c r="A29" s="236">
        <v>2</v>
      </c>
      <c r="B29" s="1045" t="s">
        <v>392</v>
      </c>
      <c r="C29" s="1046"/>
      <c r="D29" s="1046"/>
      <c r="E29" s="1046"/>
      <c r="F29" s="1046"/>
      <c r="G29" s="1046"/>
      <c r="H29" s="1046"/>
      <c r="I29" s="1046"/>
      <c r="J29" s="1046"/>
      <c r="K29" s="1046"/>
      <c r="L29" s="1046"/>
      <c r="M29" s="1046"/>
      <c r="N29" s="1046"/>
      <c r="O29" s="1046"/>
      <c r="P29" s="1047"/>
      <c r="Q29" s="1053">
        <v>581</v>
      </c>
      <c r="R29" s="1054"/>
      <c r="S29" s="1054"/>
      <c r="T29" s="1054"/>
      <c r="U29" s="1054"/>
      <c r="V29" s="1054">
        <v>576</v>
      </c>
      <c r="W29" s="1054"/>
      <c r="X29" s="1054"/>
      <c r="Y29" s="1054"/>
      <c r="Z29" s="1054"/>
      <c r="AA29" s="1054">
        <v>5</v>
      </c>
      <c r="AB29" s="1054"/>
      <c r="AC29" s="1054"/>
      <c r="AD29" s="1054"/>
      <c r="AE29" s="1055"/>
      <c r="AF29" s="1050">
        <v>5</v>
      </c>
      <c r="AG29" s="1051"/>
      <c r="AH29" s="1051"/>
      <c r="AI29" s="1051"/>
      <c r="AJ29" s="1052"/>
      <c r="AK29" s="993">
        <v>370</v>
      </c>
      <c r="AL29" s="984"/>
      <c r="AM29" s="984"/>
      <c r="AN29" s="984"/>
      <c r="AO29" s="984"/>
      <c r="AP29" s="984" t="s">
        <v>562</v>
      </c>
      <c r="AQ29" s="984"/>
      <c r="AR29" s="984"/>
      <c r="AS29" s="984"/>
      <c r="AT29" s="984"/>
      <c r="AU29" s="984" t="s">
        <v>562</v>
      </c>
      <c r="AV29" s="984"/>
      <c r="AW29" s="984"/>
      <c r="AX29" s="984"/>
      <c r="AY29" s="984"/>
      <c r="AZ29" s="1056" t="s">
        <v>562</v>
      </c>
      <c r="BA29" s="1056"/>
      <c r="BB29" s="1056"/>
      <c r="BC29" s="1056"/>
      <c r="BD29" s="1056"/>
      <c r="BE29" s="985"/>
      <c r="BF29" s="985"/>
      <c r="BG29" s="985"/>
      <c r="BH29" s="985"/>
      <c r="BI29" s="986"/>
      <c r="BJ29" s="226"/>
      <c r="BK29" s="226"/>
      <c r="BL29" s="226"/>
      <c r="BM29" s="226"/>
      <c r="BN29" s="226"/>
      <c r="BO29" s="235"/>
      <c r="BP29" s="235"/>
      <c r="BQ29" s="232">
        <v>23</v>
      </c>
      <c r="BR29" s="233"/>
      <c r="BS29" s="1007"/>
      <c r="BT29" s="1008"/>
      <c r="BU29" s="1008"/>
      <c r="BV29" s="1008"/>
      <c r="BW29" s="1008"/>
      <c r="BX29" s="1008"/>
      <c r="BY29" s="1008"/>
      <c r="BZ29" s="1008"/>
      <c r="CA29" s="1008"/>
      <c r="CB29" s="1008"/>
      <c r="CC29" s="1008"/>
      <c r="CD29" s="1008"/>
      <c r="CE29" s="1008"/>
      <c r="CF29" s="1008"/>
      <c r="CG29" s="1029"/>
      <c r="CH29" s="1004"/>
      <c r="CI29" s="1005"/>
      <c r="CJ29" s="1005"/>
      <c r="CK29" s="1005"/>
      <c r="CL29" s="1006"/>
      <c r="CM29" s="1004"/>
      <c r="CN29" s="1005"/>
      <c r="CO29" s="1005"/>
      <c r="CP29" s="1005"/>
      <c r="CQ29" s="1006"/>
      <c r="CR29" s="1004"/>
      <c r="CS29" s="1005"/>
      <c r="CT29" s="1005"/>
      <c r="CU29" s="1005"/>
      <c r="CV29" s="1006"/>
      <c r="CW29" s="1004"/>
      <c r="CX29" s="1005"/>
      <c r="CY29" s="1005"/>
      <c r="CZ29" s="1005"/>
      <c r="DA29" s="1006"/>
      <c r="DB29" s="1004"/>
      <c r="DC29" s="1005"/>
      <c r="DD29" s="1005"/>
      <c r="DE29" s="1005"/>
      <c r="DF29" s="1006"/>
      <c r="DG29" s="1004"/>
      <c r="DH29" s="1005"/>
      <c r="DI29" s="1005"/>
      <c r="DJ29" s="1005"/>
      <c r="DK29" s="1006"/>
      <c r="DL29" s="1004"/>
      <c r="DM29" s="1005"/>
      <c r="DN29" s="1005"/>
      <c r="DO29" s="1005"/>
      <c r="DP29" s="1006"/>
      <c r="DQ29" s="1004"/>
      <c r="DR29" s="1005"/>
      <c r="DS29" s="1005"/>
      <c r="DT29" s="1005"/>
      <c r="DU29" s="1006"/>
      <c r="DV29" s="1007"/>
      <c r="DW29" s="1008"/>
      <c r="DX29" s="1008"/>
      <c r="DY29" s="1008"/>
      <c r="DZ29" s="1009"/>
      <c r="EA29" s="224"/>
    </row>
    <row r="30" spans="1:131" ht="26.25" customHeight="1" x14ac:dyDescent="0.15">
      <c r="A30" s="236">
        <v>3</v>
      </c>
      <c r="B30" s="1045" t="s">
        <v>393</v>
      </c>
      <c r="C30" s="1046"/>
      <c r="D30" s="1046"/>
      <c r="E30" s="1046"/>
      <c r="F30" s="1046"/>
      <c r="G30" s="1046"/>
      <c r="H30" s="1046"/>
      <c r="I30" s="1046"/>
      <c r="J30" s="1046"/>
      <c r="K30" s="1046"/>
      <c r="L30" s="1046"/>
      <c r="M30" s="1046"/>
      <c r="N30" s="1046"/>
      <c r="O30" s="1046"/>
      <c r="P30" s="1047"/>
      <c r="Q30" s="1053">
        <v>2607</v>
      </c>
      <c r="R30" s="1054"/>
      <c r="S30" s="1054"/>
      <c r="T30" s="1054"/>
      <c r="U30" s="1054"/>
      <c r="V30" s="1054">
        <v>2479</v>
      </c>
      <c r="W30" s="1054"/>
      <c r="X30" s="1054"/>
      <c r="Y30" s="1054"/>
      <c r="Z30" s="1054"/>
      <c r="AA30" s="1054">
        <v>128</v>
      </c>
      <c r="AB30" s="1054"/>
      <c r="AC30" s="1054"/>
      <c r="AD30" s="1054"/>
      <c r="AE30" s="1055"/>
      <c r="AF30" s="1050">
        <v>128</v>
      </c>
      <c r="AG30" s="1051"/>
      <c r="AH30" s="1051"/>
      <c r="AI30" s="1051"/>
      <c r="AJ30" s="1052"/>
      <c r="AK30" s="993">
        <v>410</v>
      </c>
      <c r="AL30" s="984"/>
      <c r="AM30" s="984"/>
      <c r="AN30" s="984"/>
      <c r="AO30" s="984"/>
      <c r="AP30" s="984" t="s">
        <v>562</v>
      </c>
      <c r="AQ30" s="984"/>
      <c r="AR30" s="984"/>
      <c r="AS30" s="984"/>
      <c r="AT30" s="984"/>
      <c r="AU30" s="984" t="s">
        <v>562</v>
      </c>
      <c r="AV30" s="984"/>
      <c r="AW30" s="984"/>
      <c r="AX30" s="984"/>
      <c r="AY30" s="984"/>
      <c r="AZ30" s="1056" t="s">
        <v>562</v>
      </c>
      <c r="BA30" s="1056"/>
      <c r="BB30" s="1056"/>
      <c r="BC30" s="1056"/>
      <c r="BD30" s="1056"/>
      <c r="BE30" s="985"/>
      <c r="BF30" s="985"/>
      <c r="BG30" s="985"/>
      <c r="BH30" s="985"/>
      <c r="BI30" s="986"/>
      <c r="BJ30" s="226"/>
      <c r="BK30" s="226"/>
      <c r="BL30" s="226"/>
      <c r="BM30" s="226"/>
      <c r="BN30" s="226"/>
      <c r="BO30" s="235"/>
      <c r="BP30" s="235"/>
      <c r="BQ30" s="232">
        <v>24</v>
      </c>
      <c r="BR30" s="233"/>
      <c r="BS30" s="1007"/>
      <c r="BT30" s="1008"/>
      <c r="BU30" s="1008"/>
      <c r="BV30" s="1008"/>
      <c r="BW30" s="1008"/>
      <c r="BX30" s="1008"/>
      <c r="BY30" s="1008"/>
      <c r="BZ30" s="1008"/>
      <c r="CA30" s="1008"/>
      <c r="CB30" s="1008"/>
      <c r="CC30" s="1008"/>
      <c r="CD30" s="1008"/>
      <c r="CE30" s="1008"/>
      <c r="CF30" s="1008"/>
      <c r="CG30" s="1029"/>
      <c r="CH30" s="1004"/>
      <c r="CI30" s="1005"/>
      <c r="CJ30" s="1005"/>
      <c r="CK30" s="1005"/>
      <c r="CL30" s="1006"/>
      <c r="CM30" s="1004"/>
      <c r="CN30" s="1005"/>
      <c r="CO30" s="1005"/>
      <c r="CP30" s="1005"/>
      <c r="CQ30" s="1006"/>
      <c r="CR30" s="1004"/>
      <c r="CS30" s="1005"/>
      <c r="CT30" s="1005"/>
      <c r="CU30" s="1005"/>
      <c r="CV30" s="1006"/>
      <c r="CW30" s="1004"/>
      <c r="CX30" s="1005"/>
      <c r="CY30" s="1005"/>
      <c r="CZ30" s="1005"/>
      <c r="DA30" s="1006"/>
      <c r="DB30" s="1004"/>
      <c r="DC30" s="1005"/>
      <c r="DD30" s="1005"/>
      <c r="DE30" s="1005"/>
      <c r="DF30" s="1006"/>
      <c r="DG30" s="1004"/>
      <c r="DH30" s="1005"/>
      <c r="DI30" s="1005"/>
      <c r="DJ30" s="1005"/>
      <c r="DK30" s="1006"/>
      <c r="DL30" s="1004"/>
      <c r="DM30" s="1005"/>
      <c r="DN30" s="1005"/>
      <c r="DO30" s="1005"/>
      <c r="DP30" s="1006"/>
      <c r="DQ30" s="1004"/>
      <c r="DR30" s="1005"/>
      <c r="DS30" s="1005"/>
      <c r="DT30" s="1005"/>
      <c r="DU30" s="1006"/>
      <c r="DV30" s="1007"/>
      <c r="DW30" s="1008"/>
      <c r="DX30" s="1008"/>
      <c r="DY30" s="1008"/>
      <c r="DZ30" s="1009"/>
      <c r="EA30" s="224"/>
    </row>
    <row r="31" spans="1:131" ht="26.25" customHeight="1" x14ac:dyDescent="0.15">
      <c r="A31" s="236">
        <v>4</v>
      </c>
      <c r="B31" s="1045" t="s">
        <v>394</v>
      </c>
      <c r="C31" s="1046"/>
      <c r="D31" s="1046"/>
      <c r="E31" s="1046"/>
      <c r="F31" s="1046"/>
      <c r="G31" s="1046"/>
      <c r="H31" s="1046"/>
      <c r="I31" s="1046"/>
      <c r="J31" s="1046"/>
      <c r="K31" s="1046"/>
      <c r="L31" s="1046"/>
      <c r="M31" s="1046"/>
      <c r="N31" s="1046"/>
      <c r="O31" s="1046"/>
      <c r="P31" s="1047"/>
      <c r="Q31" s="1053">
        <v>9</v>
      </c>
      <c r="R31" s="1054"/>
      <c r="S31" s="1054"/>
      <c r="T31" s="1054"/>
      <c r="U31" s="1054"/>
      <c r="V31" s="1054">
        <v>8</v>
      </c>
      <c r="W31" s="1054"/>
      <c r="X31" s="1054"/>
      <c r="Y31" s="1054"/>
      <c r="Z31" s="1054"/>
      <c r="AA31" s="1054">
        <v>0</v>
      </c>
      <c r="AB31" s="1054"/>
      <c r="AC31" s="1054"/>
      <c r="AD31" s="1054"/>
      <c r="AE31" s="1055"/>
      <c r="AF31" s="1050">
        <v>0</v>
      </c>
      <c r="AG31" s="1051"/>
      <c r="AH31" s="1051"/>
      <c r="AI31" s="1051"/>
      <c r="AJ31" s="1052"/>
      <c r="AK31" s="993">
        <v>1</v>
      </c>
      <c r="AL31" s="984"/>
      <c r="AM31" s="984"/>
      <c r="AN31" s="984"/>
      <c r="AO31" s="984"/>
      <c r="AP31" s="984" t="s">
        <v>562</v>
      </c>
      <c r="AQ31" s="984"/>
      <c r="AR31" s="984"/>
      <c r="AS31" s="984"/>
      <c r="AT31" s="984"/>
      <c r="AU31" s="984" t="s">
        <v>562</v>
      </c>
      <c r="AV31" s="984"/>
      <c r="AW31" s="984"/>
      <c r="AX31" s="984"/>
      <c r="AY31" s="984"/>
      <c r="AZ31" s="1056" t="s">
        <v>562</v>
      </c>
      <c r="BA31" s="1056"/>
      <c r="BB31" s="1056"/>
      <c r="BC31" s="1056"/>
      <c r="BD31" s="1056"/>
      <c r="BE31" s="985"/>
      <c r="BF31" s="985"/>
      <c r="BG31" s="985"/>
      <c r="BH31" s="985"/>
      <c r="BI31" s="986"/>
      <c r="BJ31" s="226"/>
      <c r="BK31" s="226"/>
      <c r="BL31" s="226"/>
      <c r="BM31" s="226"/>
      <c r="BN31" s="226"/>
      <c r="BO31" s="235"/>
      <c r="BP31" s="235"/>
      <c r="BQ31" s="232">
        <v>25</v>
      </c>
      <c r="BR31" s="233"/>
      <c r="BS31" s="1007"/>
      <c r="BT31" s="1008"/>
      <c r="BU31" s="1008"/>
      <c r="BV31" s="1008"/>
      <c r="BW31" s="1008"/>
      <c r="BX31" s="1008"/>
      <c r="BY31" s="1008"/>
      <c r="BZ31" s="1008"/>
      <c r="CA31" s="1008"/>
      <c r="CB31" s="1008"/>
      <c r="CC31" s="1008"/>
      <c r="CD31" s="1008"/>
      <c r="CE31" s="1008"/>
      <c r="CF31" s="1008"/>
      <c r="CG31" s="1029"/>
      <c r="CH31" s="1004"/>
      <c r="CI31" s="1005"/>
      <c r="CJ31" s="1005"/>
      <c r="CK31" s="1005"/>
      <c r="CL31" s="1006"/>
      <c r="CM31" s="1004"/>
      <c r="CN31" s="1005"/>
      <c r="CO31" s="1005"/>
      <c r="CP31" s="1005"/>
      <c r="CQ31" s="1006"/>
      <c r="CR31" s="1004"/>
      <c r="CS31" s="1005"/>
      <c r="CT31" s="1005"/>
      <c r="CU31" s="1005"/>
      <c r="CV31" s="1006"/>
      <c r="CW31" s="1004"/>
      <c r="CX31" s="1005"/>
      <c r="CY31" s="1005"/>
      <c r="CZ31" s="1005"/>
      <c r="DA31" s="1006"/>
      <c r="DB31" s="1004"/>
      <c r="DC31" s="1005"/>
      <c r="DD31" s="1005"/>
      <c r="DE31" s="1005"/>
      <c r="DF31" s="1006"/>
      <c r="DG31" s="1004"/>
      <c r="DH31" s="1005"/>
      <c r="DI31" s="1005"/>
      <c r="DJ31" s="1005"/>
      <c r="DK31" s="1006"/>
      <c r="DL31" s="1004"/>
      <c r="DM31" s="1005"/>
      <c r="DN31" s="1005"/>
      <c r="DO31" s="1005"/>
      <c r="DP31" s="1006"/>
      <c r="DQ31" s="1004"/>
      <c r="DR31" s="1005"/>
      <c r="DS31" s="1005"/>
      <c r="DT31" s="1005"/>
      <c r="DU31" s="1006"/>
      <c r="DV31" s="1007"/>
      <c r="DW31" s="1008"/>
      <c r="DX31" s="1008"/>
      <c r="DY31" s="1008"/>
      <c r="DZ31" s="1009"/>
      <c r="EA31" s="224"/>
    </row>
    <row r="32" spans="1:131" ht="26.25" customHeight="1" x14ac:dyDescent="0.15">
      <c r="A32" s="236">
        <v>5</v>
      </c>
      <c r="B32" s="1045" t="s">
        <v>395</v>
      </c>
      <c r="C32" s="1046"/>
      <c r="D32" s="1046"/>
      <c r="E32" s="1046"/>
      <c r="F32" s="1046"/>
      <c r="G32" s="1046"/>
      <c r="H32" s="1046"/>
      <c r="I32" s="1046"/>
      <c r="J32" s="1046"/>
      <c r="K32" s="1046"/>
      <c r="L32" s="1046"/>
      <c r="M32" s="1046"/>
      <c r="N32" s="1046"/>
      <c r="O32" s="1046"/>
      <c r="P32" s="1047"/>
      <c r="Q32" s="1053">
        <v>211</v>
      </c>
      <c r="R32" s="1054"/>
      <c r="S32" s="1054"/>
      <c r="T32" s="1054"/>
      <c r="U32" s="1054"/>
      <c r="V32" s="1054">
        <v>210</v>
      </c>
      <c r="W32" s="1054"/>
      <c r="X32" s="1054"/>
      <c r="Y32" s="1054"/>
      <c r="Z32" s="1054"/>
      <c r="AA32" s="1054">
        <v>1</v>
      </c>
      <c r="AB32" s="1054"/>
      <c r="AC32" s="1054"/>
      <c r="AD32" s="1054"/>
      <c r="AE32" s="1055"/>
      <c r="AF32" s="1050">
        <v>255</v>
      </c>
      <c r="AG32" s="1051"/>
      <c r="AH32" s="1051"/>
      <c r="AI32" s="1051"/>
      <c r="AJ32" s="1052"/>
      <c r="AK32" s="993">
        <v>192</v>
      </c>
      <c r="AL32" s="984"/>
      <c r="AM32" s="984"/>
      <c r="AN32" s="984"/>
      <c r="AO32" s="984"/>
      <c r="AP32" s="984">
        <v>1086</v>
      </c>
      <c r="AQ32" s="984"/>
      <c r="AR32" s="984"/>
      <c r="AS32" s="984"/>
      <c r="AT32" s="984"/>
      <c r="AU32" s="984">
        <v>1077</v>
      </c>
      <c r="AV32" s="984"/>
      <c r="AW32" s="984"/>
      <c r="AX32" s="984"/>
      <c r="AY32" s="984"/>
      <c r="AZ32" s="1056" t="s">
        <v>562</v>
      </c>
      <c r="BA32" s="1056"/>
      <c r="BB32" s="1056"/>
      <c r="BC32" s="1056"/>
      <c r="BD32" s="1056"/>
      <c r="BE32" s="985" t="s">
        <v>396</v>
      </c>
      <c r="BF32" s="985"/>
      <c r="BG32" s="985"/>
      <c r="BH32" s="985"/>
      <c r="BI32" s="986"/>
      <c r="BJ32" s="226"/>
      <c r="BK32" s="226"/>
      <c r="BL32" s="226"/>
      <c r="BM32" s="226"/>
      <c r="BN32" s="226"/>
      <c r="BO32" s="235"/>
      <c r="BP32" s="235"/>
      <c r="BQ32" s="232">
        <v>26</v>
      </c>
      <c r="BR32" s="233"/>
      <c r="BS32" s="1007"/>
      <c r="BT32" s="1008"/>
      <c r="BU32" s="1008"/>
      <c r="BV32" s="1008"/>
      <c r="BW32" s="1008"/>
      <c r="BX32" s="1008"/>
      <c r="BY32" s="1008"/>
      <c r="BZ32" s="1008"/>
      <c r="CA32" s="1008"/>
      <c r="CB32" s="1008"/>
      <c r="CC32" s="1008"/>
      <c r="CD32" s="1008"/>
      <c r="CE32" s="1008"/>
      <c r="CF32" s="1008"/>
      <c r="CG32" s="1029"/>
      <c r="CH32" s="1004"/>
      <c r="CI32" s="1005"/>
      <c r="CJ32" s="1005"/>
      <c r="CK32" s="1005"/>
      <c r="CL32" s="1006"/>
      <c r="CM32" s="1004"/>
      <c r="CN32" s="1005"/>
      <c r="CO32" s="1005"/>
      <c r="CP32" s="1005"/>
      <c r="CQ32" s="1006"/>
      <c r="CR32" s="1004"/>
      <c r="CS32" s="1005"/>
      <c r="CT32" s="1005"/>
      <c r="CU32" s="1005"/>
      <c r="CV32" s="1006"/>
      <c r="CW32" s="1004"/>
      <c r="CX32" s="1005"/>
      <c r="CY32" s="1005"/>
      <c r="CZ32" s="1005"/>
      <c r="DA32" s="1006"/>
      <c r="DB32" s="1004"/>
      <c r="DC32" s="1005"/>
      <c r="DD32" s="1005"/>
      <c r="DE32" s="1005"/>
      <c r="DF32" s="1006"/>
      <c r="DG32" s="1004"/>
      <c r="DH32" s="1005"/>
      <c r="DI32" s="1005"/>
      <c r="DJ32" s="1005"/>
      <c r="DK32" s="1006"/>
      <c r="DL32" s="1004"/>
      <c r="DM32" s="1005"/>
      <c r="DN32" s="1005"/>
      <c r="DO32" s="1005"/>
      <c r="DP32" s="1006"/>
      <c r="DQ32" s="1004"/>
      <c r="DR32" s="1005"/>
      <c r="DS32" s="1005"/>
      <c r="DT32" s="1005"/>
      <c r="DU32" s="1006"/>
      <c r="DV32" s="1007"/>
      <c r="DW32" s="1008"/>
      <c r="DX32" s="1008"/>
      <c r="DY32" s="1008"/>
      <c r="DZ32" s="1009"/>
      <c r="EA32" s="224"/>
    </row>
    <row r="33" spans="1:131" ht="26.25" customHeight="1" x14ac:dyDescent="0.15">
      <c r="A33" s="236">
        <v>6</v>
      </c>
      <c r="B33" s="1045" t="s">
        <v>397</v>
      </c>
      <c r="C33" s="1046"/>
      <c r="D33" s="1046"/>
      <c r="E33" s="1046"/>
      <c r="F33" s="1046"/>
      <c r="G33" s="1046"/>
      <c r="H33" s="1046"/>
      <c r="I33" s="1046"/>
      <c r="J33" s="1046"/>
      <c r="K33" s="1046"/>
      <c r="L33" s="1046"/>
      <c r="M33" s="1046"/>
      <c r="N33" s="1046"/>
      <c r="O33" s="1046"/>
      <c r="P33" s="1047"/>
      <c r="Q33" s="1053">
        <v>64</v>
      </c>
      <c r="R33" s="1054"/>
      <c r="S33" s="1054"/>
      <c r="T33" s="1054"/>
      <c r="U33" s="1054"/>
      <c r="V33" s="1054">
        <v>65</v>
      </c>
      <c r="W33" s="1054"/>
      <c r="X33" s="1054"/>
      <c r="Y33" s="1054"/>
      <c r="Z33" s="1054"/>
      <c r="AA33" s="1054">
        <v>0</v>
      </c>
      <c r="AB33" s="1054"/>
      <c r="AC33" s="1054"/>
      <c r="AD33" s="1054"/>
      <c r="AE33" s="1055"/>
      <c r="AF33" s="1050">
        <v>0</v>
      </c>
      <c r="AG33" s="1051"/>
      <c r="AH33" s="1051"/>
      <c r="AI33" s="1051"/>
      <c r="AJ33" s="1052"/>
      <c r="AK33" s="993">
        <v>43</v>
      </c>
      <c r="AL33" s="984"/>
      <c r="AM33" s="984"/>
      <c r="AN33" s="984"/>
      <c r="AO33" s="984"/>
      <c r="AP33" s="984">
        <v>84</v>
      </c>
      <c r="AQ33" s="984"/>
      <c r="AR33" s="984"/>
      <c r="AS33" s="984"/>
      <c r="AT33" s="984"/>
      <c r="AU33" s="984">
        <v>84</v>
      </c>
      <c r="AV33" s="984"/>
      <c r="AW33" s="984"/>
      <c r="AX33" s="984"/>
      <c r="AY33" s="984"/>
      <c r="AZ33" s="1056" t="s">
        <v>562</v>
      </c>
      <c r="BA33" s="1056"/>
      <c r="BB33" s="1056"/>
      <c r="BC33" s="1056"/>
      <c r="BD33" s="1056"/>
      <c r="BE33" s="985" t="s">
        <v>398</v>
      </c>
      <c r="BF33" s="985"/>
      <c r="BG33" s="985"/>
      <c r="BH33" s="985"/>
      <c r="BI33" s="986"/>
      <c r="BJ33" s="226"/>
      <c r="BK33" s="226"/>
      <c r="BL33" s="226"/>
      <c r="BM33" s="226"/>
      <c r="BN33" s="226"/>
      <c r="BO33" s="235"/>
      <c r="BP33" s="235"/>
      <c r="BQ33" s="232">
        <v>27</v>
      </c>
      <c r="BR33" s="233"/>
      <c r="BS33" s="1007"/>
      <c r="BT33" s="1008"/>
      <c r="BU33" s="1008"/>
      <c r="BV33" s="1008"/>
      <c r="BW33" s="1008"/>
      <c r="BX33" s="1008"/>
      <c r="BY33" s="1008"/>
      <c r="BZ33" s="1008"/>
      <c r="CA33" s="1008"/>
      <c r="CB33" s="1008"/>
      <c r="CC33" s="1008"/>
      <c r="CD33" s="1008"/>
      <c r="CE33" s="1008"/>
      <c r="CF33" s="1008"/>
      <c r="CG33" s="1029"/>
      <c r="CH33" s="1004"/>
      <c r="CI33" s="1005"/>
      <c r="CJ33" s="1005"/>
      <c r="CK33" s="1005"/>
      <c r="CL33" s="1006"/>
      <c r="CM33" s="1004"/>
      <c r="CN33" s="1005"/>
      <c r="CO33" s="1005"/>
      <c r="CP33" s="1005"/>
      <c r="CQ33" s="1006"/>
      <c r="CR33" s="1004"/>
      <c r="CS33" s="1005"/>
      <c r="CT33" s="1005"/>
      <c r="CU33" s="1005"/>
      <c r="CV33" s="1006"/>
      <c r="CW33" s="1004"/>
      <c r="CX33" s="1005"/>
      <c r="CY33" s="1005"/>
      <c r="CZ33" s="1005"/>
      <c r="DA33" s="1006"/>
      <c r="DB33" s="1004"/>
      <c r="DC33" s="1005"/>
      <c r="DD33" s="1005"/>
      <c r="DE33" s="1005"/>
      <c r="DF33" s="1006"/>
      <c r="DG33" s="1004"/>
      <c r="DH33" s="1005"/>
      <c r="DI33" s="1005"/>
      <c r="DJ33" s="1005"/>
      <c r="DK33" s="1006"/>
      <c r="DL33" s="1004"/>
      <c r="DM33" s="1005"/>
      <c r="DN33" s="1005"/>
      <c r="DO33" s="1005"/>
      <c r="DP33" s="1006"/>
      <c r="DQ33" s="1004"/>
      <c r="DR33" s="1005"/>
      <c r="DS33" s="1005"/>
      <c r="DT33" s="1005"/>
      <c r="DU33" s="1006"/>
      <c r="DV33" s="1007"/>
      <c r="DW33" s="1008"/>
      <c r="DX33" s="1008"/>
      <c r="DY33" s="1008"/>
      <c r="DZ33" s="1009"/>
      <c r="EA33" s="224"/>
    </row>
    <row r="34" spans="1:131" ht="26.25" customHeight="1" x14ac:dyDescent="0.15">
      <c r="A34" s="236">
        <v>7</v>
      </c>
      <c r="B34" s="1045"/>
      <c r="C34" s="1046"/>
      <c r="D34" s="1046"/>
      <c r="E34" s="1046"/>
      <c r="F34" s="1046"/>
      <c r="G34" s="1046"/>
      <c r="H34" s="1046"/>
      <c r="I34" s="1046"/>
      <c r="J34" s="1046"/>
      <c r="K34" s="1046"/>
      <c r="L34" s="1046"/>
      <c r="M34" s="1046"/>
      <c r="N34" s="1046"/>
      <c r="O34" s="1046"/>
      <c r="P34" s="1047"/>
      <c r="Q34" s="1053"/>
      <c r="R34" s="1054"/>
      <c r="S34" s="1054"/>
      <c r="T34" s="1054"/>
      <c r="U34" s="1054"/>
      <c r="V34" s="1054"/>
      <c r="W34" s="1054"/>
      <c r="X34" s="1054"/>
      <c r="Y34" s="1054"/>
      <c r="Z34" s="1054"/>
      <c r="AA34" s="1054"/>
      <c r="AB34" s="1054"/>
      <c r="AC34" s="1054"/>
      <c r="AD34" s="1054"/>
      <c r="AE34" s="1055"/>
      <c r="AF34" s="1050"/>
      <c r="AG34" s="1051"/>
      <c r="AH34" s="1051"/>
      <c r="AI34" s="1051"/>
      <c r="AJ34" s="1052"/>
      <c r="AK34" s="993"/>
      <c r="AL34" s="984"/>
      <c r="AM34" s="984"/>
      <c r="AN34" s="984"/>
      <c r="AO34" s="984"/>
      <c r="AP34" s="984"/>
      <c r="AQ34" s="984"/>
      <c r="AR34" s="984"/>
      <c r="AS34" s="984"/>
      <c r="AT34" s="984"/>
      <c r="AU34" s="984"/>
      <c r="AV34" s="984"/>
      <c r="AW34" s="984"/>
      <c r="AX34" s="984"/>
      <c r="AY34" s="984"/>
      <c r="AZ34" s="1056"/>
      <c r="BA34" s="1056"/>
      <c r="BB34" s="1056"/>
      <c r="BC34" s="1056"/>
      <c r="BD34" s="1056"/>
      <c r="BE34" s="985"/>
      <c r="BF34" s="985"/>
      <c r="BG34" s="985"/>
      <c r="BH34" s="985"/>
      <c r="BI34" s="986"/>
      <c r="BJ34" s="226"/>
      <c r="BK34" s="226"/>
      <c r="BL34" s="226"/>
      <c r="BM34" s="226"/>
      <c r="BN34" s="226"/>
      <c r="BO34" s="235"/>
      <c r="BP34" s="235"/>
      <c r="BQ34" s="232">
        <v>28</v>
      </c>
      <c r="BR34" s="233"/>
      <c r="BS34" s="1007"/>
      <c r="BT34" s="1008"/>
      <c r="BU34" s="1008"/>
      <c r="BV34" s="1008"/>
      <c r="BW34" s="1008"/>
      <c r="BX34" s="1008"/>
      <c r="BY34" s="1008"/>
      <c r="BZ34" s="1008"/>
      <c r="CA34" s="1008"/>
      <c r="CB34" s="1008"/>
      <c r="CC34" s="1008"/>
      <c r="CD34" s="1008"/>
      <c r="CE34" s="1008"/>
      <c r="CF34" s="1008"/>
      <c r="CG34" s="1029"/>
      <c r="CH34" s="1004"/>
      <c r="CI34" s="1005"/>
      <c r="CJ34" s="1005"/>
      <c r="CK34" s="1005"/>
      <c r="CL34" s="1006"/>
      <c r="CM34" s="1004"/>
      <c r="CN34" s="1005"/>
      <c r="CO34" s="1005"/>
      <c r="CP34" s="1005"/>
      <c r="CQ34" s="1006"/>
      <c r="CR34" s="1004"/>
      <c r="CS34" s="1005"/>
      <c r="CT34" s="1005"/>
      <c r="CU34" s="1005"/>
      <c r="CV34" s="1006"/>
      <c r="CW34" s="1004"/>
      <c r="CX34" s="1005"/>
      <c r="CY34" s="1005"/>
      <c r="CZ34" s="1005"/>
      <c r="DA34" s="1006"/>
      <c r="DB34" s="1004"/>
      <c r="DC34" s="1005"/>
      <c r="DD34" s="1005"/>
      <c r="DE34" s="1005"/>
      <c r="DF34" s="1006"/>
      <c r="DG34" s="1004"/>
      <c r="DH34" s="1005"/>
      <c r="DI34" s="1005"/>
      <c r="DJ34" s="1005"/>
      <c r="DK34" s="1006"/>
      <c r="DL34" s="1004"/>
      <c r="DM34" s="1005"/>
      <c r="DN34" s="1005"/>
      <c r="DO34" s="1005"/>
      <c r="DP34" s="1006"/>
      <c r="DQ34" s="1004"/>
      <c r="DR34" s="1005"/>
      <c r="DS34" s="1005"/>
      <c r="DT34" s="1005"/>
      <c r="DU34" s="1006"/>
      <c r="DV34" s="1007"/>
      <c r="DW34" s="1008"/>
      <c r="DX34" s="1008"/>
      <c r="DY34" s="1008"/>
      <c r="DZ34" s="1009"/>
      <c r="EA34" s="224"/>
    </row>
    <row r="35" spans="1:131" ht="26.25" customHeight="1" x14ac:dyDescent="0.15">
      <c r="A35" s="236">
        <v>8</v>
      </c>
      <c r="B35" s="1045"/>
      <c r="C35" s="1046"/>
      <c r="D35" s="1046"/>
      <c r="E35" s="1046"/>
      <c r="F35" s="1046"/>
      <c r="G35" s="1046"/>
      <c r="H35" s="1046"/>
      <c r="I35" s="1046"/>
      <c r="J35" s="1046"/>
      <c r="K35" s="1046"/>
      <c r="L35" s="1046"/>
      <c r="M35" s="1046"/>
      <c r="N35" s="1046"/>
      <c r="O35" s="1046"/>
      <c r="P35" s="1047"/>
      <c r="Q35" s="1053"/>
      <c r="R35" s="1054"/>
      <c r="S35" s="1054"/>
      <c r="T35" s="1054"/>
      <c r="U35" s="1054"/>
      <c r="V35" s="1054"/>
      <c r="W35" s="1054"/>
      <c r="X35" s="1054"/>
      <c r="Y35" s="1054"/>
      <c r="Z35" s="1054"/>
      <c r="AA35" s="1054"/>
      <c r="AB35" s="1054"/>
      <c r="AC35" s="1054"/>
      <c r="AD35" s="1054"/>
      <c r="AE35" s="1055"/>
      <c r="AF35" s="1050"/>
      <c r="AG35" s="1051"/>
      <c r="AH35" s="1051"/>
      <c r="AI35" s="1051"/>
      <c r="AJ35" s="1052"/>
      <c r="AK35" s="993"/>
      <c r="AL35" s="984"/>
      <c r="AM35" s="984"/>
      <c r="AN35" s="984"/>
      <c r="AO35" s="984"/>
      <c r="AP35" s="984"/>
      <c r="AQ35" s="984"/>
      <c r="AR35" s="984"/>
      <c r="AS35" s="984"/>
      <c r="AT35" s="984"/>
      <c r="AU35" s="984"/>
      <c r="AV35" s="984"/>
      <c r="AW35" s="984"/>
      <c r="AX35" s="984"/>
      <c r="AY35" s="984"/>
      <c r="AZ35" s="1056"/>
      <c r="BA35" s="1056"/>
      <c r="BB35" s="1056"/>
      <c r="BC35" s="1056"/>
      <c r="BD35" s="1056"/>
      <c r="BE35" s="985"/>
      <c r="BF35" s="985"/>
      <c r="BG35" s="985"/>
      <c r="BH35" s="985"/>
      <c r="BI35" s="986"/>
      <c r="BJ35" s="226"/>
      <c r="BK35" s="226"/>
      <c r="BL35" s="226"/>
      <c r="BM35" s="226"/>
      <c r="BN35" s="226"/>
      <c r="BO35" s="235"/>
      <c r="BP35" s="235"/>
      <c r="BQ35" s="232">
        <v>29</v>
      </c>
      <c r="BR35" s="233"/>
      <c r="BS35" s="1007"/>
      <c r="BT35" s="1008"/>
      <c r="BU35" s="1008"/>
      <c r="BV35" s="1008"/>
      <c r="BW35" s="1008"/>
      <c r="BX35" s="1008"/>
      <c r="BY35" s="1008"/>
      <c r="BZ35" s="1008"/>
      <c r="CA35" s="1008"/>
      <c r="CB35" s="1008"/>
      <c r="CC35" s="1008"/>
      <c r="CD35" s="1008"/>
      <c r="CE35" s="1008"/>
      <c r="CF35" s="1008"/>
      <c r="CG35" s="1029"/>
      <c r="CH35" s="1004"/>
      <c r="CI35" s="1005"/>
      <c r="CJ35" s="1005"/>
      <c r="CK35" s="1005"/>
      <c r="CL35" s="1006"/>
      <c r="CM35" s="1004"/>
      <c r="CN35" s="1005"/>
      <c r="CO35" s="1005"/>
      <c r="CP35" s="1005"/>
      <c r="CQ35" s="1006"/>
      <c r="CR35" s="1004"/>
      <c r="CS35" s="1005"/>
      <c r="CT35" s="1005"/>
      <c r="CU35" s="1005"/>
      <c r="CV35" s="1006"/>
      <c r="CW35" s="1004"/>
      <c r="CX35" s="1005"/>
      <c r="CY35" s="1005"/>
      <c r="CZ35" s="1005"/>
      <c r="DA35" s="1006"/>
      <c r="DB35" s="1004"/>
      <c r="DC35" s="1005"/>
      <c r="DD35" s="1005"/>
      <c r="DE35" s="1005"/>
      <c r="DF35" s="1006"/>
      <c r="DG35" s="1004"/>
      <c r="DH35" s="1005"/>
      <c r="DI35" s="1005"/>
      <c r="DJ35" s="1005"/>
      <c r="DK35" s="1006"/>
      <c r="DL35" s="1004"/>
      <c r="DM35" s="1005"/>
      <c r="DN35" s="1005"/>
      <c r="DO35" s="1005"/>
      <c r="DP35" s="1006"/>
      <c r="DQ35" s="1004"/>
      <c r="DR35" s="1005"/>
      <c r="DS35" s="1005"/>
      <c r="DT35" s="1005"/>
      <c r="DU35" s="1006"/>
      <c r="DV35" s="1007"/>
      <c r="DW35" s="1008"/>
      <c r="DX35" s="1008"/>
      <c r="DY35" s="1008"/>
      <c r="DZ35" s="1009"/>
      <c r="EA35" s="224"/>
    </row>
    <row r="36" spans="1:131" ht="26.25" customHeight="1" x14ac:dyDescent="0.15">
      <c r="A36" s="236">
        <v>9</v>
      </c>
      <c r="B36" s="1045"/>
      <c r="C36" s="1046"/>
      <c r="D36" s="1046"/>
      <c r="E36" s="1046"/>
      <c r="F36" s="1046"/>
      <c r="G36" s="1046"/>
      <c r="H36" s="1046"/>
      <c r="I36" s="1046"/>
      <c r="J36" s="1046"/>
      <c r="K36" s="1046"/>
      <c r="L36" s="1046"/>
      <c r="M36" s="1046"/>
      <c r="N36" s="1046"/>
      <c r="O36" s="1046"/>
      <c r="P36" s="1047"/>
      <c r="Q36" s="1053"/>
      <c r="R36" s="1054"/>
      <c r="S36" s="1054"/>
      <c r="T36" s="1054"/>
      <c r="U36" s="1054"/>
      <c r="V36" s="1054"/>
      <c r="W36" s="1054"/>
      <c r="X36" s="1054"/>
      <c r="Y36" s="1054"/>
      <c r="Z36" s="1054"/>
      <c r="AA36" s="1054"/>
      <c r="AB36" s="1054"/>
      <c r="AC36" s="1054"/>
      <c r="AD36" s="1054"/>
      <c r="AE36" s="1055"/>
      <c r="AF36" s="1050"/>
      <c r="AG36" s="1051"/>
      <c r="AH36" s="1051"/>
      <c r="AI36" s="1051"/>
      <c r="AJ36" s="1052"/>
      <c r="AK36" s="993"/>
      <c r="AL36" s="984"/>
      <c r="AM36" s="984"/>
      <c r="AN36" s="984"/>
      <c r="AO36" s="984"/>
      <c r="AP36" s="984"/>
      <c r="AQ36" s="984"/>
      <c r="AR36" s="984"/>
      <c r="AS36" s="984"/>
      <c r="AT36" s="984"/>
      <c r="AU36" s="984"/>
      <c r="AV36" s="984"/>
      <c r="AW36" s="984"/>
      <c r="AX36" s="984"/>
      <c r="AY36" s="984"/>
      <c r="AZ36" s="1056"/>
      <c r="BA36" s="1056"/>
      <c r="BB36" s="1056"/>
      <c r="BC36" s="1056"/>
      <c r="BD36" s="1056"/>
      <c r="BE36" s="985"/>
      <c r="BF36" s="985"/>
      <c r="BG36" s="985"/>
      <c r="BH36" s="985"/>
      <c r="BI36" s="986"/>
      <c r="BJ36" s="226"/>
      <c r="BK36" s="226"/>
      <c r="BL36" s="226"/>
      <c r="BM36" s="226"/>
      <c r="BN36" s="226"/>
      <c r="BO36" s="235"/>
      <c r="BP36" s="235"/>
      <c r="BQ36" s="232">
        <v>30</v>
      </c>
      <c r="BR36" s="233"/>
      <c r="BS36" s="1007"/>
      <c r="BT36" s="1008"/>
      <c r="BU36" s="1008"/>
      <c r="BV36" s="1008"/>
      <c r="BW36" s="1008"/>
      <c r="BX36" s="1008"/>
      <c r="BY36" s="1008"/>
      <c r="BZ36" s="1008"/>
      <c r="CA36" s="1008"/>
      <c r="CB36" s="1008"/>
      <c r="CC36" s="1008"/>
      <c r="CD36" s="1008"/>
      <c r="CE36" s="1008"/>
      <c r="CF36" s="1008"/>
      <c r="CG36" s="1029"/>
      <c r="CH36" s="1004"/>
      <c r="CI36" s="1005"/>
      <c r="CJ36" s="1005"/>
      <c r="CK36" s="1005"/>
      <c r="CL36" s="1006"/>
      <c r="CM36" s="1004"/>
      <c r="CN36" s="1005"/>
      <c r="CO36" s="1005"/>
      <c r="CP36" s="1005"/>
      <c r="CQ36" s="1006"/>
      <c r="CR36" s="1004"/>
      <c r="CS36" s="1005"/>
      <c r="CT36" s="1005"/>
      <c r="CU36" s="1005"/>
      <c r="CV36" s="1006"/>
      <c r="CW36" s="1004"/>
      <c r="CX36" s="1005"/>
      <c r="CY36" s="1005"/>
      <c r="CZ36" s="1005"/>
      <c r="DA36" s="1006"/>
      <c r="DB36" s="1004"/>
      <c r="DC36" s="1005"/>
      <c r="DD36" s="1005"/>
      <c r="DE36" s="1005"/>
      <c r="DF36" s="1006"/>
      <c r="DG36" s="1004"/>
      <c r="DH36" s="1005"/>
      <c r="DI36" s="1005"/>
      <c r="DJ36" s="1005"/>
      <c r="DK36" s="1006"/>
      <c r="DL36" s="1004"/>
      <c r="DM36" s="1005"/>
      <c r="DN36" s="1005"/>
      <c r="DO36" s="1005"/>
      <c r="DP36" s="1006"/>
      <c r="DQ36" s="1004"/>
      <c r="DR36" s="1005"/>
      <c r="DS36" s="1005"/>
      <c r="DT36" s="1005"/>
      <c r="DU36" s="1006"/>
      <c r="DV36" s="1007"/>
      <c r="DW36" s="1008"/>
      <c r="DX36" s="1008"/>
      <c r="DY36" s="1008"/>
      <c r="DZ36" s="1009"/>
      <c r="EA36" s="224"/>
    </row>
    <row r="37" spans="1:131" ht="26.25" customHeight="1" x14ac:dyDescent="0.15">
      <c r="A37" s="236">
        <v>10</v>
      </c>
      <c r="B37" s="1045"/>
      <c r="C37" s="1046"/>
      <c r="D37" s="1046"/>
      <c r="E37" s="1046"/>
      <c r="F37" s="1046"/>
      <c r="G37" s="1046"/>
      <c r="H37" s="1046"/>
      <c r="I37" s="1046"/>
      <c r="J37" s="1046"/>
      <c r="K37" s="1046"/>
      <c r="L37" s="1046"/>
      <c r="M37" s="1046"/>
      <c r="N37" s="1046"/>
      <c r="O37" s="1046"/>
      <c r="P37" s="1047"/>
      <c r="Q37" s="1053"/>
      <c r="R37" s="1054"/>
      <c r="S37" s="1054"/>
      <c r="T37" s="1054"/>
      <c r="U37" s="1054"/>
      <c r="V37" s="1054"/>
      <c r="W37" s="1054"/>
      <c r="X37" s="1054"/>
      <c r="Y37" s="1054"/>
      <c r="Z37" s="1054"/>
      <c r="AA37" s="1054"/>
      <c r="AB37" s="1054"/>
      <c r="AC37" s="1054"/>
      <c r="AD37" s="1054"/>
      <c r="AE37" s="1055"/>
      <c r="AF37" s="1050"/>
      <c r="AG37" s="1051"/>
      <c r="AH37" s="1051"/>
      <c r="AI37" s="1051"/>
      <c r="AJ37" s="1052"/>
      <c r="AK37" s="993"/>
      <c r="AL37" s="984"/>
      <c r="AM37" s="984"/>
      <c r="AN37" s="984"/>
      <c r="AO37" s="984"/>
      <c r="AP37" s="984"/>
      <c r="AQ37" s="984"/>
      <c r="AR37" s="984"/>
      <c r="AS37" s="984"/>
      <c r="AT37" s="984"/>
      <c r="AU37" s="984"/>
      <c r="AV37" s="984"/>
      <c r="AW37" s="984"/>
      <c r="AX37" s="984"/>
      <c r="AY37" s="984"/>
      <c r="AZ37" s="1056"/>
      <c r="BA37" s="1056"/>
      <c r="BB37" s="1056"/>
      <c r="BC37" s="1056"/>
      <c r="BD37" s="1056"/>
      <c r="BE37" s="985"/>
      <c r="BF37" s="985"/>
      <c r="BG37" s="985"/>
      <c r="BH37" s="985"/>
      <c r="BI37" s="986"/>
      <c r="BJ37" s="226"/>
      <c r="BK37" s="226"/>
      <c r="BL37" s="226"/>
      <c r="BM37" s="226"/>
      <c r="BN37" s="226"/>
      <c r="BO37" s="235"/>
      <c r="BP37" s="235"/>
      <c r="BQ37" s="232">
        <v>31</v>
      </c>
      <c r="BR37" s="233"/>
      <c r="BS37" s="1007"/>
      <c r="BT37" s="1008"/>
      <c r="BU37" s="1008"/>
      <c r="BV37" s="1008"/>
      <c r="BW37" s="1008"/>
      <c r="BX37" s="1008"/>
      <c r="BY37" s="1008"/>
      <c r="BZ37" s="1008"/>
      <c r="CA37" s="1008"/>
      <c r="CB37" s="1008"/>
      <c r="CC37" s="1008"/>
      <c r="CD37" s="1008"/>
      <c r="CE37" s="1008"/>
      <c r="CF37" s="1008"/>
      <c r="CG37" s="1029"/>
      <c r="CH37" s="1004"/>
      <c r="CI37" s="1005"/>
      <c r="CJ37" s="1005"/>
      <c r="CK37" s="1005"/>
      <c r="CL37" s="1006"/>
      <c r="CM37" s="1004"/>
      <c r="CN37" s="1005"/>
      <c r="CO37" s="1005"/>
      <c r="CP37" s="1005"/>
      <c r="CQ37" s="1006"/>
      <c r="CR37" s="1004"/>
      <c r="CS37" s="1005"/>
      <c r="CT37" s="1005"/>
      <c r="CU37" s="1005"/>
      <c r="CV37" s="1006"/>
      <c r="CW37" s="1004"/>
      <c r="CX37" s="1005"/>
      <c r="CY37" s="1005"/>
      <c r="CZ37" s="1005"/>
      <c r="DA37" s="1006"/>
      <c r="DB37" s="1004"/>
      <c r="DC37" s="1005"/>
      <c r="DD37" s="1005"/>
      <c r="DE37" s="1005"/>
      <c r="DF37" s="1006"/>
      <c r="DG37" s="1004"/>
      <c r="DH37" s="1005"/>
      <c r="DI37" s="1005"/>
      <c r="DJ37" s="1005"/>
      <c r="DK37" s="1006"/>
      <c r="DL37" s="1004"/>
      <c r="DM37" s="1005"/>
      <c r="DN37" s="1005"/>
      <c r="DO37" s="1005"/>
      <c r="DP37" s="1006"/>
      <c r="DQ37" s="1004"/>
      <c r="DR37" s="1005"/>
      <c r="DS37" s="1005"/>
      <c r="DT37" s="1005"/>
      <c r="DU37" s="1006"/>
      <c r="DV37" s="1007"/>
      <c r="DW37" s="1008"/>
      <c r="DX37" s="1008"/>
      <c r="DY37" s="1008"/>
      <c r="DZ37" s="1009"/>
      <c r="EA37" s="224"/>
    </row>
    <row r="38" spans="1:131" ht="26.25" customHeight="1" x14ac:dyDescent="0.15">
      <c r="A38" s="236">
        <v>11</v>
      </c>
      <c r="B38" s="1045"/>
      <c r="C38" s="1046"/>
      <c r="D38" s="1046"/>
      <c r="E38" s="1046"/>
      <c r="F38" s="1046"/>
      <c r="G38" s="1046"/>
      <c r="H38" s="1046"/>
      <c r="I38" s="1046"/>
      <c r="J38" s="1046"/>
      <c r="K38" s="1046"/>
      <c r="L38" s="1046"/>
      <c r="M38" s="1046"/>
      <c r="N38" s="1046"/>
      <c r="O38" s="1046"/>
      <c r="P38" s="1047"/>
      <c r="Q38" s="1053"/>
      <c r="R38" s="1054"/>
      <c r="S38" s="1054"/>
      <c r="T38" s="1054"/>
      <c r="U38" s="1054"/>
      <c r="V38" s="1054"/>
      <c r="W38" s="1054"/>
      <c r="X38" s="1054"/>
      <c r="Y38" s="1054"/>
      <c r="Z38" s="1054"/>
      <c r="AA38" s="1054"/>
      <c r="AB38" s="1054"/>
      <c r="AC38" s="1054"/>
      <c r="AD38" s="1054"/>
      <c r="AE38" s="1055"/>
      <c r="AF38" s="1050"/>
      <c r="AG38" s="1051"/>
      <c r="AH38" s="1051"/>
      <c r="AI38" s="1051"/>
      <c r="AJ38" s="1052"/>
      <c r="AK38" s="993"/>
      <c r="AL38" s="984"/>
      <c r="AM38" s="984"/>
      <c r="AN38" s="984"/>
      <c r="AO38" s="984"/>
      <c r="AP38" s="984"/>
      <c r="AQ38" s="984"/>
      <c r="AR38" s="984"/>
      <c r="AS38" s="984"/>
      <c r="AT38" s="984"/>
      <c r="AU38" s="984"/>
      <c r="AV38" s="984"/>
      <c r="AW38" s="984"/>
      <c r="AX38" s="984"/>
      <c r="AY38" s="984"/>
      <c r="AZ38" s="1056"/>
      <c r="BA38" s="1056"/>
      <c r="BB38" s="1056"/>
      <c r="BC38" s="1056"/>
      <c r="BD38" s="1056"/>
      <c r="BE38" s="985"/>
      <c r="BF38" s="985"/>
      <c r="BG38" s="985"/>
      <c r="BH38" s="985"/>
      <c r="BI38" s="986"/>
      <c r="BJ38" s="226"/>
      <c r="BK38" s="226"/>
      <c r="BL38" s="226"/>
      <c r="BM38" s="226"/>
      <c r="BN38" s="226"/>
      <c r="BO38" s="235"/>
      <c r="BP38" s="235"/>
      <c r="BQ38" s="232">
        <v>32</v>
      </c>
      <c r="BR38" s="233"/>
      <c r="BS38" s="1007"/>
      <c r="BT38" s="1008"/>
      <c r="BU38" s="1008"/>
      <c r="BV38" s="1008"/>
      <c r="BW38" s="1008"/>
      <c r="BX38" s="1008"/>
      <c r="BY38" s="1008"/>
      <c r="BZ38" s="1008"/>
      <c r="CA38" s="1008"/>
      <c r="CB38" s="1008"/>
      <c r="CC38" s="1008"/>
      <c r="CD38" s="1008"/>
      <c r="CE38" s="1008"/>
      <c r="CF38" s="1008"/>
      <c r="CG38" s="1029"/>
      <c r="CH38" s="1004"/>
      <c r="CI38" s="1005"/>
      <c r="CJ38" s="1005"/>
      <c r="CK38" s="1005"/>
      <c r="CL38" s="1006"/>
      <c r="CM38" s="1004"/>
      <c r="CN38" s="1005"/>
      <c r="CO38" s="1005"/>
      <c r="CP38" s="1005"/>
      <c r="CQ38" s="1006"/>
      <c r="CR38" s="1004"/>
      <c r="CS38" s="1005"/>
      <c r="CT38" s="1005"/>
      <c r="CU38" s="1005"/>
      <c r="CV38" s="1006"/>
      <c r="CW38" s="1004"/>
      <c r="CX38" s="1005"/>
      <c r="CY38" s="1005"/>
      <c r="CZ38" s="1005"/>
      <c r="DA38" s="1006"/>
      <c r="DB38" s="1004"/>
      <c r="DC38" s="1005"/>
      <c r="DD38" s="1005"/>
      <c r="DE38" s="1005"/>
      <c r="DF38" s="1006"/>
      <c r="DG38" s="1004"/>
      <c r="DH38" s="1005"/>
      <c r="DI38" s="1005"/>
      <c r="DJ38" s="1005"/>
      <c r="DK38" s="1006"/>
      <c r="DL38" s="1004"/>
      <c r="DM38" s="1005"/>
      <c r="DN38" s="1005"/>
      <c r="DO38" s="1005"/>
      <c r="DP38" s="1006"/>
      <c r="DQ38" s="1004"/>
      <c r="DR38" s="1005"/>
      <c r="DS38" s="1005"/>
      <c r="DT38" s="1005"/>
      <c r="DU38" s="1006"/>
      <c r="DV38" s="1007"/>
      <c r="DW38" s="1008"/>
      <c r="DX38" s="1008"/>
      <c r="DY38" s="1008"/>
      <c r="DZ38" s="1009"/>
      <c r="EA38" s="224"/>
    </row>
    <row r="39" spans="1:131" ht="26.25" customHeight="1" x14ac:dyDescent="0.15">
      <c r="A39" s="236">
        <v>12</v>
      </c>
      <c r="B39" s="1045"/>
      <c r="C39" s="1046"/>
      <c r="D39" s="1046"/>
      <c r="E39" s="1046"/>
      <c r="F39" s="1046"/>
      <c r="G39" s="1046"/>
      <c r="H39" s="1046"/>
      <c r="I39" s="1046"/>
      <c r="J39" s="1046"/>
      <c r="K39" s="1046"/>
      <c r="L39" s="1046"/>
      <c r="M39" s="1046"/>
      <c r="N39" s="1046"/>
      <c r="O39" s="1046"/>
      <c r="P39" s="1047"/>
      <c r="Q39" s="1053"/>
      <c r="R39" s="1054"/>
      <c r="S39" s="1054"/>
      <c r="T39" s="1054"/>
      <c r="U39" s="1054"/>
      <c r="V39" s="1054"/>
      <c r="W39" s="1054"/>
      <c r="X39" s="1054"/>
      <c r="Y39" s="1054"/>
      <c r="Z39" s="1054"/>
      <c r="AA39" s="1054"/>
      <c r="AB39" s="1054"/>
      <c r="AC39" s="1054"/>
      <c r="AD39" s="1054"/>
      <c r="AE39" s="1055"/>
      <c r="AF39" s="1050"/>
      <c r="AG39" s="1051"/>
      <c r="AH39" s="1051"/>
      <c r="AI39" s="1051"/>
      <c r="AJ39" s="1052"/>
      <c r="AK39" s="993"/>
      <c r="AL39" s="984"/>
      <c r="AM39" s="984"/>
      <c r="AN39" s="984"/>
      <c r="AO39" s="984"/>
      <c r="AP39" s="984"/>
      <c r="AQ39" s="984"/>
      <c r="AR39" s="984"/>
      <c r="AS39" s="984"/>
      <c r="AT39" s="984"/>
      <c r="AU39" s="984"/>
      <c r="AV39" s="984"/>
      <c r="AW39" s="984"/>
      <c r="AX39" s="984"/>
      <c r="AY39" s="984"/>
      <c r="AZ39" s="1056"/>
      <c r="BA39" s="1056"/>
      <c r="BB39" s="1056"/>
      <c r="BC39" s="1056"/>
      <c r="BD39" s="1056"/>
      <c r="BE39" s="985"/>
      <c r="BF39" s="985"/>
      <c r="BG39" s="985"/>
      <c r="BH39" s="985"/>
      <c r="BI39" s="986"/>
      <c r="BJ39" s="226"/>
      <c r="BK39" s="226"/>
      <c r="BL39" s="226"/>
      <c r="BM39" s="226"/>
      <c r="BN39" s="226"/>
      <c r="BO39" s="235"/>
      <c r="BP39" s="235"/>
      <c r="BQ39" s="232">
        <v>33</v>
      </c>
      <c r="BR39" s="233"/>
      <c r="BS39" s="1007"/>
      <c r="BT39" s="1008"/>
      <c r="BU39" s="1008"/>
      <c r="BV39" s="1008"/>
      <c r="BW39" s="1008"/>
      <c r="BX39" s="1008"/>
      <c r="BY39" s="1008"/>
      <c r="BZ39" s="1008"/>
      <c r="CA39" s="1008"/>
      <c r="CB39" s="1008"/>
      <c r="CC39" s="1008"/>
      <c r="CD39" s="1008"/>
      <c r="CE39" s="1008"/>
      <c r="CF39" s="1008"/>
      <c r="CG39" s="1029"/>
      <c r="CH39" s="1004"/>
      <c r="CI39" s="1005"/>
      <c r="CJ39" s="1005"/>
      <c r="CK39" s="1005"/>
      <c r="CL39" s="1006"/>
      <c r="CM39" s="1004"/>
      <c r="CN39" s="1005"/>
      <c r="CO39" s="1005"/>
      <c r="CP39" s="1005"/>
      <c r="CQ39" s="1006"/>
      <c r="CR39" s="1004"/>
      <c r="CS39" s="1005"/>
      <c r="CT39" s="1005"/>
      <c r="CU39" s="1005"/>
      <c r="CV39" s="1006"/>
      <c r="CW39" s="1004"/>
      <c r="CX39" s="1005"/>
      <c r="CY39" s="1005"/>
      <c r="CZ39" s="1005"/>
      <c r="DA39" s="1006"/>
      <c r="DB39" s="1004"/>
      <c r="DC39" s="1005"/>
      <c r="DD39" s="1005"/>
      <c r="DE39" s="1005"/>
      <c r="DF39" s="1006"/>
      <c r="DG39" s="1004"/>
      <c r="DH39" s="1005"/>
      <c r="DI39" s="1005"/>
      <c r="DJ39" s="1005"/>
      <c r="DK39" s="1006"/>
      <c r="DL39" s="1004"/>
      <c r="DM39" s="1005"/>
      <c r="DN39" s="1005"/>
      <c r="DO39" s="1005"/>
      <c r="DP39" s="1006"/>
      <c r="DQ39" s="1004"/>
      <c r="DR39" s="1005"/>
      <c r="DS39" s="1005"/>
      <c r="DT39" s="1005"/>
      <c r="DU39" s="1006"/>
      <c r="DV39" s="1007"/>
      <c r="DW39" s="1008"/>
      <c r="DX39" s="1008"/>
      <c r="DY39" s="1008"/>
      <c r="DZ39" s="1009"/>
      <c r="EA39" s="224"/>
    </row>
    <row r="40" spans="1:131" ht="26.25" customHeight="1" x14ac:dyDescent="0.15">
      <c r="A40" s="232">
        <v>13</v>
      </c>
      <c r="B40" s="1045"/>
      <c r="C40" s="1046"/>
      <c r="D40" s="1046"/>
      <c r="E40" s="1046"/>
      <c r="F40" s="1046"/>
      <c r="G40" s="1046"/>
      <c r="H40" s="1046"/>
      <c r="I40" s="1046"/>
      <c r="J40" s="1046"/>
      <c r="K40" s="1046"/>
      <c r="L40" s="1046"/>
      <c r="M40" s="1046"/>
      <c r="N40" s="1046"/>
      <c r="O40" s="1046"/>
      <c r="P40" s="1047"/>
      <c r="Q40" s="1053"/>
      <c r="R40" s="1054"/>
      <c r="S40" s="1054"/>
      <c r="T40" s="1054"/>
      <c r="U40" s="1054"/>
      <c r="V40" s="1054"/>
      <c r="W40" s="1054"/>
      <c r="X40" s="1054"/>
      <c r="Y40" s="1054"/>
      <c r="Z40" s="1054"/>
      <c r="AA40" s="1054"/>
      <c r="AB40" s="1054"/>
      <c r="AC40" s="1054"/>
      <c r="AD40" s="1054"/>
      <c r="AE40" s="1055"/>
      <c r="AF40" s="1050"/>
      <c r="AG40" s="1051"/>
      <c r="AH40" s="1051"/>
      <c r="AI40" s="1051"/>
      <c r="AJ40" s="1052"/>
      <c r="AK40" s="993"/>
      <c r="AL40" s="984"/>
      <c r="AM40" s="984"/>
      <c r="AN40" s="984"/>
      <c r="AO40" s="984"/>
      <c r="AP40" s="984"/>
      <c r="AQ40" s="984"/>
      <c r="AR40" s="984"/>
      <c r="AS40" s="984"/>
      <c r="AT40" s="984"/>
      <c r="AU40" s="984"/>
      <c r="AV40" s="984"/>
      <c r="AW40" s="984"/>
      <c r="AX40" s="984"/>
      <c r="AY40" s="984"/>
      <c r="AZ40" s="1056"/>
      <c r="BA40" s="1056"/>
      <c r="BB40" s="1056"/>
      <c r="BC40" s="1056"/>
      <c r="BD40" s="1056"/>
      <c r="BE40" s="985"/>
      <c r="BF40" s="985"/>
      <c r="BG40" s="985"/>
      <c r="BH40" s="985"/>
      <c r="BI40" s="986"/>
      <c r="BJ40" s="226"/>
      <c r="BK40" s="226"/>
      <c r="BL40" s="226"/>
      <c r="BM40" s="226"/>
      <c r="BN40" s="226"/>
      <c r="BO40" s="235"/>
      <c r="BP40" s="235"/>
      <c r="BQ40" s="232">
        <v>34</v>
      </c>
      <c r="BR40" s="233"/>
      <c r="BS40" s="1007"/>
      <c r="BT40" s="1008"/>
      <c r="BU40" s="1008"/>
      <c r="BV40" s="1008"/>
      <c r="BW40" s="1008"/>
      <c r="BX40" s="1008"/>
      <c r="BY40" s="1008"/>
      <c r="BZ40" s="1008"/>
      <c r="CA40" s="1008"/>
      <c r="CB40" s="1008"/>
      <c r="CC40" s="1008"/>
      <c r="CD40" s="1008"/>
      <c r="CE40" s="1008"/>
      <c r="CF40" s="1008"/>
      <c r="CG40" s="1029"/>
      <c r="CH40" s="1004"/>
      <c r="CI40" s="1005"/>
      <c r="CJ40" s="1005"/>
      <c r="CK40" s="1005"/>
      <c r="CL40" s="1006"/>
      <c r="CM40" s="1004"/>
      <c r="CN40" s="1005"/>
      <c r="CO40" s="1005"/>
      <c r="CP40" s="1005"/>
      <c r="CQ40" s="1006"/>
      <c r="CR40" s="1004"/>
      <c r="CS40" s="1005"/>
      <c r="CT40" s="1005"/>
      <c r="CU40" s="1005"/>
      <c r="CV40" s="1006"/>
      <c r="CW40" s="1004"/>
      <c r="CX40" s="1005"/>
      <c r="CY40" s="1005"/>
      <c r="CZ40" s="1005"/>
      <c r="DA40" s="1006"/>
      <c r="DB40" s="1004"/>
      <c r="DC40" s="1005"/>
      <c r="DD40" s="1005"/>
      <c r="DE40" s="1005"/>
      <c r="DF40" s="1006"/>
      <c r="DG40" s="1004"/>
      <c r="DH40" s="1005"/>
      <c r="DI40" s="1005"/>
      <c r="DJ40" s="1005"/>
      <c r="DK40" s="1006"/>
      <c r="DL40" s="1004"/>
      <c r="DM40" s="1005"/>
      <c r="DN40" s="1005"/>
      <c r="DO40" s="1005"/>
      <c r="DP40" s="1006"/>
      <c r="DQ40" s="1004"/>
      <c r="DR40" s="1005"/>
      <c r="DS40" s="1005"/>
      <c r="DT40" s="1005"/>
      <c r="DU40" s="1006"/>
      <c r="DV40" s="1007"/>
      <c r="DW40" s="1008"/>
      <c r="DX40" s="1008"/>
      <c r="DY40" s="1008"/>
      <c r="DZ40" s="1009"/>
      <c r="EA40" s="224"/>
    </row>
    <row r="41" spans="1:131" ht="26.25" customHeight="1" x14ac:dyDescent="0.15">
      <c r="A41" s="232">
        <v>14</v>
      </c>
      <c r="B41" s="1045"/>
      <c r="C41" s="1046"/>
      <c r="D41" s="1046"/>
      <c r="E41" s="1046"/>
      <c r="F41" s="1046"/>
      <c r="G41" s="1046"/>
      <c r="H41" s="1046"/>
      <c r="I41" s="1046"/>
      <c r="J41" s="1046"/>
      <c r="K41" s="1046"/>
      <c r="L41" s="1046"/>
      <c r="M41" s="1046"/>
      <c r="N41" s="1046"/>
      <c r="O41" s="1046"/>
      <c r="P41" s="1047"/>
      <c r="Q41" s="1053"/>
      <c r="R41" s="1054"/>
      <c r="S41" s="1054"/>
      <c r="T41" s="1054"/>
      <c r="U41" s="1054"/>
      <c r="V41" s="1054"/>
      <c r="W41" s="1054"/>
      <c r="X41" s="1054"/>
      <c r="Y41" s="1054"/>
      <c r="Z41" s="1054"/>
      <c r="AA41" s="1054"/>
      <c r="AB41" s="1054"/>
      <c r="AC41" s="1054"/>
      <c r="AD41" s="1054"/>
      <c r="AE41" s="1055"/>
      <c r="AF41" s="1050"/>
      <c r="AG41" s="1051"/>
      <c r="AH41" s="1051"/>
      <c r="AI41" s="1051"/>
      <c r="AJ41" s="1052"/>
      <c r="AK41" s="993"/>
      <c r="AL41" s="984"/>
      <c r="AM41" s="984"/>
      <c r="AN41" s="984"/>
      <c r="AO41" s="984"/>
      <c r="AP41" s="984"/>
      <c r="AQ41" s="984"/>
      <c r="AR41" s="984"/>
      <c r="AS41" s="984"/>
      <c r="AT41" s="984"/>
      <c r="AU41" s="984"/>
      <c r="AV41" s="984"/>
      <c r="AW41" s="984"/>
      <c r="AX41" s="984"/>
      <c r="AY41" s="984"/>
      <c r="AZ41" s="1056"/>
      <c r="BA41" s="1056"/>
      <c r="BB41" s="1056"/>
      <c r="BC41" s="1056"/>
      <c r="BD41" s="1056"/>
      <c r="BE41" s="985"/>
      <c r="BF41" s="985"/>
      <c r="BG41" s="985"/>
      <c r="BH41" s="985"/>
      <c r="BI41" s="986"/>
      <c r="BJ41" s="226"/>
      <c r="BK41" s="226"/>
      <c r="BL41" s="226"/>
      <c r="BM41" s="226"/>
      <c r="BN41" s="226"/>
      <c r="BO41" s="235"/>
      <c r="BP41" s="235"/>
      <c r="BQ41" s="232">
        <v>35</v>
      </c>
      <c r="BR41" s="233"/>
      <c r="BS41" s="1007"/>
      <c r="BT41" s="1008"/>
      <c r="BU41" s="1008"/>
      <c r="BV41" s="1008"/>
      <c r="BW41" s="1008"/>
      <c r="BX41" s="1008"/>
      <c r="BY41" s="1008"/>
      <c r="BZ41" s="1008"/>
      <c r="CA41" s="1008"/>
      <c r="CB41" s="1008"/>
      <c r="CC41" s="1008"/>
      <c r="CD41" s="1008"/>
      <c r="CE41" s="1008"/>
      <c r="CF41" s="1008"/>
      <c r="CG41" s="1029"/>
      <c r="CH41" s="1004"/>
      <c r="CI41" s="1005"/>
      <c r="CJ41" s="1005"/>
      <c r="CK41" s="1005"/>
      <c r="CL41" s="1006"/>
      <c r="CM41" s="1004"/>
      <c r="CN41" s="1005"/>
      <c r="CO41" s="1005"/>
      <c r="CP41" s="1005"/>
      <c r="CQ41" s="1006"/>
      <c r="CR41" s="1004"/>
      <c r="CS41" s="1005"/>
      <c r="CT41" s="1005"/>
      <c r="CU41" s="1005"/>
      <c r="CV41" s="1006"/>
      <c r="CW41" s="1004"/>
      <c r="CX41" s="1005"/>
      <c r="CY41" s="1005"/>
      <c r="CZ41" s="1005"/>
      <c r="DA41" s="1006"/>
      <c r="DB41" s="1004"/>
      <c r="DC41" s="1005"/>
      <c r="DD41" s="1005"/>
      <c r="DE41" s="1005"/>
      <c r="DF41" s="1006"/>
      <c r="DG41" s="1004"/>
      <c r="DH41" s="1005"/>
      <c r="DI41" s="1005"/>
      <c r="DJ41" s="1005"/>
      <c r="DK41" s="1006"/>
      <c r="DL41" s="1004"/>
      <c r="DM41" s="1005"/>
      <c r="DN41" s="1005"/>
      <c r="DO41" s="1005"/>
      <c r="DP41" s="1006"/>
      <c r="DQ41" s="1004"/>
      <c r="DR41" s="1005"/>
      <c r="DS41" s="1005"/>
      <c r="DT41" s="1005"/>
      <c r="DU41" s="1006"/>
      <c r="DV41" s="1007"/>
      <c r="DW41" s="1008"/>
      <c r="DX41" s="1008"/>
      <c r="DY41" s="1008"/>
      <c r="DZ41" s="1009"/>
      <c r="EA41" s="224"/>
    </row>
    <row r="42" spans="1:131" ht="26.25" customHeight="1" x14ac:dyDescent="0.15">
      <c r="A42" s="232">
        <v>15</v>
      </c>
      <c r="B42" s="1045"/>
      <c r="C42" s="1046"/>
      <c r="D42" s="1046"/>
      <c r="E42" s="1046"/>
      <c r="F42" s="1046"/>
      <c r="G42" s="1046"/>
      <c r="H42" s="1046"/>
      <c r="I42" s="1046"/>
      <c r="J42" s="1046"/>
      <c r="K42" s="1046"/>
      <c r="L42" s="1046"/>
      <c r="M42" s="1046"/>
      <c r="N42" s="1046"/>
      <c r="O42" s="1046"/>
      <c r="P42" s="1047"/>
      <c r="Q42" s="1053"/>
      <c r="R42" s="1054"/>
      <c r="S42" s="1054"/>
      <c r="T42" s="1054"/>
      <c r="U42" s="1054"/>
      <c r="V42" s="1054"/>
      <c r="W42" s="1054"/>
      <c r="X42" s="1054"/>
      <c r="Y42" s="1054"/>
      <c r="Z42" s="1054"/>
      <c r="AA42" s="1054"/>
      <c r="AB42" s="1054"/>
      <c r="AC42" s="1054"/>
      <c r="AD42" s="1054"/>
      <c r="AE42" s="1055"/>
      <c r="AF42" s="1050"/>
      <c r="AG42" s="1051"/>
      <c r="AH42" s="1051"/>
      <c r="AI42" s="1051"/>
      <c r="AJ42" s="1052"/>
      <c r="AK42" s="993"/>
      <c r="AL42" s="984"/>
      <c r="AM42" s="984"/>
      <c r="AN42" s="984"/>
      <c r="AO42" s="984"/>
      <c r="AP42" s="984"/>
      <c r="AQ42" s="984"/>
      <c r="AR42" s="984"/>
      <c r="AS42" s="984"/>
      <c r="AT42" s="984"/>
      <c r="AU42" s="984"/>
      <c r="AV42" s="984"/>
      <c r="AW42" s="984"/>
      <c r="AX42" s="984"/>
      <c r="AY42" s="984"/>
      <c r="AZ42" s="1056"/>
      <c r="BA42" s="1056"/>
      <c r="BB42" s="1056"/>
      <c r="BC42" s="1056"/>
      <c r="BD42" s="1056"/>
      <c r="BE42" s="985"/>
      <c r="BF42" s="985"/>
      <c r="BG42" s="985"/>
      <c r="BH42" s="985"/>
      <c r="BI42" s="986"/>
      <c r="BJ42" s="226"/>
      <c r="BK42" s="226"/>
      <c r="BL42" s="226"/>
      <c r="BM42" s="226"/>
      <c r="BN42" s="226"/>
      <c r="BO42" s="235"/>
      <c r="BP42" s="235"/>
      <c r="BQ42" s="232">
        <v>36</v>
      </c>
      <c r="BR42" s="233"/>
      <c r="BS42" s="1007"/>
      <c r="BT42" s="1008"/>
      <c r="BU42" s="1008"/>
      <c r="BV42" s="1008"/>
      <c r="BW42" s="1008"/>
      <c r="BX42" s="1008"/>
      <c r="BY42" s="1008"/>
      <c r="BZ42" s="1008"/>
      <c r="CA42" s="1008"/>
      <c r="CB42" s="1008"/>
      <c r="CC42" s="1008"/>
      <c r="CD42" s="1008"/>
      <c r="CE42" s="1008"/>
      <c r="CF42" s="1008"/>
      <c r="CG42" s="1029"/>
      <c r="CH42" s="1004"/>
      <c r="CI42" s="1005"/>
      <c r="CJ42" s="1005"/>
      <c r="CK42" s="1005"/>
      <c r="CL42" s="1006"/>
      <c r="CM42" s="1004"/>
      <c r="CN42" s="1005"/>
      <c r="CO42" s="1005"/>
      <c r="CP42" s="1005"/>
      <c r="CQ42" s="1006"/>
      <c r="CR42" s="1004"/>
      <c r="CS42" s="1005"/>
      <c r="CT42" s="1005"/>
      <c r="CU42" s="1005"/>
      <c r="CV42" s="1006"/>
      <c r="CW42" s="1004"/>
      <c r="CX42" s="1005"/>
      <c r="CY42" s="1005"/>
      <c r="CZ42" s="1005"/>
      <c r="DA42" s="1006"/>
      <c r="DB42" s="1004"/>
      <c r="DC42" s="1005"/>
      <c r="DD42" s="1005"/>
      <c r="DE42" s="1005"/>
      <c r="DF42" s="1006"/>
      <c r="DG42" s="1004"/>
      <c r="DH42" s="1005"/>
      <c r="DI42" s="1005"/>
      <c r="DJ42" s="1005"/>
      <c r="DK42" s="1006"/>
      <c r="DL42" s="1004"/>
      <c r="DM42" s="1005"/>
      <c r="DN42" s="1005"/>
      <c r="DO42" s="1005"/>
      <c r="DP42" s="1006"/>
      <c r="DQ42" s="1004"/>
      <c r="DR42" s="1005"/>
      <c r="DS42" s="1005"/>
      <c r="DT42" s="1005"/>
      <c r="DU42" s="1006"/>
      <c r="DV42" s="1007"/>
      <c r="DW42" s="1008"/>
      <c r="DX42" s="1008"/>
      <c r="DY42" s="1008"/>
      <c r="DZ42" s="1009"/>
      <c r="EA42" s="224"/>
    </row>
    <row r="43" spans="1:131" ht="26.25" customHeight="1" x14ac:dyDescent="0.15">
      <c r="A43" s="232">
        <v>16</v>
      </c>
      <c r="B43" s="1045"/>
      <c r="C43" s="1046"/>
      <c r="D43" s="1046"/>
      <c r="E43" s="1046"/>
      <c r="F43" s="1046"/>
      <c r="G43" s="1046"/>
      <c r="H43" s="1046"/>
      <c r="I43" s="1046"/>
      <c r="J43" s="1046"/>
      <c r="K43" s="1046"/>
      <c r="L43" s="1046"/>
      <c r="M43" s="1046"/>
      <c r="N43" s="1046"/>
      <c r="O43" s="1046"/>
      <c r="P43" s="1047"/>
      <c r="Q43" s="1053"/>
      <c r="R43" s="1054"/>
      <c r="S43" s="1054"/>
      <c r="T43" s="1054"/>
      <c r="U43" s="1054"/>
      <c r="V43" s="1054"/>
      <c r="W43" s="1054"/>
      <c r="X43" s="1054"/>
      <c r="Y43" s="1054"/>
      <c r="Z43" s="1054"/>
      <c r="AA43" s="1054"/>
      <c r="AB43" s="1054"/>
      <c r="AC43" s="1054"/>
      <c r="AD43" s="1054"/>
      <c r="AE43" s="1055"/>
      <c r="AF43" s="1050"/>
      <c r="AG43" s="1051"/>
      <c r="AH43" s="1051"/>
      <c r="AI43" s="1051"/>
      <c r="AJ43" s="1052"/>
      <c r="AK43" s="993"/>
      <c r="AL43" s="984"/>
      <c r="AM43" s="984"/>
      <c r="AN43" s="984"/>
      <c r="AO43" s="984"/>
      <c r="AP43" s="984"/>
      <c r="AQ43" s="984"/>
      <c r="AR43" s="984"/>
      <c r="AS43" s="984"/>
      <c r="AT43" s="984"/>
      <c r="AU43" s="984"/>
      <c r="AV43" s="984"/>
      <c r="AW43" s="984"/>
      <c r="AX43" s="984"/>
      <c r="AY43" s="984"/>
      <c r="AZ43" s="1056"/>
      <c r="BA43" s="1056"/>
      <c r="BB43" s="1056"/>
      <c r="BC43" s="1056"/>
      <c r="BD43" s="1056"/>
      <c r="BE43" s="985"/>
      <c r="BF43" s="985"/>
      <c r="BG43" s="985"/>
      <c r="BH43" s="985"/>
      <c r="BI43" s="986"/>
      <c r="BJ43" s="226"/>
      <c r="BK43" s="226"/>
      <c r="BL43" s="226"/>
      <c r="BM43" s="226"/>
      <c r="BN43" s="226"/>
      <c r="BO43" s="235"/>
      <c r="BP43" s="235"/>
      <c r="BQ43" s="232">
        <v>37</v>
      </c>
      <c r="BR43" s="233"/>
      <c r="BS43" s="1007"/>
      <c r="BT43" s="1008"/>
      <c r="BU43" s="1008"/>
      <c r="BV43" s="1008"/>
      <c r="BW43" s="1008"/>
      <c r="BX43" s="1008"/>
      <c r="BY43" s="1008"/>
      <c r="BZ43" s="1008"/>
      <c r="CA43" s="1008"/>
      <c r="CB43" s="1008"/>
      <c r="CC43" s="1008"/>
      <c r="CD43" s="1008"/>
      <c r="CE43" s="1008"/>
      <c r="CF43" s="1008"/>
      <c r="CG43" s="1029"/>
      <c r="CH43" s="1004"/>
      <c r="CI43" s="1005"/>
      <c r="CJ43" s="1005"/>
      <c r="CK43" s="1005"/>
      <c r="CL43" s="1006"/>
      <c r="CM43" s="1004"/>
      <c r="CN43" s="1005"/>
      <c r="CO43" s="1005"/>
      <c r="CP43" s="1005"/>
      <c r="CQ43" s="1006"/>
      <c r="CR43" s="1004"/>
      <c r="CS43" s="1005"/>
      <c r="CT43" s="1005"/>
      <c r="CU43" s="1005"/>
      <c r="CV43" s="1006"/>
      <c r="CW43" s="1004"/>
      <c r="CX43" s="1005"/>
      <c r="CY43" s="1005"/>
      <c r="CZ43" s="1005"/>
      <c r="DA43" s="1006"/>
      <c r="DB43" s="1004"/>
      <c r="DC43" s="1005"/>
      <c r="DD43" s="1005"/>
      <c r="DE43" s="1005"/>
      <c r="DF43" s="1006"/>
      <c r="DG43" s="1004"/>
      <c r="DH43" s="1005"/>
      <c r="DI43" s="1005"/>
      <c r="DJ43" s="1005"/>
      <c r="DK43" s="1006"/>
      <c r="DL43" s="1004"/>
      <c r="DM43" s="1005"/>
      <c r="DN43" s="1005"/>
      <c r="DO43" s="1005"/>
      <c r="DP43" s="1006"/>
      <c r="DQ43" s="1004"/>
      <c r="DR43" s="1005"/>
      <c r="DS43" s="1005"/>
      <c r="DT43" s="1005"/>
      <c r="DU43" s="1006"/>
      <c r="DV43" s="1007"/>
      <c r="DW43" s="1008"/>
      <c r="DX43" s="1008"/>
      <c r="DY43" s="1008"/>
      <c r="DZ43" s="1009"/>
      <c r="EA43" s="224"/>
    </row>
    <row r="44" spans="1:131" ht="26.25" customHeight="1" x14ac:dyDescent="0.15">
      <c r="A44" s="232">
        <v>17</v>
      </c>
      <c r="B44" s="1045"/>
      <c r="C44" s="1046"/>
      <c r="D44" s="1046"/>
      <c r="E44" s="1046"/>
      <c r="F44" s="1046"/>
      <c r="G44" s="1046"/>
      <c r="H44" s="1046"/>
      <c r="I44" s="1046"/>
      <c r="J44" s="1046"/>
      <c r="K44" s="1046"/>
      <c r="L44" s="1046"/>
      <c r="M44" s="1046"/>
      <c r="N44" s="1046"/>
      <c r="O44" s="1046"/>
      <c r="P44" s="1047"/>
      <c r="Q44" s="1053"/>
      <c r="R44" s="1054"/>
      <c r="S44" s="1054"/>
      <c r="T44" s="1054"/>
      <c r="U44" s="1054"/>
      <c r="V44" s="1054"/>
      <c r="W44" s="1054"/>
      <c r="X44" s="1054"/>
      <c r="Y44" s="1054"/>
      <c r="Z44" s="1054"/>
      <c r="AA44" s="1054"/>
      <c r="AB44" s="1054"/>
      <c r="AC44" s="1054"/>
      <c r="AD44" s="1054"/>
      <c r="AE44" s="1055"/>
      <c r="AF44" s="1050"/>
      <c r="AG44" s="1051"/>
      <c r="AH44" s="1051"/>
      <c r="AI44" s="1051"/>
      <c r="AJ44" s="1052"/>
      <c r="AK44" s="993"/>
      <c r="AL44" s="984"/>
      <c r="AM44" s="984"/>
      <c r="AN44" s="984"/>
      <c r="AO44" s="984"/>
      <c r="AP44" s="984"/>
      <c r="AQ44" s="984"/>
      <c r="AR44" s="984"/>
      <c r="AS44" s="984"/>
      <c r="AT44" s="984"/>
      <c r="AU44" s="984"/>
      <c r="AV44" s="984"/>
      <c r="AW44" s="984"/>
      <c r="AX44" s="984"/>
      <c r="AY44" s="984"/>
      <c r="AZ44" s="1056"/>
      <c r="BA44" s="1056"/>
      <c r="BB44" s="1056"/>
      <c r="BC44" s="1056"/>
      <c r="BD44" s="1056"/>
      <c r="BE44" s="985"/>
      <c r="BF44" s="985"/>
      <c r="BG44" s="985"/>
      <c r="BH44" s="985"/>
      <c r="BI44" s="986"/>
      <c r="BJ44" s="226"/>
      <c r="BK44" s="226"/>
      <c r="BL44" s="226"/>
      <c r="BM44" s="226"/>
      <c r="BN44" s="226"/>
      <c r="BO44" s="235"/>
      <c r="BP44" s="235"/>
      <c r="BQ44" s="232">
        <v>38</v>
      </c>
      <c r="BR44" s="233"/>
      <c r="BS44" s="1007"/>
      <c r="BT44" s="1008"/>
      <c r="BU44" s="1008"/>
      <c r="BV44" s="1008"/>
      <c r="BW44" s="1008"/>
      <c r="BX44" s="1008"/>
      <c r="BY44" s="1008"/>
      <c r="BZ44" s="1008"/>
      <c r="CA44" s="1008"/>
      <c r="CB44" s="1008"/>
      <c r="CC44" s="1008"/>
      <c r="CD44" s="1008"/>
      <c r="CE44" s="1008"/>
      <c r="CF44" s="1008"/>
      <c r="CG44" s="1029"/>
      <c r="CH44" s="1004"/>
      <c r="CI44" s="1005"/>
      <c r="CJ44" s="1005"/>
      <c r="CK44" s="1005"/>
      <c r="CL44" s="1006"/>
      <c r="CM44" s="1004"/>
      <c r="CN44" s="1005"/>
      <c r="CO44" s="1005"/>
      <c r="CP44" s="1005"/>
      <c r="CQ44" s="1006"/>
      <c r="CR44" s="1004"/>
      <c r="CS44" s="1005"/>
      <c r="CT44" s="1005"/>
      <c r="CU44" s="1005"/>
      <c r="CV44" s="1006"/>
      <c r="CW44" s="1004"/>
      <c r="CX44" s="1005"/>
      <c r="CY44" s="1005"/>
      <c r="CZ44" s="1005"/>
      <c r="DA44" s="1006"/>
      <c r="DB44" s="1004"/>
      <c r="DC44" s="1005"/>
      <c r="DD44" s="1005"/>
      <c r="DE44" s="1005"/>
      <c r="DF44" s="1006"/>
      <c r="DG44" s="1004"/>
      <c r="DH44" s="1005"/>
      <c r="DI44" s="1005"/>
      <c r="DJ44" s="1005"/>
      <c r="DK44" s="1006"/>
      <c r="DL44" s="1004"/>
      <c r="DM44" s="1005"/>
      <c r="DN44" s="1005"/>
      <c r="DO44" s="1005"/>
      <c r="DP44" s="1006"/>
      <c r="DQ44" s="1004"/>
      <c r="DR44" s="1005"/>
      <c r="DS44" s="1005"/>
      <c r="DT44" s="1005"/>
      <c r="DU44" s="1006"/>
      <c r="DV44" s="1007"/>
      <c r="DW44" s="1008"/>
      <c r="DX44" s="1008"/>
      <c r="DY44" s="1008"/>
      <c r="DZ44" s="1009"/>
      <c r="EA44" s="224"/>
    </row>
    <row r="45" spans="1:131" ht="26.25" customHeight="1" x14ac:dyDescent="0.15">
      <c r="A45" s="232">
        <v>18</v>
      </c>
      <c r="B45" s="1045"/>
      <c r="C45" s="1046"/>
      <c r="D45" s="1046"/>
      <c r="E45" s="1046"/>
      <c r="F45" s="1046"/>
      <c r="G45" s="1046"/>
      <c r="H45" s="1046"/>
      <c r="I45" s="1046"/>
      <c r="J45" s="1046"/>
      <c r="K45" s="1046"/>
      <c r="L45" s="1046"/>
      <c r="M45" s="1046"/>
      <c r="N45" s="1046"/>
      <c r="O45" s="1046"/>
      <c r="P45" s="1047"/>
      <c r="Q45" s="1053"/>
      <c r="R45" s="1054"/>
      <c r="S45" s="1054"/>
      <c r="T45" s="1054"/>
      <c r="U45" s="1054"/>
      <c r="V45" s="1054"/>
      <c r="W45" s="1054"/>
      <c r="X45" s="1054"/>
      <c r="Y45" s="1054"/>
      <c r="Z45" s="1054"/>
      <c r="AA45" s="1054"/>
      <c r="AB45" s="1054"/>
      <c r="AC45" s="1054"/>
      <c r="AD45" s="1054"/>
      <c r="AE45" s="1055"/>
      <c r="AF45" s="1050"/>
      <c r="AG45" s="1051"/>
      <c r="AH45" s="1051"/>
      <c r="AI45" s="1051"/>
      <c r="AJ45" s="1052"/>
      <c r="AK45" s="993"/>
      <c r="AL45" s="984"/>
      <c r="AM45" s="984"/>
      <c r="AN45" s="984"/>
      <c r="AO45" s="984"/>
      <c r="AP45" s="984"/>
      <c r="AQ45" s="984"/>
      <c r="AR45" s="984"/>
      <c r="AS45" s="984"/>
      <c r="AT45" s="984"/>
      <c r="AU45" s="984"/>
      <c r="AV45" s="984"/>
      <c r="AW45" s="984"/>
      <c r="AX45" s="984"/>
      <c r="AY45" s="984"/>
      <c r="AZ45" s="1056"/>
      <c r="BA45" s="1056"/>
      <c r="BB45" s="1056"/>
      <c r="BC45" s="1056"/>
      <c r="BD45" s="1056"/>
      <c r="BE45" s="985"/>
      <c r="BF45" s="985"/>
      <c r="BG45" s="985"/>
      <c r="BH45" s="985"/>
      <c r="BI45" s="986"/>
      <c r="BJ45" s="226"/>
      <c r="BK45" s="226"/>
      <c r="BL45" s="226"/>
      <c r="BM45" s="226"/>
      <c r="BN45" s="226"/>
      <c r="BO45" s="235"/>
      <c r="BP45" s="235"/>
      <c r="BQ45" s="232">
        <v>39</v>
      </c>
      <c r="BR45" s="233"/>
      <c r="BS45" s="1007"/>
      <c r="BT45" s="1008"/>
      <c r="BU45" s="1008"/>
      <c r="BV45" s="1008"/>
      <c r="BW45" s="1008"/>
      <c r="BX45" s="1008"/>
      <c r="BY45" s="1008"/>
      <c r="BZ45" s="1008"/>
      <c r="CA45" s="1008"/>
      <c r="CB45" s="1008"/>
      <c r="CC45" s="1008"/>
      <c r="CD45" s="1008"/>
      <c r="CE45" s="1008"/>
      <c r="CF45" s="1008"/>
      <c r="CG45" s="1029"/>
      <c r="CH45" s="1004"/>
      <c r="CI45" s="1005"/>
      <c r="CJ45" s="1005"/>
      <c r="CK45" s="1005"/>
      <c r="CL45" s="1006"/>
      <c r="CM45" s="1004"/>
      <c r="CN45" s="1005"/>
      <c r="CO45" s="1005"/>
      <c r="CP45" s="1005"/>
      <c r="CQ45" s="1006"/>
      <c r="CR45" s="1004"/>
      <c r="CS45" s="1005"/>
      <c r="CT45" s="1005"/>
      <c r="CU45" s="1005"/>
      <c r="CV45" s="1006"/>
      <c r="CW45" s="1004"/>
      <c r="CX45" s="1005"/>
      <c r="CY45" s="1005"/>
      <c r="CZ45" s="1005"/>
      <c r="DA45" s="1006"/>
      <c r="DB45" s="1004"/>
      <c r="DC45" s="1005"/>
      <c r="DD45" s="1005"/>
      <c r="DE45" s="1005"/>
      <c r="DF45" s="1006"/>
      <c r="DG45" s="1004"/>
      <c r="DH45" s="1005"/>
      <c r="DI45" s="1005"/>
      <c r="DJ45" s="1005"/>
      <c r="DK45" s="1006"/>
      <c r="DL45" s="1004"/>
      <c r="DM45" s="1005"/>
      <c r="DN45" s="1005"/>
      <c r="DO45" s="1005"/>
      <c r="DP45" s="1006"/>
      <c r="DQ45" s="1004"/>
      <c r="DR45" s="1005"/>
      <c r="DS45" s="1005"/>
      <c r="DT45" s="1005"/>
      <c r="DU45" s="1006"/>
      <c r="DV45" s="1007"/>
      <c r="DW45" s="1008"/>
      <c r="DX45" s="1008"/>
      <c r="DY45" s="1008"/>
      <c r="DZ45" s="1009"/>
      <c r="EA45" s="224"/>
    </row>
    <row r="46" spans="1:131" ht="26.25" customHeight="1" x14ac:dyDescent="0.15">
      <c r="A46" s="232">
        <v>19</v>
      </c>
      <c r="B46" s="1045"/>
      <c r="C46" s="1046"/>
      <c r="D46" s="1046"/>
      <c r="E46" s="1046"/>
      <c r="F46" s="1046"/>
      <c r="G46" s="1046"/>
      <c r="H46" s="1046"/>
      <c r="I46" s="1046"/>
      <c r="J46" s="1046"/>
      <c r="K46" s="1046"/>
      <c r="L46" s="1046"/>
      <c r="M46" s="1046"/>
      <c r="N46" s="1046"/>
      <c r="O46" s="1046"/>
      <c r="P46" s="1047"/>
      <c r="Q46" s="1053"/>
      <c r="R46" s="1054"/>
      <c r="S46" s="1054"/>
      <c r="T46" s="1054"/>
      <c r="U46" s="1054"/>
      <c r="V46" s="1054"/>
      <c r="W46" s="1054"/>
      <c r="X46" s="1054"/>
      <c r="Y46" s="1054"/>
      <c r="Z46" s="1054"/>
      <c r="AA46" s="1054"/>
      <c r="AB46" s="1054"/>
      <c r="AC46" s="1054"/>
      <c r="AD46" s="1054"/>
      <c r="AE46" s="1055"/>
      <c r="AF46" s="1050"/>
      <c r="AG46" s="1051"/>
      <c r="AH46" s="1051"/>
      <c r="AI46" s="1051"/>
      <c r="AJ46" s="1052"/>
      <c r="AK46" s="993"/>
      <c r="AL46" s="984"/>
      <c r="AM46" s="984"/>
      <c r="AN46" s="984"/>
      <c r="AO46" s="984"/>
      <c r="AP46" s="984"/>
      <c r="AQ46" s="984"/>
      <c r="AR46" s="984"/>
      <c r="AS46" s="984"/>
      <c r="AT46" s="984"/>
      <c r="AU46" s="984"/>
      <c r="AV46" s="984"/>
      <c r="AW46" s="984"/>
      <c r="AX46" s="984"/>
      <c r="AY46" s="984"/>
      <c r="AZ46" s="1056"/>
      <c r="BA46" s="1056"/>
      <c r="BB46" s="1056"/>
      <c r="BC46" s="1056"/>
      <c r="BD46" s="1056"/>
      <c r="BE46" s="985"/>
      <c r="BF46" s="985"/>
      <c r="BG46" s="985"/>
      <c r="BH46" s="985"/>
      <c r="BI46" s="986"/>
      <c r="BJ46" s="226"/>
      <c r="BK46" s="226"/>
      <c r="BL46" s="226"/>
      <c r="BM46" s="226"/>
      <c r="BN46" s="226"/>
      <c r="BO46" s="235"/>
      <c r="BP46" s="235"/>
      <c r="BQ46" s="232">
        <v>40</v>
      </c>
      <c r="BR46" s="233"/>
      <c r="BS46" s="1007"/>
      <c r="BT46" s="1008"/>
      <c r="BU46" s="1008"/>
      <c r="BV46" s="1008"/>
      <c r="BW46" s="1008"/>
      <c r="BX46" s="1008"/>
      <c r="BY46" s="1008"/>
      <c r="BZ46" s="1008"/>
      <c r="CA46" s="1008"/>
      <c r="CB46" s="1008"/>
      <c r="CC46" s="1008"/>
      <c r="CD46" s="1008"/>
      <c r="CE46" s="1008"/>
      <c r="CF46" s="1008"/>
      <c r="CG46" s="1029"/>
      <c r="CH46" s="1004"/>
      <c r="CI46" s="1005"/>
      <c r="CJ46" s="1005"/>
      <c r="CK46" s="1005"/>
      <c r="CL46" s="1006"/>
      <c r="CM46" s="1004"/>
      <c r="CN46" s="1005"/>
      <c r="CO46" s="1005"/>
      <c r="CP46" s="1005"/>
      <c r="CQ46" s="1006"/>
      <c r="CR46" s="1004"/>
      <c r="CS46" s="1005"/>
      <c r="CT46" s="1005"/>
      <c r="CU46" s="1005"/>
      <c r="CV46" s="1006"/>
      <c r="CW46" s="1004"/>
      <c r="CX46" s="1005"/>
      <c r="CY46" s="1005"/>
      <c r="CZ46" s="1005"/>
      <c r="DA46" s="1006"/>
      <c r="DB46" s="1004"/>
      <c r="DC46" s="1005"/>
      <c r="DD46" s="1005"/>
      <c r="DE46" s="1005"/>
      <c r="DF46" s="1006"/>
      <c r="DG46" s="1004"/>
      <c r="DH46" s="1005"/>
      <c r="DI46" s="1005"/>
      <c r="DJ46" s="1005"/>
      <c r="DK46" s="1006"/>
      <c r="DL46" s="1004"/>
      <c r="DM46" s="1005"/>
      <c r="DN46" s="1005"/>
      <c r="DO46" s="1005"/>
      <c r="DP46" s="1006"/>
      <c r="DQ46" s="1004"/>
      <c r="DR46" s="1005"/>
      <c r="DS46" s="1005"/>
      <c r="DT46" s="1005"/>
      <c r="DU46" s="1006"/>
      <c r="DV46" s="1007"/>
      <c r="DW46" s="1008"/>
      <c r="DX46" s="1008"/>
      <c r="DY46" s="1008"/>
      <c r="DZ46" s="1009"/>
      <c r="EA46" s="224"/>
    </row>
    <row r="47" spans="1:131" ht="26.25" customHeight="1" x14ac:dyDescent="0.15">
      <c r="A47" s="232">
        <v>20</v>
      </c>
      <c r="B47" s="1045"/>
      <c r="C47" s="1046"/>
      <c r="D47" s="1046"/>
      <c r="E47" s="1046"/>
      <c r="F47" s="1046"/>
      <c r="G47" s="1046"/>
      <c r="H47" s="1046"/>
      <c r="I47" s="1046"/>
      <c r="J47" s="1046"/>
      <c r="K47" s="1046"/>
      <c r="L47" s="1046"/>
      <c r="M47" s="1046"/>
      <c r="N47" s="1046"/>
      <c r="O47" s="1046"/>
      <c r="P47" s="1047"/>
      <c r="Q47" s="1053"/>
      <c r="R47" s="1054"/>
      <c r="S47" s="1054"/>
      <c r="T47" s="1054"/>
      <c r="U47" s="1054"/>
      <c r="V47" s="1054"/>
      <c r="W47" s="1054"/>
      <c r="X47" s="1054"/>
      <c r="Y47" s="1054"/>
      <c r="Z47" s="1054"/>
      <c r="AA47" s="1054"/>
      <c r="AB47" s="1054"/>
      <c r="AC47" s="1054"/>
      <c r="AD47" s="1054"/>
      <c r="AE47" s="1055"/>
      <c r="AF47" s="1050"/>
      <c r="AG47" s="1051"/>
      <c r="AH47" s="1051"/>
      <c r="AI47" s="1051"/>
      <c r="AJ47" s="1052"/>
      <c r="AK47" s="993"/>
      <c r="AL47" s="984"/>
      <c r="AM47" s="984"/>
      <c r="AN47" s="984"/>
      <c r="AO47" s="984"/>
      <c r="AP47" s="984"/>
      <c r="AQ47" s="984"/>
      <c r="AR47" s="984"/>
      <c r="AS47" s="984"/>
      <c r="AT47" s="984"/>
      <c r="AU47" s="984"/>
      <c r="AV47" s="984"/>
      <c r="AW47" s="984"/>
      <c r="AX47" s="984"/>
      <c r="AY47" s="984"/>
      <c r="AZ47" s="1056"/>
      <c r="BA47" s="1056"/>
      <c r="BB47" s="1056"/>
      <c r="BC47" s="1056"/>
      <c r="BD47" s="1056"/>
      <c r="BE47" s="985"/>
      <c r="BF47" s="985"/>
      <c r="BG47" s="985"/>
      <c r="BH47" s="985"/>
      <c r="BI47" s="986"/>
      <c r="BJ47" s="226"/>
      <c r="BK47" s="226"/>
      <c r="BL47" s="226"/>
      <c r="BM47" s="226"/>
      <c r="BN47" s="226"/>
      <c r="BO47" s="235"/>
      <c r="BP47" s="235"/>
      <c r="BQ47" s="232">
        <v>41</v>
      </c>
      <c r="BR47" s="233"/>
      <c r="BS47" s="1007"/>
      <c r="BT47" s="1008"/>
      <c r="BU47" s="1008"/>
      <c r="BV47" s="1008"/>
      <c r="BW47" s="1008"/>
      <c r="BX47" s="1008"/>
      <c r="BY47" s="1008"/>
      <c r="BZ47" s="1008"/>
      <c r="CA47" s="1008"/>
      <c r="CB47" s="1008"/>
      <c r="CC47" s="1008"/>
      <c r="CD47" s="1008"/>
      <c r="CE47" s="1008"/>
      <c r="CF47" s="1008"/>
      <c r="CG47" s="1029"/>
      <c r="CH47" s="1004"/>
      <c r="CI47" s="1005"/>
      <c r="CJ47" s="1005"/>
      <c r="CK47" s="1005"/>
      <c r="CL47" s="1006"/>
      <c r="CM47" s="1004"/>
      <c r="CN47" s="1005"/>
      <c r="CO47" s="1005"/>
      <c r="CP47" s="1005"/>
      <c r="CQ47" s="1006"/>
      <c r="CR47" s="1004"/>
      <c r="CS47" s="1005"/>
      <c r="CT47" s="1005"/>
      <c r="CU47" s="1005"/>
      <c r="CV47" s="1006"/>
      <c r="CW47" s="1004"/>
      <c r="CX47" s="1005"/>
      <c r="CY47" s="1005"/>
      <c r="CZ47" s="1005"/>
      <c r="DA47" s="1006"/>
      <c r="DB47" s="1004"/>
      <c r="DC47" s="1005"/>
      <c r="DD47" s="1005"/>
      <c r="DE47" s="1005"/>
      <c r="DF47" s="1006"/>
      <c r="DG47" s="1004"/>
      <c r="DH47" s="1005"/>
      <c r="DI47" s="1005"/>
      <c r="DJ47" s="1005"/>
      <c r="DK47" s="1006"/>
      <c r="DL47" s="1004"/>
      <c r="DM47" s="1005"/>
      <c r="DN47" s="1005"/>
      <c r="DO47" s="1005"/>
      <c r="DP47" s="1006"/>
      <c r="DQ47" s="1004"/>
      <c r="DR47" s="1005"/>
      <c r="DS47" s="1005"/>
      <c r="DT47" s="1005"/>
      <c r="DU47" s="1006"/>
      <c r="DV47" s="1007"/>
      <c r="DW47" s="1008"/>
      <c r="DX47" s="1008"/>
      <c r="DY47" s="1008"/>
      <c r="DZ47" s="1009"/>
      <c r="EA47" s="224"/>
    </row>
    <row r="48" spans="1:131" ht="26.25" customHeight="1" x14ac:dyDescent="0.15">
      <c r="A48" s="232">
        <v>21</v>
      </c>
      <c r="B48" s="1045"/>
      <c r="C48" s="1046"/>
      <c r="D48" s="1046"/>
      <c r="E48" s="1046"/>
      <c r="F48" s="1046"/>
      <c r="G48" s="1046"/>
      <c r="H48" s="1046"/>
      <c r="I48" s="1046"/>
      <c r="J48" s="1046"/>
      <c r="K48" s="1046"/>
      <c r="L48" s="1046"/>
      <c r="M48" s="1046"/>
      <c r="N48" s="1046"/>
      <c r="O48" s="1046"/>
      <c r="P48" s="1047"/>
      <c r="Q48" s="1053"/>
      <c r="R48" s="1054"/>
      <c r="S48" s="1054"/>
      <c r="T48" s="1054"/>
      <c r="U48" s="1054"/>
      <c r="V48" s="1054"/>
      <c r="W48" s="1054"/>
      <c r="X48" s="1054"/>
      <c r="Y48" s="1054"/>
      <c r="Z48" s="1054"/>
      <c r="AA48" s="1054"/>
      <c r="AB48" s="1054"/>
      <c r="AC48" s="1054"/>
      <c r="AD48" s="1054"/>
      <c r="AE48" s="1055"/>
      <c r="AF48" s="1050"/>
      <c r="AG48" s="1051"/>
      <c r="AH48" s="1051"/>
      <c r="AI48" s="1051"/>
      <c r="AJ48" s="1052"/>
      <c r="AK48" s="993"/>
      <c r="AL48" s="984"/>
      <c r="AM48" s="984"/>
      <c r="AN48" s="984"/>
      <c r="AO48" s="984"/>
      <c r="AP48" s="984"/>
      <c r="AQ48" s="984"/>
      <c r="AR48" s="984"/>
      <c r="AS48" s="984"/>
      <c r="AT48" s="984"/>
      <c r="AU48" s="984"/>
      <c r="AV48" s="984"/>
      <c r="AW48" s="984"/>
      <c r="AX48" s="984"/>
      <c r="AY48" s="984"/>
      <c r="AZ48" s="1056"/>
      <c r="BA48" s="1056"/>
      <c r="BB48" s="1056"/>
      <c r="BC48" s="1056"/>
      <c r="BD48" s="1056"/>
      <c r="BE48" s="985"/>
      <c r="BF48" s="985"/>
      <c r="BG48" s="985"/>
      <c r="BH48" s="985"/>
      <c r="BI48" s="986"/>
      <c r="BJ48" s="226"/>
      <c r="BK48" s="226"/>
      <c r="BL48" s="226"/>
      <c r="BM48" s="226"/>
      <c r="BN48" s="226"/>
      <c r="BO48" s="235"/>
      <c r="BP48" s="235"/>
      <c r="BQ48" s="232">
        <v>42</v>
      </c>
      <c r="BR48" s="233"/>
      <c r="BS48" s="1007"/>
      <c r="BT48" s="1008"/>
      <c r="BU48" s="1008"/>
      <c r="BV48" s="1008"/>
      <c r="BW48" s="1008"/>
      <c r="BX48" s="1008"/>
      <c r="BY48" s="1008"/>
      <c r="BZ48" s="1008"/>
      <c r="CA48" s="1008"/>
      <c r="CB48" s="1008"/>
      <c r="CC48" s="1008"/>
      <c r="CD48" s="1008"/>
      <c r="CE48" s="1008"/>
      <c r="CF48" s="1008"/>
      <c r="CG48" s="1029"/>
      <c r="CH48" s="1004"/>
      <c r="CI48" s="1005"/>
      <c r="CJ48" s="1005"/>
      <c r="CK48" s="1005"/>
      <c r="CL48" s="1006"/>
      <c r="CM48" s="1004"/>
      <c r="CN48" s="1005"/>
      <c r="CO48" s="1005"/>
      <c r="CP48" s="1005"/>
      <c r="CQ48" s="1006"/>
      <c r="CR48" s="1004"/>
      <c r="CS48" s="1005"/>
      <c r="CT48" s="1005"/>
      <c r="CU48" s="1005"/>
      <c r="CV48" s="1006"/>
      <c r="CW48" s="1004"/>
      <c r="CX48" s="1005"/>
      <c r="CY48" s="1005"/>
      <c r="CZ48" s="1005"/>
      <c r="DA48" s="1006"/>
      <c r="DB48" s="1004"/>
      <c r="DC48" s="1005"/>
      <c r="DD48" s="1005"/>
      <c r="DE48" s="1005"/>
      <c r="DF48" s="1006"/>
      <c r="DG48" s="1004"/>
      <c r="DH48" s="1005"/>
      <c r="DI48" s="1005"/>
      <c r="DJ48" s="1005"/>
      <c r="DK48" s="1006"/>
      <c r="DL48" s="1004"/>
      <c r="DM48" s="1005"/>
      <c r="DN48" s="1005"/>
      <c r="DO48" s="1005"/>
      <c r="DP48" s="1006"/>
      <c r="DQ48" s="1004"/>
      <c r="DR48" s="1005"/>
      <c r="DS48" s="1005"/>
      <c r="DT48" s="1005"/>
      <c r="DU48" s="1006"/>
      <c r="DV48" s="1007"/>
      <c r="DW48" s="1008"/>
      <c r="DX48" s="1008"/>
      <c r="DY48" s="1008"/>
      <c r="DZ48" s="1009"/>
      <c r="EA48" s="224"/>
    </row>
    <row r="49" spans="1:131" ht="26.25" customHeight="1" x14ac:dyDescent="0.15">
      <c r="A49" s="232">
        <v>22</v>
      </c>
      <c r="B49" s="1045"/>
      <c r="C49" s="1046"/>
      <c r="D49" s="1046"/>
      <c r="E49" s="1046"/>
      <c r="F49" s="1046"/>
      <c r="G49" s="1046"/>
      <c r="H49" s="1046"/>
      <c r="I49" s="1046"/>
      <c r="J49" s="1046"/>
      <c r="K49" s="1046"/>
      <c r="L49" s="1046"/>
      <c r="M49" s="1046"/>
      <c r="N49" s="1046"/>
      <c r="O49" s="1046"/>
      <c r="P49" s="1047"/>
      <c r="Q49" s="1053"/>
      <c r="R49" s="1054"/>
      <c r="S49" s="1054"/>
      <c r="T49" s="1054"/>
      <c r="U49" s="1054"/>
      <c r="V49" s="1054"/>
      <c r="W49" s="1054"/>
      <c r="X49" s="1054"/>
      <c r="Y49" s="1054"/>
      <c r="Z49" s="1054"/>
      <c r="AA49" s="1054"/>
      <c r="AB49" s="1054"/>
      <c r="AC49" s="1054"/>
      <c r="AD49" s="1054"/>
      <c r="AE49" s="1055"/>
      <c r="AF49" s="1050"/>
      <c r="AG49" s="1051"/>
      <c r="AH49" s="1051"/>
      <c r="AI49" s="1051"/>
      <c r="AJ49" s="1052"/>
      <c r="AK49" s="993"/>
      <c r="AL49" s="984"/>
      <c r="AM49" s="984"/>
      <c r="AN49" s="984"/>
      <c r="AO49" s="984"/>
      <c r="AP49" s="984"/>
      <c r="AQ49" s="984"/>
      <c r="AR49" s="984"/>
      <c r="AS49" s="984"/>
      <c r="AT49" s="984"/>
      <c r="AU49" s="984"/>
      <c r="AV49" s="984"/>
      <c r="AW49" s="984"/>
      <c r="AX49" s="984"/>
      <c r="AY49" s="984"/>
      <c r="AZ49" s="1056"/>
      <c r="BA49" s="1056"/>
      <c r="BB49" s="1056"/>
      <c r="BC49" s="1056"/>
      <c r="BD49" s="1056"/>
      <c r="BE49" s="985"/>
      <c r="BF49" s="985"/>
      <c r="BG49" s="985"/>
      <c r="BH49" s="985"/>
      <c r="BI49" s="986"/>
      <c r="BJ49" s="226"/>
      <c r="BK49" s="226"/>
      <c r="BL49" s="226"/>
      <c r="BM49" s="226"/>
      <c r="BN49" s="226"/>
      <c r="BO49" s="235"/>
      <c r="BP49" s="235"/>
      <c r="BQ49" s="232">
        <v>43</v>
      </c>
      <c r="BR49" s="233"/>
      <c r="BS49" s="1007"/>
      <c r="BT49" s="1008"/>
      <c r="BU49" s="1008"/>
      <c r="BV49" s="1008"/>
      <c r="BW49" s="1008"/>
      <c r="BX49" s="1008"/>
      <c r="BY49" s="1008"/>
      <c r="BZ49" s="1008"/>
      <c r="CA49" s="1008"/>
      <c r="CB49" s="1008"/>
      <c r="CC49" s="1008"/>
      <c r="CD49" s="1008"/>
      <c r="CE49" s="1008"/>
      <c r="CF49" s="1008"/>
      <c r="CG49" s="1029"/>
      <c r="CH49" s="1004"/>
      <c r="CI49" s="1005"/>
      <c r="CJ49" s="1005"/>
      <c r="CK49" s="1005"/>
      <c r="CL49" s="1006"/>
      <c r="CM49" s="1004"/>
      <c r="CN49" s="1005"/>
      <c r="CO49" s="1005"/>
      <c r="CP49" s="1005"/>
      <c r="CQ49" s="1006"/>
      <c r="CR49" s="1004"/>
      <c r="CS49" s="1005"/>
      <c r="CT49" s="1005"/>
      <c r="CU49" s="1005"/>
      <c r="CV49" s="1006"/>
      <c r="CW49" s="1004"/>
      <c r="CX49" s="1005"/>
      <c r="CY49" s="1005"/>
      <c r="CZ49" s="1005"/>
      <c r="DA49" s="1006"/>
      <c r="DB49" s="1004"/>
      <c r="DC49" s="1005"/>
      <c r="DD49" s="1005"/>
      <c r="DE49" s="1005"/>
      <c r="DF49" s="1006"/>
      <c r="DG49" s="1004"/>
      <c r="DH49" s="1005"/>
      <c r="DI49" s="1005"/>
      <c r="DJ49" s="1005"/>
      <c r="DK49" s="1006"/>
      <c r="DL49" s="1004"/>
      <c r="DM49" s="1005"/>
      <c r="DN49" s="1005"/>
      <c r="DO49" s="1005"/>
      <c r="DP49" s="1006"/>
      <c r="DQ49" s="1004"/>
      <c r="DR49" s="1005"/>
      <c r="DS49" s="1005"/>
      <c r="DT49" s="1005"/>
      <c r="DU49" s="1006"/>
      <c r="DV49" s="1007"/>
      <c r="DW49" s="1008"/>
      <c r="DX49" s="1008"/>
      <c r="DY49" s="1008"/>
      <c r="DZ49" s="1009"/>
      <c r="EA49" s="224"/>
    </row>
    <row r="50" spans="1:131" ht="26.25" customHeight="1" x14ac:dyDescent="0.15">
      <c r="A50" s="232">
        <v>23</v>
      </c>
      <c r="B50" s="1045"/>
      <c r="C50" s="1046"/>
      <c r="D50" s="1046"/>
      <c r="E50" s="1046"/>
      <c r="F50" s="1046"/>
      <c r="G50" s="1046"/>
      <c r="H50" s="1046"/>
      <c r="I50" s="1046"/>
      <c r="J50" s="1046"/>
      <c r="K50" s="1046"/>
      <c r="L50" s="1046"/>
      <c r="M50" s="1046"/>
      <c r="N50" s="1046"/>
      <c r="O50" s="1046"/>
      <c r="P50" s="1047"/>
      <c r="Q50" s="1048"/>
      <c r="R50" s="1040"/>
      <c r="S50" s="1040"/>
      <c r="T50" s="1040"/>
      <c r="U50" s="1040"/>
      <c r="V50" s="1040"/>
      <c r="W50" s="1040"/>
      <c r="X50" s="1040"/>
      <c r="Y50" s="1040"/>
      <c r="Z50" s="1040"/>
      <c r="AA50" s="1040"/>
      <c r="AB50" s="1040"/>
      <c r="AC50" s="1040"/>
      <c r="AD50" s="1040"/>
      <c r="AE50" s="1049"/>
      <c r="AF50" s="1050"/>
      <c r="AG50" s="1051"/>
      <c r="AH50" s="1051"/>
      <c r="AI50" s="1051"/>
      <c r="AJ50" s="1052"/>
      <c r="AK50" s="1039"/>
      <c r="AL50" s="1040"/>
      <c r="AM50" s="1040"/>
      <c r="AN50" s="1040"/>
      <c r="AO50" s="1040"/>
      <c r="AP50" s="1040"/>
      <c r="AQ50" s="1040"/>
      <c r="AR50" s="1040"/>
      <c r="AS50" s="1040"/>
      <c r="AT50" s="1040"/>
      <c r="AU50" s="1040"/>
      <c r="AV50" s="1040"/>
      <c r="AW50" s="1040"/>
      <c r="AX50" s="1040"/>
      <c r="AY50" s="1040"/>
      <c r="AZ50" s="1041"/>
      <c r="BA50" s="1041"/>
      <c r="BB50" s="1041"/>
      <c r="BC50" s="1041"/>
      <c r="BD50" s="1041"/>
      <c r="BE50" s="985"/>
      <c r="BF50" s="985"/>
      <c r="BG50" s="985"/>
      <c r="BH50" s="985"/>
      <c r="BI50" s="986"/>
      <c r="BJ50" s="226"/>
      <c r="BK50" s="226"/>
      <c r="BL50" s="226"/>
      <c r="BM50" s="226"/>
      <c r="BN50" s="226"/>
      <c r="BO50" s="235"/>
      <c r="BP50" s="235"/>
      <c r="BQ50" s="232">
        <v>44</v>
      </c>
      <c r="BR50" s="233"/>
      <c r="BS50" s="1007"/>
      <c r="BT50" s="1008"/>
      <c r="BU50" s="1008"/>
      <c r="BV50" s="1008"/>
      <c r="BW50" s="1008"/>
      <c r="BX50" s="1008"/>
      <c r="BY50" s="1008"/>
      <c r="BZ50" s="1008"/>
      <c r="CA50" s="1008"/>
      <c r="CB50" s="1008"/>
      <c r="CC50" s="1008"/>
      <c r="CD50" s="1008"/>
      <c r="CE50" s="1008"/>
      <c r="CF50" s="1008"/>
      <c r="CG50" s="1029"/>
      <c r="CH50" s="1004"/>
      <c r="CI50" s="1005"/>
      <c r="CJ50" s="1005"/>
      <c r="CK50" s="1005"/>
      <c r="CL50" s="1006"/>
      <c r="CM50" s="1004"/>
      <c r="CN50" s="1005"/>
      <c r="CO50" s="1005"/>
      <c r="CP50" s="1005"/>
      <c r="CQ50" s="1006"/>
      <c r="CR50" s="1004"/>
      <c r="CS50" s="1005"/>
      <c r="CT50" s="1005"/>
      <c r="CU50" s="1005"/>
      <c r="CV50" s="1006"/>
      <c r="CW50" s="1004"/>
      <c r="CX50" s="1005"/>
      <c r="CY50" s="1005"/>
      <c r="CZ50" s="1005"/>
      <c r="DA50" s="1006"/>
      <c r="DB50" s="1004"/>
      <c r="DC50" s="1005"/>
      <c r="DD50" s="1005"/>
      <c r="DE50" s="1005"/>
      <c r="DF50" s="1006"/>
      <c r="DG50" s="1004"/>
      <c r="DH50" s="1005"/>
      <c r="DI50" s="1005"/>
      <c r="DJ50" s="1005"/>
      <c r="DK50" s="1006"/>
      <c r="DL50" s="1004"/>
      <c r="DM50" s="1005"/>
      <c r="DN50" s="1005"/>
      <c r="DO50" s="1005"/>
      <c r="DP50" s="1006"/>
      <c r="DQ50" s="1004"/>
      <c r="DR50" s="1005"/>
      <c r="DS50" s="1005"/>
      <c r="DT50" s="1005"/>
      <c r="DU50" s="1006"/>
      <c r="DV50" s="1007"/>
      <c r="DW50" s="1008"/>
      <c r="DX50" s="1008"/>
      <c r="DY50" s="1008"/>
      <c r="DZ50" s="1009"/>
      <c r="EA50" s="224"/>
    </row>
    <row r="51" spans="1:131" ht="26.25" customHeight="1" x14ac:dyDescent="0.15">
      <c r="A51" s="232">
        <v>24</v>
      </c>
      <c r="B51" s="1045"/>
      <c r="C51" s="1046"/>
      <c r="D51" s="1046"/>
      <c r="E51" s="1046"/>
      <c r="F51" s="1046"/>
      <c r="G51" s="1046"/>
      <c r="H51" s="1046"/>
      <c r="I51" s="1046"/>
      <c r="J51" s="1046"/>
      <c r="K51" s="1046"/>
      <c r="L51" s="1046"/>
      <c r="M51" s="1046"/>
      <c r="N51" s="1046"/>
      <c r="O51" s="1046"/>
      <c r="P51" s="1047"/>
      <c r="Q51" s="1048"/>
      <c r="R51" s="1040"/>
      <c r="S51" s="1040"/>
      <c r="T51" s="1040"/>
      <c r="U51" s="1040"/>
      <c r="V51" s="1040"/>
      <c r="W51" s="1040"/>
      <c r="X51" s="1040"/>
      <c r="Y51" s="1040"/>
      <c r="Z51" s="1040"/>
      <c r="AA51" s="1040"/>
      <c r="AB51" s="1040"/>
      <c r="AC51" s="1040"/>
      <c r="AD51" s="1040"/>
      <c r="AE51" s="1049"/>
      <c r="AF51" s="1050"/>
      <c r="AG51" s="1051"/>
      <c r="AH51" s="1051"/>
      <c r="AI51" s="1051"/>
      <c r="AJ51" s="1052"/>
      <c r="AK51" s="1039"/>
      <c r="AL51" s="1040"/>
      <c r="AM51" s="1040"/>
      <c r="AN51" s="1040"/>
      <c r="AO51" s="1040"/>
      <c r="AP51" s="1040"/>
      <c r="AQ51" s="1040"/>
      <c r="AR51" s="1040"/>
      <c r="AS51" s="1040"/>
      <c r="AT51" s="1040"/>
      <c r="AU51" s="1040"/>
      <c r="AV51" s="1040"/>
      <c r="AW51" s="1040"/>
      <c r="AX51" s="1040"/>
      <c r="AY51" s="1040"/>
      <c r="AZ51" s="1041"/>
      <c r="BA51" s="1041"/>
      <c r="BB51" s="1041"/>
      <c r="BC51" s="1041"/>
      <c r="BD51" s="1041"/>
      <c r="BE51" s="985"/>
      <c r="BF51" s="985"/>
      <c r="BG51" s="985"/>
      <c r="BH51" s="985"/>
      <c r="BI51" s="986"/>
      <c r="BJ51" s="226"/>
      <c r="BK51" s="226"/>
      <c r="BL51" s="226"/>
      <c r="BM51" s="226"/>
      <c r="BN51" s="226"/>
      <c r="BO51" s="235"/>
      <c r="BP51" s="235"/>
      <c r="BQ51" s="232">
        <v>45</v>
      </c>
      <c r="BR51" s="233"/>
      <c r="BS51" s="1007"/>
      <c r="BT51" s="1008"/>
      <c r="BU51" s="1008"/>
      <c r="BV51" s="1008"/>
      <c r="BW51" s="1008"/>
      <c r="BX51" s="1008"/>
      <c r="BY51" s="1008"/>
      <c r="BZ51" s="1008"/>
      <c r="CA51" s="1008"/>
      <c r="CB51" s="1008"/>
      <c r="CC51" s="1008"/>
      <c r="CD51" s="1008"/>
      <c r="CE51" s="1008"/>
      <c r="CF51" s="1008"/>
      <c r="CG51" s="1029"/>
      <c r="CH51" s="1004"/>
      <c r="CI51" s="1005"/>
      <c r="CJ51" s="1005"/>
      <c r="CK51" s="1005"/>
      <c r="CL51" s="1006"/>
      <c r="CM51" s="1004"/>
      <c r="CN51" s="1005"/>
      <c r="CO51" s="1005"/>
      <c r="CP51" s="1005"/>
      <c r="CQ51" s="1006"/>
      <c r="CR51" s="1004"/>
      <c r="CS51" s="1005"/>
      <c r="CT51" s="1005"/>
      <c r="CU51" s="1005"/>
      <c r="CV51" s="1006"/>
      <c r="CW51" s="1004"/>
      <c r="CX51" s="1005"/>
      <c r="CY51" s="1005"/>
      <c r="CZ51" s="1005"/>
      <c r="DA51" s="1006"/>
      <c r="DB51" s="1004"/>
      <c r="DC51" s="1005"/>
      <c r="DD51" s="1005"/>
      <c r="DE51" s="1005"/>
      <c r="DF51" s="1006"/>
      <c r="DG51" s="1004"/>
      <c r="DH51" s="1005"/>
      <c r="DI51" s="1005"/>
      <c r="DJ51" s="1005"/>
      <c r="DK51" s="1006"/>
      <c r="DL51" s="1004"/>
      <c r="DM51" s="1005"/>
      <c r="DN51" s="1005"/>
      <c r="DO51" s="1005"/>
      <c r="DP51" s="1006"/>
      <c r="DQ51" s="1004"/>
      <c r="DR51" s="1005"/>
      <c r="DS51" s="1005"/>
      <c r="DT51" s="1005"/>
      <c r="DU51" s="1006"/>
      <c r="DV51" s="1007"/>
      <c r="DW51" s="1008"/>
      <c r="DX51" s="1008"/>
      <c r="DY51" s="1008"/>
      <c r="DZ51" s="1009"/>
      <c r="EA51" s="224"/>
    </row>
    <row r="52" spans="1:131" ht="26.25" customHeight="1" x14ac:dyDescent="0.15">
      <c r="A52" s="232">
        <v>25</v>
      </c>
      <c r="B52" s="1045"/>
      <c r="C52" s="1046"/>
      <c r="D52" s="1046"/>
      <c r="E52" s="1046"/>
      <c r="F52" s="1046"/>
      <c r="G52" s="1046"/>
      <c r="H52" s="1046"/>
      <c r="I52" s="1046"/>
      <c r="J52" s="1046"/>
      <c r="K52" s="1046"/>
      <c r="L52" s="1046"/>
      <c r="M52" s="1046"/>
      <c r="N52" s="1046"/>
      <c r="O52" s="1046"/>
      <c r="P52" s="1047"/>
      <c r="Q52" s="1048"/>
      <c r="R52" s="1040"/>
      <c r="S52" s="1040"/>
      <c r="T52" s="1040"/>
      <c r="U52" s="1040"/>
      <c r="V52" s="1040"/>
      <c r="W52" s="1040"/>
      <c r="X52" s="1040"/>
      <c r="Y52" s="1040"/>
      <c r="Z52" s="1040"/>
      <c r="AA52" s="1040"/>
      <c r="AB52" s="1040"/>
      <c r="AC52" s="1040"/>
      <c r="AD52" s="1040"/>
      <c r="AE52" s="1049"/>
      <c r="AF52" s="1050"/>
      <c r="AG52" s="1051"/>
      <c r="AH52" s="1051"/>
      <c r="AI52" s="1051"/>
      <c r="AJ52" s="1052"/>
      <c r="AK52" s="1039"/>
      <c r="AL52" s="1040"/>
      <c r="AM52" s="1040"/>
      <c r="AN52" s="1040"/>
      <c r="AO52" s="1040"/>
      <c r="AP52" s="1040"/>
      <c r="AQ52" s="1040"/>
      <c r="AR52" s="1040"/>
      <c r="AS52" s="1040"/>
      <c r="AT52" s="1040"/>
      <c r="AU52" s="1040"/>
      <c r="AV52" s="1040"/>
      <c r="AW52" s="1040"/>
      <c r="AX52" s="1040"/>
      <c r="AY52" s="1040"/>
      <c r="AZ52" s="1041"/>
      <c r="BA52" s="1041"/>
      <c r="BB52" s="1041"/>
      <c r="BC52" s="1041"/>
      <c r="BD52" s="1041"/>
      <c r="BE52" s="985"/>
      <c r="BF52" s="985"/>
      <c r="BG52" s="985"/>
      <c r="BH52" s="985"/>
      <c r="BI52" s="986"/>
      <c r="BJ52" s="226"/>
      <c r="BK52" s="226"/>
      <c r="BL52" s="226"/>
      <c r="BM52" s="226"/>
      <c r="BN52" s="226"/>
      <c r="BO52" s="235"/>
      <c r="BP52" s="235"/>
      <c r="BQ52" s="232">
        <v>46</v>
      </c>
      <c r="BR52" s="233"/>
      <c r="BS52" s="1007"/>
      <c r="BT52" s="1008"/>
      <c r="BU52" s="1008"/>
      <c r="BV52" s="1008"/>
      <c r="BW52" s="1008"/>
      <c r="BX52" s="1008"/>
      <c r="BY52" s="1008"/>
      <c r="BZ52" s="1008"/>
      <c r="CA52" s="1008"/>
      <c r="CB52" s="1008"/>
      <c r="CC52" s="1008"/>
      <c r="CD52" s="1008"/>
      <c r="CE52" s="1008"/>
      <c r="CF52" s="1008"/>
      <c r="CG52" s="1029"/>
      <c r="CH52" s="1004"/>
      <c r="CI52" s="1005"/>
      <c r="CJ52" s="1005"/>
      <c r="CK52" s="1005"/>
      <c r="CL52" s="1006"/>
      <c r="CM52" s="1004"/>
      <c r="CN52" s="1005"/>
      <c r="CO52" s="1005"/>
      <c r="CP52" s="1005"/>
      <c r="CQ52" s="1006"/>
      <c r="CR52" s="1004"/>
      <c r="CS52" s="1005"/>
      <c r="CT52" s="1005"/>
      <c r="CU52" s="1005"/>
      <c r="CV52" s="1006"/>
      <c r="CW52" s="1004"/>
      <c r="CX52" s="1005"/>
      <c r="CY52" s="1005"/>
      <c r="CZ52" s="1005"/>
      <c r="DA52" s="1006"/>
      <c r="DB52" s="1004"/>
      <c r="DC52" s="1005"/>
      <c r="DD52" s="1005"/>
      <c r="DE52" s="1005"/>
      <c r="DF52" s="1006"/>
      <c r="DG52" s="1004"/>
      <c r="DH52" s="1005"/>
      <c r="DI52" s="1005"/>
      <c r="DJ52" s="1005"/>
      <c r="DK52" s="1006"/>
      <c r="DL52" s="1004"/>
      <c r="DM52" s="1005"/>
      <c r="DN52" s="1005"/>
      <c r="DO52" s="1005"/>
      <c r="DP52" s="1006"/>
      <c r="DQ52" s="1004"/>
      <c r="DR52" s="1005"/>
      <c r="DS52" s="1005"/>
      <c r="DT52" s="1005"/>
      <c r="DU52" s="1006"/>
      <c r="DV52" s="1007"/>
      <c r="DW52" s="1008"/>
      <c r="DX52" s="1008"/>
      <c r="DY52" s="1008"/>
      <c r="DZ52" s="1009"/>
      <c r="EA52" s="224"/>
    </row>
    <row r="53" spans="1:131" ht="26.25" customHeight="1" x14ac:dyDescent="0.15">
      <c r="A53" s="232">
        <v>26</v>
      </c>
      <c r="B53" s="1045"/>
      <c r="C53" s="1046"/>
      <c r="D53" s="1046"/>
      <c r="E53" s="1046"/>
      <c r="F53" s="1046"/>
      <c r="G53" s="1046"/>
      <c r="H53" s="1046"/>
      <c r="I53" s="1046"/>
      <c r="J53" s="1046"/>
      <c r="K53" s="1046"/>
      <c r="L53" s="1046"/>
      <c r="M53" s="1046"/>
      <c r="N53" s="1046"/>
      <c r="O53" s="1046"/>
      <c r="P53" s="1047"/>
      <c r="Q53" s="1048"/>
      <c r="R53" s="1040"/>
      <c r="S53" s="1040"/>
      <c r="T53" s="1040"/>
      <c r="U53" s="1040"/>
      <c r="V53" s="1040"/>
      <c r="W53" s="1040"/>
      <c r="X53" s="1040"/>
      <c r="Y53" s="1040"/>
      <c r="Z53" s="1040"/>
      <c r="AA53" s="1040"/>
      <c r="AB53" s="1040"/>
      <c r="AC53" s="1040"/>
      <c r="AD53" s="1040"/>
      <c r="AE53" s="1049"/>
      <c r="AF53" s="1050"/>
      <c r="AG53" s="1051"/>
      <c r="AH53" s="1051"/>
      <c r="AI53" s="1051"/>
      <c r="AJ53" s="1052"/>
      <c r="AK53" s="1039"/>
      <c r="AL53" s="1040"/>
      <c r="AM53" s="1040"/>
      <c r="AN53" s="1040"/>
      <c r="AO53" s="1040"/>
      <c r="AP53" s="1040"/>
      <c r="AQ53" s="1040"/>
      <c r="AR53" s="1040"/>
      <c r="AS53" s="1040"/>
      <c r="AT53" s="1040"/>
      <c r="AU53" s="1040"/>
      <c r="AV53" s="1040"/>
      <c r="AW53" s="1040"/>
      <c r="AX53" s="1040"/>
      <c r="AY53" s="1040"/>
      <c r="AZ53" s="1041"/>
      <c r="BA53" s="1041"/>
      <c r="BB53" s="1041"/>
      <c r="BC53" s="1041"/>
      <c r="BD53" s="1041"/>
      <c r="BE53" s="985"/>
      <c r="BF53" s="985"/>
      <c r="BG53" s="985"/>
      <c r="BH53" s="985"/>
      <c r="BI53" s="986"/>
      <c r="BJ53" s="226"/>
      <c r="BK53" s="226"/>
      <c r="BL53" s="226"/>
      <c r="BM53" s="226"/>
      <c r="BN53" s="226"/>
      <c r="BO53" s="235"/>
      <c r="BP53" s="235"/>
      <c r="BQ53" s="232">
        <v>47</v>
      </c>
      <c r="BR53" s="233"/>
      <c r="BS53" s="1007"/>
      <c r="BT53" s="1008"/>
      <c r="BU53" s="1008"/>
      <c r="BV53" s="1008"/>
      <c r="BW53" s="1008"/>
      <c r="BX53" s="1008"/>
      <c r="BY53" s="1008"/>
      <c r="BZ53" s="1008"/>
      <c r="CA53" s="1008"/>
      <c r="CB53" s="1008"/>
      <c r="CC53" s="1008"/>
      <c r="CD53" s="1008"/>
      <c r="CE53" s="1008"/>
      <c r="CF53" s="1008"/>
      <c r="CG53" s="1029"/>
      <c r="CH53" s="1004"/>
      <c r="CI53" s="1005"/>
      <c r="CJ53" s="1005"/>
      <c r="CK53" s="1005"/>
      <c r="CL53" s="1006"/>
      <c r="CM53" s="1004"/>
      <c r="CN53" s="1005"/>
      <c r="CO53" s="1005"/>
      <c r="CP53" s="1005"/>
      <c r="CQ53" s="1006"/>
      <c r="CR53" s="1004"/>
      <c r="CS53" s="1005"/>
      <c r="CT53" s="1005"/>
      <c r="CU53" s="1005"/>
      <c r="CV53" s="1006"/>
      <c r="CW53" s="1004"/>
      <c r="CX53" s="1005"/>
      <c r="CY53" s="1005"/>
      <c r="CZ53" s="1005"/>
      <c r="DA53" s="1006"/>
      <c r="DB53" s="1004"/>
      <c r="DC53" s="1005"/>
      <c r="DD53" s="1005"/>
      <c r="DE53" s="1005"/>
      <c r="DF53" s="1006"/>
      <c r="DG53" s="1004"/>
      <c r="DH53" s="1005"/>
      <c r="DI53" s="1005"/>
      <c r="DJ53" s="1005"/>
      <c r="DK53" s="1006"/>
      <c r="DL53" s="1004"/>
      <c r="DM53" s="1005"/>
      <c r="DN53" s="1005"/>
      <c r="DO53" s="1005"/>
      <c r="DP53" s="1006"/>
      <c r="DQ53" s="1004"/>
      <c r="DR53" s="1005"/>
      <c r="DS53" s="1005"/>
      <c r="DT53" s="1005"/>
      <c r="DU53" s="1006"/>
      <c r="DV53" s="1007"/>
      <c r="DW53" s="1008"/>
      <c r="DX53" s="1008"/>
      <c r="DY53" s="1008"/>
      <c r="DZ53" s="1009"/>
      <c r="EA53" s="224"/>
    </row>
    <row r="54" spans="1:131" ht="26.25" customHeight="1" x14ac:dyDescent="0.15">
      <c r="A54" s="232">
        <v>27</v>
      </c>
      <c r="B54" s="1045"/>
      <c r="C54" s="1046"/>
      <c r="D54" s="1046"/>
      <c r="E54" s="1046"/>
      <c r="F54" s="1046"/>
      <c r="G54" s="1046"/>
      <c r="H54" s="1046"/>
      <c r="I54" s="1046"/>
      <c r="J54" s="1046"/>
      <c r="K54" s="1046"/>
      <c r="L54" s="1046"/>
      <c r="M54" s="1046"/>
      <c r="N54" s="1046"/>
      <c r="O54" s="1046"/>
      <c r="P54" s="1047"/>
      <c r="Q54" s="1048"/>
      <c r="R54" s="1040"/>
      <c r="S54" s="1040"/>
      <c r="T54" s="1040"/>
      <c r="U54" s="1040"/>
      <c r="V54" s="1040"/>
      <c r="W54" s="1040"/>
      <c r="X54" s="1040"/>
      <c r="Y54" s="1040"/>
      <c r="Z54" s="1040"/>
      <c r="AA54" s="1040"/>
      <c r="AB54" s="1040"/>
      <c r="AC54" s="1040"/>
      <c r="AD54" s="1040"/>
      <c r="AE54" s="1049"/>
      <c r="AF54" s="1050"/>
      <c r="AG54" s="1051"/>
      <c r="AH54" s="1051"/>
      <c r="AI54" s="1051"/>
      <c r="AJ54" s="1052"/>
      <c r="AK54" s="1039"/>
      <c r="AL54" s="1040"/>
      <c r="AM54" s="1040"/>
      <c r="AN54" s="1040"/>
      <c r="AO54" s="1040"/>
      <c r="AP54" s="1040"/>
      <c r="AQ54" s="1040"/>
      <c r="AR54" s="1040"/>
      <c r="AS54" s="1040"/>
      <c r="AT54" s="1040"/>
      <c r="AU54" s="1040"/>
      <c r="AV54" s="1040"/>
      <c r="AW54" s="1040"/>
      <c r="AX54" s="1040"/>
      <c r="AY54" s="1040"/>
      <c r="AZ54" s="1041"/>
      <c r="BA54" s="1041"/>
      <c r="BB54" s="1041"/>
      <c r="BC54" s="1041"/>
      <c r="BD54" s="1041"/>
      <c r="BE54" s="985"/>
      <c r="BF54" s="985"/>
      <c r="BG54" s="985"/>
      <c r="BH54" s="985"/>
      <c r="BI54" s="986"/>
      <c r="BJ54" s="226"/>
      <c r="BK54" s="226"/>
      <c r="BL54" s="226"/>
      <c r="BM54" s="226"/>
      <c r="BN54" s="226"/>
      <c r="BO54" s="235"/>
      <c r="BP54" s="235"/>
      <c r="BQ54" s="232">
        <v>48</v>
      </c>
      <c r="BR54" s="233"/>
      <c r="BS54" s="1007"/>
      <c r="BT54" s="1008"/>
      <c r="BU54" s="1008"/>
      <c r="BV54" s="1008"/>
      <c r="BW54" s="1008"/>
      <c r="BX54" s="1008"/>
      <c r="BY54" s="1008"/>
      <c r="BZ54" s="1008"/>
      <c r="CA54" s="1008"/>
      <c r="CB54" s="1008"/>
      <c r="CC54" s="1008"/>
      <c r="CD54" s="1008"/>
      <c r="CE54" s="1008"/>
      <c r="CF54" s="1008"/>
      <c r="CG54" s="1029"/>
      <c r="CH54" s="1004"/>
      <c r="CI54" s="1005"/>
      <c r="CJ54" s="1005"/>
      <c r="CK54" s="1005"/>
      <c r="CL54" s="1006"/>
      <c r="CM54" s="1004"/>
      <c r="CN54" s="1005"/>
      <c r="CO54" s="1005"/>
      <c r="CP54" s="1005"/>
      <c r="CQ54" s="1006"/>
      <c r="CR54" s="1004"/>
      <c r="CS54" s="1005"/>
      <c r="CT54" s="1005"/>
      <c r="CU54" s="1005"/>
      <c r="CV54" s="1006"/>
      <c r="CW54" s="1004"/>
      <c r="CX54" s="1005"/>
      <c r="CY54" s="1005"/>
      <c r="CZ54" s="1005"/>
      <c r="DA54" s="1006"/>
      <c r="DB54" s="1004"/>
      <c r="DC54" s="1005"/>
      <c r="DD54" s="1005"/>
      <c r="DE54" s="1005"/>
      <c r="DF54" s="1006"/>
      <c r="DG54" s="1004"/>
      <c r="DH54" s="1005"/>
      <c r="DI54" s="1005"/>
      <c r="DJ54" s="1005"/>
      <c r="DK54" s="1006"/>
      <c r="DL54" s="1004"/>
      <c r="DM54" s="1005"/>
      <c r="DN54" s="1005"/>
      <c r="DO54" s="1005"/>
      <c r="DP54" s="1006"/>
      <c r="DQ54" s="1004"/>
      <c r="DR54" s="1005"/>
      <c r="DS54" s="1005"/>
      <c r="DT54" s="1005"/>
      <c r="DU54" s="1006"/>
      <c r="DV54" s="1007"/>
      <c r="DW54" s="1008"/>
      <c r="DX54" s="1008"/>
      <c r="DY54" s="1008"/>
      <c r="DZ54" s="1009"/>
      <c r="EA54" s="224"/>
    </row>
    <row r="55" spans="1:131" ht="26.25" customHeight="1" x14ac:dyDescent="0.15">
      <c r="A55" s="232">
        <v>28</v>
      </c>
      <c r="B55" s="1045"/>
      <c r="C55" s="1046"/>
      <c r="D55" s="1046"/>
      <c r="E55" s="1046"/>
      <c r="F55" s="1046"/>
      <c r="G55" s="1046"/>
      <c r="H55" s="1046"/>
      <c r="I55" s="1046"/>
      <c r="J55" s="1046"/>
      <c r="K55" s="1046"/>
      <c r="L55" s="1046"/>
      <c r="M55" s="1046"/>
      <c r="N55" s="1046"/>
      <c r="O55" s="1046"/>
      <c r="P55" s="1047"/>
      <c r="Q55" s="1048"/>
      <c r="R55" s="1040"/>
      <c r="S55" s="1040"/>
      <c r="T55" s="1040"/>
      <c r="U55" s="1040"/>
      <c r="V55" s="1040"/>
      <c r="W55" s="1040"/>
      <c r="X55" s="1040"/>
      <c r="Y55" s="1040"/>
      <c r="Z55" s="1040"/>
      <c r="AA55" s="1040"/>
      <c r="AB55" s="1040"/>
      <c r="AC55" s="1040"/>
      <c r="AD55" s="1040"/>
      <c r="AE55" s="1049"/>
      <c r="AF55" s="1050"/>
      <c r="AG55" s="1051"/>
      <c r="AH55" s="1051"/>
      <c r="AI55" s="1051"/>
      <c r="AJ55" s="1052"/>
      <c r="AK55" s="1039"/>
      <c r="AL55" s="1040"/>
      <c r="AM55" s="1040"/>
      <c r="AN55" s="1040"/>
      <c r="AO55" s="1040"/>
      <c r="AP55" s="1040"/>
      <c r="AQ55" s="1040"/>
      <c r="AR55" s="1040"/>
      <c r="AS55" s="1040"/>
      <c r="AT55" s="1040"/>
      <c r="AU55" s="1040"/>
      <c r="AV55" s="1040"/>
      <c r="AW55" s="1040"/>
      <c r="AX55" s="1040"/>
      <c r="AY55" s="1040"/>
      <c r="AZ55" s="1041"/>
      <c r="BA55" s="1041"/>
      <c r="BB55" s="1041"/>
      <c r="BC55" s="1041"/>
      <c r="BD55" s="1041"/>
      <c r="BE55" s="985"/>
      <c r="BF55" s="985"/>
      <c r="BG55" s="985"/>
      <c r="BH55" s="985"/>
      <c r="BI55" s="986"/>
      <c r="BJ55" s="226"/>
      <c r="BK55" s="226"/>
      <c r="BL55" s="226"/>
      <c r="BM55" s="226"/>
      <c r="BN55" s="226"/>
      <c r="BO55" s="235"/>
      <c r="BP55" s="235"/>
      <c r="BQ55" s="232">
        <v>49</v>
      </c>
      <c r="BR55" s="233"/>
      <c r="BS55" s="1007"/>
      <c r="BT55" s="1008"/>
      <c r="BU55" s="1008"/>
      <c r="BV55" s="1008"/>
      <c r="BW55" s="1008"/>
      <c r="BX55" s="1008"/>
      <c r="BY55" s="1008"/>
      <c r="BZ55" s="1008"/>
      <c r="CA55" s="1008"/>
      <c r="CB55" s="1008"/>
      <c r="CC55" s="1008"/>
      <c r="CD55" s="1008"/>
      <c r="CE55" s="1008"/>
      <c r="CF55" s="1008"/>
      <c r="CG55" s="1029"/>
      <c r="CH55" s="1004"/>
      <c r="CI55" s="1005"/>
      <c r="CJ55" s="1005"/>
      <c r="CK55" s="1005"/>
      <c r="CL55" s="1006"/>
      <c r="CM55" s="1004"/>
      <c r="CN55" s="1005"/>
      <c r="CO55" s="1005"/>
      <c r="CP55" s="1005"/>
      <c r="CQ55" s="1006"/>
      <c r="CR55" s="1004"/>
      <c r="CS55" s="1005"/>
      <c r="CT55" s="1005"/>
      <c r="CU55" s="1005"/>
      <c r="CV55" s="1006"/>
      <c r="CW55" s="1004"/>
      <c r="CX55" s="1005"/>
      <c r="CY55" s="1005"/>
      <c r="CZ55" s="1005"/>
      <c r="DA55" s="1006"/>
      <c r="DB55" s="1004"/>
      <c r="DC55" s="1005"/>
      <c r="DD55" s="1005"/>
      <c r="DE55" s="1005"/>
      <c r="DF55" s="1006"/>
      <c r="DG55" s="1004"/>
      <c r="DH55" s="1005"/>
      <c r="DI55" s="1005"/>
      <c r="DJ55" s="1005"/>
      <c r="DK55" s="1006"/>
      <c r="DL55" s="1004"/>
      <c r="DM55" s="1005"/>
      <c r="DN55" s="1005"/>
      <c r="DO55" s="1005"/>
      <c r="DP55" s="1006"/>
      <c r="DQ55" s="1004"/>
      <c r="DR55" s="1005"/>
      <c r="DS55" s="1005"/>
      <c r="DT55" s="1005"/>
      <c r="DU55" s="1006"/>
      <c r="DV55" s="1007"/>
      <c r="DW55" s="1008"/>
      <c r="DX55" s="1008"/>
      <c r="DY55" s="1008"/>
      <c r="DZ55" s="1009"/>
      <c r="EA55" s="224"/>
    </row>
    <row r="56" spans="1:131" ht="26.25" customHeight="1" x14ac:dyDescent="0.15">
      <c r="A56" s="232">
        <v>29</v>
      </c>
      <c r="B56" s="1045"/>
      <c r="C56" s="1046"/>
      <c r="D56" s="1046"/>
      <c r="E56" s="1046"/>
      <c r="F56" s="1046"/>
      <c r="G56" s="1046"/>
      <c r="H56" s="1046"/>
      <c r="I56" s="1046"/>
      <c r="J56" s="1046"/>
      <c r="K56" s="1046"/>
      <c r="L56" s="1046"/>
      <c r="M56" s="1046"/>
      <c r="N56" s="1046"/>
      <c r="O56" s="1046"/>
      <c r="P56" s="1047"/>
      <c r="Q56" s="1048"/>
      <c r="R56" s="1040"/>
      <c r="S56" s="1040"/>
      <c r="T56" s="1040"/>
      <c r="U56" s="1040"/>
      <c r="V56" s="1040"/>
      <c r="W56" s="1040"/>
      <c r="X56" s="1040"/>
      <c r="Y56" s="1040"/>
      <c r="Z56" s="1040"/>
      <c r="AA56" s="1040"/>
      <c r="AB56" s="1040"/>
      <c r="AC56" s="1040"/>
      <c r="AD56" s="1040"/>
      <c r="AE56" s="1049"/>
      <c r="AF56" s="1050"/>
      <c r="AG56" s="1051"/>
      <c r="AH56" s="1051"/>
      <c r="AI56" s="1051"/>
      <c r="AJ56" s="1052"/>
      <c r="AK56" s="1039"/>
      <c r="AL56" s="1040"/>
      <c r="AM56" s="1040"/>
      <c r="AN56" s="1040"/>
      <c r="AO56" s="1040"/>
      <c r="AP56" s="1040"/>
      <c r="AQ56" s="1040"/>
      <c r="AR56" s="1040"/>
      <c r="AS56" s="1040"/>
      <c r="AT56" s="1040"/>
      <c r="AU56" s="1040"/>
      <c r="AV56" s="1040"/>
      <c r="AW56" s="1040"/>
      <c r="AX56" s="1040"/>
      <c r="AY56" s="1040"/>
      <c r="AZ56" s="1041"/>
      <c r="BA56" s="1041"/>
      <c r="BB56" s="1041"/>
      <c r="BC56" s="1041"/>
      <c r="BD56" s="1041"/>
      <c r="BE56" s="985"/>
      <c r="BF56" s="985"/>
      <c r="BG56" s="985"/>
      <c r="BH56" s="985"/>
      <c r="BI56" s="986"/>
      <c r="BJ56" s="226"/>
      <c r="BK56" s="226"/>
      <c r="BL56" s="226"/>
      <c r="BM56" s="226"/>
      <c r="BN56" s="226"/>
      <c r="BO56" s="235"/>
      <c r="BP56" s="235"/>
      <c r="BQ56" s="232">
        <v>50</v>
      </c>
      <c r="BR56" s="233"/>
      <c r="BS56" s="1007"/>
      <c r="BT56" s="1008"/>
      <c r="BU56" s="1008"/>
      <c r="BV56" s="1008"/>
      <c r="BW56" s="1008"/>
      <c r="BX56" s="1008"/>
      <c r="BY56" s="1008"/>
      <c r="BZ56" s="1008"/>
      <c r="CA56" s="1008"/>
      <c r="CB56" s="1008"/>
      <c r="CC56" s="1008"/>
      <c r="CD56" s="1008"/>
      <c r="CE56" s="1008"/>
      <c r="CF56" s="1008"/>
      <c r="CG56" s="1029"/>
      <c r="CH56" s="1004"/>
      <c r="CI56" s="1005"/>
      <c r="CJ56" s="1005"/>
      <c r="CK56" s="1005"/>
      <c r="CL56" s="1006"/>
      <c r="CM56" s="1004"/>
      <c r="CN56" s="1005"/>
      <c r="CO56" s="1005"/>
      <c r="CP56" s="1005"/>
      <c r="CQ56" s="1006"/>
      <c r="CR56" s="1004"/>
      <c r="CS56" s="1005"/>
      <c r="CT56" s="1005"/>
      <c r="CU56" s="1005"/>
      <c r="CV56" s="1006"/>
      <c r="CW56" s="1004"/>
      <c r="CX56" s="1005"/>
      <c r="CY56" s="1005"/>
      <c r="CZ56" s="1005"/>
      <c r="DA56" s="1006"/>
      <c r="DB56" s="1004"/>
      <c r="DC56" s="1005"/>
      <c r="DD56" s="1005"/>
      <c r="DE56" s="1005"/>
      <c r="DF56" s="1006"/>
      <c r="DG56" s="1004"/>
      <c r="DH56" s="1005"/>
      <c r="DI56" s="1005"/>
      <c r="DJ56" s="1005"/>
      <c r="DK56" s="1006"/>
      <c r="DL56" s="1004"/>
      <c r="DM56" s="1005"/>
      <c r="DN56" s="1005"/>
      <c r="DO56" s="1005"/>
      <c r="DP56" s="1006"/>
      <c r="DQ56" s="1004"/>
      <c r="DR56" s="1005"/>
      <c r="DS56" s="1005"/>
      <c r="DT56" s="1005"/>
      <c r="DU56" s="1006"/>
      <c r="DV56" s="1007"/>
      <c r="DW56" s="1008"/>
      <c r="DX56" s="1008"/>
      <c r="DY56" s="1008"/>
      <c r="DZ56" s="1009"/>
      <c r="EA56" s="224"/>
    </row>
    <row r="57" spans="1:131" ht="26.25" customHeight="1" x14ac:dyDescent="0.15">
      <c r="A57" s="232">
        <v>30</v>
      </c>
      <c r="B57" s="1045"/>
      <c r="C57" s="1046"/>
      <c r="D57" s="1046"/>
      <c r="E57" s="1046"/>
      <c r="F57" s="1046"/>
      <c r="G57" s="1046"/>
      <c r="H57" s="1046"/>
      <c r="I57" s="1046"/>
      <c r="J57" s="1046"/>
      <c r="K57" s="1046"/>
      <c r="L57" s="1046"/>
      <c r="M57" s="1046"/>
      <c r="N57" s="1046"/>
      <c r="O57" s="1046"/>
      <c r="P57" s="1047"/>
      <c r="Q57" s="1048"/>
      <c r="R57" s="1040"/>
      <c r="S57" s="1040"/>
      <c r="T57" s="1040"/>
      <c r="U57" s="1040"/>
      <c r="V57" s="1040"/>
      <c r="W57" s="1040"/>
      <c r="X57" s="1040"/>
      <c r="Y57" s="1040"/>
      <c r="Z57" s="1040"/>
      <c r="AA57" s="1040"/>
      <c r="AB57" s="1040"/>
      <c r="AC57" s="1040"/>
      <c r="AD57" s="1040"/>
      <c r="AE57" s="1049"/>
      <c r="AF57" s="1050"/>
      <c r="AG57" s="1051"/>
      <c r="AH57" s="1051"/>
      <c r="AI57" s="1051"/>
      <c r="AJ57" s="1052"/>
      <c r="AK57" s="1039"/>
      <c r="AL57" s="1040"/>
      <c r="AM57" s="1040"/>
      <c r="AN57" s="1040"/>
      <c r="AO57" s="1040"/>
      <c r="AP57" s="1040"/>
      <c r="AQ57" s="1040"/>
      <c r="AR57" s="1040"/>
      <c r="AS57" s="1040"/>
      <c r="AT57" s="1040"/>
      <c r="AU57" s="1040"/>
      <c r="AV57" s="1040"/>
      <c r="AW57" s="1040"/>
      <c r="AX57" s="1040"/>
      <c r="AY57" s="1040"/>
      <c r="AZ57" s="1041"/>
      <c r="BA57" s="1041"/>
      <c r="BB57" s="1041"/>
      <c r="BC57" s="1041"/>
      <c r="BD57" s="1041"/>
      <c r="BE57" s="985"/>
      <c r="BF57" s="985"/>
      <c r="BG57" s="985"/>
      <c r="BH57" s="985"/>
      <c r="BI57" s="986"/>
      <c r="BJ57" s="226"/>
      <c r="BK57" s="226"/>
      <c r="BL57" s="226"/>
      <c r="BM57" s="226"/>
      <c r="BN57" s="226"/>
      <c r="BO57" s="235"/>
      <c r="BP57" s="235"/>
      <c r="BQ57" s="232">
        <v>51</v>
      </c>
      <c r="BR57" s="233"/>
      <c r="BS57" s="1007"/>
      <c r="BT57" s="1008"/>
      <c r="BU57" s="1008"/>
      <c r="BV57" s="1008"/>
      <c r="BW57" s="1008"/>
      <c r="BX57" s="1008"/>
      <c r="BY57" s="1008"/>
      <c r="BZ57" s="1008"/>
      <c r="CA57" s="1008"/>
      <c r="CB57" s="1008"/>
      <c r="CC57" s="1008"/>
      <c r="CD57" s="1008"/>
      <c r="CE57" s="1008"/>
      <c r="CF57" s="1008"/>
      <c r="CG57" s="1029"/>
      <c r="CH57" s="1004"/>
      <c r="CI57" s="1005"/>
      <c r="CJ57" s="1005"/>
      <c r="CK57" s="1005"/>
      <c r="CL57" s="1006"/>
      <c r="CM57" s="1004"/>
      <c r="CN57" s="1005"/>
      <c r="CO57" s="1005"/>
      <c r="CP57" s="1005"/>
      <c r="CQ57" s="1006"/>
      <c r="CR57" s="1004"/>
      <c r="CS57" s="1005"/>
      <c r="CT57" s="1005"/>
      <c r="CU57" s="1005"/>
      <c r="CV57" s="1006"/>
      <c r="CW57" s="1004"/>
      <c r="CX57" s="1005"/>
      <c r="CY57" s="1005"/>
      <c r="CZ57" s="1005"/>
      <c r="DA57" s="1006"/>
      <c r="DB57" s="1004"/>
      <c r="DC57" s="1005"/>
      <c r="DD57" s="1005"/>
      <c r="DE57" s="1005"/>
      <c r="DF57" s="1006"/>
      <c r="DG57" s="1004"/>
      <c r="DH57" s="1005"/>
      <c r="DI57" s="1005"/>
      <c r="DJ57" s="1005"/>
      <c r="DK57" s="1006"/>
      <c r="DL57" s="1004"/>
      <c r="DM57" s="1005"/>
      <c r="DN57" s="1005"/>
      <c r="DO57" s="1005"/>
      <c r="DP57" s="1006"/>
      <c r="DQ57" s="1004"/>
      <c r="DR57" s="1005"/>
      <c r="DS57" s="1005"/>
      <c r="DT57" s="1005"/>
      <c r="DU57" s="1006"/>
      <c r="DV57" s="1007"/>
      <c r="DW57" s="1008"/>
      <c r="DX57" s="1008"/>
      <c r="DY57" s="1008"/>
      <c r="DZ57" s="1009"/>
      <c r="EA57" s="224"/>
    </row>
    <row r="58" spans="1:131" ht="26.25" customHeight="1" x14ac:dyDescent="0.15">
      <c r="A58" s="232">
        <v>31</v>
      </c>
      <c r="B58" s="1045"/>
      <c r="C58" s="1046"/>
      <c r="D58" s="1046"/>
      <c r="E58" s="1046"/>
      <c r="F58" s="1046"/>
      <c r="G58" s="1046"/>
      <c r="H58" s="1046"/>
      <c r="I58" s="1046"/>
      <c r="J58" s="1046"/>
      <c r="K58" s="1046"/>
      <c r="L58" s="1046"/>
      <c r="M58" s="1046"/>
      <c r="N58" s="1046"/>
      <c r="O58" s="1046"/>
      <c r="P58" s="1047"/>
      <c r="Q58" s="1048"/>
      <c r="R58" s="1040"/>
      <c r="S58" s="1040"/>
      <c r="T58" s="1040"/>
      <c r="U58" s="1040"/>
      <c r="V58" s="1040"/>
      <c r="W58" s="1040"/>
      <c r="X58" s="1040"/>
      <c r="Y58" s="1040"/>
      <c r="Z58" s="1040"/>
      <c r="AA58" s="1040"/>
      <c r="AB58" s="1040"/>
      <c r="AC58" s="1040"/>
      <c r="AD58" s="1040"/>
      <c r="AE58" s="1049"/>
      <c r="AF58" s="1050"/>
      <c r="AG58" s="1051"/>
      <c r="AH58" s="1051"/>
      <c r="AI58" s="1051"/>
      <c r="AJ58" s="1052"/>
      <c r="AK58" s="1039"/>
      <c r="AL58" s="1040"/>
      <c r="AM58" s="1040"/>
      <c r="AN58" s="1040"/>
      <c r="AO58" s="1040"/>
      <c r="AP58" s="1040"/>
      <c r="AQ58" s="1040"/>
      <c r="AR58" s="1040"/>
      <c r="AS58" s="1040"/>
      <c r="AT58" s="1040"/>
      <c r="AU58" s="1040"/>
      <c r="AV58" s="1040"/>
      <c r="AW58" s="1040"/>
      <c r="AX58" s="1040"/>
      <c r="AY58" s="1040"/>
      <c r="AZ58" s="1041"/>
      <c r="BA58" s="1041"/>
      <c r="BB58" s="1041"/>
      <c r="BC58" s="1041"/>
      <c r="BD58" s="1041"/>
      <c r="BE58" s="985"/>
      <c r="BF58" s="985"/>
      <c r="BG58" s="985"/>
      <c r="BH58" s="985"/>
      <c r="BI58" s="986"/>
      <c r="BJ58" s="226"/>
      <c r="BK58" s="226"/>
      <c r="BL58" s="226"/>
      <c r="BM58" s="226"/>
      <c r="BN58" s="226"/>
      <c r="BO58" s="235"/>
      <c r="BP58" s="235"/>
      <c r="BQ58" s="232">
        <v>52</v>
      </c>
      <c r="BR58" s="233"/>
      <c r="BS58" s="1007"/>
      <c r="BT58" s="1008"/>
      <c r="BU58" s="1008"/>
      <c r="BV58" s="1008"/>
      <c r="BW58" s="1008"/>
      <c r="BX58" s="1008"/>
      <c r="BY58" s="1008"/>
      <c r="BZ58" s="1008"/>
      <c r="CA58" s="1008"/>
      <c r="CB58" s="1008"/>
      <c r="CC58" s="1008"/>
      <c r="CD58" s="1008"/>
      <c r="CE58" s="1008"/>
      <c r="CF58" s="1008"/>
      <c r="CG58" s="1029"/>
      <c r="CH58" s="1004"/>
      <c r="CI58" s="1005"/>
      <c r="CJ58" s="1005"/>
      <c r="CK58" s="1005"/>
      <c r="CL58" s="1006"/>
      <c r="CM58" s="1004"/>
      <c r="CN58" s="1005"/>
      <c r="CO58" s="1005"/>
      <c r="CP58" s="1005"/>
      <c r="CQ58" s="1006"/>
      <c r="CR58" s="1004"/>
      <c r="CS58" s="1005"/>
      <c r="CT58" s="1005"/>
      <c r="CU58" s="1005"/>
      <c r="CV58" s="1006"/>
      <c r="CW58" s="1004"/>
      <c r="CX58" s="1005"/>
      <c r="CY58" s="1005"/>
      <c r="CZ58" s="1005"/>
      <c r="DA58" s="1006"/>
      <c r="DB58" s="1004"/>
      <c r="DC58" s="1005"/>
      <c r="DD58" s="1005"/>
      <c r="DE58" s="1005"/>
      <c r="DF58" s="1006"/>
      <c r="DG58" s="1004"/>
      <c r="DH58" s="1005"/>
      <c r="DI58" s="1005"/>
      <c r="DJ58" s="1005"/>
      <c r="DK58" s="1006"/>
      <c r="DL58" s="1004"/>
      <c r="DM58" s="1005"/>
      <c r="DN58" s="1005"/>
      <c r="DO58" s="1005"/>
      <c r="DP58" s="1006"/>
      <c r="DQ58" s="1004"/>
      <c r="DR58" s="1005"/>
      <c r="DS58" s="1005"/>
      <c r="DT58" s="1005"/>
      <c r="DU58" s="1006"/>
      <c r="DV58" s="1007"/>
      <c r="DW58" s="1008"/>
      <c r="DX58" s="1008"/>
      <c r="DY58" s="1008"/>
      <c r="DZ58" s="1009"/>
      <c r="EA58" s="224"/>
    </row>
    <row r="59" spans="1:131" ht="26.25" customHeight="1" x14ac:dyDescent="0.15">
      <c r="A59" s="232">
        <v>32</v>
      </c>
      <c r="B59" s="1045"/>
      <c r="C59" s="1046"/>
      <c r="D59" s="1046"/>
      <c r="E59" s="1046"/>
      <c r="F59" s="1046"/>
      <c r="G59" s="1046"/>
      <c r="H59" s="1046"/>
      <c r="I59" s="1046"/>
      <c r="J59" s="1046"/>
      <c r="K59" s="1046"/>
      <c r="L59" s="1046"/>
      <c r="M59" s="1046"/>
      <c r="N59" s="1046"/>
      <c r="O59" s="1046"/>
      <c r="P59" s="1047"/>
      <c r="Q59" s="1048"/>
      <c r="R59" s="1040"/>
      <c r="S59" s="1040"/>
      <c r="T59" s="1040"/>
      <c r="U59" s="1040"/>
      <c r="V59" s="1040"/>
      <c r="W59" s="1040"/>
      <c r="X59" s="1040"/>
      <c r="Y59" s="1040"/>
      <c r="Z59" s="1040"/>
      <c r="AA59" s="1040"/>
      <c r="AB59" s="1040"/>
      <c r="AC59" s="1040"/>
      <c r="AD59" s="1040"/>
      <c r="AE59" s="1049"/>
      <c r="AF59" s="1050"/>
      <c r="AG59" s="1051"/>
      <c r="AH59" s="1051"/>
      <c r="AI59" s="1051"/>
      <c r="AJ59" s="1052"/>
      <c r="AK59" s="1039"/>
      <c r="AL59" s="1040"/>
      <c r="AM59" s="1040"/>
      <c r="AN59" s="1040"/>
      <c r="AO59" s="1040"/>
      <c r="AP59" s="1040"/>
      <c r="AQ59" s="1040"/>
      <c r="AR59" s="1040"/>
      <c r="AS59" s="1040"/>
      <c r="AT59" s="1040"/>
      <c r="AU59" s="1040"/>
      <c r="AV59" s="1040"/>
      <c r="AW59" s="1040"/>
      <c r="AX59" s="1040"/>
      <c r="AY59" s="1040"/>
      <c r="AZ59" s="1041"/>
      <c r="BA59" s="1041"/>
      <c r="BB59" s="1041"/>
      <c r="BC59" s="1041"/>
      <c r="BD59" s="1041"/>
      <c r="BE59" s="985"/>
      <c r="BF59" s="985"/>
      <c r="BG59" s="985"/>
      <c r="BH59" s="985"/>
      <c r="BI59" s="986"/>
      <c r="BJ59" s="226"/>
      <c r="BK59" s="226"/>
      <c r="BL59" s="226"/>
      <c r="BM59" s="226"/>
      <c r="BN59" s="226"/>
      <c r="BO59" s="235"/>
      <c r="BP59" s="235"/>
      <c r="BQ59" s="232">
        <v>53</v>
      </c>
      <c r="BR59" s="233"/>
      <c r="BS59" s="1007"/>
      <c r="BT59" s="1008"/>
      <c r="BU59" s="1008"/>
      <c r="BV59" s="1008"/>
      <c r="BW59" s="1008"/>
      <c r="BX59" s="1008"/>
      <c r="BY59" s="1008"/>
      <c r="BZ59" s="1008"/>
      <c r="CA59" s="1008"/>
      <c r="CB59" s="1008"/>
      <c r="CC59" s="1008"/>
      <c r="CD59" s="1008"/>
      <c r="CE59" s="1008"/>
      <c r="CF59" s="1008"/>
      <c r="CG59" s="1029"/>
      <c r="CH59" s="1004"/>
      <c r="CI59" s="1005"/>
      <c r="CJ59" s="1005"/>
      <c r="CK59" s="1005"/>
      <c r="CL59" s="1006"/>
      <c r="CM59" s="1004"/>
      <c r="CN59" s="1005"/>
      <c r="CO59" s="1005"/>
      <c r="CP59" s="1005"/>
      <c r="CQ59" s="1006"/>
      <c r="CR59" s="1004"/>
      <c r="CS59" s="1005"/>
      <c r="CT59" s="1005"/>
      <c r="CU59" s="1005"/>
      <c r="CV59" s="1006"/>
      <c r="CW59" s="1004"/>
      <c r="CX59" s="1005"/>
      <c r="CY59" s="1005"/>
      <c r="CZ59" s="1005"/>
      <c r="DA59" s="1006"/>
      <c r="DB59" s="1004"/>
      <c r="DC59" s="1005"/>
      <c r="DD59" s="1005"/>
      <c r="DE59" s="1005"/>
      <c r="DF59" s="1006"/>
      <c r="DG59" s="1004"/>
      <c r="DH59" s="1005"/>
      <c r="DI59" s="1005"/>
      <c r="DJ59" s="1005"/>
      <c r="DK59" s="1006"/>
      <c r="DL59" s="1004"/>
      <c r="DM59" s="1005"/>
      <c r="DN59" s="1005"/>
      <c r="DO59" s="1005"/>
      <c r="DP59" s="1006"/>
      <c r="DQ59" s="1004"/>
      <c r="DR59" s="1005"/>
      <c r="DS59" s="1005"/>
      <c r="DT59" s="1005"/>
      <c r="DU59" s="1006"/>
      <c r="DV59" s="1007"/>
      <c r="DW59" s="1008"/>
      <c r="DX59" s="1008"/>
      <c r="DY59" s="1008"/>
      <c r="DZ59" s="1009"/>
      <c r="EA59" s="224"/>
    </row>
    <row r="60" spans="1:131" ht="26.25" customHeight="1" x14ac:dyDescent="0.15">
      <c r="A60" s="232">
        <v>33</v>
      </c>
      <c r="B60" s="1045"/>
      <c r="C60" s="1046"/>
      <c r="D60" s="1046"/>
      <c r="E60" s="1046"/>
      <c r="F60" s="1046"/>
      <c r="G60" s="1046"/>
      <c r="H60" s="1046"/>
      <c r="I60" s="1046"/>
      <c r="J60" s="1046"/>
      <c r="K60" s="1046"/>
      <c r="L60" s="1046"/>
      <c r="M60" s="1046"/>
      <c r="N60" s="1046"/>
      <c r="O60" s="1046"/>
      <c r="P60" s="1047"/>
      <c r="Q60" s="1048"/>
      <c r="R60" s="1040"/>
      <c r="S60" s="1040"/>
      <c r="T60" s="1040"/>
      <c r="U60" s="1040"/>
      <c r="V60" s="1040"/>
      <c r="W60" s="1040"/>
      <c r="X60" s="1040"/>
      <c r="Y60" s="1040"/>
      <c r="Z60" s="1040"/>
      <c r="AA60" s="1040"/>
      <c r="AB60" s="1040"/>
      <c r="AC60" s="1040"/>
      <c r="AD60" s="1040"/>
      <c r="AE60" s="1049"/>
      <c r="AF60" s="1050"/>
      <c r="AG60" s="1051"/>
      <c r="AH60" s="1051"/>
      <c r="AI60" s="1051"/>
      <c r="AJ60" s="1052"/>
      <c r="AK60" s="1039"/>
      <c r="AL60" s="1040"/>
      <c r="AM60" s="1040"/>
      <c r="AN60" s="1040"/>
      <c r="AO60" s="1040"/>
      <c r="AP60" s="1040"/>
      <c r="AQ60" s="1040"/>
      <c r="AR60" s="1040"/>
      <c r="AS60" s="1040"/>
      <c r="AT60" s="1040"/>
      <c r="AU60" s="1040"/>
      <c r="AV60" s="1040"/>
      <c r="AW60" s="1040"/>
      <c r="AX60" s="1040"/>
      <c r="AY60" s="1040"/>
      <c r="AZ60" s="1041"/>
      <c r="BA60" s="1041"/>
      <c r="BB60" s="1041"/>
      <c r="BC60" s="1041"/>
      <c r="BD60" s="1041"/>
      <c r="BE60" s="985"/>
      <c r="BF60" s="985"/>
      <c r="BG60" s="985"/>
      <c r="BH60" s="985"/>
      <c r="BI60" s="986"/>
      <c r="BJ60" s="226"/>
      <c r="BK60" s="226"/>
      <c r="BL60" s="226"/>
      <c r="BM60" s="226"/>
      <c r="BN60" s="226"/>
      <c r="BO60" s="235"/>
      <c r="BP60" s="235"/>
      <c r="BQ60" s="232">
        <v>54</v>
      </c>
      <c r="BR60" s="233"/>
      <c r="BS60" s="1007"/>
      <c r="BT60" s="1008"/>
      <c r="BU60" s="1008"/>
      <c r="BV60" s="1008"/>
      <c r="BW60" s="1008"/>
      <c r="BX60" s="1008"/>
      <c r="BY60" s="1008"/>
      <c r="BZ60" s="1008"/>
      <c r="CA60" s="1008"/>
      <c r="CB60" s="1008"/>
      <c r="CC60" s="1008"/>
      <c r="CD60" s="1008"/>
      <c r="CE60" s="1008"/>
      <c r="CF60" s="1008"/>
      <c r="CG60" s="1029"/>
      <c r="CH60" s="1004"/>
      <c r="CI60" s="1005"/>
      <c r="CJ60" s="1005"/>
      <c r="CK60" s="1005"/>
      <c r="CL60" s="1006"/>
      <c r="CM60" s="1004"/>
      <c r="CN60" s="1005"/>
      <c r="CO60" s="1005"/>
      <c r="CP60" s="1005"/>
      <c r="CQ60" s="1006"/>
      <c r="CR60" s="1004"/>
      <c r="CS60" s="1005"/>
      <c r="CT60" s="1005"/>
      <c r="CU60" s="1005"/>
      <c r="CV60" s="1006"/>
      <c r="CW60" s="1004"/>
      <c r="CX60" s="1005"/>
      <c r="CY60" s="1005"/>
      <c r="CZ60" s="1005"/>
      <c r="DA60" s="1006"/>
      <c r="DB60" s="1004"/>
      <c r="DC60" s="1005"/>
      <c r="DD60" s="1005"/>
      <c r="DE60" s="1005"/>
      <c r="DF60" s="1006"/>
      <c r="DG60" s="1004"/>
      <c r="DH60" s="1005"/>
      <c r="DI60" s="1005"/>
      <c r="DJ60" s="1005"/>
      <c r="DK60" s="1006"/>
      <c r="DL60" s="1004"/>
      <c r="DM60" s="1005"/>
      <c r="DN60" s="1005"/>
      <c r="DO60" s="1005"/>
      <c r="DP60" s="1006"/>
      <c r="DQ60" s="1004"/>
      <c r="DR60" s="1005"/>
      <c r="DS60" s="1005"/>
      <c r="DT60" s="1005"/>
      <c r="DU60" s="1006"/>
      <c r="DV60" s="1007"/>
      <c r="DW60" s="1008"/>
      <c r="DX60" s="1008"/>
      <c r="DY60" s="1008"/>
      <c r="DZ60" s="1009"/>
      <c r="EA60" s="224"/>
    </row>
    <row r="61" spans="1:131" ht="26.25" customHeight="1" thickBot="1" x14ac:dyDescent="0.2">
      <c r="A61" s="232">
        <v>34</v>
      </c>
      <c r="B61" s="1045"/>
      <c r="C61" s="1046"/>
      <c r="D61" s="1046"/>
      <c r="E61" s="1046"/>
      <c r="F61" s="1046"/>
      <c r="G61" s="1046"/>
      <c r="H61" s="1046"/>
      <c r="I61" s="1046"/>
      <c r="J61" s="1046"/>
      <c r="K61" s="1046"/>
      <c r="L61" s="1046"/>
      <c r="M61" s="1046"/>
      <c r="N61" s="1046"/>
      <c r="O61" s="1046"/>
      <c r="P61" s="1047"/>
      <c r="Q61" s="1048"/>
      <c r="R61" s="1040"/>
      <c r="S61" s="1040"/>
      <c r="T61" s="1040"/>
      <c r="U61" s="1040"/>
      <c r="V61" s="1040"/>
      <c r="W61" s="1040"/>
      <c r="X61" s="1040"/>
      <c r="Y61" s="1040"/>
      <c r="Z61" s="1040"/>
      <c r="AA61" s="1040"/>
      <c r="AB61" s="1040"/>
      <c r="AC61" s="1040"/>
      <c r="AD61" s="1040"/>
      <c r="AE61" s="1049"/>
      <c r="AF61" s="1050"/>
      <c r="AG61" s="1051"/>
      <c r="AH61" s="1051"/>
      <c r="AI61" s="1051"/>
      <c r="AJ61" s="1052"/>
      <c r="AK61" s="1039"/>
      <c r="AL61" s="1040"/>
      <c r="AM61" s="1040"/>
      <c r="AN61" s="1040"/>
      <c r="AO61" s="1040"/>
      <c r="AP61" s="1040"/>
      <c r="AQ61" s="1040"/>
      <c r="AR61" s="1040"/>
      <c r="AS61" s="1040"/>
      <c r="AT61" s="1040"/>
      <c r="AU61" s="1040"/>
      <c r="AV61" s="1040"/>
      <c r="AW61" s="1040"/>
      <c r="AX61" s="1040"/>
      <c r="AY61" s="1040"/>
      <c r="AZ61" s="1041"/>
      <c r="BA61" s="1041"/>
      <c r="BB61" s="1041"/>
      <c r="BC61" s="1041"/>
      <c r="BD61" s="1041"/>
      <c r="BE61" s="985"/>
      <c r="BF61" s="985"/>
      <c r="BG61" s="985"/>
      <c r="BH61" s="985"/>
      <c r="BI61" s="986"/>
      <c r="BJ61" s="226"/>
      <c r="BK61" s="226"/>
      <c r="BL61" s="226"/>
      <c r="BM61" s="226"/>
      <c r="BN61" s="226"/>
      <c r="BO61" s="235"/>
      <c r="BP61" s="235"/>
      <c r="BQ61" s="232">
        <v>55</v>
      </c>
      <c r="BR61" s="233"/>
      <c r="BS61" s="1007"/>
      <c r="BT61" s="1008"/>
      <c r="BU61" s="1008"/>
      <c r="BV61" s="1008"/>
      <c r="BW61" s="1008"/>
      <c r="BX61" s="1008"/>
      <c r="BY61" s="1008"/>
      <c r="BZ61" s="1008"/>
      <c r="CA61" s="1008"/>
      <c r="CB61" s="1008"/>
      <c r="CC61" s="1008"/>
      <c r="CD61" s="1008"/>
      <c r="CE61" s="1008"/>
      <c r="CF61" s="1008"/>
      <c r="CG61" s="1029"/>
      <c r="CH61" s="1004"/>
      <c r="CI61" s="1005"/>
      <c r="CJ61" s="1005"/>
      <c r="CK61" s="1005"/>
      <c r="CL61" s="1006"/>
      <c r="CM61" s="1004"/>
      <c r="CN61" s="1005"/>
      <c r="CO61" s="1005"/>
      <c r="CP61" s="1005"/>
      <c r="CQ61" s="1006"/>
      <c r="CR61" s="1004"/>
      <c r="CS61" s="1005"/>
      <c r="CT61" s="1005"/>
      <c r="CU61" s="1005"/>
      <c r="CV61" s="1006"/>
      <c r="CW61" s="1004"/>
      <c r="CX61" s="1005"/>
      <c r="CY61" s="1005"/>
      <c r="CZ61" s="1005"/>
      <c r="DA61" s="1006"/>
      <c r="DB61" s="1004"/>
      <c r="DC61" s="1005"/>
      <c r="DD61" s="1005"/>
      <c r="DE61" s="1005"/>
      <c r="DF61" s="1006"/>
      <c r="DG61" s="1004"/>
      <c r="DH61" s="1005"/>
      <c r="DI61" s="1005"/>
      <c r="DJ61" s="1005"/>
      <c r="DK61" s="1006"/>
      <c r="DL61" s="1004"/>
      <c r="DM61" s="1005"/>
      <c r="DN61" s="1005"/>
      <c r="DO61" s="1005"/>
      <c r="DP61" s="1006"/>
      <c r="DQ61" s="1004"/>
      <c r="DR61" s="1005"/>
      <c r="DS61" s="1005"/>
      <c r="DT61" s="1005"/>
      <c r="DU61" s="1006"/>
      <c r="DV61" s="1007"/>
      <c r="DW61" s="1008"/>
      <c r="DX61" s="1008"/>
      <c r="DY61" s="1008"/>
      <c r="DZ61" s="1009"/>
      <c r="EA61" s="224"/>
    </row>
    <row r="62" spans="1:131" ht="26.25" customHeight="1" x14ac:dyDescent="0.15">
      <c r="A62" s="232">
        <v>35</v>
      </c>
      <c r="B62" s="1045"/>
      <c r="C62" s="1046"/>
      <c r="D62" s="1046"/>
      <c r="E62" s="1046"/>
      <c r="F62" s="1046"/>
      <c r="G62" s="1046"/>
      <c r="H62" s="1046"/>
      <c r="I62" s="1046"/>
      <c r="J62" s="1046"/>
      <c r="K62" s="1046"/>
      <c r="L62" s="1046"/>
      <c r="M62" s="1046"/>
      <c r="N62" s="1046"/>
      <c r="O62" s="1046"/>
      <c r="P62" s="1047"/>
      <c r="Q62" s="1048"/>
      <c r="R62" s="1040"/>
      <c r="S62" s="1040"/>
      <c r="T62" s="1040"/>
      <c r="U62" s="1040"/>
      <c r="V62" s="1040"/>
      <c r="W62" s="1040"/>
      <c r="X62" s="1040"/>
      <c r="Y62" s="1040"/>
      <c r="Z62" s="1040"/>
      <c r="AA62" s="1040"/>
      <c r="AB62" s="1040"/>
      <c r="AC62" s="1040"/>
      <c r="AD62" s="1040"/>
      <c r="AE62" s="1049"/>
      <c r="AF62" s="1050"/>
      <c r="AG62" s="1051"/>
      <c r="AH62" s="1051"/>
      <c r="AI62" s="1051"/>
      <c r="AJ62" s="1052"/>
      <c r="AK62" s="1039"/>
      <c r="AL62" s="1040"/>
      <c r="AM62" s="1040"/>
      <c r="AN62" s="1040"/>
      <c r="AO62" s="1040"/>
      <c r="AP62" s="1040"/>
      <c r="AQ62" s="1040"/>
      <c r="AR62" s="1040"/>
      <c r="AS62" s="1040"/>
      <c r="AT62" s="1040"/>
      <c r="AU62" s="1040"/>
      <c r="AV62" s="1040"/>
      <c r="AW62" s="1040"/>
      <c r="AX62" s="1040"/>
      <c r="AY62" s="1040"/>
      <c r="AZ62" s="1041"/>
      <c r="BA62" s="1041"/>
      <c r="BB62" s="1041"/>
      <c r="BC62" s="1041"/>
      <c r="BD62" s="1041"/>
      <c r="BE62" s="985"/>
      <c r="BF62" s="985"/>
      <c r="BG62" s="985"/>
      <c r="BH62" s="985"/>
      <c r="BI62" s="986"/>
      <c r="BJ62" s="1042" t="s">
        <v>399</v>
      </c>
      <c r="BK62" s="1043"/>
      <c r="BL62" s="1043"/>
      <c r="BM62" s="1043"/>
      <c r="BN62" s="1044"/>
      <c r="BO62" s="235"/>
      <c r="BP62" s="235"/>
      <c r="BQ62" s="232">
        <v>56</v>
      </c>
      <c r="BR62" s="233"/>
      <c r="BS62" s="1007"/>
      <c r="BT62" s="1008"/>
      <c r="BU62" s="1008"/>
      <c r="BV62" s="1008"/>
      <c r="BW62" s="1008"/>
      <c r="BX62" s="1008"/>
      <c r="BY62" s="1008"/>
      <c r="BZ62" s="1008"/>
      <c r="CA62" s="1008"/>
      <c r="CB62" s="1008"/>
      <c r="CC62" s="1008"/>
      <c r="CD62" s="1008"/>
      <c r="CE62" s="1008"/>
      <c r="CF62" s="1008"/>
      <c r="CG62" s="1029"/>
      <c r="CH62" s="1004"/>
      <c r="CI62" s="1005"/>
      <c r="CJ62" s="1005"/>
      <c r="CK62" s="1005"/>
      <c r="CL62" s="1006"/>
      <c r="CM62" s="1004"/>
      <c r="CN62" s="1005"/>
      <c r="CO62" s="1005"/>
      <c r="CP62" s="1005"/>
      <c r="CQ62" s="1006"/>
      <c r="CR62" s="1004"/>
      <c r="CS62" s="1005"/>
      <c r="CT62" s="1005"/>
      <c r="CU62" s="1005"/>
      <c r="CV62" s="1006"/>
      <c r="CW62" s="1004"/>
      <c r="CX62" s="1005"/>
      <c r="CY62" s="1005"/>
      <c r="CZ62" s="1005"/>
      <c r="DA62" s="1006"/>
      <c r="DB62" s="1004"/>
      <c r="DC62" s="1005"/>
      <c r="DD62" s="1005"/>
      <c r="DE62" s="1005"/>
      <c r="DF62" s="1006"/>
      <c r="DG62" s="1004"/>
      <c r="DH62" s="1005"/>
      <c r="DI62" s="1005"/>
      <c r="DJ62" s="1005"/>
      <c r="DK62" s="1006"/>
      <c r="DL62" s="1004"/>
      <c r="DM62" s="1005"/>
      <c r="DN62" s="1005"/>
      <c r="DO62" s="1005"/>
      <c r="DP62" s="1006"/>
      <c r="DQ62" s="1004"/>
      <c r="DR62" s="1005"/>
      <c r="DS62" s="1005"/>
      <c r="DT62" s="1005"/>
      <c r="DU62" s="1006"/>
      <c r="DV62" s="1007"/>
      <c r="DW62" s="1008"/>
      <c r="DX62" s="1008"/>
      <c r="DY62" s="1008"/>
      <c r="DZ62" s="1009"/>
      <c r="EA62" s="224"/>
    </row>
    <row r="63" spans="1:131" ht="26.25" customHeight="1" thickBot="1" x14ac:dyDescent="0.2">
      <c r="A63" s="234" t="s">
        <v>379</v>
      </c>
      <c r="B63" s="950" t="s">
        <v>400</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5"/>
      <c r="AF63" s="1036">
        <v>474</v>
      </c>
      <c r="AG63" s="972"/>
      <c r="AH63" s="972"/>
      <c r="AI63" s="972"/>
      <c r="AJ63" s="1037"/>
      <c r="AK63" s="1038"/>
      <c r="AL63" s="976"/>
      <c r="AM63" s="976"/>
      <c r="AN63" s="976"/>
      <c r="AO63" s="976"/>
      <c r="AP63" s="972">
        <v>1170</v>
      </c>
      <c r="AQ63" s="972"/>
      <c r="AR63" s="972"/>
      <c r="AS63" s="972"/>
      <c r="AT63" s="972"/>
      <c r="AU63" s="972">
        <v>1161</v>
      </c>
      <c r="AV63" s="972"/>
      <c r="AW63" s="972"/>
      <c r="AX63" s="972"/>
      <c r="AY63" s="972"/>
      <c r="AZ63" s="1032"/>
      <c r="BA63" s="1032"/>
      <c r="BB63" s="1032"/>
      <c r="BC63" s="1032"/>
      <c r="BD63" s="1032"/>
      <c r="BE63" s="973"/>
      <c r="BF63" s="973"/>
      <c r="BG63" s="973"/>
      <c r="BH63" s="973"/>
      <c r="BI63" s="974"/>
      <c r="BJ63" s="1033" t="s">
        <v>124</v>
      </c>
      <c r="BK63" s="966"/>
      <c r="BL63" s="966"/>
      <c r="BM63" s="966"/>
      <c r="BN63" s="1034"/>
      <c r="BO63" s="235"/>
      <c r="BP63" s="235"/>
      <c r="BQ63" s="232">
        <v>57</v>
      </c>
      <c r="BR63" s="233"/>
      <c r="BS63" s="1007"/>
      <c r="BT63" s="1008"/>
      <c r="BU63" s="1008"/>
      <c r="BV63" s="1008"/>
      <c r="BW63" s="1008"/>
      <c r="BX63" s="1008"/>
      <c r="BY63" s="1008"/>
      <c r="BZ63" s="1008"/>
      <c r="CA63" s="1008"/>
      <c r="CB63" s="1008"/>
      <c r="CC63" s="1008"/>
      <c r="CD63" s="1008"/>
      <c r="CE63" s="1008"/>
      <c r="CF63" s="1008"/>
      <c r="CG63" s="1029"/>
      <c r="CH63" s="1004"/>
      <c r="CI63" s="1005"/>
      <c r="CJ63" s="1005"/>
      <c r="CK63" s="1005"/>
      <c r="CL63" s="1006"/>
      <c r="CM63" s="1004"/>
      <c r="CN63" s="1005"/>
      <c r="CO63" s="1005"/>
      <c r="CP63" s="1005"/>
      <c r="CQ63" s="1006"/>
      <c r="CR63" s="1004"/>
      <c r="CS63" s="1005"/>
      <c r="CT63" s="1005"/>
      <c r="CU63" s="1005"/>
      <c r="CV63" s="1006"/>
      <c r="CW63" s="1004"/>
      <c r="CX63" s="1005"/>
      <c r="CY63" s="1005"/>
      <c r="CZ63" s="1005"/>
      <c r="DA63" s="1006"/>
      <c r="DB63" s="1004"/>
      <c r="DC63" s="1005"/>
      <c r="DD63" s="1005"/>
      <c r="DE63" s="1005"/>
      <c r="DF63" s="1006"/>
      <c r="DG63" s="1004"/>
      <c r="DH63" s="1005"/>
      <c r="DI63" s="1005"/>
      <c r="DJ63" s="1005"/>
      <c r="DK63" s="1006"/>
      <c r="DL63" s="1004"/>
      <c r="DM63" s="1005"/>
      <c r="DN63" s="1005"/>
      <c r="DO63" s="1005"/>
      <c r="DP63" s="1006"/>
      <c r="DQ63" s="1004"/>
      <c r="DR63" s="1005"/>
      <c r="DS63" s="1005"/>
      <c r="DT63" s="1005"/>
      <c r="DU63" s="1006"/>
      <c r="DV63" s="1007"/>
      <c r="DW63" s="1008"/>
      <c r="DX63" s="1008"/>
      <c r="DY63" s="1008"/>
      <c r="DZ63" s="1009"/>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1007"/>
      <c r="BT64" s="1008"/>
      <c r="BU64" s="1008"/>
      <c r="BV64" s="1008"/>
      <c r="BW64" s="1008"/>
      <c r="BX64" s="1008"/>
      <c r="BY64" s="1008"/>
      <c r="BZ64" s="1008"/>
      <c r="CA64" s="1008"/>
      <c r="CB64" s="1008"/>
      <c r="CC64" s="1008"/>
      <c r="CD64" s="1008"/>
      <c r="CE64" s="1008"/>
      <c r="CF64" s="1008"/>
      <c r="CG64" s="1029"/>
      <c r="CH64" s="1004"/>
      <c r="CI64" s="1005"/>
      <c r="CJ64" s="1005"/>
      <c r="CK64" s="1005"/>
      <c r="CL64" s="1006"/>
      <c r="CM64" s="1004"/>
      <c r="CN64" s="1005"/>
      <c r="CO64" s="1005"/>
      <c r="CP64" s="1005"/>
      <c r="CQ64" s="1006"/>
      <c r="CR64" s="1004"/>
      <c r="CS64" s="1005"/>
      <c r="CT64" s="1005"/>
      <c r="CU64" s="1005"/>
      <c r="CV64" s="1006"/>
      <c r="CW64" s="1004"/>
      <c r="CX64" s="1005"/>
      <c r="CY64" s="1005"/>
      <c r="CZ64" s="1005"/>
      <c r="DA64" s="1006"/>
      <c r="DB64" s="1004"/>
      <c r="DC64" s="1005"/>
      <c r="DD64" s="1005"/>
      <c r="DE64" s="1005"/>
      <c r="DF64" s="1006"/>
      <c r="DG64" s="1004"/>
      <c r="DH64" s="1005"/>
      <c r="DI64" s="1005"/>
      <c r="DJ64" s="1005"/>
      <c r="DK64" s="1006"/>
      <c r="DL64" s="1004"/>
      <c r="DM64" s="1005"/>
      <c r="DN64" s="1005"/>
      <c r="DO64" s="1005"/>
      <c r="DP64" s="1006"/>
      <c r="DQ64" s="1004"/>
      <c r="DR64" s="1005"/>
      <c r="DS64" s="1005"/>
      <c r="DT64" s="1005"/>
      <c r="DU64" s="1006"/>
      <c r="DV64" s="1007"/>
      <c r="DW64" s="1008"/>
      <c r="DX64" s="1008"/>
      <c r="DY64" s="1008"/>
      <c r="DZ64" s="1009"/>
      <c r="EA64" s="224"/>
    </row>
    <row r="65" spans="1:131" ht="26.25" customHeight="1" thickBot="1" x14ac:dyDescent="0.2">
      <c r="A65" s="226" t="s">
        <v>401</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1007"/>
      <c r="BT65" s="1008"/>
      <c r="BU65" s="1008"/>
      <c r="BV65" s="1008"/>
      <c r="BW65" s="1008"/>
      <c r="BX65" s="1008"/>
      <c r="BY65" s="1008"/>
      <c r="BZ65" s="1008"/>
      <c r="CA65" s="1008"/>
      <c r="CB65" s="1008"/>
      <c r="CC65" s="1008"/>
      <c r="CD65" s="1008"/>
      <c r="CE65" s="1008"/>
      <c r="CF65" s="1008"/>
      <c r="CG65" s="1029"/>
      <c r="CH65" s="1004"/>
      <c r="CI65" s="1005"/>
      <c r="CJ65" s="1005"/>
      <c r="CK65" s="1005"/>
      <c r="CL65" s="1006"/>
      <c r="CM65" s="1004"/>
      <c r="CN65" s="1005"/>
      <c r="CO65" s="1005"/>
      <c r="CP65" s="1005"/>
      <c r="CQ65" s="1006"/>
      <c r="CR65" s="1004"/>
      <c r="CS65" s="1005"/>
      <c r="CT65" s="1005"/>
      <c r="CU65" s="1005"/>
      <c r="CV65" s="1006"/>
      <c r="CW65" s="1004"/>
      <c r="CX65" s="1005"/>
      <c r="CY65" s="1005"/>
      <c r="CZ65" s="1005"/>
      <c r="DA65" s="1006"/>
      <c r="DB65" s="1004"/>
      <c r="DC65" s="1005"/>
      <c r="DD65" s="1005"/>
      <c r="DE65" s="1005"/>
      <c r="DF65" s="1006"/>
      <c r="DG65" s="1004"/>
      <c r="DH65" s="1005"/>
      <c r="DI65" s="1005"/>
      <c r="DJ65" s="1005"/>
      <c r="DK65" s="1006"/>
      <c r="DL65" s="1004"/>
      <c r="DM65" s="1005"/>
      <c r="DN65" s="1005"/>
      <c r="DO65" s="1005"/>
      <c r="DP65" s="1006"/>
      <c r="DQ65" s="1004"/>
      <c r="DR65" s="1005"/>
      <c r="DS65" s="1005"/>
      <c r="DT65" s="1005"/>
      <c r="DU65" s="1006"/>
      <c r="DV65" s="1007"/>
      <c r="DW65" s="1008"/>
      <c r="DX65" s="1008"/>
      <c r="DY65" s="1008"/>
      <c r="DZ65" s="1009"/>
      <c r="EA65" s="224"/>
    </row>
    <row r="66" spans="1:131" ht="26.25" customHeight="1" x14ac:dyDescent="0.15">
      <c r="A66" s="1010" t="s">
        <v>402</v>
      </c>
      <c r="B66" s="1011"/>
      <c r="C66" s="1011"/>
      <c r="D66" s="1011"/>
      <c r="E66" s="1011"/>
      <c r="F66" s="1011"/>
      <c r="G66" s="1011"/>
      <c r="H66" s="1011"/>
      <c r="I66" s="1011"/>
      <c r="J66" s="1011"/>
      <c r="K66" s="1011"/>
      <c r="L66" s="1011"/>
      <c r="M66" s="1011"/>
      <c r="N66" s="1011"/>
      <c r="O66" s="1011"/>
      <c r="P66" s="1012"/>
      <c r="Q66" s="1016" t="s">
        <v>383</v>
      </c>
      <c r="R66" s="1017"/>
      <c r="S66" s="1017"/>
      <c r="T66" s="1017"/>
      <c r="U66" s="1018"/>
      <c r="V66" s="1016" t="s">
        <v>384</v>
      </c>
      <c r="W66" s="1017"/>
      <c r="X66" s="1017"/>
      <c r="Y66" s="1017"/>
      <c r="Z66" s="1018"/>
      <c r="AA66" s="1016" t="s">
        <v>385</v>
      </c>
      <c r="AB66" s="1017"/>
      <c r="AC66" s="1017"/>
      <c r="AD66" s="1017"/>
      <c r="AE66" s="1018"/>
      <c r="AF66" s="1022" t="s">
        <v>386</v>
      </c>
      <c r="AG66" s="1023"/>
      <c r="AH66" s="1023"/>
      <c r="AI66" s="1023"/>
      <c r="AJ66" s="1024"/>
      <c r="AK66" s="1016" t="s">
        <v>387</v>
      </c>
      <c r="AL66" s="1011"/>
      <c r="AM66" s="1011"/>
      <c r="AN66" s="1011"/>
      <c r="AO66" s="1012"/>
      <c r="AP66" s="1016" t="s">
        <v>388</v>
      </c>
      <c r="AQ66" s="1017"/>
      <c r="AR66" s="1017"/>
      <c r="AS66" s="1017"/>
      <c r="AT66" s="1018"/>
      <c r="AU66" s="1016" t="s">
        <v>403</v>
      </c>
      <c r="AV66" s="1017"/>
      <c r="AW66" s="1017"/>
      <c r="AX66" s="1017"/>
      <c r="AY66" s="1018"/>
      <c r="AZ66" s="1016" t="s">
        <v>367</v>
      </c>
      <c r="BA66" s="1017"/>
      <c r="BB66" s="1017"/>
      <c r="BC66" s="1017"/>
      <c r="BD66" s="1030"/>
      <c r="BE66" s="235"/>
      <c r="BF66" s="235"/>
      <c r="BG66" s="235"/>
      <c r="BH66" s="235"/>
      <c r="BI66" s="235"/>
      <c r="BJ66" s="235"/>
      <c r="BK66" s="235"/>
      <c r="BL66" s="235"/>
      <c r="BM66" s="235"/>
      <c r="BN66" s="235"/>
      <c r="BO66" s="235"/>
      <c r="BP66" s="235"/>
      <c r="BQ66" s="232">
        <v>60</v>
      </c>
      <c r="BR66" s="237"/>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3"/>
      <c r="B67" s="1014"/>
      <c r="C67" s="1014"/>
      <c r="D67" s="1014"/>
      <c r="E67" s="1014"/>
      <c r="F67" s="1014"/>
      <c r="G67" s="1014"/>
      <c r="H67" s="1014"/>
      <c r="I67" s="1014"/>
      <c r="J67" s="1014"/>
      <c r="K67" s="1014"/>
      <c r="L67" s="1014"/>
      <c r="M67" s="1014"/>
      <c r="N67" s="1014"/>
      <c r="O67" s="1014"/>
      <c r="P67" s="1015"/>
      <c r="Q67" s="1019"/>
      <c r="R67" s="1020"/>
      <c r="S67" s="1020"/>
      <c r="T67" s="1020"/>
      <c r="U67" s="1021"/>
      <c r="V67" s="1019"/>
      <c r="W67" s="1020"/>
      <c r="X67" s="1020"/>
      <c r="Y67" s="1020"/>
      <c r="Z67" s="1021"/>
      <c r="AA67" s="1019"/>
      <c r="AB67" s="1020"/>
      <c r="AC67" s="1020"/>
      <c r="AD67" s="1020"/>
      <c r="AE67" s="1021"/>
      <c r="AF67" s="1025"/>
      <c r="AG67" s="1026"/>
      <c r="AH67" s="1026"/>
      <c r="AI67" s="1026"/>
      <c r="AJ67" s="1027"/>
      <c r="AK67" s="1028"/>
      <c r="AL67" s="1014"/>
      <c r="AM67" s="1014"/>
      <c r="AN67" s="1014"/>
      <c r="AO67" s="1015"/>
      <c r="AP67" s="1019"/>
      <c r="AQ67" s="1020"/>
      <c r="AR67" s="1020"/>
      <c r="AS67" s="1020"/>
      <c r="AT67" s="1021"/>
      <c r="AU67" s="1019"/>
      <c r="AV67" s="1020"/>
      <c r="AW67" s="1020"/>
      <c r="AX67" s="1020"/>
      <c r="AY67" s="1021"/>
      <c r="AZ67" s="1019"/>
      <c r="BA67" s="1020"/>
      <c r="BB67" s="1020"/>
      <c r="BC67" s="1020"/>
      <c r="BD67" s="1031"/>
      <c r="BE67" s="235"/>
      <c r="BF67" s="235"/>
      <c r="BG67" s="235"/>
      <c r="BH67" s="235"/>
      <c r="BI67" s="235"/>
      <c r="BJ67" s="235"/>
      <c r="BK67" s="235"/>
      <c r="BL67" s="235"/>
      <c r="BM67" s="235"/>
      <c r="BN67" s="235"/>
      <c r="BO67" s="235"/>
      <c r="BP67" s="235"/>
      <c r="BQ67" s="232">
        <v>61</v>
      </c>
      <c r="BR67" s="237"/>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0">
        <v>1</v>
      </c>
      <c r="B68" s="1000" t="s">
        <v>550</v>
      </c>
      <c r="C68" s="1001"/>
      <c r="D68" s="1001"/>
      <c r="E68" s="1001"/>
      <c r="F68" s="1001"/>
      <c r="G68" s="1001"/>
      <c r="H68" s="1001"/>
      <c r="I68" s="1001"/>
      <c r="J68" s="1001"/>
      <c r="K68" s="1001"/>
      <c r="L68" s="1001"/>
      <c r="M68" s="1001"/>
      <c r="N68" s="1001"/>
      <c r="O68" s="1001"/>
      <c r="P68" s="1002"/>
      <c r="Q68" s="1003">
        <v>1609</v>
      </c>
      <c r="R68" s="997"/>
      <c r="S68" s="997"/>
      <c r="T68" s="997"/>
      <c r="U68" s="997"/>
      <c r="V68" s="997">
        <v>1467</v>
      </c>
      <c r="W68" s="997"/>
      <c r="X68" s="997"/>
      <c r="Y68" s="997"/>
      <c r="Z68" s="997"/>
      <c r="AA68" s="997">
        <v>141</v>
      </c>
      <c r="AB68" s="997"/>
      <c r="AC68" s="997"/>
      <c r="AD68" s="997"/>
      <c r="AE68" s="997"/>
      <c r="AF68" s="997">
        <v>141</v>
      </c>
      <c r="AG68" s="997"/>
      <c r="AH68" s="997"/>
      <c r="AI68" s="997"/>
      <c r="AJ68" s="997"/>
      <c r="AK68" s="997" t="s">
        <v>551</v>
      </c>
      <c r="AL68" s="997"/>
      <c r="AM68" s="997"/>
      <c r="AN68" s="997"/>
      <c r="AO68" s="997"/>
      <c r="AP68" s="997" t="s">
        <v>551</v>
      </c>
      <c r="AQ68" s="997"/>
      <c r="AR68" s="997"/>
      <c r="AS68" s="997"/>
      <c r="AT68" s="997"/>
      <c r="AU68" s="997" t="s">
        <v>551</v>
      </c>
      <c r="AV68" s="997"/>
      <c r="AW68" s="997"/>
      <c r="AX68" s="997"/>
      <c r="AY68" s="997"/>
      <c r="AZ68" s="998"/>
      <c r="BA68" s="998"/>
      <c r="BB68" s="998"/>
      <c r="BC68" s="998"/>
      <c r="BD68" s="999"/>
      <c r="BE68" s="235"/>
      <c r="BF68" s="235"/>
      <c r="BG68" s="235"/>
      <c r="BH68" s="235"/>
      <c r="BI68" s="235"/>
      <c r="BJ68" s="235"/>
      <c r="BK68" s="235"/>
      <c r="BL68" s="235"/>
      <c r="BM68" s="235"/>
      <c r="BN68" s="235"/>
      <c r="BO68" s="235"/>
      <c r="BP68" s="235"/>
      <c r="BQ68" s="232">
        <v>62</v>
      </c>
      <c r="BR68" s="237"/>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2">
        <v>2</v>
      </c>
      <c r="B69" s="987" t="s">
        <v>552</v>
      </c>
      <c r="C69" s="988"/>
      <c r="D69" s="988"/>
      <c r="E69" s="988"/>
      <c r="F69" s="988"/>
      <c r="G69" s="988"/>
      <c r="H69" s="988"/>
      <c r="I69" s="988"/>
      <c r="J69" s="988"/>
      <c r="K69" s="988"/>
      <c r="L69" s="988"/>
      <c r="M69" s="988"/>
      <c r="N69" s="988"/>
      <c r="O69" s="988"/>
      <c r="P69" s="989"/>
      <c r="Q69" s="990">
        <v>45917</v>
      </c>
      <c r="R69" s="984"/>
      <c r="S69" s="984"/>
      <c r="T69" s="984"/>
      <c r="U69" s="984"/>
      <c r="V69" s="984">
        <v>456118</v>
      </c>
      <c r="W69" s="984"/>
      <c r="X69" s="984"/>
      <c r="Y69" s="984"/>
      <c r="Z69" s="984"/>
      <c r="AA69" s="984">
        <v>799</v>
      </c>
      <c r="AB69" s="984"/>
      <c r="AC69" s="984"/>
      <c r="AD69" s="984"/>
      <c r="AE69" s="984"/>
      <c r="AF69" s="984">
        <v>794</v>
      </c>
      <c r="AG69" s="984"/>
      <c r="AH69" s="984"/>
      <c r="AI69" s="984"/>
      <c r="AJ69" s="984"/>
      <c r="AK69" s="984">
        <v>892</v>
      </c>
      <c r="AL69" s="984"/>
      <c r="AM69" s="984"/>
      <c r="AN69" s="984"/>
      <c r="AO69" s="984"/>
      <c r="AP69" s="984" t="s">
        <v>551</v>
      </c>
      <c r="AQ69" s="984"/>
      <c r="AR69" s="984"/>
      <c r="AS69" s="984"/>
      <c r="AT69" s="984"/>
      <c r="AU69" s="984" t="s">
        <v>551</v>
      </c>
      <c r="AV69" s="984"/>
      <c r="AW69" s="984"/>
      <c r="AX69" s="984"/>
      <c r="AY69" s="984"/>
      <c r="AZ69" s="985"/>
      <c r="BA69" s="985"/>
      <c r="BB69" s="985"/>
      <c r="BC69" s="985"/>
      <c r="BD69" s="986"/>
      <c r="BE69" s="235"/>
      <c r="BF69" s="235"/>
      <c r="BG69" s="235"/>
      <c r="BH69" s="235"/>
      <c r="BI69" s="235"/>
      <c r="BJ69" s="235"/>
      <c r="BK69" s="235"/>
      <c r="BL69" s="235"/>
      <c r="BM69" s="235"/>
      <c r="BN69" s="235"/>
      <c r="BO69" s="235"/>
      <c r="BP69" s="235"/>
      <c r="BQ69" s="232">
        <v>63</v>
      </c>
      <c r="BR69" s="237"/>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2">
        <v>3</v>
      </c>
      <c r="B70" s="987" t="s">
        <v>553</v>
      </c>
      <c r="C70" s="988"/>
      <c r="D70" s="988"/>
      <c r="E70" s="988"/>
      <c r="F70" s="988"/>
      <c r="G70" s="988"/>
      <c r="H70" s="988"/>
      <c r="I70" s="988"/>
      <c r="J70" s="988"/>
      <c r="K70" s="988"/>
      <c r="L70" s="988"/>
      <c r="M70" s="988"/>
      <c r="N70" s="988"/>
      <c r="O70" s="988"/>
      <c r="P70" s="989"/>
      <c r="Q70" s="990">
        <v>3184</v>
      </c>
      <c r="R70" s="984"/>
      <c r="S70" s="984"/>
      <c r="T70" s="984"/>
      <c r="U70" s="984"/>
      <c r="V70" s="984">
        <v>3455</v>
      </c>
      <c r="W70" s="984"/>
      <c r="X70" s="984"/>
      <c r="Y70" s="984"/>
      <c r="Z70" s="984"/>
      <c r="AA70" s="984">
        <v>-271</v>
      </c>
      <c r="AB70" s="984"/>
      <c r="AC70" s="984"/>
      <c r="AD70" s="984"/>
      <c r="AE70" s="984"/>
      <c r="AF70" s="984">
        <v>1598</v>
      </c>
      <c r="AG70" s="984"/>
      <c r="AH70" s="984"/>
      <c r="AI70" s="984"/>
      <c r="AJ70" s="984"/>
      <c r="AK70" s="984">
        <v>336</v>
      </c>
      <c r="AL70" s="984"/>
      <c r="AM70" s="984"/>
      <c r="AN70" s="984"/>
      <c r="AO70" s="984"/>
      <c r="AP70" s="984">
        <v>815</v>
      </c>
      <c r="AQ70" s="984"/>
      <c r="AR70" s="984"/>
      <c r="AS70" s="984"/>
      <c r="AT70" s="984"/>
      <c r="AU70" s="984">
        <v>429</v>
      </c>
      <c r="AV70" s="984"/>
      <c r="AW70" s="984"/>
      <c r="AX70" s="984"/>
      <c r="AY70" s="984"/>
      <c r="AZ70" s="985"/>
      <c r="BA70" s="985"/>
      <c r="BB70" s="985"/>
      <c r="BC70" s="985"/>
      <c r="BD70" s="986"/>
      <c r="BE70" s="235"/>
      <c r="BF70" s="235"/>
      <c r="BG70" s="235"/>
      <c r="BH70" s="235"/>
      <c r="BI70" s="235"/>
      <c r="BJ70" s="235"/>
      <c r="BK70" s="235"/>
      <c r="BL70" s="235"/>
      <c r="BM70" s="235"/>
      <c r="BN70" s="235"/>
      <c r="BO70" s="235"/>
      <c r="BP70" s="235"/>
      <c r="BQ70" s="232">
        <v>64</v>
      </c>
      <c r="BR70" s="237"/>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2">
        <v>4</v>
      </c>
      <c r="B71" s="987" t="s">
        <v>554</v>
      </c>
      <c r="C71" s="988"/>
      <c r="D71" s="988"/>
      <c r="E71" s="988"/>
      <c r="F71" s="988"/>
      <c r="G71" s="988"/>
      <c r="H71" s="988"/>
      <c r="I71" s="988"/>
      <c r="J71" s="988"/>
      <c r="K71" s="988"/>
      <c r="L71" s="988"/>
      <c r="M71" s="988"/>
      <c r="N71" s="988"/>
      <c r="O71" s="988"/>
      <c r="P71" s="989"/>
      <c r="Q71" s="991">
        <v>87</v>
      </c>
      <c r="R71" s="992"/>
      <c r="S71" s="992"/>
      <c r="T71" s="992"/>
      <c r="U71" s="993"/>
      <c r="V71" s="994">
        <v>77</v>
      </c>
      <c r="W71" s="992"/>
      <c r="X71" s="992"/>
      <c r="Y71" s="992"/>
      <c r="Z71" s="993"/>
      <c r="AA71" s="994">
        <v>10</v>
      </c>
      <c r="AB71" s="992"/>
      <c r="AC71" s="992"/>
      <c r="AD71" s="992"/>
      <c r="AE71" s="993"/>
      <c r="AF71" s="994">
        <v>3</v>
      </c>
      <c r="AG71" s="992"/>
      <c r="AH71" s="992"/>
      <c r="AI71" s="992"/>
      <c r="AJ71" s="993"/>
      <c r="AK71" s="994" t="s">
        <v>551</v>
      </c>
      <c r="AL71" s="992"/>
      <c r="AM71" s="992"/>
      <c r="AN71" s="992"/>
      <c r="AO71" s="993"/>
      <c r="AP71" s="994" t="s">
        <v>551</v>
      </c>
      <c r="AQ71" s="992"/>
      <c r="AR71" s="992"/>
      <c r="AS71" s="992"/>
      <c r="AT71" s="993"/>
      <c r="AU71" s="994" t="s">
        <v>551</v>
      </c>
      <c r="AV71" s="992"/>
      <c r="AW71" s="992"/>
      <c r="AX71" s="992"/>
      <c r="AY71" s="993"/>
      <c r="AZ71" s="995"/>
      <c r="BA71" s="988"/>
      <c r="BB71" s="988"/>
      <c r="BC71" s="988"/>
      <c r="BD71" s="996"/>
      <c r="BE71" s="235"/>
      <c r="BF71" s="235"/>
      <c r="BG71" s="235"/>
      <c r="BH71" s="235"/>
      <c r="BI71" s="235"/>
      <c r="BJ71" s="235"/>
      <c r="BK71" s="235"/>
      <c r="BL71" s="235"/>
      <c r="BM71" s="235"/>
      <c r="BN71" s="235"/>
      <c r="BO71" s="235"/>
      <c r="BP71" s="235"/>
      <c r="BQ71" s="232">
        <v>65</v>
      </c>
      <c r="BR71" s="237"/>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2">
        <v>5</v>
      </c>
      <c r="B72" s="987" t="s">
        <v>555</v>
      </c>
      <c r="C72" s="988"/>
      <c r="D72" s="988"/>
      <c r="E72" s="988"/>
      <c r="F72" s="988"/>
      <c r="G72" s="988"/>
      <c r="H72" s="988"/>
      <c r="I72" s="988"/>
      <c r="J72" s="988"/>
      <c r="K72" s="988"/>
      <c r="L72" s="988"/>
      <c r="M72" s="988"/>
      <c r="N72" s="988"/>
      <c r="O72" s="988"/>
      <c r="P72" s="989"/>
      <c r="Q72" s="991">
        <v>278</v>
      </c>
      <c r="R72" s="992"/>
      <c r="S72" s="992"/>
      <c r="T72" s="992"/>
      <c r="U72" s="993"/>
      <c r="V72" s="994">
        <v>233</v>
      </c>
      <c r="W72" s="992"/>
      <c r="X72" s="992"/>
      <c r="Y72" s="992"/>
      <c r="Z72" s="993"/>
      <c r="AA72" s="994">
        <v>45</v>
      </c>
      <c r="AB72" s="992"/>
      <c r="AC72" s="992"/>
      <c r="AD72" s="992"/>
      <c r="AE72" s="993"/>
      <c r="AF72" s="994">
        <v>45</v>
      </c>
      <c r="AG72" s="992"/>
      <c r="AH72" s="992"/>
      <c r="AI72" s="992"/>
      <c r="AJ72" s="993"/>
      <c r="AK72" s="994" t="s">
        <v>551</v>
      </c>
      <c r="AL72" s="992"/>
      <c r="AM72" s="992"/>
      <c r="AN72" s="992"/>
      <c r="AO72" s="993"/>
      <c r="AP72" s="994" t="s">
        <v>551</v>
      </c>
      <c r="AQ72" s="992"/>
      <c r="AR72" s="992"/>
      <c r="AS72" s="992"/>
      <c r="AT72" s="993"/>
      <c r="AU72" s="994" t="s">
        <v>551</v>
      </c>
      <c r="AV72" s="992"/>
      <c r="AW72" s="992"/>
      <c r="AX72" s="992"/>
      <c r="AY72" s="993"/>
      <c r="AZ72" s="995"/>
      <c r="BA72" s="988"/>
      <c r="BB72" s="988"/>
      <c r="BC72" s="988"/>
      <c r="BD72" s="996"/>
      <c r="BE72" s="235"/>
      <c r="BF72" s="235"/>
      <c r="BG72" s="235"/>
      <c r="BH72" s="235"/>
      <c r="BI72" s="235"/>
      <c r="BJ72" s="235"/>
      <c r="BK72" s="235"/>
      <c r="BL72" s="235"/>
      <c r="BM72" s="235"/>
      <c r="BN72" s="235"/>
      <c r="BO72" s="235"/>
      <c r="BP72" s="235"/>
      <c r="BQ72" s="232">
        <v>66</v>
      </c>
      <c r="BR72" s="237"/>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2">
        <v>6</v>
      </c>
      <c r="B73" s="987" t="s">
        <v>556</v>
      </c>
      <c r="C73" s="988"/>
      <c r="D73" s="988"/>
      <c r="E73" s="988"/>
      <c r="F73" s="988"/>
      <c r="G73" s="988"/>
      <c r="H73" s="988"/>
      <c r="I73" s="988"/>
      <c r="J73" s="988"/>
      <c r="K73" s="988"/>
      <c r="L73" s="988"/>
      <c r="M73" s="988"/>
      <c r="N73" s="988"/>
      <c r="O73" s="988"/>
      <c r="P73" s="989"/>
      <c r="Q73" s="991">
        <v>4343</v>
      </c>
      <c r="R73" s="992"/>
      <c r="S73" s="992"/>
      <c r="T73" s="992"/>
      <c r="U73" s="993"/>
      <c r="V73" s="994">
        <v>4160</v>
      </c>
      <c r="W73" s="992"/>
      <c r="X73" s="992"/>
      <c r="Y73" s="992"/>
      <c r="Z73" s="993"/>
      <c r="AA73" s="994">
        <v>183</v>
      </c>
      <c r="AB73" s="992"/>
      <c r="AC73" s="992"/>
      <c r="AD73" s="992"/>
      <c r="AE73" s="993"/>
      <c r="AF73" s="994">
        <v>183</v>
      </c>
      <c r="AG73" s="992"/>
      <c r="AH73" s="992"/>
      <c r="AI73" s="992"/>
      <c r="AJ73" s="993"/>
      <c r="AK73" s="994" t="s">
        <v>551</v>
      </c>
      <c r="AL73" s="992"/>
      <c r="AM73" s="992"/>
      <c r="AN73" s="992"/>
      <c r="AO73" s="993"/>
      <c r="AP73" s="994" t="s">
        <v>551</v>
      </c>
      <c r="AQ73" s="992"/>
      <c r="AR73" s="992"/>
      <c r="AS73" s="992"/>
      <c r="AT73" s="993"/>
      <c r="AU73" s="994" t="s">
        <v>551</v>
      </c>
      <c r="AV73" s="992"/>
      <c r="AW73" s="992"/>
      <c r="AX73" s="992"/>
      <c r="AY73" s="993"/>
      <c r="AZ73" s="985"/>
      <c r="BA73" s="985"/>
      <c r="BB73" s="985"/>
      <c r="BC73" s="985"/>
      <c r="BD73" s="986"/>
      <c r="BE73" s="235"/>
      <c r="BF73" s="235"/>
      <c r="BG73" s="235"/>
      <c r="BH73" s="235"/>
      <c r="BI73" s="235"/>
      <c r="BJ73" s="235"/>
      <c r="BK73" s="235"/>
      <c r="BL73" s="235"/>
      <c r="BM73" s="235"/>
      <c r="BN73" s="235"/>
      <c r="BO73" s="235"/>
      <c r="BP73" s="235"/>
      <c r="BQ73" s="232">
        <v>67</v>
      </c>
      <c r="BR73" s="237"/>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2">
        <v>7</v>
      </c>
      <c r="B74" s="987" t="s">
        <v>559</v>
      </c>
      <c r="C74" s="988"/>
      <c r="D74" s="988"/>
      <c r="E74" s="988"/>
      <c r="F74" s="988"/>
      <c r="G74" s="988"/>
      <c r="H74" s="988"/>
      <c r="I74" s="988"/>
      <c r="J74" s="988"/>
      <c r="K74" s="988"/>
      <c r="L74" s="988"/>
      <c r="M74" s="988"/>
      <c r="N74" s="988"/>
      <c r="O74" s="988"/>
      <c r="P74" s="989"/>
      <c r="Q74" s="990">
        <v>28832</v>
      </c>
      <c r="R74" s="984"/>
      <c r="S74" s="984"/>
      <c r="T74" s="984"/>
      <c r="U74" s="984"/>
      <c r="V74" s="984">
        <v>26141</v>
      </c>
      <c r="W74" s="984"/>
      <c r="X74" s="984"/>
      <c r="Y74" s="984"/>
      <c r="Z74" s="984"/>
      <c r="AA74" s="984">
        <v>2691</v>
      </c>
      <c r="AB74" s="984"/>
      <c r="AC74" s="984"/>
      <c r="AD74" s="984"/>
      <c r="AE74" s="984"/>
      <c r="AF74" s="984">
        <v>36115</v>
      </c>
      <c r="AG74" s="984"/>
      <c r="AH74" s="984"/>
      <c r="AI74" s="984"/>
      <c r="AJ74" s="984"/>
      <c r="AK74" s="994" t="s">
        <v>551</v>
      </c>
      <c r="AL74" s="992"/>
      <c r="AM74" s="992"/>
      <c r="AN74" s="992"/>
      <c r="AO74" s="993"/>
      <c r="AP74" s="984">
        <v>55247</v>
      </c>
      <c r="AQ74" s="984"/>
      <c r="AR74" s="984"/>
      <c r="AS74" s="984"/>
      <c r="AT74" s="984"/>
      <c r="AU74" s="984">
        <v>891</v>
      </c>
      <c r="AV74" s="984"/>
      <c r="AW74" s="984"/>
      <c r="AX74" s="984"/>
      <c r="AY74" s="984"/>
      <c r="AZ74" s="985"/>
      <c r="BA74" s="985"/>
      <c r="BB74" s="985"/>
      <c r="BC74" s="985"/>
      <c r="BD74" s="986"/>
      <c r="BE74" s="235"/>
      <c r="BF74" s="235"/>
      <c r="BG74" s="235"/>
      <c r="BH74" s="235"/>
      <c r="BI74" s="235"/>
      <c r="BJ74" s="235"/>
      <c r="BK74" s="235"/>
      <c r="BL74" s="235"/>
      <c r="BM74" s="235"/>
      <c r="BN74" s="235"/>
      <c r="BO74" s="235"/>
      <c r="BP74" s="235"/>
      <c r="BQ74" s="232">
        <v>68</v>
      </c>
      <c r="BR74" s="237"/>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2">
        <v>8</v>
      </c>
      <c r="B75" s="987" t="s">
        <v>560</v>
      </c>
      <c r="C75" s="988"/>
      <c r="D75" s="988"/>
      <c r="E75" s="988"/>
      <c r="F75" s="988"/>
      <c r="G75" s="988"/>
      <c r="H75" s="988"/>
      <c r="I75" s="988"/>
      <c r="J75" s="988"/>
      <c r="K75" s="988"/>
      <c r="L75" s="988"/>
      <c r="M75" s="988"/>
      <c r="N75" s="988"/>
      <c r="O75" s="988"/>
      <c r="P75" s="989"/>
      <c r="Q75" s="991">
        <v>3013</v>
      </c>
      <c r="R75" s="992"/>
      <c r="S75" s="992"/>
      <c r="T75" s="992"/>
      <c r="U75" s="993"/>
      <c r="V75" s="994">
        <v>2588</v>
      </c>
      <c r="W75" s="992"/>
      <c r="X75" s="992"/>
      <c r="Y75" s="992"/>
      <c r="Z75" s="993"/>
      <c r="AA75" s="994">
        <v>425</v>
      </c>
      <c r="AB75" s="992"/>
      <c r="AC75" s="992"/>
      <c r="AD75" s="992"/>
      <c r="AE75" s="993"/>
      <c r="AF75" s="994">
        <v>3544</v>
      </c>
      <c r="AG75" s="992"/>
      <c r="AH75" s="992"/>
      <c r="AI75" s="992"/>
      <c r="AJ75" s="993"/>
      <c r="AK75" s="994" t="s">
        <v>561</v>
      </c>
      <c r="AL75" s="992"/>
      <c r="AM75" s="992"/>
      <c r="AN75" s="992"/>
      <c r="AO75" s="993"/>
      <c r="AP75" s="994">
        <v>9249</v>
      </c>
      <c r="AQ75" s="992"/>
      <c r="AR75" s="992"/>
      <c r="AS75" s="992"/>
      <c r="AT75" s="993"/>
      <c r="AU75" s="994" t="s">
        <v>551</v>
      </c>
      <c r="AV75" s="992"/>
      <c r="AW75" s="992"/>
      <c r="AX75" s="992"/>
      <c r="AY75" s="993"/>
      <c r="AZ75" s="985"/>
      <c r="BA75" s="985"/>
      <c r="BB75" s="985"/>
      <c r="BC75" s="985"/>
      <c r="BD75" s="986"/>
      <c r="BE75" s="235"/>
      <c r="BF75" s="235"/>
      <c r="BG75" s="235"/>
      <c r="BH75" s="235"/>
      <c r="BI75" s="235"/>
      <c r="BJ75" s="235"/>
      <c r="BK75" s="235"/>
      <c r="BL75" s="235"/>
      <c r="BM75" s="235"/>
      <c r="BN75" s="235"/>
      <c r="BO75" s="235"/>
      <c r="BP75" s="235"/>
      <c r="BQ75" s="232">
        <v>69</v>
      </c>
      <c r="BR75" s="237"/>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2">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5"/>
      <c r="BF76" s="235"/>
      <c r="BG76" s="235"/>
      <c r="BH76" s="235"/>
      <c r="BI76" s="235"/>
      <c r="BJ76" s="235"/>
      <c r="BK76" s="235"/>
      <c r="BL76" s="235"/>
      <c r="BM76" s="235"/>
      <c r="BN76" s="235"/>
      <c r="BO76" s="235"/>
      <c r="BP76" s="235"/>
      <c r="BQ76" s="232">
        <v>70</v>
      </c>
      <c r="BR76" s="237"/>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2">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5"/>
      <c r="BF77" s="235"/>
      <c r="BG77" s="235"/>
      <c r="BH77" s="235"/>
      <c r="BI77" s="235"/>
      <c r="BJ77" s="235"/>
      <c r="BK77" s="235"/>
      <c r="BL77" s="235"/>
      <c r="BM77" s="235"/>
      <c r="BN77" s="235"/>
      <c r="BO77" s="235"/>
      <c r="BP77" s="235"/>
      <c r="BQ77" s="232">
        <v>71</v>
      </c>
      <c r="BR77" s="237"/>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2">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5"/>
      <c r="BF78" s="235"/>
      <c r="BG78" s="235"/>
      <c r="BH78" s="235"/>
      <c r="BI78" s="235"/>
      <c r="BJ78" s="224"/>
      <c r="BK78" s="224"/>
      <c r="BL78" s="224"/>
      <c r="BM78" s="224"/>
      <c r="BN78" s="224"/>
      <c r="BO78" s="235"/>
      <c r="BP78" s="235"/>
      <c r="BQ78" s="232">
        <v>72</v>
      </c>
      <c r="BR78" s="237"/>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2">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5"/>
      <c r="BF79" s="235"/>
      <c r="BG79" s="235"/>
      <c r="BH79" s="235"/>
      <c r="BI79" s="235"/>
      <c r="BJ79" s="224"/>
      <c r="BK79" s="224"/>
      <c r="BL79" s="224"/>
      <c r="BM79" s="224"/>
      <c r="BN79" s="224"/>
      <c r="BO79" s="235"/>
      <c r="BP79" s="235"/>
      <c r="BQ79" s="232">
        <v>73</v>
      </c>
      <c r="BR79" s="237"/>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2">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5"/>
      <c r="BF80" s="235"/>
      <c r="BG80" s="235"/>
      <c r="BH80" s="235"/>
      <c r="BI80" s="235"/>
      <c r="BJ80" s="235"/>
      <c r="BK80" s="235"/>
      <c r="BL80" s="235"/>
      <c r="BM80" s="235"/>
      <c r="BN80" s="235"/>
      <c r="BO80" s="235"/>
      <c r="BP80" s="235"/>
      <c r="BQ80" s="232">
        <v>74</v>
      </c>
      <c r="BR80" s="237"/>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2">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5"/>
      <c r="BF81" s="235"/>
      <c r="BG81" s="235"/>
      <c r="BH81" s="235"/>
      <c r="BI81" s="235"/>
      <c r="BJ81" s="235"/>
      <c r="BK81" s="235"/>
      <c r="BL81" s="235"/>
      <c r="BM81" s="235"/>
      <c r="BN81" s="235"/>
      <c r="BO81" s="235"/>
      <c r="BP81" s="235"/>
      <c r="BQ81" s="232">
        <v>75</v>
      </c>
      <c r="BR81" s="237"/>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2">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5"/>
      <c r="BF82" s="235"/>
      <c r="BG82" s="235"/>
      <c r="BH82" s="235"/>
      <c r="BI82" s="235"/>
      <c r="BJ82" s="235"/>
      <c r="BK82" s="235"/>
      <c r="BL82" s="235"/>
      <c r="BM82" s="235"/>
      <c r="BN82" s="235"/>
      <c r="BO82" s="235"/>
      <c r="BP82" s="235"/>
      <c r="BQ82" s="232">
        <v>76</v>
      </c>
      <c r="BR82" s="237"/>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2">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5"/>
      <c r="BF83" s="235"/>
      <c r="BG83" s="235"/>
      <c r="BH83" s="235"/>
      <c r="BI83" s="235"/>
      <c r="BJ83" s="235"/>
      <c r="BK83" s="235"/>
      <c r="BL83" s="235"/>
      <c r="BM83" s="235"/>
      <c r="BN83" s="235"/>
      <c r="BO83" s="235"/>
      <c r="BP83" s="235"/>
      <c r="BQ83" s="232">
        <v>77</v>
      </c>
      <c r="BR83" s="237"/>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2">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5"/>
      <c r="BF84" s="235"/>
      <c r="BG84" s="235"/>
      <c r="BH84" s="235"/>
      <c r="BI84" s="235"/>
      <c r="BJ84" s="235"/>
      <c r="BK84" s="235"/>
      <c r="BL84" s="235"/>
      <c r="BM84" s="235"/>
      <c r="BN84" s="235"/>
      <c r="BO84" s="235"/>
      <c r="BP84" s="235"/>
      <c r="BQ84" s="232">
        <v>78</v>
      </c>
      <c r="BR84" s="237"/>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2">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5"/>
      <c r="BF85" s="235"/>
      <c r="BG85" s="235"/>
      <c r="BH85" s="235"/>
      <c r="BI85" s="235"/>
      <c r="BJ85" s="235"/>
      <c r="BK85" s="235"/>
      <c r="BL85" s="235"/>
      <c r="BM85" s="235"/>
      <c r="BN85" s="235"/>
      <c r="BO85" s="235"/>
      <c r="BP85" s="235"/>
      <c r="BQ85" s="232">
        <v>79</v>
      </c>
      <c r="BR85" s="237"/>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2">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5"/>
      <c r="BF86" s="235"/>
      <c r="BG86" s="235"/>
      <c r="BH86" s="235"/>
      <c r="BI86" s="235"/>
      <c r="BJ86" s="235"/>
      <c r="BK86" s="235"/>
      <c r="BL86" s="235"/>
      <c r="BM86" s="235"/>
      <c r="BN86" s="235"/>
      <c r="BO86" s="235"/>
      <c r="BP86" s="235"/>
      <c r="BQ86" s="232">
        <v>80</v>
      </c>
      <c r="BR86" s="237"/>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8">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5"/>
      <c r="BF87" s="235"/>
      <c r="BG87" s="235"/>
      <c r="BH87" s="235"/>
      <c r="BI87" s="235"/>
      <c r="BJ87" s="235"/>
      <c r="BK87" s="235"/>
      <c r="BL87" s="235"/>
      <c r="BM87" s="235"/>
      <c r="BN87" s="235"/>
      <c r="BO87" s="235"/>
      <c r="BP87" s="235"/>
      <c r="BQ87" s="232">
        <v>81</v>
      </c>
      <c r="BR87" s="237"/>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4" t="s">
        <v>379</v>
      </c>
      <c r="B88" s="950" t="s">
        <v>404</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42423</v>
      </c>
      <c r="AG88" s="972"/>
      <c r="AH88" s="972"/>
      <c r="AI88" s="972"/>
      <c r="AJ88" s="972"/>
      <c r="AK88" s="976"/>
      <c r="AL88" s="976"/>
      <c r="AM88" s="976"/>
      <c r="AN88" s="976"/>
      <c r="AO88" s="976"/>
      <c r="AP88" s="972">
        <v>65311</v>
      </c>
      <c r="AQ88" s="972"/>
      <c r="AR88" s="972"/>
      <c r="AS88" s="972"/>
      <c r="AT88" s="972"/>
      <c r="AU88" s="972">
        <v>1320</v>
      </c>
      <c r="AV88" s="972"/>
      <c r="AW88" s="972"/>
      <c r="AX88" s="972"/>
      <c r="AY88" s="972"/>
      <c r="AZ88" s="973"/>
      <c r="BA88" s="973"/>
      <c r="BB88" s="973"/>
      <c r="BC88" s="973"/>
      <c r="BD88" s="974"/>
      <c r="BE88" s="235"/>
      <c r="BF88" s="235"/>
      <c r="BG88" s="235"/>
      <c r="BH88" s="235"/>
      <c r="BI88" s="235"/>
      <c r="BJ88" s="235"/>
      <c r="BK88" s="235"/>
      <c r="BL88" s="235"/>
      <c r="BM88" s="235"/>
      <c r="BN88" s="235"/>
      <c r="BO88" s="235"/>
      <c r="BP88" s="235"/>
      <c r="BQ88" s="232">
        <v>82</v>
      </c>
      <c r="BR88" s="237"/>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379</v>
      </c>
      <c r="BR102" s="950" t="s">
        <v>405</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8</v>
      </c>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53" t="s">
        <v>406</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54" t="s">
        <v>407</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408</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409</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410</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411</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412</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413</v>
      </c>
      <c r="AB109" s="909"/>
      <c r="AC109" s="909"/>
      <c r="AD109" s="909"/>
      <c r="AE109" s="910"/>
      <c r="AF109" s="911" t="s">
        <v>414</v>
      </c>
      <c r="AG109" s="909"/>
      <c r="AH109" s="909"/>
      <c r="AI109" s="909"/>
      <c r="AJ109" s="910"/>
      <c r="AK109" s="911" t="s">
        <v>297</v>
      </c>
      <c r="AL109" s="909"/>
      <c r="AM109" s="909"/>
      <c r="AN109" s="909"/>
      <c r="AO109" s="910"/>
      <c r="AP109" s="911" t="s">
        <v>415</v>
      </c>
      <c r="AQ109" s="909"/>
      <c r="AR109" s="909"/>
      <c r="AS109" s="909"/>
      <c r="AT109" s="942"/>
      <c r="AU109" s="908" t="s">
        <v>412</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413</v>
      </c>
      <c r="BR109" s="909"/>
      <c r="BS109" s="909"/>
      <c r="BT109" s="909"/>
      <c r="BU109" s="910"/>
      <c r="BV109" s="911" t="s">
        <v>414</v>
      </c>
      <c r="BW109" s="909"/>
      <c r="BX109" s="909"/>
      <c r="BY109" s="909"/>
      <c r="BZ109" s="910"/>
      <c r="CA109" s="911" t="s">
        <v>297</v>
      </c>
      <c r="CB109" s="909"/>
      <c r="CC109" s="909"/>
      <c r="CD109" s="909"/>
      <c r="CE109" s="910"/>
      <c r="CF109" s="949" t="s">
        <v>415</v>
      </c>
      <c r="CG109" s="949"/>
      <c r="CH109" s="949"/>
      <c r="CI109" s="949"/>
      <c r="CJ109" s="949"/>
      <c r="CK109" s="911" t="s">
        <v>416</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413</v>
      </c>
      <c r="DH109" s="909"/>
      <c r="DI109" s="909"/>
      <c r="DJ109" s="909"/>
      <c r="DK109" s="910"/>
      <c r="DL109" s="911" t="s">
        <v>414</v>
      </c>
      <c r="DM109" s="909"/>
      <c r="DN109" s="909"/>
      <c r="DO109" s="909"/>
      <c r="DP109" s="910"/>
      <c r="DQ109" s="911" t="s">
        <v>297</v>
      </c>
      <c r="DR109" s="909"/>
      <c r="DS109" s="909"/>
      <c r="DT109" s="909"/>
      <c r="DU109" s="910"/>
      <c r="DV109" s="911" t="s">
        <v>415</v>
      </c>
      <c r="DW109" s="909"/>
      <c r="DX109" s="909"/>
      <c r="DY109" s="909"/>
      <c r="DZ109" s="942"/>
    </row>
    <row r="110" spans="1:131" s="224" customFormat="1" ht="26.25" customHeight="1" x14ac:dyDescent="0.15">
      <c r="A110" s="820" t="s">
        <v>417</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1281335</v>
      </c>
      <c r="AB110" s="902"/>
      <c r="AC110" s="902"/>
      <c r="AD110" s="902"/>
      <c r="AE110" s="903"/>
      <c r="AF110" s="904">
        <v>1396473</v>
      </c>
      <c r="AG110" s="902"/>
      <c r="AH110" s="902"/>
      <c r="AI110" s="902"/>
      <c r="AJ110" s="903"/>
      <c r="AK110" s="904">
        <v>1377268</v>
      </c>
      <c r="AL110" s="902"/>
      <c r="AM110" s="902"/>
      <c r="AN110" s="902"/>
      <c r="AO110" s="903"/>
      <c r="AP110" s="905">
        <v>22.5</v>
      </c>
      <c r="AQ110" s="906"/>
      <c r="AR110" s="906"/>
      <c r="AS110" s="906"/>
      <c r="AT110" s="907"/>
      <c r="AU110" s="943" t="s">
        <v>71</v>
      </c>
      <c r="AV110" s="944"/>
      <c r="AW110" s="944"/>
      <c r="AX110" s="944"/>
      <c r="AY110" s="944"/>
      <c r="AZ110" s="873" t="s">
        <v>418</v>
      </c>
      <c r="BA110" s="821"/>
      <c r="BB110" s="821"/>
      <c r="BC110" s="821"/>
      <c r="BD110" s="821"/>
      <c r="BE110" s="821"/>
      <c r="BF110" s="821"/>
      <c r="BG110" s="821"/>
      <c r="BH110" s="821"/>
      <c r="BI110" s="821"/>
      <c r="BJ110" s="821"/>
      <c r="BK110" s="821"/>
      <c r="BL110" s="821"/>
      <c r="BM110" s="821"/>
      <c r="BN110" s="821"/>
      <c r="BO110" s="821"/>
      <c r="BP110" s="822"/>
      <c r="BQ110" s="874">
        <v>10917826</v>
      </c>
      <c r="BR110" s="855"/>
      <c r="BS110" s="855"/>
      <c r="BT110" s="855"/>
      <c r="BU110" s="855"/>
      <c r="BV110" s="855">
        <v>10205142</v>
      </c>
      <c r="BW110" s="855"/>
      <c r="BX110" s="855"/>
      <c r="BY110" s="855"/>
      <c r="BZ110" s="855"/>
      <c r="CA110" s="855">
        <v>10426635</v>
      </c>
      <c r="CB110" s="855"/>
      <c r="CC110" s="855"/>
      <c r="CD110" s="855"/>
      <c r="CE110" s="855"/>
      <c r="CF110" s="879">
        <v>170.4</v>
      </c>
      <c r="CG110" s="880"/>
      <c r="CH110" s="880"/>
      <c r="CI110" s="880"/>
      <c r="CJ110" s="880"/>
      <c r="CK110" s="939" t="s">
        <v>419</v>
      </c>
      <c r="CL110" s="832"/>
      <c r="CM110" s="873" t="s">
        <v>420</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124</v>
      </c>
      <c r="DH110" s="855"/>
      <c r="DI110" s="855"/>
      <c r="DJ110" s="855"/>
      <c r="DK110" s="855"/>
      <c r="DL110" s="855" t="s">
        <v>124</v>
      </c>
      <c r="DM110" s="855"/>
      <c r="DN110" s="855"/>
      <c r="DO110" s="855"/>
      <c r="DP110" s="855"/>
      <c r="DQ110" s="855" t="s">
        <v>124</v>
      </c>
      <c r="DR110" s="855"/>
      <c r="DS110" s="855"/>
      <c r="DT110" s="855"/>
      <c r="DU110" s="855"/>
      <c r="DV110" s="856" t="s">
        <v>124</v>
      </c>
      <c r="DW110" s="856"/>
      <c r="DX110" s="856"/>
      <c r="DY110" s="856"/>
      <c r="DZ110" s="857"/>
    </row>
    <row r="111" spans="1:131" s="224" customFormat="1" ht="26.25" customHeight="1" x14ac:dyDescent="0.15">
      <c r="A111" s="787" t="s">
        <v>421</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124</v>
      </c>
      <c r="AB111" s="932"/>
      <c r="AC111" s="932"/>
      <c r="AD111" s="932"/>
      <c r="AE111" s="933"/>
      <c r="AF111" s="934" t="s">
        <v>124</v>
      </c>
      <c r="AG111" s="932"/>
      <c r="AH111" s="932"/>
      <c r="AI111" s="932"/>
      <c r="AJ111" s="933"/>
      <c r="AK111" s="934" t="s">
        <v>124</v>
      </c>
      <c r="AL111" s="932"/>
      <c r="AM111" s="932"/>
      <c r="AN111" s="932"/>
      <c r="AO111" s="933"/>
      <c r="AP111" s="935" t="s">
        <v>124</v>
      </c>
      <c r="AQ111" s="936"/>
      <c r="AR111" s="936"/>
      <c r="AS111" s="936"/>
      <c r="AT111" s="937"/>
      <c r="AU111" s="945"/>
      <c r="AV111" s="946"/>
      <c r="AW111" s="946"/>
      <c r="AX111" s="946"/>
      <c r="AY111" s="946"/>
      <c r="AZ111" s="828" t="s">
        <v>422</v>
      </c>
      <c r="BA111" s="765"/>
      <c r="BB111" s="765"/>
      <c r="BC111" s="765"/>
      <c r="BD111" s="765"/>
      <c r="BE111" s="765"/>
      <c r="BF111" s="765"/>
      <c r="BG111" s="765"/>
      <c r="BH111" s="765"/>
      <c r="BI111" s="765"/>
      <c r="BJ111" s="765"/>
      <c r="BK111" s="765"/>
      <c r="BL111" s="765"/>
      <c r="BM111" s="765"/>
      <c r="BN111" s="765"/>
      <c r="BO111" s="765"/>
      <c r="BP111" s="766"/>
      <c r="BQ111" s="829" t="s">
        <v>124</v>
      </c>
      <c r="BR111" s="830"/>
      <c r="BS111" s="830"/>
      <c r="BT111" s="830"/>
      <c r="BU111" s="830"/>
      <c r="BV111" s="830" t="s">
        <v>124</v>
      </c>
      <c r="BW111" s="830"/>
      <c r="BX111" s="830"/>
      <c r="BY111" s="830"/>
      <c r="BZ111" s="830"/>
      <c r="CA111" s="830" t="s">
        <v>124</v>
      </c>
      <c r="CB111" s="830"/>
      <c r="CC111" s="830"/>
      <c r="CD111" s="830"/>
      <c r="CE111" s="830"/>
      <c r="CF111" s="888" t="s">
        <v>124</v>
      </c>
      <c r="CG111" s="889"/>
      <c r="CH111" s="889"/>
      <c r="CI111" s="889"/>
      <c r="CJ111" s="889"/>
      <c r="CK111" s="940"/>
      <c r="CL111" s="834"/>
      <c r="CM111" s="828" t="s">
        <v>423</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124</v>
      </c>
      <c r="DH111" s="830"/>
      <c r="DI111" s="830"/>
      <c r="DJ111" s="830"/>
      <c r="DK111" s="830"/>
      <c r="DL111" s="830" t="s">
        <v>124</v>
      </c>
      <c r="DM111" s="830"/>
      <c r="DN111" s="830"/>
      <c r="DO111" s="830"/>
      <c r="DP111" s="830"/>
      <c r="DQ111" s="830" t="s">
        <v>124</v>
      </c>
      <c r="DR111" s="830"/>
      <c r="DS111" s="830"/>
      <c r="DT111" s="830"/>
      <c r="DU111" s="830"/>
      <c r="DV111" s="807" t="s">
        <v>124</v>
      </c>
      <c r="DW111" s="807"/>
      <c r="DX111" s="807"/>
      <c r="DY111" s="807"/>
      <c r="DZ111" s="808"/>
    </row>
    <row r="112" spans="1:131" s="224" customFormat="1" ht="26.25" customHeight="1" x14ac:dyDescent="0.15">
      <c r="A112" s="925" t="s">
        <v>424</v>
      </c>
      <c r="B112" s="926"/>
      <c r="C112" s="765" t="s">
        <v>425</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124</v>
      </c>
      <c r="AB112" s="793"/>
      <c r="AC112" s="793"/>
      <c r="AD112" s="793"/>
      <c r="AE112" s="794"/>
      <c r="AF112" s="795" t="s">
        <v>124</v>
      </c>
      <c r="AG112" s="793"/>
      <c r="AH112" s="793"/>
      <c r="AI112" s="793"/>
      <c r="AJ112" s="794"/>
      <c r="AK112" s="795" t="s">
        <v>124</v>
      </c>
      <c r="AL112" s="793"/>
      <c r="AM112" s="793"/>
      <c r="AN112" s="793"/>
      <c r="AO112" s="794"/>
      <c r="AP112" s="837" t="s">
        <v>124</v>
      </c>
      <c r="AQ112" s="838"/>
      <c r="AR112" s="838"/>
      <c r="AS112" s="838"/>
      <c r="AT112" s="839"/>
      <c r="AU112" s="945"/>
      <c r="AV112" s="946"/>
      <c r="AW112" s="946"/>
      <c r="AX112" s="946"/>
      <c r="AY112" s="946"/>
      <c r="AZ112" s="828" t="s">
        <v>426</v>
      </c>
      <c r="BA112" s="765"/>
      <c r="BB112" s="765"/>
      <c r="BC112" s="765"/>
      <c r="BD112" s="765"/>
      <c r="BE112" s="765"/>
      <c r="BF112" s="765"/>
      <c r="BG112" s="765"/>
      <c r="BH112" s="765"/>
      <c r="BI112" s="765"/>
      <c r="BJ112" s="765"/>
      <c r="BK112" s="765"/>
      <c r="BL112" s="765"/>
      <c r="BM112" s="765"/>
      <c r="BN112" s="765"/>
      <c r="BO112" s="765"/>
      <c r="BP112" s="766"/>
      <c r="BQ112" s="829">
        <v>2433786</v>
      </c>
      <c r="BR112" s="830"/>
      <c r="BS112" s="830"/>
      <c r="BT112" s="830"/>
      <c r="BU112" s="830"/>
      <c r="BV112" s="830">
        <v>2261690</v>
      </c>
      <c r="BW112" s="830"/>
      <c r="BX112" s="830"/>
      <c r="BY112" s="830"/>
      <c r="BZ112" s="830"/>
      <c r="CA112" s="830">
        <v>1160969</v>
      </c>
      <c r="CB112" s="830"/>
      <c r="CC112" s="830"/>
      <c r="CD112" s="830"/>
      <c r="CE112" s="830"/>
      <c r="CF112" s="888">
        <v>19</v>
      </c>
      <c r="CG112" s="889"/>
      <c r="CH112" s="889"/>
      <c r="CI112" s="889"/>
      <c r="CJ112" s="889"/>
      <c r="CK112" s="940"/>
      <c r="CL112" s="834"/>
      <c r="CM112" s="828" t="s">
        <v>427</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124</v>
      </c>
      <c r="DH112" s="830"/>
      <c r="DI112" s="830"/>
      <c r="DJ112" s="830"/>
      <c r="DK112" s="830"/>
      <c r="DL112" s="830" t="s">
        <v>124</v>
      </c>
      <c r="DM112" s="830"/>
      <c r="DN112" s="830"/>
      <c r="DO112" s="830"/>
      <c r="DP112" s="830"/>
      <c r="DQ112" s="830" t="s">
        <v>124</v>
      </c>
      <c r="DR112" s="830"/>
      <c r="DS112" s="830"/>
      <c r="DT112" s="830"/>
      <c r="DU112" s="830"/>
      <c r="DV112" s="807" t="s">
        <v>124</v>
      </c>
      <c r="DW112" s="807"/>
      <c r="DX112" s="807"/>
      <c r="DY112" s="807"/>
      <c r="DZ112" s="808"/>
    </row>
    <row r="113" spans="1:130" s="224" customFormat="1" ht="26.25" customHeight="1" x14ac:dyDescent="0.15">
      <c r="A113" s="927"/>
      <c r="B113" s="928"/>
      <c r="C113" s="765" t="s">
        <v>428</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283660</v>
      </c>
      <c r="AB113" s="932"/>
      <c r="AC113" s="932"/>
      <c r="AD113" s="932"/>
      <c r="AE113" s="933"/>
      <c r="AF113" s="934">
        <v>288473</v>
      </c>
      <c r="AG113" s="932"/>
      <c r="AH113" s="932"/>
      <c r="AI113" s="932"/>
      <c r="AJ113" s="933"/>
      <c r="AK113" s="934">
        <v>87720</v>
      </c>
      <c r="AL113" s="932"/>
      <c r="AM113" s="932"/>
      <c r="AN113" s="932"/>
      <c r="AO113" s="933"/>
      <c r="AP113" s="935">
        <v>1.4</v>
      </c>
      <c r="AQ113" s="936"/>
      <c r="AR113" s="936"/>
      <c r="AS113" s="936"/>
      <c r="AT113" s="937"/>
      <c r="AU113" s="945"/>
      <c r="AV113" s="946"/>
      <c r="AW113" s="946"/>
      <c r="AX113" s="946"/>
      <c r="AY113" s="946"/>
      <c r="AZ113" s="828" t="s">
        <v>429</v>
      </c>
      <c r="BA113" s="765"/>
      <c r="BB113" s="765"/>
      <c r="BC113" s="765"/>
      <c r="BD113" s="765"/>
      <c r="BE113" s="765"/>
      <c r="BF113" s="765"/>
      <c r="BG113" s="765"/>
      <c r="BH113" s="765"/>
      <c r="BI113" s="765"/>
      <c r="BJ113" s="765"/>
      <c r="BK113" s="765"/>
      <c r="BL113" s="765"/>
      <c r="BM113" s="765"/>
      <c r="BN113" s="765"/>
      <c r="BO113" s="765"/>
      <c r="BP113" s="766"/>
      <c r="BQ113" s="829">
        <v>490403</v>
      </c>
      <c r="BR113" s="830"/>
      <c r="BS113" s="830"/>
      <c r="BT113" s="830"/>
      <c r="BU113" s="830"/>
      <c r="BV113" s="830">
        <v>439594</v>
      </c>
      <c r="BW113" s="830"/>
      <c r="BX113" s="830"/>
      <c r="BY113" s="830"/>
      <c r="BZ113" s="830"/>
      <c r="CA113" s="830">
        <v>1319482</v>
      </c>
      <c r="CB113" s="830"/>
      <c r="CC113" s="830"/>
      <c r="CD113" s="830"/>
      <c r="CE113" s="830"/>
      <c r="CF113" s="888">
        <v>21.6</v>
      </c>
      <c r="CG113" s="889"/>
      <c r="CH113" s="889"/>
      <c r="CI113" s="889"/>
      <c r="CJ113" s="889"/>
      <c r="CK113" s="940"/>
      <c r="CL113" s="834"/>
      <c r="CM113" s="828" t="s">
        <v>430</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124</v>
      </c>
      <c r="DH113" s="793"/>
      <c r="DI113" s="793"/>
      <c r="DJ113" s="793"/>
      <c r="DK113" s="794"/>
      <c r="DL113" s="795" t="s">
        <v>124</v>
      </c>
      <c r="DM113" s="793"/>
      <c r="DN113" s="793"/>
      <c r="DO113" s="793"/>
      <c r="DP113" s="794"/>
      <c r="DQ113" s="795" t="s">
        <v>124</v>
      </c>
      <c r="DR113" s="793"/>
      <c r="DS113" s="793"/>
      <c r="DT113" s="793"/>
      <c r="DU113" s="794"/>
      <c r="DV113" s="837" t="s">
        <v>124</v>
      </c>
      <c r="DW113" s="838"/>
      <c r="DX113" s="838"/>
      <c r="DY113" s="838"/>
      <c r="DZ113" s="839"/>
    </row>
    <row r="114" spans="1:130" s="224" customFormat="1" ht="26.25" customHeight="1" x14ac:dyDescent="0.15">
      <c r="A114" s="927"/>
      <c r="B114" s="928"/>
      <c r="C114" s="765" t="s">
        <v>431</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93607</v>
      </c>
      <c r="AB114" s="793"/>
      <c r="AC114" s="793"/>
      <c r="AD114" s="793"/>
      <c r="AE114" s="794"/>
      <c r="AF114" s="795">
        <v>111268</v>
      </c>
      <c r="AG114" s="793"/>
      <c r="AH114" s="793"/>
      <c r="AI114" s="793"/>
      <c r="AJ114" s="794"/>
      <c r="AK114" s="795">
        <v>261274</v>
      </c>
      <c r="AL114" s="793"/>
      <c r="AM114" s="793"/>
      <c r="AN114" s="793"/>
      <c r="AO114" s="794"/>
      <c r="AP114" s="837">
        <v>4.3</v>
      </c>
      <c r="AQ114" s="838"/>
      <c r="AR114" s="838"/>
      <c r="AS114" s="838"/>
      <c r="AT114" s="839"/>
      <c r="AU114" s="945"/>
      <c r="AV114" s="946"/>
      <c r="AW114" s="946"/>
      <c r="AX114" s="946"/>
      <c r="AY114" s="946"/>
      <c r="AZ114" s="828" t="s">
        <v>432</v>
      </c>
      <c r="BA114" s="765"/>
      <c r="BB114" s="765"/>
      <c r="BC114" s="765"/>
      <c r="BD114" s="765"/>
      <c r="BE114" s="765"/>
      <c r="BF114" s="765"/>
      <c r="BG114" s="765"/>
      <c r="BH114" s="765"/>
      <c r="BI114" s="765"/>
      <c r="BJ114" s="765"/>
      <c r="BK114" s="765"/>
      <c r="BL114" s="765"/>
      <c r="BM114" s="765"/>
      <c r="BN114" s="765"/>
      <c r="BO114" s="765"/>
      <c r="BP114" s="766"/>
      <c r="BQ114" s="829">
        <v>1232301</v>
      </c>
      <c r="BR114" s="830"/>
      <c r="BS114" s="830"/>
      <c r="BT114" s="830"/>
      <c r="BU114" s="830"/>
      <c r="BV114" s="830">
        <v>1307643</v>
      </c>
      <c r="BW114" s="830"/>
      <c r="BX114" s="830"/>
      <c r="BY114" s="830"/>
      <c r="BZ114" s="830"/>
      <c r="CA114" s="830">
        <v>1457853</v>
      </c>
      <c r="CB114" s="830"/>
      <c r="CC114" s="830"/>
      <c r="CD114" s="830"/>
      <c r="CE114" s="830"/>
      <c r="CF114" s="888">
        <v>23.8</v>
      </c>
      <c r="CG114" s="889"/>
      <c r="CH114" s="889"/>
      <c r="CI114" s="889"/>
      <c r="CJ114" s="889"/>
      <c r="CK114" s="940"/>
      <c r="CL114" s="834"/>
      <c r="CM114" s="828" t="s">
        <v>433</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124</v>
      </c>
      <c r="DH114" s="793"/>
      <c r="DI114" s="793"/>
      <c r="DJ114" s="793"/>
      <c r="DK114" s="794"/>
      <c r="DL114" s="795" t="s">
        <v>124</v>
      </c>
      <c r="DM114" s="793"/>
      <c r="DN114" s="793"/>
      <c r="DO114" s="793"/>
      <c r="DP114" s="794"/>
      <c r="DQ114" s="795" t="s">
        <v>124</v>
      </c>
      <c r="DR114" s="793"/>
      <c r="DS114" s="793"/>
      <c r="DT114" s="793"/>
      <c r="DU114" s="794"/>
      <c r="DV114" s="837" t="s">
        <v>124</v>
      </c>
      <c r="DW114" s="838"/>
      <c r="DX114" s="838"/>
      <c r="DY114" s="838"/>
      <c r="DZ114" s="839"/>
    </row>
    <row r="115" spans="1:130" s="224" customFormat="1" ht="26.25" customHeight="1" x14ac:dyDescent="0.15">
      <c r="A115" s="927"/>
      <c r="B115" s="928"/>
      <c r="C115" s="765" t="s">
        <v>434</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22208</v>
      </c>
      <c r="AB115" s="932"/>
      <c r="AC115" s="932"/>
      <c r="AD115" s="932"/>
      <c r="AE115" s="933"/>
      <c r="AF115" s="934">
        <v>2384</v>
      </c>
      <c r="AG115" s="932"/>
      <c r="AH115" s="932"/>
      <c r="AI115" s="932"/>
      <c r="AJ115" s="933"/>
      <c r="AK115" s="934">
        <v>25079</v>
      </c>
      <c r="AL115" s="932"/>
      <c r="AM115" s="932"/>
      <c r="AN115" s="932"/>
      <c r="AO115" s="933"/>
      <c r="AP115" s="935">
        <v>0.4</v>
      </c>
      <c r="AQ115" s="936"/>
      <c r="AR115" s="936"/>
      <c r="AS115" s="936"/>
      <c r="AT115" s="937"/>
      <c r="AU115" s="945"/>
      <c r="AV115" s="946"/>
      <c r="AW115" s="946"/>
      <c r="AX115" s="946"/>
      <c r="AY115" s="946"/>
      <c r="AZ115" s="828" t="s">
        <v>435</v>
      </c>
      <c r="BA115" s="765"/>
      <c r="BB115" s="765"/>
      <c r="BC115" s="765"/>
      <c r="BD115" s="765"/>
      <c r="BE115" s="765"/>
      <c r="BF115" s="765"/>
      <c r="BG115" s="765"/>
      <c r="BH115" s="765"/>
      <c r="BI115" s="765"/>
      <c r="BJ115" s="765"/>
      <c r="BK115" s="765"/>
      <c r="BL115" s="765"/>
      <c r="BM115" s="765"/>
      <c r="BN115" s="765"/>
      <c r="BO115" s="765"/>
      <c r="BP115" s="766"/>
      <c r="BQ115" s="829" t="s">
        <v>124</v>
      </c>
      <c r="BR115" s="830"/>
      <c r="BS115" s="830"/>
      <c r="BT115" s="830"/>
      <c r="BU115" s="830"/>
      <c r="BV115" s="830" t="s">
        <v>124</v>
      </c>
      <c r="BW115" s="830"/>
      <c r="BX115" s="830"/>
      <c r="BY115" s="830"/>
      <c r="BZ115" s="830"/>
      <c r="CA115" s="830" t="s">
        <v>124</v>
      </c>
      <c r="CB115" s="830"/>
      <c r="CC115" s="830"/>
      <c r="CD115" s="830"/>
      <c r="CE115" s="830"/>
      <c r="CF115" s="888" t="s">
        <v>124</v>
      </c>
      <c r="CG115" s="889"/>
      <c r="CH115" s="889"/>
      <c r="CI115" s="889"/>
      <c r="CJ115" s="889"/>
      <c r="CK115" s="940"/>
      <c r="CL115" s="834"/>
      <c r="CM115" s="828" t="s">
        <v>436</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124</v>
      </c>
      <c r="DH115" s="793"/>
      <c r="DI115" s="793"/>
      <c r="DJ115" s="793"/>
      <c r="DK115" s="794"/>
      <c r="DL115" s="795" t="s">
        <v>124</v>
      </c>
      <c r="DM115" s="793"/>
      <c r="DN115" s="793"/>
      <c r="DO115" s="793"/>
      <c r="DP115" s="794"/>
      <c r="DQ115" s="795" t="s">
        <v>124</v>
      </c>
      <c r="DR115" s="793"/>
      <c r="DS115" s="793"/>
      <c r="DT115" s="793"/>
      <c r="DU115" s="794"/>
      <c r="DV115" s="837" t="s">
        <v>124</v>
      </c>
      <c r="DW115" s="838"/>
      <c r="DX115" s="838"/>
      <c r="DY115" s="838"/>
      <c r="DZ115" s="839"/>
    </row>
    <row r="116" spans="1:130" s="224" customFormat="1" ht="26.25" customHeight="1" x14ac:dyDescent="0.15">
      <c r="A116" s="929"/>
      <c r="B116" s="930"/>
      <c r="C116" s="852" t="s">
        <v>437</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124</v>
      </c>
      <c r="AB116" s="793"/>
      <c r="AC116" s="793"/>
      <c r="AD116" s="793"/>
      <c r="AE116" s="794"/>
      <c r="AF116" s="795" t="s">
        <v>124</v>
      </c>
      <c r="AG116" s="793"/>
      <c r="AH116" s="793"/>
      <c r="AI116" s="793"/>
      <c r="AJ116" s="794"/>
      <c r="AK116" s="795" t="s">
        <v>124</v>
      </c>
      <c r="AL116" s="793"/>
      <c r="AM116" s="793"/>
      <c r="AN116" s="793"/>
      <c r="AO116" s="794"/>
      <c r="AP116" s="837" t="s">
        <v>124</v>
      </c>
      <c r="AQ116" s="838"/>
      <c r="AR116" s="838"/>
      <c r="AS116" s="838"/>
      <c r="AT116" s="839"/>
      <c r="AU116" s="945"/>
      <c r="AV116" s="946"/>
      <c r="AW116" s="946"/>
      <c r="AX116" s="946"/>
      <c r="AY116" s="946"/>
      <c r="AZ116" s="922" t="s">
        <v>438</v>
      </c>
      <c r="BA116" s="923"/>
      <c r="BB116" s="923"/>
      <c r="BC116" s="923"/>
      <c r="BD116" s="923"/>
      <c r="BE116" s="923"/>
      <c r="BF116" s="923"/>
      <c r="BG116" s="923"/>
      <c r="BH116" s="923"/>
      <c r="BI116" s="923"/>
      <c r="BJ116" s="923"/>
      <c r="BK116" s="923"/>
      <c r="BL116" s="923"/>
      <c r="BM116" s="923"/>
      <c r="BN116" s="923"/>
      <c r="BO116" s="923"/>
      <c r="BP116" s="924"/>
      <c r="BQ116" s="829" t="s">
        <v>124</v>
      </c>
      <c r="BR116" s="830"/>
      <c r="BS116" s="830"/>
      <c r="BT116" s="830"/>
      <c r="BU116" s="830"/>
      <c r="BV116" s="830" t="s">
        <v>124</v>
      </c>
      <c r="BW116" s="830"/>
      <c r="BX116" s="830"/>
      <c r="BY116" s="830"/>
      <c r="BZ116" s="830"/>
      <c r="CA116" s="830" t="s">
        <v>124</v>
      </c>
      <c r="CB116" s="830"/>
      <c r="CC116" s="830"/>
      <c r="CD116" s="830"/>
      <c r="CE116" s="830"/>
      <c r="CF116" s="888" t="s">
        <v>124</v>
      </c>
      <c r="CG116" s="889"/>
      <c r="CH116" s="889"/>
      <c r="CI116" s="889"/>
      <c r="CJ116" s="889"/>
      <c r="CK116" s="940"/>
      <c r="CL116" s="834"/>
      <c r="CM116" s="828" t="s">
        <v>439</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124</v>
      </c>
      <c r="DH116" s="793"/>
      <c r="DI116" s="793"/>
      <c r="DJ116" s="793"/>
      <c r="DK116" s="794"/>
      <c r="DL116" s="795" t="s">
        <v>124</v>
      </c>
      <c r="DM116" s="793"/>
      <c r="DN116" s="793"/>
      <c r="DO116" s="793"/>
      <c r="DP116" s="794"/>
      <c r="DQ116" s="795" t="s">
        <v>124</v>
      </c>
      <c r="DR116" s="793"/>
      <c r="DS116" s="793"/>
      <c r="DT116" s="793"/>
      <c r="DU116" s="794"/>
      <c r="DV116" s="837" t="s">
        <v>124</v>
      </c>
      <c r="DW116" s="838"/>
      <c r="DX116" s="838"/>
      <c r="DY116" s="838"/>
      <c r="DZ116" s="839"/>
    </row>
    <row r="117" spans="1:130" s="224" customFormat="1" ht="26.25" customHeight="1" x14ac:dyDescent="0.15">
      <c r="A117" s="908" t="s">
        <v>180</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440</v>
      </c>
      <c r="Z117" s="910"/>
      <c r="AA117" s="915">
        <v>1680810</v>
      </c>
      <c r="AB117" s="916"/>
      <c r="AC117" s="916"/>
      <c r="AD117" s="916"/>
      <c r="AE117" s="917"/>
      <c r="AF117" s="918">
        <v>1798598</v>
      </c>
      <c r="AG117" s="916"/>
      <c r="AH117" s="916"/>
      <c r="AI117" s="916"/>
      <c r="AJ117" s="917"/>
      <c r="AK117" s="918">
        <v>1751341</v>
      </c>
      <c r="AL117" s="916"/>
      <c r="AM117" s="916"/>
      <c r="AN117" s="916"/>
      <c r="AO117" s="917"/>
      <c r="AP117" s="919"/>
      <c r="AQ117" s="920"/>
      <c r="AR117" s="920"/>
      <c r="AS117" s="920"/>
      <c r="AT117" s="921"/>
      <c r="AU117" s="945"/>
      <c r="AV117" s="946"/>
      <c r="AW117" s="946"/>
      <c r="AX117" s="946"/>
      <c r="AY117" s="946"/>
      <c r="AZ117" s="876" t="s">
        <v>441</v>
      </c>
      <c r="BA117" s="877"/>
      <c r="BB117" s="877"/>
      <c r="BC117" s="877"/>
      <c r="BD117" s="877"/>
      <c r="BE117" s="877"/>
      <c r="BF117" s="877"/>
      <c r="BG117" s="877"/>
      <c r="BH117" s="877"/>
      <c r="BI117" s="877"/>
      <c r="BJ117" s="877"/>
      <c r="BK117" s="877"/>
      <c r="BL117" s="877"/>
      <c r="BM117" s="877"/>
      <c r="BN117" s="877"/>
      <c r="BO117" s="877"/>
      <c r="BP117" s="878"/>
      <c r="BQ117" s="829" t="s">
        <v>124</v>
      </c>
      <c r="BR117" s="830"/>
      <c r="BS117" s="830"/>
      <c r="BT117" s="830"/>
      <c r="BU117" s="830"/>
      <c r="BV117" s="830" t="s">
        <v>124</v>
      </c>
      <c r="BW117" s="830"/>
      <c r="BX117" s="830"/>
      <c r="BY117" s="830"/>
      <c r="BZ117" s="830"/>
      <c r="CA117" s="830" t="s">
        <v>124</v>
      </c>
      <c r="CB117" s="830"/>
      <c r="CC117" s="830"/>
      <c r="CD117" s="830"/>
      <c r="CE117" s="830"/>
      <c r="CF117" s="888" t="s">
        <v>124</v>
      </c>
      <c r="CG117" s="889"/>
      <c r="CH117" s="889"/>
      <c r="CI117" s="889"/>
      <c r="CJ117" s="889"/>
      <c r="CK117" s="940"/>
      <c r="CL117" s="834"/>
      <c r="CM117" s="828" t="s">
        <v>442</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124</v>
      </c>
      <c r="DH117" s="793"/>
      <c r="DI117" s="793"/>
      <c r="DJ117" s="793"/>
      <c r="DK117" s="794"/>
      <c r="DL117" s="795" t="s">
        <v>124</v>
      </c>
      <c r="DM117" s="793"/>
      <c r="DN117" s="793"/>
      <c r="DO117" s="793"/>
      <c r="DP117" s="794"/>
      <c r="DQ117" s="795" t="s">
        <v>124</v>
      </c>
      <c r="DR117" s="793"/>
      <c r="DS117" s="793"/>
      <c r="DT117" s="793"/>
      <c r="DU117" s="794"/>
      <c r="DV117" s="837" t="s">
        <v>124</v>
      </c>
      <c r="DW117" s="838"/>
      <c r="DX117" s="838"/>
      <c r="DY117" s="838"/>
      <c r="DZ117" s="839"/>
    </row>
    <row r="118" spans="1:130" s="224" customFormat="1" ht="26.25" customHeight="1" x14ac:dyDescent="0.15">
      <c r="A118" s="908" t="s">
        <v>416</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413</v>
      </c>
      <c r="AB118" s="909"/>
      <c r="AC118" s="909"/>
      <c r="AD118" s="909"/>
      <c r="AE118" s="910"/>
      <c r="AF118" s="911" t="s">
        <v>414</v>
      </c>
      <c r="AG118" s="909"/>
      <c r="AH118" s="909"/>
      <c r="AI118" s="909"/>
      <c r="AJ118" s="910"/>
      <c r="AK118" s="911" t="s">
        <v>297</v>
      </c>
      <c r="AL118" s="909"/>
      <c r="AM118" s="909"/>
      <c r="AN118" s="909"/>
      <c r="AO118" s="910"/>
      <c r="AP118" s="912" t="s">
        <v>415</v>
      </c>
      <c r="AQ118" s="913"/>
      <c r="AR118" s="913"/>
      <c r="AS118" s="913"/>
      <c r="AT118" s="914"/>
      <c r="AU118" s="945"/>
      <c r="AV118" s="946"/>
      <c r="AW118" s="946"/>
      <c r="AX118" s="946"/>
      <c r="AY118" s="946"/>
      <c r="AZ118" s="851" t="s">
        <v>443</v>
      </c>
      <c r="BA118" s="852"/>
      <c r="BB118" s="852"/>
      <c r="BC118" s="852"/>
      <c r="BD118" s="852"/>
      <c r="BE118" s="852"/>
      <c r="BF118" s="852"/>
      <c r="BG118" s="852"/>
      <c r="BH118" s="852"/>
      <c r="BI118" s="852"/>
      <c r="BJ118" s="852"/>
      <c r="BK118" s="852"/>
      <c r="BL118" s="852"/>
      <c r="BM118" s="852"/>
      <c r="BN118" s="852"/>
      <c r="BO118" s="852"/>
      <c r="BP118" s="853"/>
      <c r="BQ118" s="892" t="s">
        <v>124</v>
      </c>
      <c r="BR118" s="858"/>
      <c r="BS118" s="858"/>
      <c r="BT118" s="858"/>
      <c r="BU118" s="858"/>
      <c r="BV118" s="858" t="s">
        <v>124</v>
      </c>
      <c r="BW118" s="858"/>
      <c r="BX118" s="858"/>
      <c r="BY118" s="858"/>
      <c r="BZ118" s="858"/>
      <c r="CA118" s="858" t="s">
        <v>124</v>
      </c>
      <c r="CB118" s="858"/>
      <c r="CC118" s="858"/>
      <c r="CD118" s="858"/>
      <c r="CE118" s="858"/>
      <c r="CF118" s="888" t="s">
        <v>124</v>
      </c>
      <c r="CG118" s="889"/>
      <c r="CH118" s="889"/>
      <c r="CI118" s="889"/>
      <c r="CJ118" s="889"/>
      <c r="CK118" s="940"/>
      <c r="CL118" s="834"/>
      <c r="CM118" s="828" t="s">
        <v>444</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124</v>
      </c>
      <c r="DH118" s="793"/>
      <c r="DI118" s="793"/>
      <c r="DJ118" s="793"/>
      <c r="DK118" s="794"/>
      <c r="DL118" s="795" t="s">
        <v>124</v>
      </c>
      <c r="DM118" s="793"/>
      <c r="DN118" s="793"/>
      <c r="DO118" s="793"/>
      <c r="DP118" s="794"/>
      <c r="DQ118" s="795" t="s">
        <v>124</v>
      </c>
      <c r="DR118" s="793"/>
      <c r="DS118" s="793"/>
      <c r="DT118" s="793"/>
      <c r="DU118" s="794"/>
      <c r="DV118" s="837" t="s">
        <v>124</v>
      </c>
      <c r="DW118" s="838"/>
      <c r="DX118" s="838"/>
      <c r="DY118" s="838"/>
      <c r="DZ118" s="839"/>
    </row>
    <row r="119" spans="1:130" s="224" customFormat="1" ht="26.25" customHeight="1" x14ac:dyDescent="0.15">
      <c r="A119" s="831" t="s">
        <v>419</v>
      </c>
      <c r="B119" s="832"/>
      <c r="C119" s="873" t="s">
        <v>420</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124</v>
      </c>
      <c r="AB119" s="902"/>
      <c r="AC119" s="902"/>
      <c r="AD119" s="902"/>
      <c r="AE119" s="903"/>
      <c r="AF119" s="904" t="s">
        <v>124</v>
      </c>
      <c r="AG119" s="902"/>
      <c r="AH119" s="902"/>
      <c r="AI119" s="902"/>
      <c r="AJ119" s="903"/>
      <c r="AK119" s="904" t="s">
        <v>124</v>
      </c>
      <c r="AL119" s="902"/>
      <c r="AM119" s="902"/>
      <c r="AN119" s="902"/>
      <c r="AO119" s="903"/>
      <c r="AP119" s="905" t="s">
        <v>124</v>
      </c>
      <c r="AQ119" s="906"/>
      <c r="AR119" s="906"/>
      <c r="AS119" s="906"/>
      <c r="AT119" s="907"/>
      <c r="AU119" s="947"/>
      <c r="AV119" s="948"/>
      <c r="AW119" s="948"/>
      <c r="AX119" s="948"/>
      <c r="AY119" s="948"/>
      <c r="AZ119" s="245" t="s">
        <v>180</v>
      </c>
      <c r="BA119" s="245"/>
      <c r="BB119" s="245"/>
      <c r="BC119" s="245"/>
      <c r="BD119" s="245"/>
      <c r="BE119" s="245"/>
      <c r="BF119" s="245"/>
      <c r="BG119" s="245"/>
      <c r="BH119" s="245"/>
      <c r="BI119" s="245"/>
      <c r="BJ119" s="245"/>
      <c r="BK119" s="245"/>
      <c r="BL119" s="245"/>
      <c r="BM119" s="245"/>
      <c r="BN119" s="245"/>
      <c r="BO119" s="890" t="s">
        <v>445</v>
      </c>
      <c r="BP119" s="891"/>
      <c r="BQ119" s="892">
        <v>15074316</v>
      </c>
      <c r="BR119" s="858"/>
      <c r="BS119" s="858"/>
      <c r="BT119" s="858"/>
      <c r="BU119" s="858"/>
      <c r="BV119" s="858">
        <v>14214069</v>
      </c>
      <c r="BW119" s="858"/>
      <c r="BX119" s="858"/>
      <c r="BY119" s="858"/>
      <c r="BZ119" s="858"/>
      <c r="CA119" s="858">
        <v>14364939</v>
      </c>
      <c r="CB119" s="858"/>
      <c r="CC119" s="858"/>
      <c r="CD119" s="858"/>
      <c r="CE119" s="858"/>
      <c r="CF119" s="761"/>
      <c r="CG119" s="762"/>
      <c r="CH119" s="762"/>
      <c r="CI119" s="762"/>
      <c r="CJ119" s="847"/>
      <c r="CK119" s="941"/>
      <c r="CL119" s="836"/>
      <c r="CM119" s="851" t="s">
        <v>446</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124</v>
      </c>
      <c r="DH119" s="777"/>
      <c r="DI119" s="777"/>
      <c r="DJ119" s="777"/>
      <c r="DK119" s="778"/>
      <c r="DL119" s="779" t="s">
        <v>124</v>
      </c>
      <c r="DM119" s="777"/>
      <c r="DN119" s="777"/>
      <c r="DO119" s="777"/>
      <c r="DP119" s="778"/>
      <c r="DQ119" s="779" t="s">
        <v>124</v>
      </c>
      <c r="DR119" s="777"/>
      <c r="DS119" s="777"/>
      <c r="DT119" s="777"/>
      <c r="DU119" s="778"/>
      <c r="DV119" s="861" t="s">
        <v>124</v>
      </c>
      <c r="DW119" s="862"/>
      <c r="DX119" s="862"/>
      <c r="DY119" s="862"/>
      <c r="DZ119" s="863"/>
    </row>
    <row r="120" spans="1:130" s="224" customFormat="1" ht="26.25" customHeight="1" x14ac:dyDescent="0.15">
      <c r="A120" s="833"/>
      <c r="B120" s="834"/>
      <c r="C120" s="828" t="s">
        <v>423</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124</v>
      </c>
      <c r="AB120" s="793"/>
      <c r="AC120" s="793"/>
      <c r="AD120" s="793"/>
      <c r="AE120" s="794"/>
      <c r="AF120" s="795" t="s">
        <v>124</v>
      </c>
      <c r="AG120" s="793"/>
      <c r="AH120" s="793"/>
      <c r="AI120" s="793"/>
      <c r="AJ120" s="794"/>
      <c r="AK120" s="795" t="s">
        <v>124</v>
      </c>
      <c r="AL120" s="793"/>
      <c r="AM120" s="793"/>
      <c r="AN120" s="793"/>
      <c r="AO120" s="794"/>
      <c r="AP120" s="837" t="s">
        <v>124</v>
      </c>
      <c r="AQ120" s="838"/>
      <c r="AR120" s="838"/>
      <c r="AS120" s="838"/>
      <c r="AT120" s="839"/>
      <c r="AU120" s="893" t="s">
        <v>447</v>
      </c>
      <c r="AV120" s="894"/>
      <c r="AW120" s="894"/>
      <c r="AX120" s="894"/>
      <c r="AY120" s="895"/>
      <c r="AZ120" s="873" t="s">
        <v>448</v>
      </c>
      <c r="BA120" s="821"/>
      <c r="BB120" s="821"/>
      <c r="BC120" s="821"/>
      <c r="BD120" s="821"/>
      <c r="BE120" s="821"/>
      <c r="BF120" s="821"/>
      <c r="BG120" s="821"/>
      <c r="BH120" s="821"/>
      <c r="BI120" s="821"/>
      <c r="BJ120" s="821"/>
      <c r="BK120" s="821"/>
      <c r="BL120" s="821"/>
      <c r="BM120" s="821"/>
      <c r="BN120" s="821"/>
      <c r="BO120" s="821"/>
      <c r="BP120" s="822"/>
      <c r="BQ120" s="874">
        <v>3639729</v>
      </c>
      <c r="BR120" s="855"/>
      <c r="BS120" s="855"/>
      <c r="BT120" s="855"/>
      <c r="BU120" s="855"/>
      <c r="BV120" s="855">
        <v>3830159</v>
      </c>
      <c r="BW120" s="855"/>
      <c r="BX120" s="855"/>
      <c r="BY120" s="855"/>
      <c r="BZ120" s="855"/>
      <c r="CA120" s="855">
        <v>3889944</v>
      </c>
      <c r="CB120" s="855"/>
      <c r="CC120" s="855"/>
      <c r="CD120" s="855"/>
      <c r="CE120" s="855"/>
      <c r="CF120" s="879">
        <v>63.6</v>
      </c>
      <c r="CG120" s="880"/>
      <c r="CH120" s="880"/>
      <c r="CI120" s="880"/>
      <c r="CJ120" s="880"/>
      <c r="CK120" s="881" t="s">
        <v>449</v>
      </c>
      <c r="CL120" s="865"/>
      <c r="CM120" s="865"/>
      <c r="CN120" s="865"/>
      <c r="CO120" s="866"/>
      <c r="CP120" s="885" t="s">
        <v>395</v>
      </c>
      <c r="CQ120" s="886"/>
      <c r="CR120" s="886"/>
      <c r="CS120" s="886"/>
      <c r="CT120" s="886"/>
      <c r="CU120" s="886"/>
      <c r="CV120" s="886"/>
      <c r="CW120" s="886"/>
      <c r="CX120" s="886"/>
      <c r="CY120" s="886"/>
      <c r="CZ120" s="886"/>
      <c r="DA120" s="886"/>
      <c r="DB120" s="886"/>
      <c r="DC120" s="886"/>
      <c r="DD120" s="886"/>
      <c r="DE120" s="886"/>
      <c r="DF120" s="887"/>
      <c r="DG120" s="874">
        <v>1078943</v>
      </c>
      <c r="DH120" s="855"/>
      <c r="DI120" s="855"/>
      <c r="DJ120" s="855"/>
      <c r="DK120" s="855"/>
      <c r="DL120" s="855">
        <v>1066838</v>
      </c>
      <c r="DM120" s="855"/>
      <c r="DN120" s="855"/>
      <c r="DO120" s="855"/>
      <c r="DP120" s="855"/>
      <c r="DQ120" s="855">
        <v>1076500</v>
      </c>
      <c r="DR120" s="855"/>
      <c r="DS120" s="855"/>
      <c r="DT120" s="855"/>
      <c r="DU120" s="855"/>
      <c r="DV120" s="856">
        <v>17.600000000000001</v>
      </c>
      <c r="DW120" s="856"/>
      <c r="DX120" s="856"/>
      <c r="DY120" s="856"/>
      <c r="DZ120" s="857"/>
    </row>
    <row r="121" spans="1:130" s="224" customFormat="1" ht="26.25" customHeight="1" x14ac:dyDescent="0.15">
      <c r="A121" s="833"/>
      <c r="B121" s="834"/>
      <c r="C121" s="876" t="s">
        <v>450</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124</v>
      </c>
      <c r="AB121" s="793"/>
      <c r="AC121" s="793"/>
      <c r="AD121" s="793"/>
      <c r="AE121" s="794"/>
      <c r="AF121" s="795" t="s">
        <v>124</v>
      </c>
      <c r="AG121" s="793"/>
      <c r="AH121" s="793"/>
      <c r="AI121" s="793"/>
      <c r="AJ121" s="794"/>
      <c r="AK121" s="795" t="s">
        <v>124</v>
      </c>
      <c r="AL121" s="793"/>
      <c r="AM121" s="793"/>
      <c r="AN121" s="793"/>
      <c r="AO121" s="794"/>
      <c r="AP121" s="837" t="s">
        <v>124</v>
      </c>
      <c r="AQ121" s="838"/>
      <c r="AR121" s="838"/>
      <c r="AS121" s="838"/>
      <c r="AT121" s="839"/>
      <c r="AU121" s="896"/>
      <c r="AV121" s="897"/>
      <c r="AW121" s="897"/>
      <c r="AX121" s="897"/>
      <c r="AY121" s="898"/>
      <c r="AZ121" s="828" t="s">
        <v>451</v>
      </c>
      <c r="BA121" s="765"/>
      <c r="BB121" s="765"/>
      <c r="BC121" s="765"/>
      <c r="BD121" s="765"/>
      <c r="BE121" s="765"/>
      <c r="BF121" s="765"/>
      <c r="BG121" s="765"/>
      <c r="BH121" s="765"/>
      <c r="BI121" s="765"/>
      <c r="BJ121" s="765"/>
      <c r="BK121" s="765"/>
      <c r="BL121" s="765"/>
      <c r="BM121" s="765"/>
      <c r="BN121" s="765"/>
      <c r="BO121" s="765"/>
      <c r="BP121" s="766"/>
      <c r="BQ121" s="829">
        <v>20252</v>
      </c>
      <c r="BR121" s="830"/>
      <c r="BS121" s="830"/>
      <c r="BT121" s="830"/>
      <c r="BU121" s="830"/>
      <c r="BV121" s="830">
        <v>4324</v>
      </c>
      <c r="BW121" s="830"/>
      <c r="BX121" s="830"/>
      <c r="BY121" s="830"/>
      <c r="BZ121" s="830"/>
      <c r="CA121" s="830">
        <v>1741</v>
      </c>
      <c r="CB121" s="830"/>
      <c r="CC121" s="830"/>
      <c r="CD121" s="830"/>
      <c r="CE121" s="830"/>
      <c r="CF121" s="888">
        <v>0</v>
      </c>
      <c r="CG121" s="889"/>
      <c r="CH121" s="889"/>
      <c r="CI121" s="889"/>
      <c r="CJ121" s="889"/>
      <c r="CK121" s="882"/>
      <c r="CL121" s="868"/>
      <c r="CM121" s="868"/>
      <c r="CN121" s="868"/>
      <c r="CO121" s="869"/>
      <c r="CP121" s="848" t="s">
        <v>397</v>
      </c>
      <c r="CQ121" s="849"/>
      <c r="CR121" s="849"/>
      <c r="CS121" s="849"/>
      <c r="CT121" s="849"/>
      <c r="CU121" s="849"/>
      <c r="CV121" s="849"/>
      <c r="CW121" s="849"/>
      <c r="CX121" s="849"/>
      <c r="CY121" s="849"/>
      <c r="CZ121" s="849"/>
      <c r="DA121" s="849"/>
      <c r="DB121" s="849"/>
      <c r="DC121" s="849"/>
      <c r="DD121" s="849"/>
      <c r="DE121" s="849"/>
      <c r="DF121" s="850"/>
      <c r="DG121" s="829">
        <v>124356</v>
      </c>
      <c r="DH121" s="830"/>
      <c r="DI121" s="830"/>
      <c r="DJ121" s="830"/>
      <c r="DK121" s="830"/>
      <c r="DL121" s="830">
        <v>104627</v>
      </c>
      <c r="DM121" s="830"/>
      <c r="DN121" s="830"/>
      <c r="DO121" s="830"/>
      <c r="DP121" s="830"/>
      <c r="DQ121" s="830">
        <v>84469</v>
      </c>
      <c r="DR121" s="830"/>
      <c r="DS121" s="830"/>
      <c r="DT121" s="830"/>
      <c r="DU121" s="830"/>
      <c r="DV121" s="807">
        <v>1.4</v>
      </c>
      <c r="DW121" s="807"/>
      <c r="DX121" s="807"/>
      <c r="DY121" s="807"/>
      <c r="DZ121" s="808"/>
    </row>
    <row r="122" spans="1:130" s="224" customFormat="1" ht="26.25" customHeight="1" x14ac:dyDescent="0.15">
      <c r="A122" s="833"/>
      <c r="B122" s="834"/>
      <c r="C122" s="828" t="s">
        <v>433</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124</v>
      </c>
      <c r="AB122" s="793"/>
      <c r="AC122" s="793"/>
      <c r="AD122" s="793"/>
      <c r="AE122" s="794"/>
      <c r="AF122" s="795" t="s">
        <v>124</v>
      </c>
      <c r="AG122" s="793"/>
      <c r="AH122" s="793"/>
      <c r="AI122" s="793"/>
      <c r="AJ122" s="794"/>
      <c r="AK122" s="795" t="s">
        <v>124</v>
      </c>
      <c r="AL122" s="793"/>
      <c r="AM122" s="793"/>
      <c r="AN122" s="793"/>
      <c r="AO122" s="794"/>
      <c r="AP122" s="837" t="s">
        <v>124</v>
      </c>
      <c r="AQ122" s="838"/>
      <c r="AR122" s="838"/>
      <c r="AS122" s="838"/>
      <c r="AT122" s="839"/>
      <c r="AU122" s="896"/>
      <c r="AV122" s="897"/>
      <c r="AW122" s="897"/>
      <c r="AX122" s="897"/>
      <c r="AY122" s="898"/>
      <c r="AZ122" s="851" t="s">
        <v>452</v>
      </c>
      <c r="BA122" s="852"/>
      <c r="BB122" s="852"/>
      <c r="BC122" s="852"/>
      <c r="BD122" s="852"/>
      <c r="BE122" s="852"/>
      <c r="BF122" s="852"/>
      <c r="BG122" s="852"/>
      <c r="BH122" s="852"/>
      <c r="BI122" s="852"/>
      <c r="BJ122" s="852"/>
      <c r="BK122" s="852"/>
      <c r="BL122" s="852"/>
      <c r="BM122" s="852"/>
      <c r="BN122" s="852"/>
      <c r="BO122" s="852"/>
      <c r="BP122" s="853"/>
      <c r="BQ122" s="892">
        <v>11003225</v>
      </c>
      <c r="BR122" s="858"/>
      <c r="BS122" s="858"/>
      <c r="BT122" s="858"/>
      <c r="BU122" s="858"/>
      <c r="BV122" s="858">
        <v>10325116</v>
      </c>
      <c r="BW122" s="858"/>
      <c r="BX122" s="858"/>
      <c r="BY122" s="858"/>
      <c r="BZ122" s="858"/>
      <c r="CA122" s="858">
        <v>10377369</v>
      </c>
      <c r="CB122" s="858"/>
      <c r="CC122" s="858"/>
      <c r="CD122" s="858"/>
      <c r="CE122" s="858"/>
      <c r="CF122" s="859">
        <v>169.5</v>
      </c>
      <c r="CG122" s="860"/>
      <c r="CH122" s="860"/>
      <c r="CI122" s="860"/>
      <c r="CJ122" s="860"/>
      <c r="CK122" s="882"/>
      <c r="CL122" s="868"/>
      <c r="CM122" s="868"/>
      <c r="CN122" s="868"/>
      <c r="CO122" s="869"/>
      <c r="CP122" s="848"/>
      <c r="CQ122" s="849"/>
      <c r="CR122" s="849"/>
      <c r="CS122" s="849"/>
      <c r="CT122" s="849"/>
      <c r="CU122" s="849"/>
      <c r="CV122" s="849"/>
      <c r="CW122" s="849"/>
      <c r="CX122" s="849"/>
      <c r="CY122" s="849"/>
      <c r="CZ122" s="849"/>
      <c r="DA122" s="849"/>
      <c r="DB122" s="849"/>
      <c r="DC122" s="849"/>
      <c r="DD122" s="849"/>
      <c r="DE122" s="849"/>
      <c r="DF122" s="850"/>
      <c r="DG122" s="829"/>
      <c r="DH122" s="830"/>
      <c r="DI122" s="830"/>
      <c r="DJ122" s="830"/>
      <c r="DK122" s="830"/>
      <c r="DL122" s="830"/>
      <c r="DM122" s="830"/>
      <c r="DN122" s="830"/>
      <c r="DO122" s="830"/>
      <c r="DP122" s="830"/>
      <c r="DQ122" s="830"/>
      <c r="DR122" s="830"/>
      <c r="DS122" s="830"/>
      <c r="DT122" s="830"/>
      <c r="DU122" s="830"/>
      <c r="DV122" s="807"/>
      <c r="DW122" s="807"/>
      <c r="DX122" s="807"/>
      <c r="DY122" s="807"/>
      <c r="DZ122" s="808"/>
    </row>
    <row r="123" spans="1:130" s="224" customFormat="1" ht="26.25" customHeight="1" x14ac:dyDescent="0.15">
      <c r="A123" s="833"/>
      <c r="B123" s="834"/>
      <c r="C123" s="828" t="s">
        <v>439</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124</v>
      </c>
      <c r="AB123" s="793"/>
      <c r="AC123" s="793"/>
      <c r="AD123" s="793"/>
      <c r="AE123" s="794"/>
      <c r="AF123" s="795" t="s">
        <v>124</v>
      </c>
      <c r="AG123" s="793"/>
      <c r="AH123" s="793"/>
      <c r="AI123" s="793"/>
      <c r="AJ123" s="794"/>
      <c r="AK123" s="795" t="s">
        <v>124</v>
      </c>
      <c r="AL123" s="793"/>
      <c r="AM123" s="793"/>
      <c r="AN123" s="793"/>
      <c r="AO123" s="794"/>
      <c r="AP123" s="837" t="s">
        <v>124</v>
      </c>
      <c r="AQ123" s="838"/>
      <c r="AR123" s="838"/>
      <c r="AS123" s="838"/>
      <c r="AT123" s="839"/>
      <c r="AU123" s="899"/>
      <c r="AV123" s="900"/>
      <c r="AW123" s="900"/>
      <c r="AX123" s="900"/>
      <c r="AY123" s="900"/>
      <c r="AZ123" s="245" t="s">
        <v>180</v>
      </c>
      <c r="BA123" s="245"/>
      <c r="BB123" s="245"/>
      <c r="BC123" s="245"/>
      <c r="BD123" s="245"/>
      <c r="BE123" s="245"/>
      <c r="BF123" s="245"/>
      <c r="BG123" s="245"/>
      <c r="BH123" s="245"/>
      <c r="BI123" s="245"/>
      <c r="BJ123" s="245"/>
      <c r="BK123" s="245"/>
      <c r="BL123" s="245"/>
      <c r="BM123" s="245"/>
      <c r="BN123" s="245"/>
      <c r="BO123" s="890" t="s">
        <v>453</v>
      </c>
      <c r="BP123" s="891"/>
      <c r="BQ123" s="845">
        <v>14663206</v>
      </c>
      <c r="BR123" s="846"/>
      <c r="BS123" s="846"/>
      <c r="BT123" s="846"/>
      <c r="BU123" s="846"/>
      <c r="BV123" s="846">
        <v>14159599</v>
      </c>
      <c r="BW123" s="846"/>
      <c r="BX123" s="846"/>
      <c r="BY123" s="846"/>
      <c r="BZ123" s="846"/>
      <c r="CA123" s="846">
        <v>14269054</v>
      </c>
      <c r="CB123" s="846"/>
      <c r="CC123" s="846"/>
      <c r="CD123" s="846"/>
      <c r="CE123" s="846"/>
      <c r="CF123" s="761"/>
      <c r="CG123" s="762"/>
      <c r="CH123" s="762"/>
      <c r="CI123" s="762"/>
      <c r="CJ123" s="847"/>
      <c r="CK123" s="882"/>
      <c r="CL123" s="868"/>
      <c r="CM123" s="868"/>
      <c r="CN123" s="868"/>
      <c r="CO123" s="869"/>
      <c r="CP123" s="848"/>
      <c r="CQ123" s="849"/>
      <c r="CR123" s="849"/>
      <c r="CS123" s="849"/>
      <c r="CT123" s="849"/>
      <c r="CU123" s="849"/>
      <c r="CV123" s="849"/>
      <c r="CW123" s="849"/>
      <c r="CX123" s="849"/>
      <c r="CY123" s="849"/>
      <c r="CZ123" s="849"/>
      <c r="DA123" s="849"/>
      <c r="DB123" s="849"/>
      <c r="DC123" s="849"/>
      <c r="DD123" s="849"/>
      <c r="DE123" s="849"/>
      <c r="DF123" s="850"/>
      <c r="DG123" s="792"/>
      <c r="DH123" s="793"/>
      <c r="DI123" s="793"/>
      <c r="DJ123" s="793"/>
      <c r="DK123" s="794"/>
      <c r="DL123" s="795"/>
      <c r="DM123" s="793"/>
      <c r="DN123" s="793"/>
      <c r="DO123" s="793"/>
      <c r="DP123" s="794"/>
      <c r="DQ123" s="795"/>
      <c r="DR123" s="793"/>
      <c r="DS123" s="793"/>
      <c r="DT123" s="793"/>
      <c r="DU123" s="794"/>
      <c r="DV123" s="837"/>
      <c r="DW123" s="838"/>
      <c r="DX123" s="838"/>
      <c r="DY123" s="838"/>
      <c r="DZ123" s="839"/>
    </row>
    <row r="124" spans="1:130" s="224" customFormat="1" ht="26.25" customHeight="1" thickBot="1" x14ac:dyDescent="0.2">
      <c r="A124" s="833"/>
      <c r="B124" s="834"/>
      <c r="C124" s="828" t="s">
        <v>442</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124</v>
      </c>
      <c r="AB124" s="793"/>
      <c r="AC124" s="793"/>
      <c r="AD124" s="793"/>
      <c r="AE124" s="794"/>
      <c r="AF124" s="795">
        <v>195</v>
      </c>
      <c r="AG124" s="793"/>
      <c r="AH124" s="793"/>
      <c r="AI124" s="793"/>
      <c r="AJ124" s="794"/>
      <c r="AK124" s="795">
        <v>103</v>
      </c>
      <c r="AL124" s="793"/>
      <c r="AM124" s="793"/>
      <c r="AN124" s="793"/>
      <c r="AO124" s="794"/>
      <c r="AP124" s="837">
        <v>0</v>
      </c>
      <c r="AQ124" s="838"/>
      <c r="AR124" s="838"/>
      <c r="AS124" s="838"/>
      <c r="AT124" s="839"/>
      <c r="AU124" s="840" t="s">
        <v>454</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6.5</v>
      </c>
      <c r="BR124" s="844"/>
      <c r="BS124" s="844"/>
      <c r="BT124" s="844"/>
      <c r="BU124" s="844"/>
      <c r="BV124" s="844">
        <v>0.8</v>
      </c>
      <c r="BW124" s="844"/>
      <c r="BX124" s="844"/>
      <c r="BY124" s="844"/>
      <c r="BZ124" s="844"/>
      <c r="CA124" s="844">
        <v>1.5</v>
      </c>
      <c r="CB124" s="844"/>
      <c r="CC124" s="844"/>
      <c r="CD124" s="844"/>
      <c r="CE124" s="844"/>
      <c r="CF124" s="739"/>
      <c r="CG124" s="740"/>
      <c r="CH124" s="740"/>
      <c r="CI124" s="740"/>
      <c r="CJ124" s="875"/>
      <c r="CK124" s="883"/>
      <c r="CL124" s="883"/>
      <c r="CM124" s="883"/>
      <c r="CN124" s="883"/>
      <c r="CO124" s="884"/>
      <c r="CP124" s="848" t="s">
        <v>455</v>
      </c>
      <c r="CQ124" s="849"/>
      <c r="CR124" s="849"/>
      <c r="CS124" s="849"/>
      <c r="CT124" s="849"/>
      <c r="CU124" s="849"/>
      <c r="CV124" s="849"/>
      <c r="CW124" s="849"/>
      <c r="CX124" s="849"/>
      <c r="CY124" s="849"/>
      <c r="CZ124" s="849"/>
      <c r="DA124" s="849"/>
      <c r="DB124" s="849"/>
      <c r="DC124" s="849"/>
      <c r="DD124" s="849"/>
      <c r="DE124" s="849"/>
      <c r="DF124" s="850"/>
      <c r="DG124" s="776">
        <v>1230487</v>
      </c>
      <c r="DH124" s="777"/>
      <c r="DI124" s="777"/>
      <c r="DJ124" s="777"/>
      <c r="DK124" s="778"/>
      <c r="DL124" s="779">
        <v>1090225</v>
      </c>
      <c r="DM124" s="777"/>
      <c r="DN124" s="777"/>
      <c r="DO124" s="777"/>
      <c r="DP124" s="778"/>
      <c r="DQ124" s="779" t="s">
        <v>124</v>
      </c>
      <c r="DR124" s="777"/>
      <c r="DS124" s="777"/>
      <c r="DT124" s="777"/>
      <c r="DU124" s="778"/>
      <c r="DV124" s="861" t="s">
        <v>124</v>
      </c>
      <c r="DW124" s="862"/>
      <c r="DX124" s="862"/>
      <c r="DY124" s="862"/>
      <c r="DZ124" s="863"/>
    </row>
    <row r="125" spans="1:130" s="224" customFormat="1" ht="26.25" customHeight="1" x14ac:dyDescent="0.15">
      <c r="A125" s="833"/>
      <c r="B125" s="834"/>
      <c r="C125" s="828" t="s">
        <v>444</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124</v>
      </c>
      <c r="AB125" s="793"/>
      <c r="AC125" s="793"/>
      <c r="AD125" s="793"/>
      <c r="AE125" s="794"/>
      <c r="AF125" s="795" t="s">
        <v>124</v>
      </c>
      <c r="AG125" s="793"/>
      <c r="AH125" s="793"/>
      <c r="AI125" s="793"/>
      <c r="AJ125" s="794"/>
      <c r="AK125" s="795" t="s">
        <v>124</v>
      </c>
      <c r="AL125" s="793"/>
      <c r="AM125" s="793"/>
      <c r="AN125" s="793"/>
      <c r="AO125" s="794"/>
      <c r="AP125" s="837" t="s">
        <v>124</v>
      </c>
      <c r="AQ125" s="838"/>
      <c r="AR125" s="838"/>
      <c r="AS125" s="838"/>
      <c r="AT125" s="839"/>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456</v>
      </c>
      <c r="CL125" s="865"/>
      <c r="CM125" s="865"/>
      <c r="CN125" s="865"/>
      <c r="CO125" s="866"/>
      <c r="CP125" s="873" t="s">
        <v>457</v>
      </c>
      <c r="CQ125" s="821"/>
      <c r="CR125" s="821"/>
      <c r="CS125" s="821"/>
      <c r="CT125" s="821"/>
      <c r="CU125" s="821"/>
      <c r="CV125" s="821"/>
      <c r="CW125" s="821"/>
      <c r="CX125" s="821"/>
      <c r="CY125" s="821"/>
      <c r="CZ125" s="821"/>
      <c r="DA125" s="821"/>
      <c r="DB125" s="821"/>
      <c r="DC125" s="821"/>
      <c r="DD125" s="821"/>
      <c r="DE125" s="821"/>
      <c r="DF125" s="822"/>
      <c r="DG125" s="874" t="s">
        <v>124</v>
      </c>
      <c r="DH125" s="855"/>
      <c r="DI125" s="855"/>
      <c r="DJ125" s="855"/>
      <c r="DK125" s="855"/>
      <c r="DL125" s="855" t="s">
        <v>124</v>
      </c>
      <c r="DM125" s="855"/>
      <c r="DN125" s="855"/>
      <c r="DO125" s="855"/>
      <c r="DP125" s="855"/>
      <c r="DQ125" s="855" t="s">
        <v>124</v>
      </c>
      <c r="DR125" s="855"/>
      <c r="DS125" s="855"/>
      <c r="DT125" s="855"/>
      <c r="DU125" s="855"/>
      <c r="DV125" s="856" t="s">
        <v>124</v>
      </c>
      <c r="DW125" s="856"/>
      <c r="DX125" s="856"/>
      <c r="DY125" s="856"/>
      <c r="DZ125" s="857"/>
    </row>
    <row r="126" spans="1:130" s="224" customFormat="1" ht="26.25" customHeight="1" thickBot="1" x14ac:dyDescent="0.2">
      <c r="A126" s="833"/>
      <c r="B126" s="834"/>
      <c r="C126" s="828" t="s">
        <v>446</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124</v>
      </c>
      <c r="AB126" s="793"/>
      <c r="AC126" s="793"/>
      <c r="AD126" s="793"/>
      <c r="AE126" s="794"/>
      <c r="AF126" s="795" t="s">
        <v>124</v>
      </c>
      <c r="AG126" s="793"/>
      <c r="AH126" s="793"/>
      <c r="AI126" s="793"/>
      <c r="AJ126" s="794"/>
      <c r="AK126" s="795" t="s">
        <v>124</v>
      </c>
      <c r="AL126" s="793"/>
      <c r="AM126" s="793"/>
      <c r="AN126" s="793"/>
      <c r="AO126" s="794"/>
      <c r="AP126" s="837" t="s">
        <v>124</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458</v>
      </c>
      <c r="CQ126" s="765"/>
      <c r="CR126" s="765"/>
      <c r="CS126" s="765"/>
      <c r="CT126" s="765"/>
      <c r="CU126" s="765"/>
      <c r="CV126" s="765"/>
      <c r="CW126" s="765"/>
      <c r="CX126" s="765"/>
      <c r="CY126" s="765"/>
      <c r="CZ126" s="765"/>
      <c r="DA126" s="765"/>
      <c r="DB126" s="765"/>
      <c r="DC126" s="765"/>
      <c r="DD126" s="765"/>
      <c r="DE126" s="765"/>
      <c r="DF126" s="766"/>
      <c r="DG126" s="829" t="s">
        <v>124</v>
      </c>
      <c r="DH126" s="830"/>
      <c r="DI126" s="830"/>
      <c r="DJ126" s="830"/>
      <c r="DK126" s="830"/>
      <c r="DL126" s="830" t="s">
        <v>124</v>
      </c>
      <c r="DM126" s="830"/>
      <c r="DN126" s="830"/>
      <c r="DO126" s="830"/>
      <c r="DP126" s="830"/>
      <c r="DQ126" s="830" t="s">
        <v>124</v>
      </c>
      <c r="DR126" s="830"/>
      <c r="DS126" s="830"/>
      <c r="DT126" s="830"/>
      <c r="DU126" s="830"/>
      <c r="DV126" s="807" t="s">
        <v>124</v>
      </c>
      <c r="DW126" s="807"/>
      <c r="DX126" s="807"/>
      <c r="DY126" s="807"/>
      <c r="DZ126" s="808"/>
    </row>
    <row r="127" spans="1:130" s="224" customFormat="1" ht="26.25" customHeight="1" x14ac:dyDescent="0.15">
      <c r="A127" s="835"/>
      <c r="B127" s="836"/>
      <c r="C127" s="851" t="s">
        <v>459</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22208</v>
      </c>
      <c r="AB127" s="793"/>
      <c r="AC127" s="793"/>
      <c r="AD127" s="793"/>
      <c r="AE127" s="794"/>
      <c r="AF127" s="795">
        <v>2189</v>
      </c>
      <c r="AG127" s="793"/>
      <c r="AH127" s="793"/>
      <c r="AI127" s="793"/>
      <c r="AJ127" s="794"/>
      <c r="AK127" s="795">
        <v>24976</v>
      </c>
      <c r="AL127" s="793"/>
      <c r="AM127" s="793"/>
      <c r="AN127" s="793"/>
      <c r="AO127" s="794"/>
      <c r="AP127" s="837">
        <v>0.4</v>
      </c>
      <c r="AQ127" s="838"/>
      <c r="AR127" s="838"/>
      <c r="AS127" s="838"/>
      <c r="AT127" s="839"/>
      <c r="AU127" s="226"/>
      <c r="AV127" s="226"/>
      <c r="AW127" s="226"/>
      <c r="AX127" s="854" t="s">
        <v>460</v>
      </c>
      <c r="AY127" s="825"/>
      <c r="AZ127" s="825"/>
      <c r="BA127" s="825"/>
      <c r="BB127" s="825"/>
      <c r="BC127" s="825"/>
      <c r="BD127" s="825"/>
      <c r="BE127" s="826"/>
      <c r="BF127" s="824" t="s">
        <v>461</v>
      </c>
      <c r="BG127" s="825"/>
      <c r="BH127" s="825"/>
      <c r="BI127" s="825"/>
      <c r="BJ127" s="825"/>
      <c r="BK127" s="825"/>
      <c r="BL127" s="826"/>
      <c r="BM127" s="824" t="s">
        <v>462</v>
      </c>
      <c r="BN127" s="825"/>
      <c r="BO127" s="825"/>
      <c r="BP127" s="825"/>
      <c r="BQ127" s="825"/>
      <c r="BR127" s="825"/>
      <c r="BS127" s="826"/>
      <c r="BT127" s="824" t="s">
        <v>463</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464</v>
      </c>
      <c r="CQ127" s="765"/>
      <c r="CR127" s="765"/>
      <c r="CS127" s="765"/>
      <c r="CT127" s="765"/>
      <c r="CU127" s="765"/>
      <c r="CV127" s="765"/>
      <c r="CW127" s="765"/>
      <c r="CX127" s="765"/>
      <c r="CY127" s="765"/>
      <c r="CZ127" s="765"/>
      <c r="DA127" s="765"/>
      <c r="DB127" s="765"/>
      <c r="DC127" s="765"/>
      <c r="DD127" s="765"/>
      <c r="DE127" s="765"/>
      <c r="DF127" s="766"/>
      <c r="DG127" s="829" t="s">
        <v>124</v>
      </c>
      <c r="DH127" s="830"/>
      <c r="DI127" s="830"/>
      <c r="DJ127" s="830"/>
      <c r="DK127" s="830"/>
      <c r="DL127" s="830" t="s">
        <v>124</v>
      </c>
      <c r="DM127" s="830"/>
      <c r="DN127" s="830"/>
      <c r="DO127" s="830"/>
      <c r="DP127" s="830"/>
      <c r="DQ127" s="830" t="s">
        <v>124</v>
      </c>
      <c r="DR127" s="830"/>
      <c r="DS127" s="830"/>
      <c r="DT127" s="830"/>
      <c r="DU127" s="830"/>
      <c r="DV127" s="807" t="s">
        <v>124</v>
      </c>
      <c r="DW127" s="807"/>
      <c r="DX127" s="807"/>
      <c r="DY127" s="807"/>
      <c r="DZ127" s="808"/>
    </row>
    <row r="128" spans="1:130" s="224" customFormat="1" ht="26.25" customHeight="1" thickBot="1" x14ac:dyDescent="0.2">
      <c r="A128" s="809" t="s">
        <v>465</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466</v>
      </c>
      <c r="X128" s="811"/>
      <c r="Y128" s="811"/>
      <c r="Z128" s="812"/>
      <c r="AA128" s="813">
        <v>21274</v>
      </c>
      <c r="AB128" s="814"/>
      <c r="AC128" s="814"/>
      <c r="AD128" s="814"/>
      <c r="AE128" s="815"/>
      <c r="AF128" s="816">
        <v>150</v>
      </c>
      <c r="AG128" s="814"/>
      <c r="AH128" s="814"/>
      <c r="AI128" s="814"/>
      <c r="AJ128" s="815"/>
      <c r="AK128" s="816">
        <v>8136</v>
      </c>
      <c r="AL128" s="814"/>
      <c r="AM128" s="814"/>
      <c r="AN128" s="814"/>
      <c r="AO128" s="815"/>
      <c r="AP128" s="817"/>
      <c r="AQ128" s="818"/>
      <c r="AR128" s="818"/>
      <c r="AS128" s="818"/>
      <c r="AT128" s="819"/>
      <c r="AU128" s="226"/>
      <c r="AV128" s="226"/>
      <c r="AW128" s="226"/>
      <c r="AX128" s="820" t="s">
        <v>467</v>
      </c>
      <c r="AY128" s="821"/>
      <c r="AZ128" s="821"/>
      <c r="BA128" s="821"/>
      <c r="BB128" s="821"/>
      <c r="BC128" s="821"/>
      <c r="BD128" s="821"/>
      <c r="BE128" s="822"/>
      <c r="BF128" s="799" t="s">
        <v>124</v>
      </c>
      <c r="BG128" s="800"/>
      <c r="BH128" s="800"/>
      <c r="BI128" s="800"/>
      <c r="BJ128" s="800"/>
      <c r="BK128" s="800"/>
      <c r="BL128" s="823"/>
      <c r="BM128" s="799">
        <v>13.96</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468</v>
      </c>
      <c r="CQ128" s="743"/>
      <c r="CR128" s="743"/>
      <c r="CS128" s="743"/>
      <c r="CT128" s="743"/>
      <c r="CU128" s="743"/>
      <c r="CV128" s="743"/>
      <c r="CW128" s="743"/>
      <c r="CX128" s="743"/>
      <c r="CY128" s="743"/>
      <c r="CZ128" s="743"/>
      <c r="DA128" s="743"/>
      <c r="DB128" s="743"/>
      <c r="DC128" s="743"/>
      <c r="DD128" s="743"/>
      <c r="DE128" s="743"/>
      <c r="DF128" s="744"/>
      <c r="DG128" s="803" t="s">
        <v>124</v>
      </c>
      <c r="DH128" s="804"/>
      <c r="DI128" s="804"/>
      <c r="DJ128" s="804"/>
      <c r="DK128" s="804"/>
      <c r="DL128" s="804" t="s">
        <v>124</v>
      </c>
      <c r="DM128" s="804"/>
      <c r="DN128" s="804"/>
      <c r="DO128" s="804"/>
      <c r="DP128" s="804"/>
      <c r="DQ128" s="804" t="s">
        <v>124</v>
      </c>
      <c r="DR128" s="804"/>
      <c r="DS128" s="804"/>
      <c r="DT128" s="804"/>
      <c r="DU128" s="804"/>
      <c r="DV128" s="805" t="s">
        <v>124</v>
      </c>
      <c r="DW128" s="805"/>
      <c r="DX128" s="805"/>
      <c r="DY128" s="805"/>
      <c r="DZ128" s="806"/>
    </row>
    <row r="129" spans="1:131" s="224" customFormat="1" ht="26.25" customHeight="1" x14ac:dyDescent="0.15">
      <c r="A129" s="787" t="s">
        <v>104</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469</v>
      </c>
      <c r="X129" s="790"/>
      <c r="Y129" s="790"/>
      <c r="Z129" s="791"/>
      <c r="AA129" s="792">
        <v>7420145</v>
      </c>
      <c r="AB129" s="793"/>
      <c r="AC129" s="793"/>
      <c r="AD129" s="793"/>
      <c r="AE129" s="794"/>
      <c r="AF129" s="795">
        <v>7286266</v>
      </c>
      <c r="AG129" s="793"/>
      <c r="AH129" s="793"/>
      <c r="AI129" s="793"/>
      <c r="AJ129" s="794"/>
      <c r="AK129" s="795">
        <v>7277747</v>
      </c>
      <c r="AL129" s="793"/>
      <c r="AM129" s="793"/>
      <c r="AN129" s="793"/>
      <c r="AO129" s="794"/>
      <c r="AP129" s="796"/>
      <c r="AQ129" s="797"/>
      <c r="AR129" s="797"/>
      <c r="AS129" s="797"/>
      <c r="AT129" s="798"/>
      <c r="AU129" s="227"/>
      <c r="AV129" s="227"/>
      <c r="AW129" s="227"/>
      <c r="AX129" s="764" t="s">
        <v>470</v>
      </c>
      <c r="AY129" s="765"/>
      <c r="AZ129" s="765"/>
      <c r="BA129" s="765"/>
      <c r="BB129" s="765"/>
      <c r="BC129" s="765"/>
      <c r="BD129" s="765"/>
      <c r="BE129" s="766"/>
      <c r="BF129" s="783" t="s">
        <v>124</v>
      </c>
      <c r="BG129" s="784"/>
      <c r="BH129" s="784"/>
      <c r="BI129" s="784"/>
      <c r="BJ129" s="784"/>
      <c r="BK129" s="784"/>
      <c r="BL129" s="785"/>
      <c r="BM129" s="783">
        <v>18.96</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471</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472</v>
      </c>
      <c r="X130" s="790"/>
      <c r="Y130" s="790"/>
      <c r="Z130" s="791"/>
      <c r="AA130" s="792">
        <v>1125423</v>
      </c>
      <c r="AB130" s="793"/>
      <c r="AC130" s="793"/>
      <c r="AD130" s="793"/>
      <c r="AE130" s="794"/>
      <c r="AF130" s="795">
        <v>1194580</v>
      </c>
      <c r="AG130" s="793"/>
      <c r="AH130" s="793"/>
      <c r="AI130" s="793"/>
      <c r="AJ130" s="794"/>
      <c r="AK130" s="795">
        <v>1157044</v>
      </c>
      <c r="AL130" s="793"/>
      <c r="AM130" s="793"/>
      <c r="AN130" s="793"/>
      <c r="AO130" s="794"/>
      <c r="AP130" s="796"/>
      <c r="AQ130" s="797"/>
      <c r="AR130" s="797"/>
      <c r="AS130" s="797"/>
      <c r="AT130" s="798"/>
      <c r="AU130" s="227"/>
      <c r="AV130" s="227"/>
      <c r="AW130" s="227"/>
      <c r="AX130" s="764" t="s">
        <v>473</v>
      </c>
      <c r="AY130" s="765"/>
      <c r="AZ130" s="765"/>
      <c r="BA130" s="765"/>
      <c r="BB130" s="765"/>
      <c r="BC130" s="765"/>
      <c r="BD130" s="765"/>
      <c r="BE130" s="766"/>
      <c r="BF130" s="767">
        <v>9.3000000000000007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474</v>
      </c>
      <c r="X131" s="774"/>
      <c r="Y131" s="774"/>
      <c r="Z131" s="775"/>
      <c r="AA131" s="776">
        <v>6294722</v>
      </c>
      <c r="AB131" s="777"/>
      <c r="AC131" s="777"/>
      <c r="AD131" s="777"/>
      <c r="AE131" s="778"/>
      <c r="AF131" s="779">
        <v>6091686</v>
      </c>
      <c r="AG131" s="777"/>
      <c r="AH131" s="777"/>
      <c r="AI131" s="777"/>
      <c r="AJ131" s="778"/>
      <c r="AK131" s="779">
        <v>6120703</v>
      </c>
      <c r="AL131" s="777"/>
      <c r="AM131" s="777"/>
      <c r="AN131" s="777"/>
      <c r="AO131" s="778"/>
      <c r="AP131" s="780"/>
      <c r="AQ131" s="781"/>
      <c r="AR131" s="781"/>
      <c r="AS131" s="781"/>
      <c r="AT131" s="782"/>
      <c r="AU131" s="227"/>
      <c r="AV131" s="227"/>
      <c r="AW131" s="227"/>
      <c r="AX131" s="742" t="s">
        <v>475</v>
      </c>
      <c r="AY131" s="743"/>
      <c r="AZ131" s="743"/>
      <c r="BA131" s="743"/>
      <c r="BB131" s="743"/>
      <c r="BC131" s="743"/>
      <c r="BD131" s="743"/>
      <c r="BE131" s="744"/>
      <c r="BF131" s="745">
        <v>1.5</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476</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477</v>
      </c>
      <c r="W132" s="755"/>
      <c r="X132" s="755"/>
      <c r="Y132" s="755"/>
      <c r="Z132" s="756"/>
      <c r="AA132" s="757">
        <v>8.4850927489999997</v>
      </c>
      <c r="AB132" s="758"/>
      <c r="AC132" s="758"/>
      <c r="AD132" s="758"/>
      <c r="AE132" s="759"/>
      <c r="AF132" s="760">
        <v>9.9129863230000002</v>
      </c>
      <c r="AG132" s="758"/>
      <c r="AH132" s="758"/>
      <c r="AI132" s="758"/>
      <c r="AJ132" s="759"/>
      <c r="AK132" s="760">
        <v>9.5766940500000004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478</v>
      </c>
      <c r="W133" s="734"/>
      <c r="X133" s="734"/>
      <c r="Y133" s="734"/>
      <c r="Z133" s="735"/>
      <c r="AA133" s="736">
        <v>9.6999999999999993</v>
      </c>
      <c r="AB133" s="737"/>
      <c r="AC133" s="737"/>
      <c r="AD133" s="737"/>
      <c r="AE133" s="738"/>
      <c r="AF133" s="736">
        <v>9.5</v>
      </c>
      <c r="AG133" s="737"/>
      <c r="AH133" s="737"/>
      <c r="AI133" s="737"/>
      <c r="AJ133" s="738"/>
      <c r="AK133" s="736">
        <v>9.3000000000000007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pa4SZDDOLjK9ES6iidUR08TcdHDgmvm+RSwZsyJTVC7+KorCE4yfGVDsFNweIydl6yy1Iqh45I4lXVkcIMz1A==" saltValue="YWMc4qx6XBqzK233GJ6MS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479</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DMf2T3G3ZgGqzw5VIC99SzFi1yrYBE/3hsV1C0OUWI74atIMwDSrmyMW/gGJarJZINqV/NrH73y7ekYgjU0MVg==" saltValue="wM11mlsqdw9T474KUol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UNtc4nxL3oB46XdMkZ4EOCPXHRRqhsaUlfvsH4xZXdSQhm84JuotpxzjilfOnuiG4aqpUQrntVyY2AbXGuxhw==" saltValue="dvOWM0T/2Mhz+sRPmzmN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8" zoomScaleSheetLayoutView="98"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480</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481</v>
      </c>
      <c r="AL6" s="260"/>
      <c r="AM6" s="260"/>
      <c r="AN6" s="260"/>
    </row>
    <row r="7" spans="1:46" ht="13.5" customHeight="1" x14ac:dyDescent="0.15">
      <c r="A7" s="259"/>
      <c r="AK7" s="262"/>
      <c r="AL7" s="263"/>
      <c r="AM7" s="263"/>
      <c r="AN7" s="264"/>
      <c r="AO7" s="1133" t="s">
        <v>482</v>
      </c>
      <c r="AP7" s="265"/>
      <c r="AQ7" s="266" t="s">
        <v>483</v>
      </c>
      <c r="AR7" s="267"/>
    </row>
    <row r="8" spans="1:46" x14ac:dyDescent="0.15">
      <c r="A8" s="259"/>
      <c r="AK8" s="268"/>
      <c r="AL8" s="269"/>
      <c r="AM8" s="269"/>
      <c r="AN8" s="270"/>
      <c r="AO8" s="1134"/>
      <c r="AP8" s="271" t="s">
        <v>484</v>
      </c>
      <c r="AQ8" s="272" t="s">
        <v>485</v>
      </c>
      <c r="AR8" s="273" t="s">
        <v>486</v>
      </c>
    </row>
    <row r="9" spans="1:46" x14ac:dyDescent="0.15">
      <c r="A9" s="259"/>
      <c r="AK9" s="1145" t="s">
        <v>487</v>
      </c>
      <c r="AL9" s="1146"/>
      <c r="AM9" s="1146"/>
      <c r="AN9" s="1147"/>
      <c r="AO9" s="274">
        <v>1714970</v>
      </c>
      <c r="AP9" s="274">
        <v>115556</v>
      </c>
      <c r="AQ9" s="275">
        <v>121399</v>
      </c>
      <c r="AR9" s="276">
        <v>-4.8</v>
      </c>
    </row>
    <row r="10" spans="1:46" ht="13.5" customHeight="1" x14ac:dyDescent="0.15">
      <c r="A10" s="259"/>
      <c r="AK10" s="1145" t="s">
        <v>488</v>
      </c>
      <c r="AL10" s="1146"/>
      <c r="AM10" s="1146"/>
      <c r="AN10" s="1147"/>
      <c r="AO10" s="277">
        <v>5871</v>
      </c>
      <c r="AP10" s="277">
        <v>396</v>
      </c>
      <c r="AQ10" s="278">
        <v>14890</v>
      </c>
      <c r="AR10" s="279">
        <v>-97.3</v>
      </c>
    </row>
    <row r="11" spans="1:46" ht="13.5" customHeight="1" x14ac:dyDescent="0.15">
      <c r="A11" s="259"/>
      <c r="AK11" s="1145" t="s">
        <v>489</v>
      </c>
      <c r="AL11" s="1146"/>
      <c r="AM11" s="1146"/>
      <c r="AN11" s="1147"/>
      <c r="AO11" s="277" t="s">
        <v>490</v>
      </c>
      <c r="AP11" s="277" t="s">
        <v>490</v>
      </c>
      <c r="AQ11" s="278">
        <v>3495</v>
      </c>
      <c r="AR11" s="279" t="s">
        <v>490</v>
      </c>
    </row>
    <row r="12" spans="1:46" ht="13.5" customHeight="1" x14ac:dyDescent="0.15">
      <c r="A12" s="259"/>
      <c r="AK12" s="1145" t="s">
        <v>491</v>
      </c>
      <c r="AL12" s="1146"/>
      <c r="AM12" s="1146"/>
      <c r="AN12" s="1147"/>
      <c r="AO12" s="277" t="s">
        <v>490</v>
      </c>
      <c r="AP12" s="277" t="s">
        <v>490</v>
      </c>
      <c r="AQ12" s="278" t="s">
        <v>490</v>
      </c>
      <c r="AR12" s="279" t="s">
        <v>490</v>
      </c>
    </row>
    <row r="13" spans="1:46" ht="13.5" customHeight="1" x14ac:dyDescent="0.15">
      <c r="A13" s="259"/>
      <c r="AK13" s="1145" t="s">
        <v>492</v>
      </c>
      <c r="AL13" s="1146"/>
      <c r="AM13" s="1146"/>
      <c r="AN13" s="1147"/>
      <c r="AO13" s="277">
        <v>103448</v>
      </c>
      <c r="AP13" s="277">
        <v>6970</v>
      </c>
      <c r="AQ13" s="278">
        <v>5676</v>
      </c>
      <c r="AR13" s="279">
        <v>22.8</v>
      </c>
    </row>
    <row r="14" spans="1:46" ht="13.5" customHeight="1" x14ac:dyDescent="0.15">
      <c r="A14" s="259"/>
      <c r="AK14" s="1145" t="s">
        <v>493</v>
      </c>
      <c r="AL14" s="1146"/>
      <c r="AM14" s="1146"/>
      <c r="AN14" s="1147"/>
      <c r="AO14" s="277">
        <v>9802</v>
      </c>
      <c r="AP14" s="277">
        <v>660</v>
      </c>
      <c r="AQ14" s="278">
        <v>1839</v>
      </c>
      <c r="AR14" s="279">
        <v>-64.099999999999994</v>
      </c>
    </row>
    <row r="15" spans="1:46" ht="13.5" customHeight="1" x14ac:dyDescent="0.15">
      <c r="A15" s="259"/>
      <c r="AK15" s="1148" t="s">
        <v>494</v>
      </c>
      <c r="AL15" s="1149"/>
      <c r="AM15" s="1149"/>
      <c r="AN15" s="1150"/>
      <c r="AO15" s="277">
        <v>-101745</v>
      </c>
      <c r="AP15" s="277">
        <v>-6856</v>
      </c>
      <c r="AQ15" s="278">
        <v>-7293</v>
      </c>
      <c r="AR15" s="279">
        <v>-6</v>
      </c>
    </row>
    <row r="16" spans="1:46" x14ac:dyDescent="0.15">
      <c r="A16" s="259"/>
      <c r="AK16" s="1148" t="s">
        <v>180</v>
      </c>
      <c r="AL16" s="1149"/>
      <c r="AM16" s="1149"/>
      <c r="AN16" s="1150"/>
      <c r="AO16" s="277">
        <v>1732346</v>
      </c>
      <c r="AP16" s="277">
        <v>116727</v>
      </c>
      <c r="AQ16" s="278">
        <v>140006</v>
      </c>
      <c r="AR16" s="279">
        <v>-16.600000000000001</v>
      </c>
    </row>
    <row r="17" spans="1:46" x14ac:dyDescent="0.15">
      <c r="A17" s="259"/>
    </row>
    <row r="18" spans="1:46" x14ac:dyDescent="0.15">
      <c r="A18" s="259"/>
      <c r="AQ18" s="280"/>
      <c r="AR18" s="280"/>
    </row>
    <row r="19" spans="1:46" x14ac:dyDescent="0.15">
      <c r="A19" s="259"/>
      <c r="AK19" s="255" t="s">
        <v>495</v>
      </c>
    </row>
    <row r="20" spans="1:46" x14ac:dyDescent="0.15">
      <c r="A20" s="259"/>
      <c r="AK20" s="281"/>
      <c r="AL20" s="282"/>
      <c r="AM20" s="282"/>
      <c r="AN20" s="283"/>
      <c r="AO20" s="284" t="s">
        <v>496</v>
      </c>
      <c r="AP20" s="285" t="s">
        <v>497</v>
      </c>
      <c r="AQ20" s="286" t="s">
        <v>498</v>
      </c>
      <c r="AR20" s="287"/>
    </row>
    <row r="21" spans="1:46" s="260" customFormat="1" x14ac:dyDescent="0.15">
      <c r="A21" s="288"/>
      <c r="AK21" s="1151" t="s">
        <v>499</v>
      </c>
      <c r="AL21" s="1152"/>
      <c r="AM21" s="1152"/>
      <c r="AN21" s="1153"/>
      <c r="AO21" s="289">
        <v>11.99</v>
      </c>
      <c r="AP21" s="290">
        <v>12.39</v>
      </c>
      <c r="AQ21" s="291">
        <v>-0.4</v>
      </c>
      <c r="AS21" s="292"/>
      <c r="AT21" s="288"/>
    </row>
    <row r="22" spans="1:46" s="260" customFormat="1" x14ac:dyDescent="0.15">
      <c r="A22" s="288"/>
      <c r="AK22" s="1151" t="s">
        <v>500</v>
      </c>
      <c r="AL22" s="1152"/>
      <c r="AM22" s="1152"/>
      <c r="AN22" s="1153"/>
      <c r="AO22" s="293">
        <v>96</v>
      </c>
      <c r="AP22" s="294">
        <v>95.4</v>
      </c>
      <c r="AQ22" s="295">
        <v>0.6</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4" t="s">
        <v>501</v>
      </c>
      <c r="B26" s="1144"/>
      <c r="C26" s="1144"/>
      <c r="D26" s="1144"/>
      <c r="E26" s="1144"/>
      <c r="F26" s="1144"/>
      <c r="G26" s="1144"/>
      <c r="H26" s="1144"/>
      <c r="I26" s="1144"/>
      <c r="J26" s="1144"/>
      <c r="K26" s="1144"/>
      <c r="L26" s="1144"/>
      <c r="M26" s="1144"/>
      <c r="N26" s="1144"/>
      <c r="O26" s="1144"/>
      <c r="P26" s="1144"/>
      <c r="Q26" s="1144"/>
      <c r="R26" s="1144"/>
      <c r="S26" s="1144"/>
      <c r="T26" s="1144"/>
      <c r="U26" s="1144"/>
      <c r="V26" s="1144"/>
      <c r="W26" s="1144"/>
      <c r="X26" s="1144"/>
      <c r="Y26" s="1144"/>
      <c r="Z26" s="1144"/>
      <c r="AA26" s="1144"/>
      <c r="AB26" s="1144"/>
      <c r="AC26" s="1144"/>
      <c r="AD26" s="1144"/>
      <c r="AE26" s="1144"/>
      <c r="AF26" s="1144"/>
      <c r="AG26" s="1144"/>
      <c r="AH26" s="1144"/>
      <c r="AI26" s="1144"/>
      <c r="AJ26" s="1144"/>
      <c r="AK26" s="1144"/>
      <c r="AL26" s="1144"/>
      <c r="AM26" s="1144"/>
      <c r="AN26" s="1144"/>
      <c r="AO26" s="1144"/>
      <c r="AP26" s="1144"/>
      <c r="AQ26" s="1144"/>
      <c r="AR26" s="1144"/>
      <c r="AS26" s="1144"/>
    </row>
    <row r="27" spans="1:46" x14ac:dyDescent="0.15">
      <c r="A27" s="300"/>
      <c r="AS27" s="255"/>
      <c r="AT27" s="255"/>
    </row>
    <row r="28" spans="1:46" ht="17.25" x14ac:dyDescent="0.15">
      <c r="A28" s="256" t="s">
        <v>502</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503</v>
      </c>
      <c r="AL29" s="260"/>
      <c r="AM29" s="260"/>
      <c r="AN29" s="260"/>
      <c r="AS29" s="302"/>
    </row>
    <row r="30" spans="1:46" ht="13.5" customHeight="1" x14ac:dyDescent="0.15">
      <c r="A30" s="259"/>
      <c r="AK30" s="262"/>
      <c r="AL30" s="263"/>
      <c r="AM30" s="263"/>
      <c r="AN30" s="264"/>
      <c r="AO30" s="1133" t="s">
        <v>482</v>
      </c>
      <c r="AP30" s="265"/>
      <c r="AQ30" s="266" t="s">
        <v>483</v>
      </c>
      <c r="AR30" s="267"/>
    </row>
    <row r="31" spans="1:46" x14ac:dyDescent="0.15">
      <c r="A31" s="259"/>
      <c r="AK31" s="268"/>
      <c r="AL31" s="269"/>
      <c r="AM31" s="269"/>
      <c r="AN31" s="270"/>
      <c r="AO31" s="1134"/>
      <c r="AP31" s="271" t="s">
        <v>484</v>
      </c>
      <c r="AQ31" s="272" t="s">
        <v>485</v>
      </c>
      <c r="AR31" s="273" t="s">
        <v>486</v>
      </c>
    </row>
    <row r="32" spans="1:46" ht="27" customHeight="1" x14ac:dyDescent="0.15">
      <c r="A32" s="259"/>
      <c r="AK32" s="1135" t="s">
        <v>504</v>
      </c>
      <c r="AL32" s="1136"/>
      <c r="AM32" s="1136"/>
      <c r="AN32" s="1137"/>
      <c r="AO32" s="303">
        <v>1377268</v>
      </c>
      <c r="AP32" s="303">
        <v>92802</v>
      </c>
      <c r="AQ32" s="304">
        <v>82032</v>
      </c>
      <c r="AR32" s="305">
        <v>13.1</v>
      </c>
    </row>
    <row r="33" spans="1:46" ht="13.5" customHeight="1" x14ac:dyDescent="0.15">
      <c r="A33" s="259"/>
      <c r="AK33" s="1135" t="s">
        <v>505</v>
      </c>
      <c r="AL33" s="1136"/>
      <c r="AM33" s="1136"/>
      <c r="AN33" s="1137"/>
      <c r="AO33" s="303" t="s">
        <v>490</v>
      </c>
      <c r="AP33" s="303" t="s">
        <v>490</v>
      </c>
      <c r="AQ33" s="304" t="s">
        <v>490</v>
      </c>
      <c r="AR33" s="305" t="s">
        <v>490</v>
      </c>
    </row>
    <row r="34" spans="1:46" ht="27" customHeight="1" x14ac:dyDescent="0.15">
      <c r="A34" s="259"/>
      <c r="AK34" s="1135" t="s">
        <v>506</v>
      </c>
      <c r="AL34" s="1136"/>
      <c r="AM34" s="1136"/>
      <c r="AN34" s="1137"/>
      <c r="AO34" s="303" t="s">
        <v>490</v>
      </c>
      <c r="AP34" s="303" t="s">
        <v>490</v>
      </c>
      <c r="AQ34" s="304" t="s">
        <v>490</v>
      </c>
      <c r="AR34" s="305" t="s">
        <v>490</v>
      </c>
    </row>
    <row r="35" spans="1:46" ht="27" customHeight="1" x14ac:dyDescent="0.15">
      <c r="A35" s="259"/>
      <c r="AK35" s="1135" t="s">
        <v>507</v>
      </c>
      <c r="AL35" s="1136"/>
      <c r="AM35" s="1136"/>
      <c r="AN35" s="1137"/>
      <c r="AO35" s="303">
        <v>87720</v>
      </c>
      <c r="AP35" s="303">
        <v>5911</v>
      </c>
      <c r="AQ35" s="304">
        <v>19007</v>
      </c>
      <c r="AR35" s="305">
        <v>-68.900000000000006</v>
      </c>
    </row>
    <row r="36" spans="1:46" ht="27" customHeight="1" x14ac:dyDescent="0.15">
      <c r="A36" s="259"/>
      <c r="AK36" s="1135" t="s">
        <v>508</v>
      </c>
      <c r="AL36" s="1136"/>
      <c r="AM36" s="1136"/>
      <c r="AN36" s="1137"/>
      <c r="AO36" s="303">
        <v>261274</v>
      </c>
      <c r="AP36" s="303">
        <v>17605</v>
      </c>
      <c r="AQ36" s="304">
        <v>3652</v>
      </c>
      <c r="AR36" s="305">
        <v>382.1</v>
      </c>
    </row>
    <row r="37" spans="1:46" ht="13.5" customHeight="1" x14ac:dyDescent="0.15">
      <c r="A37" s="259"/>
      <c r="AK37" s="1135" t="s">
        <v>509</v>
      </c>
      <c r="AL37" s="1136"/>
      <c r="AM37" s="1136"/>
      <c r="AN37" s="1137"/>
      <c r="AO37" s="303">
        <v>25079</v>
      </c>
      <c r="AP37" s="303">
        <v>1690</v>
      </c>
      <c r="AQ37" s="304">
        <v>1064</v>
      </c>
      <c r="AR37" s="305">
        <v>58.8</v>
      </c>
    </row>
    <row r="38" spans="1:46" ht="27" customHeight="1" x14ac:dyDescent="0.15">
      <c r="A38" s="259"/>
      <c r="AK38" s="1138" t="s">
        <v>510</v>
      </c>
      <c r="AL38" s="1139"/>
      <c r="AM38" s="1139"/>
      <c r="AN38" s="1140"/>
      <c r="AO38" s="306" t="s">
        <v>490</v>
      </c>
      <c r="AP38" s="306" t="s">
        <v>490</v>
      </c>
      <c r="AQ38" s="307">
        <v>6</v>
      </c>
      <c r="AR38" s="295" t="s">
        <v>490</v>
      </c>
      <c r="AS38" s="302"/>
    </row>
    <row r="39" spans="1:46" x14ac:dyDescent="0.15">
      <c r="A39" s="259"/>
      <c r="AK39" s="1138" t="s">
        <v>511</v>
      </c>
      <c r="AL39" s="1139"/>
      <c r="AM39" s="1139"/>
      <c r="AN39" s="1140"/>
      <c r="AO39" s="303">
        <v>-8136</v>
      </c>
      <c r="AP39" s="303">
        <v>-548</v>
      </c>
      <c r="AQ39" s="304">
        <v>-1926</v>
      </c>
      <c r="AR39" s="305">
        <v>-71.5</v>
      </c>
      <c r="AS39" s="302"/>
    </row>
    <row r="40" spans="1:46" ht="27" customHeight="1" x14ac:dyDescent="0.15">
      <c r="A40" s="259"/>
      <c r="AK40" s="1135" t="s">
        <v>512</v>
      </c>
      <c r="AL40" s="1136"/>
      <c r="AM40" s="1136"/>
      <c r="AN40" s="1137"/>
      <c r="AO40" s="303">
        <v>-1157044</v>
      </c>
      <c r="AP40" s="303">
        <v>-77963</v>
      </c>
      <c r="AQ40" s="304">
        <v>-70284</v>
      </c>
      <c r="AR40" s="305">
        <v>10.9</v>
      </c>
      <c r="AS40" s="302"/>
    </row>
    <row r="41" spans="1:46" x14ac:dyDescent="0.15">
      <c r="A41" s="259"/>
      <c r="AK41" s="1141" t="s">
        <v>290</v>
      </c>
      <c r="AL41" s="1142"/>
      <c r="AM41" s="1142"/>
      <c r="AN41" s="1143"/>
      <c r="AO41" s="303">
        <v>586161</v>
      </c>
      <c r="AP41" s="303">
        <v>39496</v>
      </c>
      <c r="AQ41" s="304">
        <v>33551</v>
      </c>
      <c r="AR41" s="305">
        <v>17.7</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513</v>
      </c>
    </row>
    <row r="48" spans="1:46" x14ac:dyDescent="0.15">
      <c r="A48" s="259"/>
      <c r="AK48" s="313" t="s">
        <v>514</v>
      </c>
      <c r="AL48" s="313"/>
      <c r="AM48" s="313"/>
      <c r="AN48" s="313"/>
      <c r="AO48" s="313"/>
      <c r="AP48" s="313"/>
      <c r="AQ48" s="314"/>
      <c r="AR48" s="313"/>
    </row>
    <row r="49" spans="1:44" ht="13.5" customHeight="1" x14ac:dyDescent="0.15">
      <c r="A49" s="259"/>
      <c r="AK49" s="315"/>
      <c r="AL49" s="316"/>
      <c r="AM49" s="1128" t="s">
        <v>482</v>
      </c>
      <c r="AN49" s="1130" t="s">
        <v>515</v>
      </c>
      <c r="AO49" s="1131"/>
      <c r="AP49" s="1131"/>
      <c r="AQ49" s="1131"/>
      <c r="AR49" s="1132"/>
    </row>
    <row r="50" spans="1:44" x14ac:dyDescent="0.15">
      <c r="A50" s="259"/>
      <c r="AK50" s="317"/>
      <c r="AL50" s="318"/>
      <c r="AM50" s="1129"/>
      <c r="AN50" s="319" t="s">
        <v>516</v>
      </c>
      <c r="AO50" s="320" t="s">
        <v>517</v>
      </c>
      <c r="AP50" s="321" t="s">
        <v>518</v>
      </c>
      <c r="AQ50" s="322" t="s">
        <v>519</v>
      </c>
      <c r="AR50" s="323" t="s">
        <v>520</v>
      </c>
    </row>
    <row r="51" spans="1:44" x14ac:dyDescent="0.15">
      <c r="A51" s="259"/>
      <c r="AK51" s="315" t="s">
        <v>521</v>
      </c>
      <c r="AL51" s="316"/>
      <c r="AM51" s="324">
        <v>1774064</v>
      </c>
      <c r="AN51" s="325">
        <v>110382</v>
      </c>
      <c r="AO51" s="326">
        <v>14.3</v>
      </c>
      <c r="AP51" s="327">
        <v>113347</v>
      </c>
      <c r="AQ51" s="328">
        <v>15.1</v>
      </c>
      <c r="AR51" s="329">
        <v>-0.8</v>
      </c>
    </row>
    <row r="52" spans="1:44" x14ac:dyDescent="0.15">
      <c r="A52" s="259"/>
      <c r="AK52" s="330"/>
      <c r="AL52" s="331" t="s">
        <v>522</v>
      </c>
      <c r="AM52" s="332">
        <v>602290</v>
      </c>
      <c r="AN52" s="333">
        <v>37474</v>
      </c>
      <c r="AO52" s="334">
        <v>-40.799999999999997</v>
      </c>
      <c r="AP52" s="335">
        <v>58728</v>
      </c>
      <c r="AQ52" s="336">
        <v>23.5</v>
      </c>
      <c r="AR52" s="337">
        <v>-64.3</v>
      </c>
    </row>
    <row r="53" spans="1:44" x14ac:dyDescent="0.15">
      <c r="A53" s="259"/>
      <c r="AK53" s="315" t="s">
        <v>523</v>
      </c>
      <c r="AL53" s="316"/>
      <c r="AM53" s="324">
        <v>1199342</v>
      </c>
      <c r="AN53" s="325">
        <v>76270</v>
      </c>
      <c r="AO53" s="326">
        <v>-30.9</v>
      </c>
      <c r="AP53" s="327">
        <v>125418</v>
      </c>
      <c r="AQ53" s="328">
        <v>10.6</v>
      </c>
      <c r="AR53" s="329">
        <v>-41.5</v>
      </c>
    </row>
    <row r="54" spans="1:44" x14ac:dyDescent="0.15">
      <c r="A54" s="259"/>
      <c r="AK54" s="330"/>
      <c r="AL54" s="331" t="s">
        <v>522</v>
      </c>
      <c r="AM54" s="332">
        <v>710160</v>
      </c>
      <c r="AN54" s="333">
        <v>45161</v>
      </c>
      <c r="AO54" s="334">
        <v>20.5</v>
      </c>
      <c r="AP54" s="335">
        <v>60445</v>
      </c>
      <c r="AQ54" s="336">
        <v>2.9</v>
      </c>
      <c r="AR54" s="337">
        <v>17.600000000000001</v>
      </c>
    </row>
    <row r="55" spans="1:44" x14ac:dyDescent="0.15">
      <c r="A55" s="259"/>
      <c r="AK55" s="315" t="s">
        <v>524</v>
      </c>
      <c r="AL55" s="316"/>
      <c r="AM55" s="324">
        <v>2628971</v>
      </c>
      <c r="AN55" s="325">
        <v>170138</v>
      </c>
      <c r="AO55" s="326">
        <v>123.1</v>
      </c>
      <c r="AP55" s="327">
        <v>108384</v>
      </c>
      <c r="AQ55" s="328">
        <v>-13.6</v>
      </c>
      <c r="AR55" s="329">
        <v>136.69999999999999</v>
      </c>
    </row>
    <row r="56" spans="1:44" x14ac:dyDescent="0.15">
      <c r="A56" s="259"/>
      <c r="AK56" s="330"/>
      <c r="AL56" s="331" t="s">
        <v>522</v>
      </c>
      <c r="AM56" s="332">
        <v>1819983</v>
      </c>
      <c r="AN56" s="333">
        <v>117783</v>
      </c>
      <c r="AO56" s="334">
        <v>160.80000000000001</v>
      </c>
      <c r="AP56" s="335">
        <v>51153</v>
      </c>
      <c r="AQ56" s="336">
        <v>-15.4</v>
      </c>
      <c r="AR56" s="337">
        <v>176.2</v>
      </c>
    </row>
    <row r="57" spans="1:44" x14ac:dyDescent="0.15">
      <c r="A57" s="259"/>
      <c r="AK57" s="315" t="s">
        <v>525</v>
      </c>
      <c r="AL57" s="316"/>
      <c r="AM57" s="324">
        <v>1188954</v>
      </c>
      <c r="AN57" s="325">
        <v>78391</v>
      </c>
      <c r="AO57" s="326">
        <v>-53.9</v>
      </c>
      <c r="AP57" s="327">
        <v>80959</v>
      </c>
      <c r="AQ57" s="328">
        <v>-25.3</v>
      </c>
      <c r="AR57" s="329">
        <v>-28.6</v>
      </c>
    </row>
    <row r="58" spans="1:44" x14ac:dyDescent="0.15">
      <c r="A58" s="259"/>
      <c r="AK58" s="330"/>
      <c r="AL58" s="331" t="s">
        <v>522</v>
      </c>
      <c r="AM58" s="332">
        <v>761763</v>
      </c>
      <c r="AN58" s="333">
        <v>50225</v>
      </c>
      <c r="AO58" s="334">
        <v>-57.4</v>
      </c>
      <c r="AP58" s="335">
        <v>43928</v>
      </c>
      <c r="AQ58" s="336">
        <v>-14.1</v>
      </c>
      <c r="AR58" s="337">
        <v>-43.3</v>
      </c>
    </row>
    <row r="59" spans="1:44" x14ac:dyDescent="0.15">
      <c r="A59" s="259"/>
      <c r="AK59" s="315" t="s">
        <v>526</v>
      </c>
      <c r="AL59" s="316"/>
      <c r="AM59" s="324">
        <v>2088486</v>
      </c>
      <c r="AN59" s="325">
        <v>140724</v>
      </c>
      <c r="AO59" s="326">
        <v>79.5</v>
      </c>
      <c r="AP59" s="327">
        <v>117242</v>
      </c>
      <c r="AQ59" s="328">
        <v>44.8</v>
      </c>
      <c r="AR59" s="329">
        <v>34.700000000000003</v>
      </c>
    </row>
    <row r="60" spans="1:44" x14ac:dyDescent="0.15">
      <c r="A60" s="259"/>
      <c r="AK60" s="330"/>
      <c r="AL60" s="331" t="s">
        <v>522</v>
      </c>
      <c r="AM60" s="332">
        <v>1658460</v>
      </c>
      <c r="AN60" s="333">
        <v>111749</v>
      </c>
      <c r="AO60" s="334">
        <v>122.5</v>
      </c>
      <c r="AP60" s="335">
        <v>59234</v>
      </c>
      <c r="AQ60" s="336">
        <v>34.799999999999997</v>
      </c>
      <c r="AR60" s="337">
        <v>87.7</v>
      </c>
    </row>
    <row r="61" spans="1:44" x14ac:dyDescent="0.15">
      <c r="A61" s="259"/>
      <c r="AK61" s="315" t="s">
        <v>527</v>
      </c>
      <c r="AL61" s="338"/>
      <c r="AM61" s="324">
        <v>1775963</v>
      </c>
      <c r="AN61" s="325">
        <v>115181</v>
      </c>
      <c r="AO61" s="326">
        <v>26.4</v>
      </c>
      <c r="AP61" s="327">
        <v>109070</v>
      </c>
      <c r="AQ61" s="339">
        <v>6.3</v>
      </c>
      <c r="AR61" s="329">
        <v>20.100000000000001</v>
      </c>
    </row>
    <row r="62" spans="1:44" x14ac:dyDescent="0.15">
      <c r="A62" s="259"/>
      <c r="AK62" s="330"/>
      <c r="AL62" s="331" t="s">
        <v>522</v>
      </c>
      <c r="AM62" s="332">
        <v>1110531</v>
      </c>
      <c r="AN62" s="333">
        <v>72478</v>
      </c>
      <c r="AO62" s="334">
        <v>41.1</v>
      </c>
      <c r="AP62" s="335">
        <v>54698</v>
      </c>
      <c r="AQ62" s="336">
        <v>6.3</v>
      </c>
      <c r="AR62" s="337">
        <v>34.799999999999997</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kytK3kV9Kw8dY2x+SPbiL8mcsJM+EAd1J/EcZ70kC/twLqTgbAvp/8vqNP33cdELwPQ9tbGCZhWVHcrThljfBg==" saltValue="JUGDwm0YylrD9sKfvQ7sB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479</v>
      </c>
    </row>
    <row r="121" spans="125:125" ht="13.5" hidden="1" customHeight="1" x14ac:dyDescent="0.15">
      <c r="DU121" s="253"/>
    </row>
  </sheetData>
  <sheetProtection algorithmName="SHA-512" hashValue="e3q3KGPxQXM3wWL3KqhKGKQqbItk+KGYfDxK3fP2inKkAYV6Ar+erEsE4RBlNf1kGDjd3mDMKCVIqmmHb5HavQ==" saltValue="3nku7864+tHbgttggr3l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479</v>
      </c>
    </row>
  </sheetData>
  <sheetProtection algorithmName="SHA-512" hashValue="GYJ+XMFqHfnxTF+zjq9YcHQEISrxEtN7+oHqwOSjapidBTZEiEQFyZtQgwgrDyP5gNCdlQiN8mUW/E60QZ2E0Q==" saltValue="f3B+XjkQSUIdZNfD4uFr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54" t="s">
        <v>3</v>
      </c>
      <c r="D47" s="1154"/>
      <c r="E47" s="1155"/>
      <c r="F47" s="11">
        <v>29.07</v>
      </c>
      <c r="G47" s="12">
        <v>29.24</v>
      </c>
      <c r="H47" s="12">
        <v>30.86</v>
      </c>
      <c r="I47" s="12">
        <v>33.159999999999997</v>
      </c>
      <c r="J47" s="13">
        <v>32.32</v>
      </c>
    </row>
    <row r="48" spans="2:10" ht="57.75" customHeight="1" x14ac:dyDescent="0.15">
      <c r="B48" s="14"/>
      <c r="C48" s="1156" t="s">
        <v>4</v>
      </c>
      <c r="D48" s="1156"/>
      <c r="E48" s="1157"/>
      <c r="F48" s="15">
        <v>4.68</v>
      </c>
      <c r="G48" s="16">
        <v>3.73</v>
      </c>
      <c r="H48" s="16">
        <v>4.96</v>
      </c>
      <c r="I48" s="16">
        <v>6.21</v>
      </c>
      <c r="J48" s="17">
        <v>4.53</v>
      </c>
    </row>
    <row r="49" spans="2:10" ht="57.75" customHeight="1" thickBot="1" x14ac:dyDescent="0.2">
      <c r="B49" s="18"/>
      <c r="C49" s="1158" t="s">
        <v>5</v>
      </c>
      <c r="D49" s="1158"/>
      <c r="E49" s="1159"/>
      <c r="F49" s="19" t="s">
        <v>534</v>
      </c>
      <c r="G49" s="20" t="s">
        <v>535</v>
      </c>
      <c r="H49" s="20">
        <v>1.93</v>
      </c>
      <c r="I49" s="20">
        <v>0.28999999999999998</v>
      </c>
      <c r="J49" s="21" t="s">
        <v>534</v>
      </c>
    </row>
    <row r="50" spans="2:10" x14ac:dyDescent="0.15"/>
  </sheetData>
  <sheetProtection algorithmName="SHA-512" hashValue="Z3qgzMjJUxdeIg+3efDPKipwMzTp+KBg3EhlkKCWNKCHHafExLgjB1+9jr8k2MFPh0r9xIeIb2GBjvWyQx8zOA==" saltValue="XFSX8Jin/flPveGBjxby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 </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坂本 知世</cp:lastModifiedBy>
  <cp:lastPrinted>2025-03-12T03:10:57Z</cp:lastPrinted>
  <dcterms:created xsi:type="dcterms:W3CDTF">2025-02-19T04:18:33Z</dcterms:created>
  <dcterms:modified xsi:type="dcterms:W3CDTF">2025-09-24T23:47:13Z</dcterms:modified>
  <cp:category/>
</cp:coreProperties>
</file>