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T:\040地域政策局\030市町行財政課\030財政G\R6年度\地方財政状況調査\70 財政状況資料集\02_組合せ分析・ストック情報\04 HPアップ（起案）\04_通常分＋組合せ分析・ストック情報\"/>
    </mc:Choice>
  </mc:AlternateContent>
  <xr:revisionPtr revIDLastSave="0" documentId="13_ncr:1_{3E253A4E-ACA6-4502-99C9-DBE1B6407BC7}" xr6:coauthVersionLast="47" xr6:coauthVersionMax="47" xr10:uidLastSave="{00000000-0000-0000-0000-000000000000}"/>
  <bookViews>
    <workbookView xWindow="-120" yWindow="-120" windowWidth="29040" windowHeight="16440" tabRatio="79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C37" i="10"/>
  <c r="BE36" i="10"/>
  <c r="AM36" i="10"/>
  <c r="AM35" i="10"/>
  <c r="C34" i="10"/>
  <c r="C35" i="10" s="1"/>
  <c r="C36"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s="1"/>
  <c r="BW34" i="10" l="1"/>
  <c r="BW35" i="10" s="1"/>
  <c r="BW36" i="10" s="1"/>
  <c r="BW37" i="10" s="1"/>
  <c r="CO34" i="10" l="1"/>
  <c r="CO35" i="10" s="1"/>
  <c r="CO36" i="10" s="1"/>
  <c r="CO37" i="10" s="1"/>
</calcChain>
</file>

<file path=xl/sharedStrings.xml><?xml version="1.0" encoding="utf-8"?>
<sst xmlns="http://schemas.openxmlformats.org/spreadsheetml/2006/main" count="1141" uniqueCount="582">
  <si>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</si>
  <si>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</si>
  <si>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</si>
  <si>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</si>
  <si>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</si>
  <si>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</si>
  <si>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</si>
  <si>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</si>
  <si>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</si>
  <si>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</si>
  <si>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</si>
  <si>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</si>
  <si>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</si>
  <si>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</si>
  <si>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</si>
  <si>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</si>
  <si>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</si>
  <si>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</si>
  <si>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</si>
  <si>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</si>
  <si>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</si>
  <si>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</si>
  <si>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</si>
  <si>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</si>
  <si>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</si>
  <si>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</si>
  <si>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</si>
  <si>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</si>
  <si>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</si>
  <si>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</si>
  <si>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</si>
  <si>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</si>
  <si>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</si>
  <si>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</si>
  <si>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</si>
  <si>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</si>
  <si>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</si>
  <si>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</si>
  <si>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</si>
  <si>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</si>
  <si>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</si>
  <si>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</si>
  <si>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</si>
  <si>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</si>
  <si>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</si>
  <si>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</si>
  <si>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</si>
  <si>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</si>
  <si>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</si>
  <si>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</si>
  <si>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</si>
  <si>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</si>
  <si>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</si>
  <si>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</si>
  <si>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</si>
  <si>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</si>
  <si>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</si>
  <si>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</si>
  <si>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</si>
  <si>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</si>
  <si>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</si>
  <si>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</si>
  <si>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</si>
  <si>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</si>
  <si>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</si>
  <si>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</si>
  <si>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</si>
  <si>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</si>
  <si>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</si>
  <si>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</si>
  <si>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</si>
  <si>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</si>
  <si>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</si>
  <si>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</si>
  <si>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</si>
  <si>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</si>
  <si>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</si>
  <si>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</si>
  <si>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</si>
  <si>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</si>
  <si>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</si>
  <si>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</si>
  <si>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</si>
  <si>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</si>
  <si>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</si>
  <si>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</si>
  <si>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</si>
  <si>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</si>
  <si>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</si>
  <si>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</si>
  <si>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</si>
  <si>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</si>
  <si>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</si>
  <si>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</si>
  <si>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神石高原町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</si>
  <si>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</si>
  <si>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</si>
  <si>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</si>
  <si>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</si>
  <si>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</si>
  <si>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</si>
  <si>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</si>
  <si>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</si>
  <si>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</si>
  <si>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</si>
  <si>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</si>
  <si>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</si>
  <si>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</si>
  <si>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</si>
  <si>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</si>
  <si>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</si>
  <si>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</si>
  <si>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</si>
  <si>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</si>
  <si>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</si>
  <si>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</si>
  <si>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</si>
  <si>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</si>
  <si>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</si>
  <si>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</si>
  <si>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</si>
  <si>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</si>
  <si>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</si>
  <si>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</si>
  <si>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</si>
  <si>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</si>
  <si>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</si>
  <si>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</si>
  <si>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</si>
  <si>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</si>
  <si>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</si>
  <si>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</si>
  <si>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</si>
  <si>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</si>
  <si>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</si>
  <si>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</si>
  <si>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</si>
  <si>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</si>
  <si>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</si>
  <si>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</si>
  <si>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</si>
  <si>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</si>
  <si>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</si>
  <si>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</si>
  <si>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-3.2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</si>
  <si>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</si>
  <si>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</si>
  <si>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</si>
  <si>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</si>
  <si>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</si>
  <si>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</si>
  <si>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</si>
  <si>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</si>
  <si>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</si>
  <si>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</si>
  <si>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</si>
  <si>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</si>
  <si>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</si>
  <si>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</si>
  <si>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</si>
  <si>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</si>
  <si>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</si>
  <si>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</si>
  <si>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</si>
  <si>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</si>
  <si>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</si>
  <si>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</si>
  <si>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</si>
  <si>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</si>
  <si>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</si>
  <si>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</si>
  <si>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</si>
  <si>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</si>
  <si>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</si>
  <si>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</si>
  <si>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</si>
  <si>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</si>
  <si>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</si>
  <si>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</si>
  <si>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</si>
  <si>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</si>
  <si>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</si>
  <si>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</si>
  <si>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</si>
  <si>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</si>
  <si>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</si>
  <si>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</si>
  <si>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</si>
  <si>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</si>
  <si>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</si>
  <si>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</si>
  <si>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</si>
  <si>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</si>
  <si>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</si>
  <si>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</si>
  <si>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</si>
  <si>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</si>
  <si>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</si>
  <si>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</si>
  <si>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</si>
  <si>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</si>
  <si>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</si>
  <si>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</si>
  <si>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</si>
  <si>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広島県神石高原町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</si>
  <si>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</si>
  <si>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</si>
  <si>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</si>
  <si>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</si>
  <si>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</si>
  <si>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</si>
  <si>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</si>
  <si>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</si>
  <si>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</si>
  <si>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</si>
  <si>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</si>
  <si>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</si>
  <si>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</si>
  <si>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</si>
  <si>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</si>
  <si>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</si>
  <si>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</si>
  <si>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</si>
  <si>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</si>
  <si>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</si>
  <si>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</si>
  <si>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</si>
  <si>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</si>
  <si>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</si>
  <si>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</si>
  <si>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</si>
  <si>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</si>
  <si>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</si>
  <si>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</si>
  <si>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</si>
  <si>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</si>
  <si>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</si>
  <si>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</si>
  <si>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</si>
  <si>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</si>
  <si>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</si>
  <si>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</si>
  <si>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</si>
  <si>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</si>
  <si>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</si>
  <si>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</si>
  <si>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</si>
  <si>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</si>
  <si>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</si>
  <si>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</si>
  <si>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</si>
  <si>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</si>
  <si>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</si>
  <si>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</si>
  <si>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</si>
  <si>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</si>
  <si>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</si>
  <si>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</si>
  <si>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</si>
  <si>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</si>
  <si>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</si>
  <si>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</si>
  <si>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</si>
  <si>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</si>
  <si>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</si>
  <si>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</si>
  <si>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</si>
  <si>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</si>
  <si>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</si>
  <si>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</si>
  <si>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</si>
  <si>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</si>
  <si>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</si>
  <si>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</si>
  <si>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</si>
  <si>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</si>
  <si>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</si>
  <si>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</si>
  <si>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</si>
  <si>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</si>
  <si>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</si>
  <si>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</si>
  <si>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</si>
  <si>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</si>
  <si>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</si>
  <si>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</si>
  <si>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</si>
  <si>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</si>
  <si>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</si>
  <si>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</si>
  <si>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</si>
  <si>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</si>
  <si>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</si>
  <si>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</si>
  <si>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</si>
  <si>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</si>
  <si>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</si>
  <si>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</si>
  <si>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</si>
  <si>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</si>
  <si>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</si>
  <si>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</si>
  <si>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</si>
  <si>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</si>
  <si>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</si>
  <si>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</si>
  <si>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</si>
  <si>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</si>
  <si>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</si>
  <si>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</si>
  <si>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</si>
  <si>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</si>
  <si>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</si>
  <si>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</si>
  <si>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</si>
  <si>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</si>
  <si>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</si>
  <si>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</si>
  <si>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</si>
  <si>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</si>
  <si>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</si>
  <si>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</si>
  <si>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</si>
  <si>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</si>
  <si>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</si>
  <si>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</si>
  <si>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</si>
  <si>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</si>
  <si>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</si>
  <si>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</si>
  <si>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</si>
  <si>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</si>
  <si>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</si>
  <si>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</si>
  <si>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</si>
  <si>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</si>
  <si>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</si>
  <si>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</si>
  <si>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</si>
  <si>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</si>
  <si>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</si>
  <si>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</si>
  <si>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</si>
  <si>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</si>
  <si>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</si>
  <si>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</si>
  <si>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</si>
  <si>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</si>
  <si>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</si>
  <si>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</si>
  <si>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</si>
  <si>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</si>
  <si>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</si>
  <si>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</si>
  <si>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</si>
  <si>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広島県神石高原町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</si>
  <si>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</si>
  <si>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</si>
  <si>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</si>
  <si>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</si>
  <si>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</si>
  <si>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</si>
  <si>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</si>
  <si>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</si>
  <si>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</si>
  <si>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</si>
  <si>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</si>
  <si>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</si>
  <si>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</si>
  <si>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</si>
  <si>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</si>
  <si>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</si>
  <si>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</si>
  <si>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</si>
  <si>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</si>
  <si>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</si>
  <si>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飲料水供給施設事業特別会計</t>
    <phoneticPr fontId="5"/>
  </si>
  <si>
    <t>分収育林事業特別会計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</si>
  <si>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</si>
  <si>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</si>
  <si>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</si>
  <si>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</si>
  <si>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</si>
  <si>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</si>
  <si>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</si>
  <si>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</si>
  <si>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</si>
  <si>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</si>
  <si>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</si>
  <si>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</si>
  <si>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</si>
  <si>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</si>
  <si>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</si>
  <si>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</si>
  <si>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</si>
  <si>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病院事業会計</t>
    <phoneticPr fontId="5"/>
  </si>
  <si>
    <t>法適用企業</t>
    <phoneticPr fontId="5"/>
  </si>
  <si>
    <t>農業集落排水事業特別会計</t>
    <phoneticPr fontId="5"/>
  </si>
  <si>
    <t>法非適用企業</t>
    <phoneticPr fontId="5"/>
  </si>
  <si>
    <t>総合開発事業特別会計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</si>
  <si>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</si>
  <si>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</si>
  <si>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</si>
  <si>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</si>
  <si>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</si>
  <si>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</si>
  <si>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</si>
  <si>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</si>
  <si>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</si>
  <si>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</si>
  <si>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</si>
  <si>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</si>
  <si>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</si>
  <si>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</si>
  <si>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</si>
  <si>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</si>
  <si>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</si>
  <si>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</si>
  <si>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</si>
  <si>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</si>
  <si>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</si>
  <si>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</si>
  <si>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</si>
  <si>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</si>
  <si>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</si>
  <si>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</si>
  <si>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</si>
  <si>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</si>
  <si>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</si>
  <si>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</si>
  <si>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</si>
  <si>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</si>
  <si>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</si>
  <si>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</si>
  <si>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</si>
  <si>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</si>
  <si>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</si>
  <si>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</si>
  <si>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</si>
  <si>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</si>
  <si>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</si>
  <si>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</si>
  <si>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</si>
  <si>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</si>
  <si>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</si>
  <si>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</si>
  <si>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</si>
  <si>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</si>
  <si>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</si>
  <si>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</si>
  <si>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</si>
  <si>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</si>
  <si>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</si>
  <si>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</si>
  <si>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</si>
  <si>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</si>
  <si>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</si>
  <si>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</si>
  <si>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</si>
  <si>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</si>
  <si>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</si>
  <si>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</si>
  <si>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</si>
  <si>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</si>
  <si>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</si>
  <si>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</si>
  <si>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</si>
  <si>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</si>
  <si>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</si>
  <si>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</si>
  <si>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</si>
  <si>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</si>
  <si>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</si>
  <si>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</si>
  <si>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</si>
  <si>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</si>
  <si>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</si>
  <si>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</si>
  <si>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</si>
  <si>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</si>
  <si>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</si>
  <si>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</si>
  <si>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</si>
  <si>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</si>
  <si>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</si>
  <si>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</si>
  <si>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</si>
  <si>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</si>
  <si>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</si>
  <si>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</si>
  <si>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</si>
  <si>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</si>
  <si>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</si>
  <si>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</si>
  <si>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</si>
  <si>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</si>
  <si>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</si>
  <si>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</si>
  <si>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</si>
  <si>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</si>
  <si>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</si>
  <si>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</si>
  <si>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</si>
  <si>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</si>
  <si>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</si>
  <si>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</si>
  <si>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</si>
  <si>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</si>
  <si>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</si>
  <si>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</si>
  <si>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</si>
  <si>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</si>
  <si>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</si>
  <si>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</si>
  <si>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</si>
  <si>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</si>
  <si>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</si>
  <si>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</si>
  <si>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</si>
  <si>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</si>
  <si>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</si>
  <si>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</si>
  <si>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</si>
  <si>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</si>
  <si>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</si>
  <si>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</si>
  <si>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</si>
  <si>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</si>
  <si>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</si>
  <si>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</si>
  <si>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</si>
  <si>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</si>
  <si>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</si>
  <si>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</si>
  <si>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</si>
  <si>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6.32</t>
  </si>
  <si>
    <t>▲ 4.95</t>
  </si>
  <si>
    <t>▲ 5.06</t>
  </si>
  <si>
    <t>▲ 1.84</t>
  </si>
  <si>
    <t>一般会計</t>
  </si>
  <si>
    <t>病院事業会計</t>
  </si>
  <si>
    <t>介護保険特別会計（保険事業勘定）</t>
  </si>
  <si>
    <t>国民健康保険特別会計</t>
  </si>
  <si>
    <t>農業集落排水事業特別会計</t>
  </si>
  <si>
    <t>飲料水供給施設事業特別会計</t>
  </si>
  <si>
    <t>後期高齢者医療特別会計</t>
  </si>
  <si>
    <t>分収育林事業特別会計</t>
  </si>
  <si>
    <t>その他会計（赤字）</t>
  </si>
  <si>
    <t>その他会計（黒字）</t>
  </si>
  <si>
    <t>R01</t>
    <phoneticPr fontId="5"/>
  </si>
  <si>
    <t>R02</t>
    <phoneticPr fontId="5"/>
  </si>
  <si>
    <t>R03</t>
    <phoneticPr fontId="5"/>
  </si>
  <si>
    <t>R04</t>
    <phoneticPr fontId="5"/>
  </si>
  <si>
    <t>R05</t>
    <phoneticPr fontId="5"/>
  </si>
  <si>
    <t>協働のまちづくり基金</t>
    <rPh sb="0" eb="2">
      <t>キョウドウ</t>
    </rPh>
    <rPh sb="8" eb="10">
      <t>キキン</t>
    </rPh>
    <phoneticPr fontId="5"/>
  </si>
  <si>
    <t>保健・医療・福祉支援事業基金</t>
    <rPh sb="0" eb="2">
      <t>ホケン</t>
    </rPh>
    <rPh sb="3" eb="5">
      <t>イリョウ</t>
    </rPh>
    <rPh sb="6" eb="8">
      <t>フクシ</t>
    </rPh>
    <rPh sb="8" eb="10">
      <t>シエン</t>
    </rPh>
    <rPh sb="10" eb="12">
      <t>ジギョウ</t>
    </rPh>
    <rPh sb="12" eb="14">
      <t>キキン</t>
    </rPh>
    <phoneticPr fontId="2"/>
  </si>
  <si>
    <t>かがやきネット管理運営基金</t>
    <rPh sb="7" eb="9">
      <t>カンリ</t>
    </rPh>
    <rPh sb="9" eb="11">
      <t>ウンエイ</t>
    </rPh>
    <rPh sb="11" eb="13">
      <t>キキン</t>
    </rPh>
    <phoneticPr fontId="2"/>
  </si>
  <si>
    <t>-</t>
    <phoneticPr fontId="2"/>
  </si>
  <si>
    <t>（一社）神石高原地域創造チャレンジ基金</t>
    <rPh sb="1" eb="2">
      <t>イチ</t>
    </rPh>
    <rPh sb="2" eb="3">
      <t>シャ</t>
    </rPh>
    <rPh sb="4" eb="8">
      <t>ジンセキコウゲン</t>
    </rPh>
    <rPh sb="8" eb="10">
      <t>チイキ</t>
    </rPh>
    <rPh sb="10" eb="12">
      <t>ソウゾウ</t>
    </rPh>
    <rPh sb="17" eb="19">
      <t>キキン</t>
    </rPh>
    <phoneticPr fontId="10"/>
  </si>
  <si>
    <t>（株）神石高原農業公社</t>
    <rPh sb="0" eb="3">
      <t>カブ</t>
    </rPh>
    <rPh sb="3" eb="7">
      <t>ジンセキコウゲン</t>
    </rPh>
    <rPh sb="7" eb="9">
      <t>ノウギョウ</t>
    </rPh>
    <rPh sb="9" eb="11">
      <t>コウシャ</t>
    </rPh>
    <phoneticPr fontId="10"/>
  </si>
  <si>
    <t>（株）帝釈峡スコラ</t>
    <rPh sb="3" eb="6">
      <t>タイシャクキョウ</t>
    </rPh>
    <phoneticPr fontId="10"/>
  </si>
  <si>
    <t>（有）さんわ一八二ステーション</t>
    <rPh sb="1" eb="2">
      <t>ユウ</t>
    </rPh>
    <rPh sb="6" eb="9">
      <t>１８２</t>
    </rPh>
    <phoneticPr fontId="10"/>
  </si>
  <si>
    <t>広島県後期高齢者医療広域連合（一般会計）</t>
    <rPh sb="0" eb="3">
      <t>ヒロシマケン</t>
    </rPh>
    <rPh sb="3" eb="5">
      <t>コウキ</t>
    </rPh>
    <rPh sb="5" eb="8">
      <t>コウレイシャ</t>
    </rPh>
    <rPh sb="8" eb="14">
      <t>イリョウコウイキレンゴウ</t>
    </rPh>
    <rPh sb="15" eb="17">
      <t>イッパン</t>
    </rPh>
    <rPh sb="17" eb="19">
      <t>カイケイ</t>
    </rPh>
    <phoneticPr fontId="10"/>
  </si>
  <si>
    <t>広島県後期高齢者医療広域連合（特別会計）</t>
    <rPh sb="15" eb="17">
      <t>トクベツ</t>
    </rPh>
    <phoneticPr fontId="10"/>
  </si>
  <si>
    <t>広島県市町総合事務組合</t>
    <rPh sb="0" eb="3">
      <t>ヒロシマケン</t>
    </rPh>
    <rPh sb="3" eb="4">
      <t>シ</t>
    </rPh>
    <rPh sb="4" eb="5">
      <t>マチ</t>
    </rPh>
    <rPh sb="5" eb="7">
      <t>ソウゴウ</t>
    </rPh>
    <rPh sb="7" eb="9">
      <t>ジム</t>
    </rPh>
    <rPh sb="9" eb="11">
      <t>クミアイ</t>
    </rPh>
    <phoneticPr fontId="10"/>
  </si>
  <si>
    <t>福山地区消防組合</t>
    <rPh sb="0" eb="2">
      <t>フクヤマ</t>
    </rPh>
    <rPh sb="2" eb="4">
      <t>チク</t>
    </rPh>
    <rPh sb="4" eb="6">
      <t>ショウボウ</t>
    </rPh>
    <rPh sb="6" eb="8">
      <t>クミアイ</t>
    </rPh>
    <phoneticPr fontId="10"/>
  </si>
  <si>
    <t>小・中・高校教育支援事業基金</t>
    <phoneticPr fontId="2"/>
  </si>
  <si>
    <t>公共施設総合管理基金</t>
    <phoneticPr fontId="2"/>
  </si>
  <si>
    <t>広島県水道広域連合企業団（水道事業会計）</t>
    <rPh sb="0" eb="3">
      <t>ヒロシマケン</t>
    </rPh>
    <rPh sb="3" eb="5">
      <t>スイドウ</t>
    </rPh>
    <rPh sb="5" eb="7">
      <t>コウイキ</t>
    </rPh>
    <rPh sb="7" eb="9">
      <t>レンゴウ</t>
    </rPh>
    <rPh sb="9" eb="11">
      <t>キギョウ</t>
    </rPh>
    <rPh sb="11" eb="12">
      <t>ダン</t>
    </rPh>
    <rPh sb="13" eb="15">
      <t>スイドウ</t>
    </rPh>
    <rPh sb="15" eb="17">
      <t>ジギョウ</t>
    </rPh>
    <rPh sb="17" eb="19">
      <t>カイケイ</t>
    </rPh>
    <phoneticPr fontId="10"/>
  </si>
  <si>
    <t>法適用企業</t>
    <phoneticPr fontId="2"/>
  </si>
  <si>
    <t>広島県水道広域連合企業団（工業用水道事業会計）</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</si>
  <si>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</si>
  <si>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</si>
  <si>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</si>
  <si>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</si>
  <si>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</si>
  <si>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</si>
  <si>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</si>
  <si>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</si>
  <si>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</si>
  <si>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将来負担比率はマイナスであるためグラフには表れないが、有形固定資産減価償却率は似団体と比較して高いことから、老朽化した施設が増加していることがわかる。
　今後、施設の大規模改修や維持管理費の増加が懸念される。</t>
    <phoneticPr fontId="5"/>
  </si>
  <si>
    <t>　「公債費負担適正化計画（平成18～24年度）」に基づき地方債発行額抑制・繰上償還を実施した結果、実質公債費比率は類似団体と比較して低くなっており、将来負担比率は、平成24年度決算からマイナスで推移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</si>
</sst>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C391D6D-B1AA-44B8-A6F1-45C292A0021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709D-4E17-A316-1AAE55FFFE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209100</c:v>
                </c:pt>
                <c:pt idx="1">
                  <c:v>207548</c:v>
                </c:pt>
                <c:pt idx="2">
                  <c:v>231937</c:v>
                </c:pt>
                <c:pt idx="3">
                  <c:v>179003</c:v>
                </c:pt>
                <c:pt idx="4">
                  <c:v>272291</c:v>
                </c:pt>
              </c:numCache>
            </c:numRef>
          </c:val>
          <c:smooth val="0"/>
          <c:extLst>
            <c:ext xmlns:c16="http://schemas.microsoft.com/office/drawing/2014/chart" uri="{C3380CC4-5D6E-409C-BE32-E72D297353CC}">
              <c16:uniqueId val="{00000001-709D-4E17-A316-1AAE55FFFE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9.2799999999999994</c:v>
                </c:pt>
                <c:pt idx="1">
                  <c:v>9.89</c:v>
                </c:pt>
                <c:pt idx="2">
                  <c:v>10.69</c:v>
                </c:pt>
                <c:pt idx="3">
                  <c:v>5.59</c:v>
                </c:pt>
                <c:pt idx="4">
                  <c:v>10.17</c:v>
                </c:pt>
              </c:numCache>
            </c:numRef>
          </c:val>
          <c:extLst>
            <c:ext xmlns:c16="http://schemas.microsoft.com/office/drawing/2014/chart" uri="{C3380CC4-5D6E-409C-BE32-E72D297353CC}">
              <c16:uniqueId val="{00000000-2525-4751-BE90-EE8FB6506D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78.17</c:v>
                </c:pt>
                <c:pt idx="1">
                  <c:v>74.58</c:v>
                </c:pt>
                <c:pt idx="2">
                  <c:v>75.180000000000007</c:v>
                </c:pt>
                <c:pt idx="3">
                  <c:v>82.18</c:v>
                </c:pt>
                <c:pt idx="4">
                  <c:v>81.150000000000006</c:v>
                </c:pt>
              </c:numCache>
            </c:numRef>
          </c:val>
          <c:extLst>
            <c:ext xmlns:c16="http://schemas.microsoft.com/office/drawing/2014/chart" uri="{C3380CC4-5D6E-409C-BE32-E72D297353CC}">
              <c16:uniqueId val="{00000001-2525-4751-BE90-EE8FB6506D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-6.32</c:v>
                </c:pt>
                <c:pt idx="1">
                  <c:v>-4.95</c:v>
                </c:pt>
                <c:pt idx="2">
                  <c:v>0.97</c:v>
                </c:pt>
                <c:pt idx="3">
                  <c:v>-5.0599999999999996</c:v>
                </c:pt>
                <c:pt idx="4">
                  <c:v>-1.84</c:v>
                </c:pt>
              </c:numCache>
            </c:numRef>
          </c:val>
          <c:smooth val="0"/>
          <c:extLst>
            <c:ext xmlns:c16="http://schemas.microsoft.com/office/drawing/2014/chart" uri="{C3380CC4-5D6E-409C-BE32-E72D297353CC}">
              <c16:uniqueId val="{00000002-2525-4751-BE90-EE8FB6506D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0.35</c:v>
                </c:pt>
                <c:pt idx="2">
                  <c:v>#N/A</c:v>
                </c:pt>
                <c:pt idx="3">
                  <c:v>0.36</c:v>
                </c:pt>
                <c:pt idx="4">
                  <c:v>#N/A</c:v>
                </c:pt>
                <c:pt idx="5">
                  <c:v>0.48</c:v>
                </c:pt>
                <c:pt idx="6">
                  <c:v>#N/A</c:v>
                </c:pt>
                <c:pt idx="7">
                  <c:v>1.43</c:v>
                </c:pt>
                <c:pt idx="8">
                  <c:v>#N/A</c:v>
                </c:pt>
                <c:pt idx="9">
                  <c:v>0</c:v>
                </c:pt>
              </c:numCache>
            </c:numRef>
          </c:val>
          <c:extLst>
            <c:ext xmlns:c16="http://schemas.microsoft.com/office/drawing/2014/chart" uri="{C3380CC4-5D6E-409C-BE32-E72D297353CC}">
              <c16:uniqueId val="{00000000-552F-4093-A1BF-822982C303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2F-4093-A1BF-822982C303D7}"/>
            </c:ext>
          </c:extLst>
        </c:ser>
        <c:ser>
          <c:idx val="2"/>
          <c:order val="2"/>
          <c:tx>
            <c:strRef>
              <c:f>データシート!$A$29</c:f>
              <c:strCache>
                <c:ptCount val="1"/>
                <c:pt idx="0">
                  <c:v>分収育林事業特別会計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52F-4093-A1BF-822982C303D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3-552F-4093-A1BF-822982C303D7}"/>
            </c:ext>
          </c:extLst>
        </c:ser>
        <c:ser>
          <c:idx val="4"/>
          <c:order val="4"/>
          <c:tx>
            <c:strRef>
              <c:f>データシート!$A$31</c:f>
              <c:strCache>
                <c:ptCount val="1"/>
                <c:pt idx="0">
                  <c:v>飲料水供給施設事業特別会計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0.11</c:v>
                </c:pt>
                <c:pt idx="4">
                  <c:v>#N/A</c:v>
                </c:pt>
                <c:pt idx="5">
                  <c:v>0.1</c:v>
                </c:pt>
                <c:pt idx="6">
                  <c:v>#N/A</c:v>
                </c:pt>
                <c:pt idx="7">
                  <c:v>0.1</c:v>
                </c:pt>
                <c:pt idx="8">
                  <c:v>#N/A</c:v>
                </c:pt>
                <c:pt idx="9">
                  <c:v>0.06</c:v>
                </c:pt>
              </c:numCache>
            </c:numRef>
          </c:val>
          <c:extLst>
            <c:ext xmlns:c16="http://schemas.microsoft.com/office/drawing/2014/chart" uri="{C3380CC4-5D6E-409C-BE32-E72D297353CC}">
              <c16:uniqueId val="{00000004-552F-4093-A1BF-822982C303D7}"/>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0.31</c:v>
                </c:pt>
                <c:pt idx="2">
                  <c:v>#N/A</c:v>
                </c:pt>
                <c:pt idx="3">
                  <c:v>0.27</c:v>
                </c:pt>
                <c:pt idx="4">
                  <c:v>#N/A</c:v>
                </c:pt>
                <c:pt idx="5">
                  <c:v>0.36</c:v>
                </c:pt>
                <c:pt idx="6">
                  <c:v>#N/A</c:v>
                </c:pt>
                <c:pt idx="7">
                  <c:v>0.23</c:v>
                </c:pt>
                <c:pt idx="8">
                  <c:v>#N/A</c:v>
                </c:pt>
                <c:pt idx="9">
                  <c:v>0.45</c:v>
                </c:pt>
              </c:numCache>
            </c:numRef>
          </c:val>
          <c:extLst>
            <c:ext xmlns:c16="http://schemas.microsoft.com/office/drawing/2014/chart" uri="{C3380CC4-5D6E-409C-BE32-E72D297353CC}">
              <c16:uniqueId val="{00000005-552F-4093-A1BF-822982C303D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c:v>
                </c:pt>
                <c:pt idx="2">
                  <c:v>#N/A</c:v>
                </c:pt>
                <c:pt idx="3">
                  <c:v>0.85</c:v>
                </c:pt>
                <c:pt idx="4">
                  <c:v>#N/A</c:v>
                </c:pt>
                <c:pt idx="5">
                  <c:v>0.31</c:v>
                </c:pt>
                <c:pt idx="6">
                  <c:v>#N/A</c:v>
                </c:pt>
                <c:pt idx="7">
                  <c:v>0.57999999999999996</c:v>
                </c:pt>
                <c:pt idx="8">
                  <c:v>#N/A</c:v>
                </c:pt>
                <c:pt idx="9">
                  <c:v>1.06</c:v>
                </c:pt>
              </c:numCache>
            </c:numRef>
          </c:val>
          <c:extLst>
            <c:ext xmlns:c16="http://schemas.microsoft.com/office/drawing/2014/chart" uri="{C3380CC4-5D6E-409C-BE32-E72D297353CC}">
              <c16:uniqueId val="{00000006-552F-4093-A1BF-822982C303D7}"/>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0.63</c:v>
                </c:pt>
                <c:pt idx="2">
                  <c:v>#N/A</c:v>
                </c:pt>
                <c:pt idx="3">
                  <c:v>0.64</c:v>
                </c:pt>
                <c:pt idx="4">
                  <c:v>#N/A</c:v>
                </c:pt>
                <c:pt idx="5">
                  <c:v>0.56000000000000005</c:v>
                </c:pt>
                <c:pt idx="6">
                  <c:v>#N/A</c:v>
                </c:pt>
                <c:pt idx="7">
                  <c:v>0.75</c:v>
                </c:pt>
                <c:pt idx="8">
                  <c:v>#N/A</c:v>
                </c:pt>
                <c:pt idx="9">
                  <c:v>1.22</c:v>
                </c:pt>
              </c:numCache>
            </c:numRef>
          </c:val>
          <c:extLst>
            <c:ext xmlns:c16="http://schemas.microsoft.com/office/drawing/2014/chart" uri="{C3380CC4-5D6E-409C-BE32-E72D297353CC}">
              <c16:uniqueId val="{00000007-552F-4093-A1BF-822982C303D7}"/>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2.2000000000000002</c:v>
                </c:pt>
                <c:pt idx="2">
                  <c:v>#N/A</c:v>
                </c:pt>
                <c:pt idx="3">
                  <c:v>2.61</c:v>
                </c:pt>
                <c:pt idx="4">
                  <c:v>#N/A</c:v>
                </c:pt>
                <c:pt idx="5">
                  <c:v>2.72</c:v>
                </c:pt>
                <c:pt idx="6">
                  <c:v>#N/A</c:v>
                </c:pt>
                <c:pt idx="7">
                  <c:v>2.31</c:v>
                </c:pt>
                <c:pt idx="8">
                  <c:v>#N/A</c:v>
                </c:pt>
                <c:pt idx="9">
                  <c:v>4.46</c:v>
                </c:pt>
              </c:numCache>
            </c:numRef>
          </c:val>
          <c:extLst>
            <c:ext xmlns:c16="http://schemas.microsoft.com/office/drawing/2014/chart" uri="{C3380CC4-5D6E-409C-BE32-E72D297353CC}">
              <c16:uniqueId val="{00000008-552F-4093-A1BF-822982C303D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9.18</c:v>
                </c:pt>
                <c:pt idx="2">
                  <c:v>#N/A</c:v>
                </c:pt>
                <c:pt idx="3">
                  <c:v>9.7799999999999994</c:v>
                </c:pt>
                <c:pt idx="4">
                  <c:v>#N/A</c:v>
                </c:pt>
                <c:pt idx="5">
                  <c:v>10.58</c:v>
                </c:pt>
                <c:pt idx="6">
                  <c:v>#N/A</c:v>
                </c:pt>
                <c:pt idx="7">
                  <c:v>5.48</c:v>
                </c:pt>
                <c:pt idx="8">
                  <c:v>#N/A</c:v>
                </c:pt>
                <c:pt idx="9">
                  <c:v>10.08</c:v>
                </c:pt>
              </c:numCache>
            </c:numRef>
          </c:val>
          <c:extLst>
            <c:ext xmlns:c16="http://schemas.microsoft.com/office/drawing/2014/chart" uri="{C3380CC4-5D6E-409C-BE32-E72D297353CC}">
              <c16:uniqueId val="{00000009-552F-4093-A1BF-822982C303D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1260</c:v>
                </c:pt>
                <c:pt idx="5">
                  <c:v>1265</c:v>
                </c:pt>
                <c:pt idx="8">
                  <c:v>1302</c:v>
                </c:pt>
                <c:pt idx="11">
                  <c:v>1296</c:v>
                </c:pt>
                <c:pt idx="14">
                  <c:v>1186</c:v>
                </c:pt>
              </c:numCache>
            </c:numRef>
          </c:val>
          <c:extLst>
            <c:ext xmlns:c16="http://schemas.microsoft.com/office/drawing/2014/chart" uri="{C3380CC4-5D6E-409C-BE32-E72D297353CC}">
              <c16:uniqueId val="{00000000-4E98-496E-8D50-F1CC6961BE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E98-496E-8D50-F1CC6961BE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4E98-496E-8D50-F1CC6961BE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c:v>
                </c:pt>
                <c:pt idx="3">
                  <c:v>21</c:v>
                </c:pt>
                <c:pt idx="6">
                  <c:v>18</c:v>
                </c:pt>
                <c:pt idx="9">
                  <c:v>22</c:v>
                </c:pt>
                <c:pt idx="12">
                  <c:v>89</c:v>
                </c:pt>
              </c:numCache>
            </c:numRef>
          </c:val>
          <c:extLst>
            <c:ext xmlns:c16="http://schemas.microsoft.com/office/drawing/2014/chart" uri="{C3380CC4-5D6E-409C-BE32-E72D297353CC}">
              <c16:uniqueId val="{00000003-4E98-496E-8D50-F1CC6961BE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211</c:v>
                </c:pt>
                <c:pt idx="3">
                  <c:v>193</c:v>
                </c:pt>
                <c:pt idx="6">
                  <c:v>198</c:v>
                </c:pt>
                <c:pt idx="9">
                  <c:v>189</c:v>
                </c:pt>
                <c:pt idx="12">
                  <c:v>126</c:v>
                </c:pt>
              </c:numCache>
            </c:numRef>
          </c:val>
          <c:extLst>
            <c:ext xmlns:c16="http://schemas.microsoft.com/office/drawing/2014/chart" uri="{C3380CC4-5D6E-409C-BE32-E72D297353CC}">
              <c16:uniqueId val="{00000004-4E98-496E-8D50-F1CC6961BE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98-496E-8D50-F1CC6961BE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98-496E-8D50-F1CC6961BE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1298</c:v>
                </c:pt>
                <c:pt idx="3">
                  <c:v>1327</c:v>
                </c:pt>
                <c:pt idx="6">
                  <c:v>1392</c:v>
                </c:pt>
                <c:pt idx="9">
                  <c:v>1433</c:v>
                </c:pt>
                <c:pt idx="12">
                  <c:v>1292</c:v>
                </c:pt>
              </c:numCache>
            </c:numRef>
          </c:val>
          <c:extLst>
            <c:ext xmlns:c16="http://schemas.microsoft.com/office/drawing/2014/chart" uri="{C3380CC4-5D6E-409C-BE32-E72D297353CC}">
              <c16:uniqueId val="{00000007-4E98-496E-8D50-F1CC6961BE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272</c:v>
                </c:pt>
                <c:pt idx="2">
                  <c:v>#N/A</c:v>
                </c:pt>
                <c:pt idx="3">
                  <c:v>#N/A</c:v>
                </c:pt>
                <c:pt idx="4">
                  <c:v>277</c:v>
                </c:pt>
                <c:pt idx="5">
                  <c:v>#N/A</c:v>
                </c:pt>
                <c:pt idx="6">
                  <c:v>#N/A</c:v>
                </c:pt>
                <c:pt idx="7">
                  <c:v>307</c:v>
                </c:pt>
                <c:pt idx="8">
                  <c:v>#N/A</c:v>
                </c:pt>
                <c:pt idx="9">
                  <c:v>#N/A</c:v>
                </c:pt>
                <c:pt idx="10">
                  <c:v>349</c:v>
                </c:pt>
                <c:pt idx="11">
                  <c:v>#N/A</c:v>
                </c:pt>
                <c:pt idx="12">
                  <c:v>#N/A</c:v>
                </c:pt>
                <c:pt idx="13">
                  <c:v>322</c:v>
                </c:pt>
                <c:pt idx="14">
                  <c:v>#N/A</c:v>
                </c:pt>
              </c:numCache>
            </c:numRef>
          </c:val>
          <c:smooth val="0"/>
          <c:extLst>
            <c:ext xmlns:c16="http://schemas.microsoft.com/office/drawing/2014/chart" uri="{C3380CC4-5D6E-409C-BE32-E72D297353CC}">
              <c16:uniqueId val="{00000008-4E98-496E-8D50-F1CC6961BE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11878</c:v>
                </c:pt>
                <c:pt idx="5">
                  <c:v>11920</c:v>
                </c:pt>
                <c:pt idx="8">
                  <c:v>12601</c:v>
                </c:pt>
                <c:pt idx="11">
                  <c:v>11972</c:v>
                </c:pt>
                <c:pt idx="14">
                  <c:v>11720</c:v>
                </c:pt>
              </c:numCache>
            </c:numRef>
          </c:val>
          <c:extLst>
            <c:ext xmlns:c16="http://schemas.microsoft.com/office/drawing/2014/chart" uri="{C3380CC4-5D6E-409C-BE32-E72D297353CC}">
              <c16:uniqueId val="{00000000-7D3C-41CC-BD06-F977835D30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c:v>
                </c:pt>
                <c:pt idx="5">
                  <c:v>22</c:v>
                </c:pt>
                <c:pt idx="8">
                  <c:v>14</c:v>
                </c:pt>
                <c:pt idx="11">
                  <c:v>9</c:v>
                </c:pt>
                <c:pt idx="14">
                  <c:v>5</c:v>
                </c:pt>
              </c:numCache>
            </c:numRef>
          </c:val>
          <c:extLst>
            <c:ext xmlns:c16="http://schemas.microsoft.com/office/drawing/2014/chart" uri="{C3380CC4-5D6E-409C-BE32-E72D297353CC}">
              <c16:uniqueId val="{00000001-7D3C-41CC-BD06-F977835D30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7728</c:v>
                </c:pt>
                <c:pt idx="5">
                  <c:v>7948</c:v>
                </c:pt>
                <c:pt idx="8">
                  <c:v>8507</c:v>
                </c:pt>
                <c:pt idx="11">
                  <c:v>9114</c:v>
                </c:pt>
                <c:pt idx="14">
                  <c:v>8456</c:v>
                </c:pt>
              </c:numCache>
            </c:numRef>
          </c:val>
          <c:extLst>
            <c:ext xmlns:c16="http://schemas.microsoft.com/office/drawing/2014/chart" uri="{C3380CC4-5D6E-409C-BE32-E72D297353CC}">
              <c16:uniqueId val="{00000002-7D3C-41CC-BD06-F977835D30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3C-41CC-BD06-F977835D30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D3C-41CC-BD06-F977835D30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3C-41CC-BD06-F977835D30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706</c:v>
                </c:pt>
                <c:pt idx="3">
                  <c:v>720</c:v>
                </c:pt>
                <c:pt idx="6">
                  <c:v>587</c:v>
                </c:pt>
                <c:pt idx="9">
                  <c:v>629</c:v>
                </c:pt>
                <c:pt idx="12">
                  <c:v>691</c:v>
                </c:pt>
              </c:numCache>
            </c:numRef>
          </c:val>
          <c:extLst>
            <c:ext xmlns:c16="http://schemas.microsoft.com/office/drawing/2014/chart" uri="{C3380CC4-5D6E-409C-BE32-E72D297353CC}">
              <c16:uniqueId val="{00000006-7D3C-41CC-BD06-F977835D30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83</c:v>
                </c:pt>
                <c:pt idx="3">
                  <c:v>71</c:v>
                </c:pt>
                <c:pt idx="6">
                  <c:v>74</c:v>
                </c:pt>
                <c:pt idx="9">
                  <c:v>61</c:v>
                </c:pt>
                <c:pt idx="12">
                  <c:v>871</c:v>
                </c:pt>
              </c:numCache>
            </c:numRef>
          </c:val>
          <c:extLst>
            <c:ext xmlns:c16="http://schemas.microsoft.com/office/drawing/2014/chart" uri="{C3380CC4-5D6E-409C-BE32-E72D297353CC}">
              <c16:uniqueId val="{00000007-7D3C-41CC-BD06-F977835D30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1434</c:v>
                </c:pt>
                <c:pt idx="3">
                  <c:v>1507</c:v>
                </c:pt>
                <c:pt idx="6">
                  <c:v>2278</c:v>
                </c:pt>
                <c:pt idx="9">
                  <c:v>2184</c:v>
                </c:pt>
                <c:pt idx="12">
                  <c:v>1586</c:v>
                </c:pt>
              </c:numCache>
            </c:numRef>
          </c:val>
          <c:extLst>
            <c:ext xmlns:c16="http://schemas.microsoft.com/office/drawing/2014/chart" uri="{C3380CC4-5D6E-409C-BE32-E72D297353CC}">
              <c16:uniqueId val="{00000008-7D3C-41CC-BD06-F977835D30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9-7D3C-41CC-BD06-F977835D30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12246</c:v>
                </c:pt>
                <c:pt idx="3">
                  <c:v>12433</c:v>
                </c:pt>
                <c:pt idx="6">
                  <c:v>12626</c:v>
                </c:pt>
                <c:pt idx="9">
                  <c:v>12145</c:v>
                </c:pt>
                <c:pt idx="12">
                  <c:v>12196</c:v>
                </c:pt>
              </c:numCache>
            </c:numRef>
          </c:val>
          <c:extLst>
            <c:ext xmlns:c16="http://schemas.microsoft.com/office/drawing/2014/chart" uri="{C3380CC4-5D6E-409C-BE32-E72D297353CC}">
              <c16:uniqueId val="{0000000A-7D3C-41CC-BD06-F977835D304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D3C-41CC-BD06-F977835D304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4956</c:v>
                </c:pt>
                <c:pt idx="1">
                  <c:v>5255</c:v>
                </c:pt>
                <c:pt idx="2">
                  <c:v>5142</c:v>
                </c:pt>
              </c:numCache>
            </c:numRef>
          </c:val>
          <c:extLst>
            <c:ext xmlns:c16="http://schemas.microsoft.com/office/drawing/2014/chart" uri="{C3380CC4-5D6E-409C-BE32-E72D297353CC}">
              <c16:uniqueId val="{00000000-AAE4-408C-BDCC-5543FDBB57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83</c:v>
                </c:pt>
                <c:pt idx="1">
                  <c:v>83</c:v>
                </c:pt>
                <c:pt idx="2">
                  <c:v>110</c:v>
                </c:pt>
              </c:numCache>
            </c:numRef>
          </c:val>
          <c:extLst>
            <c:ext xmlns:c16="http://schemas.microsoft.com/office/drawing/2014/chart" uri="{C3380CC4-5D6E-409C-BE32-E72D297353CC}">
              <c16:uniqueId val="{00000001-AAE4-408C-BDCC-5543FDBB57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5778</c:v>
                </c:pt>
                <c:pt idx="1">
                  <c:v>5857</c:v>
                </c:pt>
                <c:pt idx="2">
                  <c:v>5210</c:v>
                </c:pt>
              </c:numCache>
            </c:numRef>
          </c:val>
          <c:extLst>
            <c:ext xmlns:c16="http://schemas.microsoft.com/office/drawing/2014/chart" uri="{C3380CC4-5D6E-409C-BE32-E72D297353CC}">
              <c16:uniqueId val="{00000002-AAE4-408C-BDCC-5543FDBB57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{0ACA2FEA-C646-49B0-9743-613DB5EDF91B}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36C-4C61-B2B8-3E6B49D0DC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{37DE802A-EA20-4F0A-8A2B-201CF4FA5782}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6C-4C61-B2B8-3E6B49D0DC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{55592D58-FE19-4BC7-9E5B-8D87EB6378E3}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6C-4C61-B2B8-3E6B49D0DC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{642F7E61-2E1D-419C-BA63-4D5A9EDAAFDA}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6C-4C61-B2B8-3E6B49D0DC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{7F09DF68-64B6-4220-9DF6-A9141AB4003F}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6C-4C61-B2B8-3E6B49D0DCE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{FBD5FDDB-89EF-4BDF-AA1A-6D6107320303}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36C-4C61-B2B8-3E6B49D0DCE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{7E1BD5A4-6844-4EE4-806F-AF9CA547D8B6}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36C-4C61-B2B8-3E6B49D0DCE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{F4CC6B8F-6CC1-4922-B18B-4771CABD1FD0}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36C-4C61-B2B8-3E6B49D0DCE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{54B0CA3F-4340-4A70-972A-57D774846513}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36C-4C61-B2B8-3E6B49D0DC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68.5</c:v>
                </c:pt>
                <c:pt idx="8">
                  <c:v>70.099999999999994</c:v>
                </c:pt>
                <c:pt idx="16">
                  <c:v>70.3</c:v>
                </c:pt>
                <c:pt idx="24">
                  <c:v>70.3</c:v>
                </c:pt>
                <c:pt idx="32">
                  <c:v>72.7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36C-4C61-B2B8-3E6B49D0DC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{FD3D1F59-19A9-4EEE-95F7-78AD26C56FE6}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36C-4C61-B2B8-3E6B49D0DC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{AB2296EA-DE97-4083-8A5D-66AED23E7870}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6C-4C61-B2B8-3E6B49D0DC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{705A9015-57F7-43C1-A2D9-2532AD0805F5}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6C-4C61-B2B8-3E6B49D0DC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{3F594D0E-976D-48EA-A621-4809573783F0}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6C-4C61-B2B8-3E6B49D0DC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{52BCD268-E403-4B83-B651-1A3737536134}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6C-4C61-B2B8-3E6B49D0DCE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{B495DDC4-D9AC-48FF-B7B3-5E15C2F38CCB}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36C-4C61-B2B8-3E6B49D0DCE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{B3D29DE4-7290-449A-BD04-567B2E2EB890}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36C-4C61-B2B8-3E6B49D0DCE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{B0C67E35-7F08-4AFB-AAF5-D1043473ECDE}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36C-4C61-B2B8-3E6B49D0DCE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{323E45A3-98CB-45C0-949C-179803EA3E88}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36C-4C61-B2B8-3E6B49D0DC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36C-4C61-B2B8-3E6B49D0DCE6}"/>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{BF7C5DBB-B484-4507-A76C-8BE1875C3EE2}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CE6-435E-AEBD-FF90606BA9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{E0CC6F58-7194-40BC-98EC-CB77E384729F}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E6-435E-AEBD-FF90606BA9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{C374FEE5-7C0B-4DBD-BDF0-A908CA69D4C0}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E6-435E-AEBD-FF90606BA9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{A375ADBF-0997-4ACB-BC61-45DCD73DCF38}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E6-435E-AEBD-FF90606BA9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{64E6F9C9-008E-48C8-80D3-F89A4CDC07B4}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E6-435E-AEBD-FF90606BA99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{286D1A44-4F70-4448-BF9C-3E69BEB86B12}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CE6-435E-AEBD-FF90606BA99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{524D4C49-C7F4-4DBE-B78A-C3069D6F07D1}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CE6-435E-AEBD-FF90606BA99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{CD503EA0-B3AC-42B3-9729-F3CF21E7BF82}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CE6-435E-AEBD-FF90606BA99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{48961467-662B-4336-99C1-27326823852E}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CE6-435E-AEBD-FF90606BA9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5.7</c:v>
                </c:pt>
                <c:pt idx="16">
                  <c:v>5.6</c:v>
                </c:pt>
                <c:pt idx="24">
                  <c:v>6</c:v>
                </c:pt>
                <c:pt idx="32">
                  <c:v>6.2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CE6-435E-AEBD-FF90606BA99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{F1C43EAF-FD06-4C90-B0C9-070F9CF8F30E}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CE6-435E-AEBD-FF90606BA99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{A31FC91F-1213-4DC3-8677-D71B8ADF040B}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E6-435E-AEBD-FF90606BA9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{11EA7576-5577-46D2-8C8B-3C395E3C6031}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E6-435E-AEBD-FF90606BA9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{56051D9D-4E80-4AC0-A5E4-D3FF8EDC456A}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E6-435E-AEBD-FF90606BA9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{5E162163-D57F-4873-8115-FF440DA7E9E7}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E6-435E-AEBD-FF90606BA99C}"/>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{CBD608CF-22A5-4A73-AF7A-7C4E1B87F298}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CE6-435E-AEBD-FF90606BA99C}"/>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{12472721-AD94-4E88-931E-8FAC9A563481}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CE6-435E-AEBD-FF90606BA99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{F05B37E7-DF22-416F-9C74-134EE1E7682D}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CE6-435E-AEBD-FF90606BA99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{28CA6D95-4D93-4979-9904-2FA2CBE2EC5B}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CE6-435E-AEBD-FF90606BA9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CE6-435E-AEBD-FF90606BA99C}"/>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年度に繰上償還等を実施した結果、実質公債費比率は改善している。また、交付税算入率の高い地方債を活用することで、地方債を活用しつつ財政の健全化も図っている。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しかし、令和３年度に完成した新庁舎及び新町立病院の建設等の大型建設事業を実施したことから、今後起債の償還額の増加が予測されるため、主要事業以外の事業抑制と新規発行の抑制に努める。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将来負担額のうち「地方債現在高」は、平成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年度に合併特例債による基金造成を行ったことなどにより増加したが、平成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年度からの事業の抑制と繰上償還により減少している。平成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月豪雨災害復旧と庁舎建設等大型事業費の増加により今後は増加が予測される。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充当可能財源等のうち「充当可能基金」は、繰上償還に充当したため減少していたが、毎年、実質収支額の</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以上を積立てており、増加傾向にある。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年度決算からは将来負担比率の分子がマイナスとなっている。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広島県神石高原町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基金総額は令和２年度より</a:t>
          </a:r>
          <a:r>
            <a:rPr kumimoji="1" lang="ja-JP" altLang="en-US" sz="1100">
              <a:solidFill>
                <a:sysClr val="windowText" lastClr="000000"/>
              </a:solidFill>
              <a:effectLst/>
              <a:latin typeface="+mn-lt"/>
              <a:ea typeface="+mn-ea"/>
              <a:cs typeface="+mn-cs"/>
            </a:rPr>
            <a:t>増加傾向であったが、令和５年度で減少している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主な原因</a:t>
          </a:r>
          <a:r>
            <a:rPr kumimoji="1" lang="ja-JP" altLang="en-US" sz="1100">
              <a:solidFill>
                <a:sysClr val="windowText" lastClr="000000"/>
              </a:solidFill>
              <a:effectLst/>
              <a:latin typeface="+mn-lt"/>
              <a:ea typeface="+mn-ea"/>
              <a:cs typeface="+mn-cs"/>
            </a:rPr>
            <a:t>として、</a:t>
          </a:r>
          <a:r>
            <a:rPr kumimoji="1" lang="ja-JP" altLang="ja-JP" sz="1100">
              <a:solidFill>
                <a:sysClr val="windowText" lastClr="000000"/>
              </a:solidFill>
              <a:effectLst/>
              <a:latin typeface="+mn-lt"/>
              <a:ea typeface="+mn-ea"/>
              <a:cs typeface="+mn-cs"/>
            </a:rPr>
            <a:t>令和３年度及び４年度については歳計余剰金積立</a:t>
          </a:r>
          <a:r>
            <a:rPr kumimoji="1" lang="ja-JP" altLang="en-US" sz="1100">
              <a:solidFill>
                <a:sysClr val="windowText" lastClr="000000"/>
              </a:solidFill>
              <a:effectLst/>
              <a:latin typeface="+mn-lt"/>
              <a:ea typeface="+mn-ea"/>
              <a:cs typeface="+mn-cs"/>
            </a:rPr>
            <a:t>で増加したが、令和５年度に財源不足を補うために取り崩したことで減少となった。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目的基金においては、</a:t>
          </a:r>
          <a:r>
            <a:rPr kumimoji="1" lang="ja-JP" altLang="en-US" sz="1100">
              <a:solidFill>
                <a:sysClr val="windowText" lastClr="000000"/>
              </a:solidFill>
              <a:effectLst/>
              <a:latin typeface="+mn-lt"/>
              <a:ea typeface="+mn-ea"/>
              <a:cs typeface="+mn-cs"/>
            </a:rPr>
            <a:t>保育所建設のため</a:t>
          </a:r>
          <a:r>
            <a:rPr kumimoji="1" lang="ja-JP" altLang="ja-JP" sz="1100">
              <a:solidFill>
                <a:sysClr val="windowText" lastClr="000000"/>
              </a:solidFill>
              <a:effectLst/>
              <a:latin typeface="+mn-lt"/>
              <a:ea typeface="+mn-ea"/>
              <a:cs typeface="+mn-cs"/>
            </a:rPr>
            <a:t>保健・医療・福祉支援事業基金を取り崩した。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一方、公共施設総合管理基金</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かがやきネット管理運営基金へ積立を行った。</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財政調整基金、減債基金は、歳計余剰金の状況により将来に向けて安定財政維持のための財源として可能な範囲において積立を行う。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債券一括運用による運用益の獲得も積極的に行っていく。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目的基金においては、事業目的のため基金を運用していく。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協働のまちづくり事業基金　　　　協働のまちづくりに資する事業のための基金</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保健・医療・福祉支援事業基金　　町立病院を運営する事を主な目的とした基金</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小・中・高校教育支援事業基金　　教育事業のための基金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公共施設総合管理基金　　　　　　公共施設の維持修繕等のための基金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かがやきネット管理運営基金　　　高速通信網の施設改修及び管理運営のための基金</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各基金の事業目的のために取崩を行った。主なものでは、</a:t>
          </a:r>
          <a:r>
            <a:rPr kumimoji="1" lang="ja-JP" altLang="en-US" sz="1100">
              <a:solidFill>
                <a:sysClr val="windowText" lastClr="000000"/>
              </a:solidFill>
              <a:effectLst/>
              <a:latin typeface="+mn-lt"/>
              <a:ea typeface="+mn-ea"/>
              <a:cs typeface="+mn-cs"/>
            </a:rPr>
            <a:t>保育所建設</a:t>
          </a:r>
          <a:r>
            <a:rPr kumimoji="1" lang="ja-JP" altLang="ja-JP" sz="1100">
              <a:solidFill>
                <a:sysClr val="windowText" lastClr="000000"/>
              </a:solidFill>
              <a:effectLst/>
              <a:latin typeface="+mn-lt"/>
              <a:ea typeface="+mn-ea"/>
              <a:cs typeface="+mn-cs"/>
            </a:rPr>
            <a:t>のために保健・医療・福祉支援事業基金の取崩を行った。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また、今後予想される施設の維持修繕等のため公共施設総合管理</a:t>
          </a:r>
          <a:r>
            <a:rPr kumimoji="1" lang="ja-JP" altLang="en-US" sz="1100">
              <a:solidFill>
                <a:sysClr val="windowText" lastClr="000000"/>
              </a:solidFill>
              <a:effectLst/>
              <a:latin typeface="+mn-lt"/>
              <a:ea typeface="+mn-ea"/>
              <a:cs typeface="+mn-cs"/>
            </a:rPr>
            <a:t>基金、かがやきネット管理運営基金の積立</a:t>
          </a:r>
          <a:r>
            <a:rPr kumimoji="1" lang="ja-JP" altLang="ja-JP" sz="1100">
              <a:solidFill>
                <a:sysClr val="windowText" lastClr="000000"/>
              </a:solidFill>
              <a:effectLst/>
              <a:latin typeface="+mn-lt"/>
              <a:ea typeface="+mn-ea"/>
              <a:cs typeface="+mn-cs"/>
            </a:rPr>
            <a:t>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各基金の目的に沿った事業執行に合わせて必要に応じて取崩を行う。</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年度において財源不足を補うための取崩</a:t>
          </a:r>
          <a:r>
            <a:rPr kumimoji="1" lang="ja-JP" altLang="en-US" sz="1100">
              <a:solidFill>
                <a:sysClr val="windowText" lastClr="000000"/>
              </a:solidFill>
              <a:effectLst/>
              <a:latin typeface="+mn-lt"/>
              <a:ea typeface="+mn-ea"/>
              <a:cs typeface="+mn-cs"/>
            </a:rPr>
            <a:t>を実施した</a:t>
          </a:r>
          <a:r>
            <a:rPr kumimoji="1" lang="ja-JP" altLang="ja-JP" sz="1100">
              <a:solidFill>
                <a:sysClr val="windowText" lastClr="000000"/>
              </a:solidFill>
              <a:effectLst/>
              <a:latin typeface="+mn-lt"/>
              <a:ea typeface="+mn-ea"/>
              <a:cs typeface="+mn-cs"/>
            </a:rPr>
            <a:t>。また、前年度歳計余剰金を積立てた。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年度より財政調整基金を取り崩して財政運営を行っており、人口減少等により収入の増加が見込めない。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歳入に見合った歳出を心掛け財政健全化に努める。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令和３年</a:t>
          </a:r>
          <a:r>
            <a:rPr kumimoji="1" lang="ja-JP" altLang="en-US" sz="1100">
              <a:solidFill>
                <a:sysClr val="windowText" lastClr="000000"/>
              </a:solidFill>
              <a:effectLst/>
              <a:latin typeface="+mn-lt"/>
              <a:ea typeface="+mn-ea"/>
              <a:cs typeface="+mn-cs"/>
            </a:rPr>
            <a:t>度及び令和５年度</a:t>
          </a:r>
          <a:r>
            <a:rPr kumimoji="1" lang="ja-JP" altLang="ja-JP" sz="1100">
              <a:solidFill>
                <a:sysClr val="windowText" lastClr="000000"/>
              </a:solidFill>
              <a:effectLst/>
              <a:latin typeface="+mn-lt"/>
              <a:ea typeface="+mn-ea"/>
              <a:cs typeface="+mn-cs"/>
            </a:rPr>
            <a:t>において、普通交付税「臨時財政対策債償還基金費」（臨時財政対策債償還財源前倒し措置分）追加交付にともなう積立を行っている。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令和４年度については、動きはない。</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年度以降に繰上償還を実施した効果額（繰上償還後も当初償還表のとおり交付税算入される額）を積立てている。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現在財政調整基金を繰り入れて財政運営を行っているため、効果額の積立は休止している。</a:t>
          </a:r>
          <a:endParaRPr lang="ja-JP" altLang="ja-JP">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99C223B-8234-41FC-AAE0-01F5DA7E39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32E399D-458C-4D4C-A4B7-E31B253E51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EC15A1B-2861-4A82-8192-36A1E3A6ECD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71CAA3E-B675-4D4E-8BA3-AF022E6F6CD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247E8A7-F15F-42D0-8BD8-91C0388D9CA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7DBAE00-3C1B-4C4C-97AE-E565FB01C2E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C7519C1-BFC4-498D-AB79-47B55A6643D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BB1EF36-9835-4A79-9E26-1A6F32480B5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ABA7E0D-6004-4F59-8258-F6A86353954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181D220-9818-489B-B7B9-0C0A481B1BA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F5BB5D7-D5A0-4D7F-88C6-06750731E76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822D6E3-BBBC-4BED-80E8-522482789FE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7F3F421-10FA-484C-A0E3-8C7E8060489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C20CD2B-AF7D-4071-9B65-A153D7C4139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667D457-3A76-4908-B06E-B0212392D6D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7E5E417-C113-4D87-A632-298E8B54A59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410D41B-0F95-40EB-A32D-8A9F9FB263E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1DB9EBF-5118-4691-91DA-CC731A26E2F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F768BFF-4DD6-46BD-8E47-57DAB8609E5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18E647D-44CB-43E5-A58D-A9C0B2488B5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77CE996-7CE9-4B86-AB9A-47B8D71F08F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4677D2D-B538-491F-B932-F5C74A5E4F5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8,034
7,886
381.98
12,843,815
12,114,287
644,159
6,336,251
12,195,693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0EEFC79-7A2F-48BA-A4BA-F11CA90A8E7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192E16E-497A-4E74-98F2-06BE2D8DB38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C88ED13-5EF8-49D3-9787-E4DA7972074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56720E7-9506-4A8A-A0DC-EFCCB4F60CC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999BDC6-0541-4C66-919F-E50B0A57E94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689FF4B-56E1-41CB-A9B5-9AD1228D166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87EE015-59C0-4E3D-8D73-8908BC78AED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A6AF20B-1AC5-4437-A650-2DDC6E72A95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A5729F5-A992-40F8-9516-9043E05B6EF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44CD250-003F-4720-AA91-4A62E8CDA15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0DE52A7-217F-45F8-AA7D-50B7AF3B24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21DECD3-19B9-4F8A-84CA-D053BD45B71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2B6F9C0-65DC-4D08-89D0-73C61880366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1BADCF2-D0CF-4FA7-B732-63F3471822E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49BEAD7-C6BF-4441-80DF-E54CB506A5D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8B32AD9-B3E7-4566-B6BD-B3C02DE8223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F2DDBAD-3CC8-4CC7-8F31-32889858573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11A6733-183F-4B8C-9F60-F4C24978ACB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350E8B0-C978-4771-A2CF-020CA213141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C88F30D-714F-48F4-93D5-94E6A10C1CE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FF524A1-9F75-40F7-9B1A-F22A3D4548D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AEB8894-DF7E-411F-90C6-9445438D64F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69D839D-64FE-452F-A03B-1AF0B404C62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1AC6C8C-16FD-40B6-B0FD-D80B388ED44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707C3BE-3DED-41C8-8F0E-3D3C1B2D77B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159A27C-DB0A-45A4-87A4-DFDC6B6ED84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DC1AD6F-7800-477E-80CA-D985987378A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DF9260A-E707-4FAD-8E25-819F5CA2681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90ABA77-D117-4C95-B38A-496FBE0D6EE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6AB8392-D0C8-44B8-8DEA-DEA58CAFED0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08362F2-8E1A-45CA-A7EC-4EFE0837C6E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B7931FF-1B5E-4EF4-84E6-8D2B5AFA23D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000B11F-25A0-4080-A363-97559D58979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76B5967-92D8-44D3-B849-B2BD2AE1B3A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51E6C96-5F86-48CC-8633-FD4B3823285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インフラ資産の工作物（主に道路）の減価償却率が高いことが、類似団体と比較して減価償却率が高い主たる原因である。毎年数値が上昇しており、施設の老朽化が進んでいる。</a:t>
          </a:r>
        </a:p>
        <a:p>
          <a:r>
            <a:rPr kumimoji="1" lang="ja-JP" altLang="en-US" sz="1000">
              <a:latin typeface="ＭＳ Ｐゴシック" panose="020B0600070205080204" pitchFamily="50" charset="-128"/>
              <a:ea typeface="ＭＳ Ｐゴシック" panose="020B0600070205080204" pitchFamily="50" charset="-128"/>
            </a:rPr>
            <a:t>　既存施設をすべて維持・更新していくことは困難であるため、施設の重要度や劣化状態等を加味し、長期的な視点により優先度をつけて、計画的に廃止を含めた検討を進めるとともに、改修・更新を行っていく必要がある。</a:t>
          </a:r>
        </a:p>
        <a:p>
          <a:r>
            <a:rPr kumimoji="1" lang="ja-JP" altLang="en-US" sz="1000">
              <a:latin typeface="ＭＳ Ｐゴシック" panose="020B0600070205080204" pitchFamily="50" charset="-128"/>
              <a:ea typeface="ＭＳ Ｐゴシック" panose="020B0600070205080204" pitchFamily="50" charset="-128"/>
            </a:rPr>
            <a:t>　公共施設総合管理計画に設定している令和８年度までに公共施設数３％削減を目標に対策をすすめる。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F573EF1-2101-4C1F-B1E1-28C042E8C37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947DBB7-D3A2-47F5-B1DD-3EF15F7D6D3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D38C0A4-D8E7-45F9-B4E7-E3B8E4A5139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E12BE197-BE35-4931-B782-676096A5D6B6}"/>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556F5F90-D67E-4B48-98A3-5D2603869F6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24F1D1DF-3D3C-4931-96FA-4A1AA65472B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8A64F9BA-7EEA-43FA-B444-83B93C695DE7}"/>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D9BB5839-BD12-42ED-9561-B5CB271151A2}"/>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799B439B-3A38-40DE-94B4-F2CB593FB863}"/>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599FB47C-4D64-47CE-9142-BA213582EEF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63EB0533-CC59-48A2-B22F-0F523A26AAD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351B904B-996C-415F-B082-10F402DA9BC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DBD7752A-9AF9-439F-B7EB-0F87E280307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9994DCA9-5308-4DF9-B80C-3FB20C09F1A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5CBD8DA7-00D5-4233-ACCC-2A1EF49AC159}"/>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a:extLst>
            <a:ext uri="{FF2B5EF4-FFF2-40B4-BE49-F238E27FC236}">
              <a16:creationId xmlns:a16="http://schemas.microsoft.com/office/drawing/2014/main" id="{1BF7485C-80E8-4662-B71A-740EEC757754}"/>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a:extLst>
            <a:ext uri="{FF2B5EF4-FFF2-40B4-BE49-F238E27FC236}">
              <a16:creationId xmlns:a16="http://schemas.microsoft.com/office/drawing/2014/main" id="{94322AC9-8221-41E6-A233-2EA7F55DB843}"/>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7C0EEDB1-BBCA-4D0C-BE28-DC85C28A3B57}"/>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831D3167-F8A4-4599-AD9C-B97D46F60D5B}"/>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13098</xdr:rowOff>
    </xdr:from>
    <xdr:ext cx="405111" cy="259045"/>
    <xdr:sp macro="" textlink="">
      <xdr:nvSpPr>
        <xdr:cNvPr id="78" name="有形固定資産減価償却率平均値テキスト">
          <a:extLst>
            <a:ext uri="{FF2B5EF4-FFF2-40B4-BE49-F238E27FC236}">
              <a16:creationId xmlns:a16="http://schemas.microsoft.com/office/drawing/2014/main" id="{120304B2-2C99-4092-8B52-F9266F71CECF}"/>
            </a:ext>
          </a:extLst>
        </xdr:cNvPr>
        <xdr:cNvSpPr txBox="1"/>
      </xdr:nvSpPr>
      <xdr:spPr>
        <a:xfrm>
          <a:off x="4813300" y="5928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a:extLst>
            <a:ext uri="{FF2B5EF4-FFF2-40B4-BE49-F238E27FC236}">
              <a16:creationId xmlns:a16="http://schemas.microsoft.com/office/drawing/2014/main" id="{D6B92F07-9475-4B1C-BF71-5BB90A64E732}"/>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a:extLst>
            <a:ext uri="{FF2B5EF4-FFF2-40B4-BE49-F238E27FC236}">
              <a16:creationId xmlns:a16="http://schemas.microsoft.com/office/drawing/2014/main" id="{814AFC4D-8D44-41EA-AC12-A326F5C195F2}"/>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a:extLst>
            <a:ext uri="{FF2B5EF4-FFF2-40B4-BE49-F238E27FC236}">
              <a16:creationId xmlns:a16="http://schemas.microsoft.com/office/drawing/2014/main" id="{43499D18-20CF-4EEA-8575-E98973C7D720}"/>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2" name="フローチャート: 判断 81">
          <a:extLst>
            <a:ext uri="{FF2B5EF4-FFF2-40B4-BE49-F238E27FC236}">
              <a16:creationId xmlns:a16="http://schemas.microsoft.com/office/drawing/2014/main" id="{82653DDC-C549-418E-9062-440EABF583EA}"/>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3" name="フローチャート: 判断 82">
          <a:extLst>
            <a:ext uri="{FF2B5EF4-FFF2-40B4-BE49-F238E27FC236}">
              <a16:creationId xmlns:a16="http://schemas.microsoft.com/office/drawing/2014/main" id="{E902125C-2CD0-4988-B78A-4B94B018FB45}"/>
            </a:ext>
          </a:extLst>
        </xdr:cNvPr>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7CFDB16-AF8F-41D1-9691-459D773DF4A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A6E3A27-A4DF-42DD-9EDD-86C738C2F5B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48A234C-40F8-4BC4-B934-C3C1DB9BB42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3A96AA3-0744-4FBB-9538-B3382845FA3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B347365-5C07-40AF-B1C5-EBEEAD1091D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56261</xdr:rowOff>
    </xdr:from>
    <xdr:to>
      <xdr:col>23</xdr:col>
      <xdr:colOff>136525</xdr:colOff>
      <xdr:row>32</xdr:row>
      <xdr:rowOff>157861</xdr:rowOff>
    </xdr:to>
    <xdr:sp macro="" textlink="">
      <xdr:nvSpPr>
        <xdr:cNvPr id="89" name="楕円 88">
          <a:extLst>
            <a:ext uri="{FF2B5EF4-FFF2-40B4-BE49-F238E27FC236}">
              <a16:creationId xmlns:a16="http://schemas.microsoft.com/office/drawing/2014/main" id="{9A31A954-CC9F-4236-85C5-FE9EA9205B51}"/>
            </a:ext>
          </a:extLst>
        </xdr:cNvPr>
        <xdr:cNvSpPr/>
      </xdr:nvSpPr>
      <xdr:spPr>
        <a:xfrm>
          <a:off x="47117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34688</xdr:rowOff>
    </xdr:from>
    <xdr:ext cx="405111" cy="259045"/>
    <xdr:sp macro="" textlink="">
      <xdr:nvSpPr>
        <xdr:cNvPr id="90" name="有形固定資産減価償却率該当値テキスト">
          <a:extLst>
            <a:ext uri="{FF2B5EF4-FFF2-40B4-BE49-F238E27FC236}">
              <a16:creationId xmlns:a16="http://schemas.microsoft.com/office/drawing/2014/main" id="{8F1C4DBA-58B8-449E-8BC0-1E750429BC4D}"/>
            </a:ext>
          </a:extLst>
        </xdr:cNvPr>
        <xdr:cNvSpPr txBox="1"/>
      </xdr:nvSpPr>
      <xdr:spPr>
        <a:xfrm>
          <a:off x="4813300" y="629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124079</xdr:rowOff>
    </xdr:from>
    <xdr:to>
      <xdr:col>19</xdr:col>
      <xdr:colOff>187325</xdr:colOff>
      <xdr:row>32</xdr:row>
      <xdr:rowOff>54229</xdr:rowOff>
    </xdr:to>
    <xdr:sp macro="" textlink="">
      <xdr:nvSpPr>
        <xdr:cNvPr id="91" name="楕円 90">
          <a:extLst>
            <a:ext uri="{FF2B5EF4-FFF2-40B4-BE49-F238E27FC236}">
              <a16:creationId xmlns:a16="http://schemas.microsoft.com/office/drawing/2014/main" id="{06D8C49F-29B2-44F0-90A5-49F283A832C6}"/>
            </a:ext>
          </a:extLst>
        </xdr:cNvPr>
        <xdr:cNvSpPr/>
      </xdr:nvSpPr>
      <xdr:spPr>
        <a:xfrm>
          <a:off x="4000500" y="62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3429</xdr:rowOff>
    </xdr:from>
    <xdr:to>
      <xdr:col>23</xdr:col>
      <xdr:colOff>85725</xdr:colOff>
      <xdr:row>32</xdr:row>
      <xdr:rowOff>107061</xdr:rowOff>
    </xdr:to>
    <xdr:cxnSp macro="">
      <xdr:nvCxnSpPr>
        <xdr:cNvPr id="92" name="直線コネクタ 91">
          <a:extLst>
            <a:ext uri="{FF2B5EF4-FFF2-40B4-BE49-F238E27FC236}">
              <a16:creationId xmlns:a16="http://schemas.microsoft.com/office/drawing/2014/main" id="{2F02D6A8-9607-456C-A91E-AE3C0FA26A8E}"/>
            </a:ext>
          </a:extLst>
        </xdr:cNvPr>
        <xdr:cNvCxnSpPr/>
      </xdr:nvCxnSpPr>
      <xdr:spPr>
        <a:xfrm>
          <a:off x="4051300" y="6261354"/>
          <a:ext cx="7112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124079</xdr:rowOff>
    </xdr:from>
    <xdr:to>
      <xdr:col>15</xdr:col>
      <xdr:colOff>187325</xdr:colOff>
      <xdr:row>32</xdr:row>
      <xdr:rowOff>54229</xdr:rowOff>
    </xdr:to>
    <xdr:sp macro="" textlink="">
      <xdr:nvSpPr>
        <xdr:cNvPr id="93" name="楕円 92">
          <a:extLst>
            <a:ext uri="{FF2B5EF4-FFF2-40B4-BE49-F238E27FC236}">
              <a16:creationId xmlns:a16="http://schemas.microsoft.com/office/drawing/2014/main" id="{73FB5F4E-8DA9-4BA2-BA5A-6255EA116E56}"/>
            </a:ext>
          </a:extLst>
        </xdr:cNvPr>
        <xdr:cNvSpPr/>
      </xdr:nvSpPr>
      <xdr:spPr>
        <a:xfrm>
          <a:off x="3238500" y="62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3429</xdr:rowOff>
    </xdr:from>
    <xdr:to>
      <xdr:col>19</xdr:col>
      <xdr:colOff>136525</xdr:colOff>
      <xdr:row>32</xdr:row>
      <xdr:rowOff>3429</xdr:rowOff>
    </xdr:to>
    <xdr:cxnSp macro="">
      <xdr:nvCxnSpPr>
        <xdr:cNvPr id="94" name="直線コネクタ 93">
          <a:extLst>
            <a:ext uri="{FF2B5EF4-FFF2-40B4-BE49-F238E27FC236}">
              <a16:creationId xmlns:a16="http://schemas.microsoft.com/office/drawing/2014/main" id="{21053F64-FFEA-4B7F-A45D-0E2B3764FA99}"/>
            </a:ext>
          </a:extLst>
        </xdr:cNvPr>
        <xdr:cNvCxnSpPr/>
      </xdr:nvCxnSpPr>
      <xdr:spPr>
        <a:xfrm>
          <a:off x="3289300" y="626135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115443</xdr:rowOff>
    </xdr:from>
    <xdr:to>
      <xdr:col>11</xdr:col>
      <xdr:colOff>187325</xdr:colOff>
      <xdr:row>32</xdr:row>
      <xdr:rowOff>45593</xdr:rowOff>
    </xdr:to>
    <xdr:sp macro="" textlink="">
      <xdr:nvSpPr>
        <xdr:cNvPr id="95" name="楕円 94">
          <a:extLst>
            <a:ext uri="{FF2B5EF4-FFF2-40B4-BE49-F238E27FC236}">
              <a16:creationId xmlns:a16="http://schemas.microsoft.com/office/drawing/2014/main" id="{118CC0C2-2A7D-42B7-AF10-8CBEB8B9BCC7}"/>
            </a:ext>
          </a:extLst>
        </xdr:cNvPr>
        <xdr:cNvSpPr/>
      </xdr:nvSpPr>
      <xdr:spPr>
        <a:xfrm>
          <a:off x="2476500" y="62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166243</xdr:rowOff>
    </xdr:from>
    <xdr:to>
      <xdr:col>15</xdr:col>
      <xdr:colOff>136525</xdr:colOff>
      <xdr:row>32</xdr:row>
      <xdr:rowOff>3429</xdr:rowOff>
    </xdr:to>
    <xdr:cxnSp macro="">
      <xdr:nvCxnSpPr>
        <xdr:cNvPr id="96" name="直線コネクタ 95">
          <a:extLst>
            <a:ext uri="{FF2B5EF4-FFF2-40B4-BE49-F238E27FC236}">
              <a16:creationId xmlns:a16="http://schemas.microsoft.com/office/drawing/2014/main" id="{06C5FCE2-B4FC-4E17-A05B-3462F3A460EB}"/>
            </a:ext>
          </a:extLst>
        </xdr:cNvPr>
        <xdr:cNvCxnSpPr/>
      </xdr:nvCxnSpPr>
      <xdr:spPr>
        <a:xfrm>
          <a:off x="2527300" y="6252718"/>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46355</xdr:rowOff>
    </xdr:from>
    <xdr:to>
      <xdr:col>7</xdr:col>
      <xdr:colOff>187325</xdr:colOff>
      <xdr:row>31</xdr:row>
      <xdr:rowOff>147955</xdr:rowOff>
    </xdr:to>
    <xdr:sp macro="" textlink="">
      <xdr:nvSpPr>
        <xdr:cNvPr id="97" name="楕円 96">
          <a:extLst>
            <a:ext uri="{FF2B5EF4-FFF2-40B4-BE49-F238E27FC236}">
              <a16:creationId xmlns:a16="http://schemas.microsoft.com/office/drawing/2014/main" id="{2EA72BC6-7CD8-4B27-94F1-1442546D4764}"/>
            </a:ext>
          </a:extLst>
        </xdr:cNvPr>
        <xdr:cNvSpPr/>
      </xdr:nvSpPr>
      <xdr:spPr>
        <a:xfrm>
          <a:off x="1714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97155</xdr:rowOff>
    </xdr:from>
    <xdr:to>
      <xdr:col>11</xdr:col>
      <xdr:colOff>136525</xdr:colOff>
      <xdr:row>31</xdr:row>
      <xdr:rowOff>166243</xdr:rowOff>
    </xdr:to>
    <xdr:cxnSp macro="">
      <xdr:nvCxnSpPr>
        <xdr:cNvPr id="98" name="直線コネクタ 97">
          <a:extLst>
            <a:ext uri="{FF2B5EF4-FFF2-40B4-BE49-F238E27FC236}">
              <a16:creationId xmlns:a16="http://schemas.microsoft.com/office/drawing/2014/main" id="{D2363F73-0317-4CDF-BB10-B97E87AD5A0E}"/>
            </a:ext>
          </a:extLst>
        </xdr:cNvPr>
        <xdr:cNvCxnSpPr/>
      </xdr:nvCxnSpPr>
      <xdr:spPr>
        <a:xfrm>
          <a:off x="1765300" y="6183630"/>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99" name="n_1aveValue有形固定資産減価償却率">
          <a:extLst>
            <a:ext uri="{FF2B5EF4-FFF2-40B4-BE49-F238E27FC236}">
              <a16:creationId xmlns:a16="http://schemas.microsoft.com/office/drawing/2014/main" id="{6853E9A4-AB10-4376-877F-EFA81B2DA317}"/>
            </a:ext>
          </a:extLst>
        </xdr:cNvPr>
        <xdr:cNvSpPr txBox="1"/>
      </xdr:nvSpPr>
      <xdr:spPr>
        <a:xfrm>
          <a:off x="3836044" y="58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100" name="n_2aveValue有形固定資産減価償却率">
          <a:extLst>
            <a:ext uri="{FF2B5EF4-FFF2-40B4-BE49-F238E27FC236}">
              <a16:creationId xmlns:a16="http://schemas.microsoft.com/office/drawing/2014/main" id="{72E2140E-B6D6-4983-AC7A-B3225A55F0D1}"/>
            </a:ext>
          </a:extLst>
        </xdr:cNvPr>
        <xdr:cNvSpPr txBox="1"/>
      </xdr:nvSpPr>
      <xdr:spPr>
        <a:xfrm>
          <a:off x="3086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101" name="n_3aveValue有形固定資産減価償却率">
          <a:extLst>
            <a:ext uri="{FF2B5EF4-FFF2-40B4-BE49-F238E27FC236}">
              <a16:creationId xmlns:a16="http://schemas.microsoft.com/office/drawing/2014/main" id="{587EF327-77FB-4AB4-AB00-363D97216B9D}"/>
            </a:ext>
          </a:extLst>
        </xdr:cNvPr>
        <xdr:cNvSpPr txBox="1"/>
      </xdr:nvSpPr>
      <xdr:spPr>
        <a:xfrm>
          <a:off x="2324744" y="573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102" name="n_4aveValue有形固定資産減価償却率">
          <a:extLst>
            <a:ext uri="{FF2B5EF4-FFF2-40B4-BE49-F238E27FC236}">
              <a16:creationId xmlns:a16="http://schemas.microsoft.com/office/drawing/2014/main" id="{D4F69F99-D336-4AE2-8520-15863ED7F7E8}"/>
            </a:ext>
          </a:extLst>
        </xdr:cNvPr>
        <xdr:cNvSpPr txBox="1"/>
      </xdr:nvSpPr>
      <xdr:spPr>
        <a:xfrm>
          <a:off x="1562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45356</xdr:rowOff>
    </xdr:from>
    <xdr:ext cx="405111" cy="259045"/>
    <xdr:sp macro="" textlink="">
      <xdr:nvSpPr>
        <xdr:cNvPr id="103" name="n_1mainValue有形固定資産減価償却率">
          <a:extLst>
            <a:ext uri="{FF2B5EF4-FFF2-40B4-BE49-F238E27FC236}">
              <a16:creationId xmlns:a16="http://schemas.microsoft.com/office/drawing/2014/main" id="{5AC36394-BACD-4E52-8349-B4C5016F42E3}"/>
            </a:ext>
          </a:extLst>
        </xdr:cNvPr>
        <xdr:cNvSpPr txBox="1"/>
      </xdr:nvSpPr>
      <xdr:spPr>
        <a:xfrm>
          <a:off x="3836044" y="6303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45356</xdr:rowOff>
    </xdr:from>
    <xdr:ext cx="405111" cy="259045"/>
    <xdr:sp macro="" textlink="">
      <xdr:nvSpPr>
        <xdr:cNvPr id="104" name="n_2mainValue有形固定資産減価償却率">
          <a:extLst>
            <a:ext uri="{FF2B5EF4-FFF2-40B4-BE49-F238E27FC236}">
              <a16:creationId xmlns:a16="http://schemas.microsoft.com/office/drawing/2014/main" id="{5B998BDC-00B2-48C4-AEBA-19E74BE2DFBE}"/>
            </a:ext>
          </a:extLst>
        </xdr:cNvPr>
        <xdr:cNvSpPr txBox="1"/>
      </xdr:nvSpPr>
      <xdr:spPr>
        <a:xfrm>
          <a:off x="3086744" y="6303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36720</xdr:rowOff>
    </xdr:from>
    <xdr:ext cx="405111" cy="259045"/>
    <xdr:sp macro="" textlink="">
      <xdr:nvSpPr>
        <xdr:cNvPr id="105" name="n_3mainValue有形固定資産減価償却率">
          <a:extLst>
            <a:ext uri="{FF2B5EF4-FFF2-40B4-BE49-F238E27FC236}">
              <a16:creationId xmlns:a16="http://schemas.microsoft.com/office/drawing/2014/main" id="{8410B733-65EC-4FDF-BE50-B119677F6138}"/>
            </a:ext>
          </a:extLst>
        </xdr:cNvPr>
        <xdr:cNvSpPr txBox="1"/>
      </xdr:nvSpPr>
      <xdr:spPr>
        <a:xfrm>
          <a:off x="2324744" y="6294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139082</xdr:rowOff>
    </xdr:from>
    <xdr:ext cx="405111" cy="259045"/>
    <xdr:sp macro="" textlink="">
      <xdr:nvSpPr>
        <xdr:cNvPr id="106" name="n_4mainValue有形固定資産減価償却率">
          <a:extLst>
            <a:ext uri="{FF2B5EF4-FFF2-40B4-BE49-F238E27FC236}">
              <a16:creationId xmlns:a16="http://schemas.microsoft.com/office/drawing/2014/main" id="{191C5D7F-A6E6-45E2-BE87-71F53F2C2360}"/>
            </a:ext>
          </a:extLst>
        </xdr:cNvPr>
        <xdr:cNvSpPr txBox="1"/>
      </xdr:nvSpPr>
      <xdr:spPr>
        <a:xfrm>
          <a:off x="1562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A0E9A7D-47DA-444C-96E3-6B57C56C0D3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237D7C49-114C-4600-B1D0-23861E3F0B4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4DEB477A-D7FA-4361-B4DC-02D5AAEBA6E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4AC74620-2B08-44A2-A815-8EDF673F722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323C3D3-00B8-410A-A971-2F534725089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E69C523D-53F4-4D5F-969D-E1F8DD85217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8FD4DDF7-6637-483E-A65F-68BA3E940A6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2F7A981E-59F5-4022-8B5D-FC169AB5872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62698D9-A1E6-4F16-AD83-22A12CF0182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ED83A1C0-B237-4551-BAEE-18322B0B4F6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B25258E0-1998-473E-ACD5-041E9DE8555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180A0AA7-1AF7-4B09-A58A-BF465A8A53E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45E1252A-3459-4B3D-B10E-737ADFC9F11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債務償還比率は類似団体平均を下回っており、起債の繰上償還、借入の抑制などにより債務残高を抑えてきたこと、目的基金の積立を進めてきたことが要因と考えられる。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令和５年度に比率が悪化しているが、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支所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等の大型改修事業を実施したことによる将来負担額の増加が要因と考えられる。</a:t>
          </a:r>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債務償還比率の抑制に向けて、引き続き将来負担額及び経常経費の圧縮に努める。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E9E85926-1F96-422C-8ED4-8F65F7F4A00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D3783621-A8E2-4B61-A5C0-A843FECB7C1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8F13AEE7-49F4-4A04-98AC-FBD8E4BB31F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B146CAC6-B66A-43E6-8325-958467BAD0C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6B399CB9-B141-41DE-8937-9B40A34B479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AE6E130-A874-4484-B674-B091D28ACEE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189AD67C-BE0C-4569-838C-9328B0BA7A6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74DCACC4-8CC1-4C49-8A4A-EC0818EC982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40FC5EB4-1989-4BD2-8590-A50B60039FB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D7BA6F59-AE3B-4375-8B47-D1BA1E011AA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8D555060-A156-4C53-BAFE-DE5FCABECF5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C162FE57-2E61-4B71-B959-4531659D357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750CBFE2-23AA-4F37-84F5-BE96A149184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F30A47C9-9022-4922-BC3C-3CEBD917D55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78746AE-6478-4811-826E-870B8B37AA8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a:extLst>
            <a:ext uri="{FF2B5EF4-FFF2-40B4-BE49-F238E27FC236}">
              <a16:creationId xmlns:a16="http://schemas.microsoft.com/office/drawing/2014/main" id="{0969C956-1D3A-4687-9FD0-5859C05A1FB4}"/>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a:extLst>
            <a:ext uri="{FF2B5EF4-FFF2-40B4-BE49-F238E27FC236}">
              <a16:creationId xmlns:a16="http://schemas.microsoft.com/office/drawing/2014/main" id="{C04C27E9-D040-48B2-84F3-CF3D1FD3440C}"/>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a:extLst>
            <a:ext uri="{FF2B5EF4-FFF2-40B4-BE49-F238E27FC236}">
              <a16:creationId xmlns:a16="http://schemas.microsoft.com/office/drawing/2014/main" id="{14D5124D-72BA-4797-AF21-78635AA38283}"/>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B9643F76-67B5-4414-A806-BA4B98936E6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96A71DF9-7FDA-45D1-910D-7E13E335851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40" name="債務償還比率平均値テキスト">
          <a:extLst>
            <a:ext uri="{FF2B5EF4-FFF2-40B4-BE49-F238E27FC236}">
              <a16:creationId xmlns:a16="http://schemas.microsoft.com/office/drawing/2014/main" id="{4BD04993-469C-4DB2-9A8C-90BAD77FCA4E}"/>
            </a:ext>
          </a:extLst>
        </xdr:cNvPr>
        <xdr:cNvSpPr txBox="1"/>
      </xdr:nvSpPr>
      <xdr:spPr>
        <a:xfrm>
          <a:off x="14846300" y="56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a:extLst>
            <a:ext uri="{FF2B5EF4-FFF2-40B4-BE49-F238E27FC236}">
              <a16:creationId xmlns:a16="http://schemas.microsoft.com/office/drawing/2014/main" id="{463E69D5-A216-4D50-9E1B-23F811DE076C}"/>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a:extLst>
            <a:ext uri="{FF2B5EF4-FFF2-40B4-BE49-F238E27FC236}">
              <a16:creationId xmlns:a16="http://schemas.microsoft.com/office/drawing/2014/main" id="{3E48F078-ECFC-4939-AF0B-F32AD610C661}"/>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a:extLst>
            <a:ext uri="{FF2B5EF4-FFF2-40B4-BE49-F238E27FC236}">
              <a16:creationId xmlns:a16="http://schemas.microsoft.com/office/drawing/2014/main" id="{4C69C4D8-305C-465B-B6CF-B53DFC922D69}"/>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4" name="フローチャート: 判断 143">
          <a:extLst>
            <a:ext uri="{FF2B5EF4-FFF2-40B4-BE49-F238E27FC236}">
              <a16:creationId xmlns:a16="http://schemas.microsoft.com/office/drawing/2014/main" id="{6CA374EE-84C7-4DDB-B39D-FE409D8A20B4}"/>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5" name="フローチャート: 判断 144">
          <a:extLst>
            <a:ext uri="{FF2B5EF4-FFF2-40B4-BE49-F238E27FC236}">
              <a16:creationId xmlns:a16="http://schemas.microsoft.com/office/drawing/2014/main" id="{8655602B-9AC1-4D1A-8E0D-53EA463EA8E1}"/>
            </a:ext>
          </a:extLst>
        </xdr:cNvPr>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85DA3B2-DF6D-4456-A91A-714793EEED8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8764033-8544-4824-AF98-92ED52C84FA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5B52D73-75E4-414C-9782-6872FCB7950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D979AA7-FD4B-4E48-B1B3-4B4AB48B7AF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FBF5855-6E82-4926-BF5E-9C9F89E712C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6802</xdr:rowOff>
    </xdr:from>
    <xdr:to>
      <xdr:col>76</xdr:col>
      <xdr:colOff>73025</xdr:colOff>
      <xdr:row>28</xdr:row>
      <xdr:rowOff>108402</xdr:rowOff>
    </xdr:to>
    <xdr:sp macro="" textlink="">
      <xdr:nvSpPr>
        <xdr:cNvPr id="151" name="楕円 150">
          <a:extLst>
            <a:ext uri="{FF2B5EF4-FFF2-40B4-BE49-F238E27FC236}">
              <a16:creationId xmlns:a16="http://schemas.microsoft.com/office/drawing/2014/main" id="{D862D421-7BDB-48C1-950A-E1E21519A921}"/>
            </a:ext>
          </a:extLst>
        </xdr:cNvPr>
        <xdr:cNvSpPr/>
      </xdr:nvSpPr>
      <xdr:spPr>
        <a:xfrm>
          <a:off x="14744700" y="557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29679</xdr:rowOff>
    </xdr:from>
    <xdr:ext cx="469744" cy="259045"/>
    <xdr:sp macro="" textlink="">
      <xdr:nvSpPr>
        <xdr:cNvPr id="152" name="債務償還比率該当値テキスト">
          <a:extLst>
            <a:ext uri="{FF2B5EF4-FFF2-40B4-BE49-F238E27FC236}">
              <a16:creationId xmlns:a16="http://schemas.microsoft.com/office/drawing/2014/main" id="{5402A8EF-FE63-43BF-B455-BB37FE824523}"/>
            </a:ext>
          </a:extLst>
        </xdr:cNvPr>
        <xdr:cNvSpPr txBox="1"/>
      </xdr:nvSpPr>
      <xdr:spPr>
        <a:xfrm>
          <a:off x="14846300" y="543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100168</xdr:rowOff>
    </xdr:from>
    <xdr:to>
      <xdr:col>72</xdr:col>
      <xdr:colOff>123825</xdr:colOff>
      <xdr:row>28</xdr:row>
      <xdr:rowOff>30318</xdr:rowOff>
    </xdr:to>
    <xdr:sp macro="" textlink="">
      <xdr:nvSpPr>
        <xdr:cNvPr id="153" name="楕円 152">
          <a:extLst>
            <a:ext uri="{FF2B5EF4-FFF2-40B4-BE49-F238E27FC236}">
              <a16:creationId xmlns:a16="http://schemas.microsoft.com/office/drawing/2014/main" id="{181FD4B8-3E9D-407B-B84E-89527889C7CF}"/>
            </a:ext>
          </a:extLst>
        </xdr:cNvPr>
        <xdr:cNvSpPr/>
      </xdr:nvSpPr>
      <xdr:spPr>
        <a:xfrm>
          <a:off x="14033500" y="550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150968</xdr:rowOff>
    </xdr:from>
    <xdr:to>
      <xdr:col>76</xdr:col>
      <xdr:colOff>22225</xdr:colOff>
      <xdr:row>28</xdr:row>
      <xdr:rowOff>57602</xdr:rowOff>
    </xdr:to>
    <xdr:cxnSp macro="">
      <xdr:nvCxnSpPr>
        <xdr:cNvPr id="154" name="直線コネクタ 153">
          <a:extLst>
            <a:ext uri="{FF2B5EF4-FFF2-40B4-BE49-F238E27FC236}">
              <a16:creationId xmlns:a16="http://schemas.microsoft.com/office/drawing/2014/main" id="{DD19353E-2089-4506-B2FA-A2759AD6300D}"/>
            </a:ext>
          </a:extLst>
        </xdr:cNvPr>
        <xdr:cNvCxnSpPr/>
      </xdr:nvCxnSpPr>
      <xdr:spPr>
        <a:xfrm>
          <a:off x="14084300" y="5551643"/>
          <a:ext cx="711200" cy="7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118999</xdr:rowOff>
    </xdr:from>
    <xdr:to>
      <xdr:col>68</xdr:col>
      <xdr:colOff>123825</xdr:colOff>
      <xdr:row>28</xdr:row>
      <xdr:rowOff>49149</xdr:rowOff>
    </xdr:to>
    <xdr:sp macro="" textlink="">
      <xdr:nvSpPr>
        <xdr:cNvPr id="155" name="楕円 154">
          <a:extLst>
            <a:ext uri="{FF2B5EF4-FFF2-40B4-BE49-F238E27FC236}">
              <a16:creationId xmlns:a16="http://schemas.microsoft.com/office/drawing/2014/main" id="{37E3F30C-819E-4491-B642-C2726DB99F77}"/>
            </a:ext>
          </a:extLst>
        </xdr:cNvPr>
        <xdr:cNvSpPr/>
      </xdr:nvSpPr>
      <xdr:spPr>
        <a:xfrm>
          <a:off x="13271500" y="55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150968</xdr:rowOff>
    </xdr:from>
    <xdr:to>
      <xdr:col>72</xdr:col>
      <xdr:colOff>73025</xdr:colOff>
      <xdr:row>27</xdr:row>
      <xdr:rowOff>169799</xdr:rowOff>
    </xdr:to>
    <xdr:cxnSp macro="">
      <xdr:nvCxnSpPr>
        <xdr:cNvPr id="156" name="直線コネクタ 155">
          <a:extLst>
            <a:ext uri="{FF2B5EF4-FFF2-40B4-BE49-F238E27FC236}">
              <a16:creationId xmlns:a16="http://schemas.microsoft.com/office/drawing/2014/main" id="{7D8A2EF3-F74B-4FF7-9CC2-ECEFD0E34535}"/>
            </a:ext>
          </a:extLst>
        </xdr:cNvPr>
        <xdr:cNvCxnSpPr/>
      </xdr:nvCxnSpPr>
      <xdr:spPr>
        <a:xfrm flipV="1">
          <a:off x="13322300" y="5551643"/>
          <a:ext cx="762000" cy="1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145147</xdr:rowOff>
    </xdr:from>
    <xdr:to>
      <xdr:col>64</xdr:col>
      <xdr:colOff>123825</xdr:colOff>
      <xdr:row>28</xdr:row>
      <xdr:rowOff>75297</xdr:rowOff>
    </xdr:to>
    <xdr:sp macro="" textlink="">
      <xdr:nvSpPr>
        <xdr:cNvPr id="157" name="楕円 156">
          <a:extLst>
            <a:ext uri="{FF2B5EF4-FFF2-40B4-BE49-F238E27FC236}">
              <a16:creationId xmlns:a16="http://schemas.microsoft.com/office/drawing/2014/main" id="{7C6C407F-2F3D-4153-89AF-98A2C7324A30}"/>
            </a:ext>
          </a:extLst>
        </xdr:cNvPr>
        <xdr:cNvSpPr/>
      </xdr:nvSpPr>
      <xdr:spPr>
        <a:xfrm>
          <a:off x="12509500" y="554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169799</xdr:rowOff>
    </xdr:from>
    <xdr:to>
      <xdr:col>68</xdr:col>
      <xdr:colOff>73025</xdr:colOff>
      <xdr:row>28</xdr:row>
      <xdr:rowOff>24497</xdr:rowOff>
    </xdr:to>
    <xdr:cxnSp macro="">
      <xdr:nvCxnSpPr>
        <xdr:cNvPr id="158" name="直線コネクタ 157">
          <a:extLst>
            <a:ext uri="{FF2B5EF4-FFF2-40B4-BE49-F238E27FC236}">
              <a16:creationId xmlns:a16="http://schemas.microsoft.com/office/drawing/2014/main" id="{D2C2B01F-0928-4575-8A21-AB7A0CD623AC}"/>
            </a:ext>
          </a:extLst>
        </xdr:cNvPr>
        <xdr:cNvCxnSpPr/>
      </xdr:nvCxnSpPr>
      <xdr:spPr>
        <a:xfrm flipV="1">
          <a:off x="12560300" y="5570474"/>
          <a:ext cx="762000" cy="2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11719</xdr:rowOff>
    </xdr:from>
    <xdr:to>
      <xdr:col>60</xdr:col>
      <xdr:colOff>123825</xdr:colOff>
      <xdr:row>28</xdr:row>
      <xdr:rowOff>113319</xdr:rowOff>
    </xdr:to>
    <xdr:sp macro="" textlink="">
      <xdr:nvSpPr>
        <xdr:cNvPr id="159" name="楕円 158">
          <a:extLst>
            <a:ext uri="{FF2B5EF4-FFF2-40B4-BE49-F238E27FC236}">
              <a16:creationId xmlns:a16="http://schemas.microsoft.com/office/drawing/2014/main" id="{C5EE0745-6969-4A61-B917-CD1FF99230E9}"/>
            </a:ext>
          </a:extLst>
        </xdr:cNvPr>
        <xdr:cNvSpPr/>
      </xdr:nvSpPr>
      <xdr:spPr>
        <a:xfrm>
          <a:off x="11747500" y="55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24497</xdr:rowOff>
    </xdr:from>
    <xdr:to>
      <xdr:col>64</xdr:col>
      <xdr:colOff>73025</xdr:colOff>
      <xdr:row>28</xdr:row>
      <xdr:rowOff>62519</xdr:rowOff>
    </xdr:to>
    <xdr:cxnSp macro="">
      <xdr:nvCxnSpPr>
        <xdr:cNvPr id="160" name="直線コネクタ 159">
          <a:extLst>
            <a:ext uri="{FF2B5EF4-FFF2-40B4-BE49-F238E27FC236}">
              <a16:creationId xmlns:a16="http://schemas.microsoft.com/office/drawing/2014/main" id="{1A462322-E49A-4A02-933D-CFA120D1DFF1}"/>
            </a:ext>
          </a:extLst>
        </xdr:cNvPr>
        <xdr:cNvCxnSpPr/>
      </xdr:nvCxnSpPr>
      <xdr:spPr>
        <a:xfrm flipV="1">
          <a:off x="11798300" y="5596622"/>
          <a:ext cx="762000" cy="3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15878</xdr:rowOff>
    </xdr:from>
    <xdr:ext cx="469744" cy="259045"/>
    <xdr:sp macro="" textlink="">
      <xdr:nvSpPr>
        <xdr:cNvPr id="161" name="n_1aveValue債務償還比率">
          <a:extLst>
            <a:ext uri="{FF2B5EF4-FFF2-40B4-BE49-F238E27FC236}">
              <a16:creationId xmlns:a16="http://schemas.microsoft.com/office/drawing/2014/main" id="{F302C064-1796-45C9-90F3-D43BC61BB34B}"/>
            </a:ext>
          </a:extLst>
        </xdr:cNvPr>
        <xdr:cNvSpPr txBox="1"/>
      </xdr:nvSpPr>
      <xdr:spPr>
        <a:xfrm>
          <a:off x="13836727" y="575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170536</xdr:rowOff>
    </xdr:from>
    <xdr:ext cx="469744" cy="259045"/>
    <xdr:sp macro="" textlink="">
      <xdr:nvSpPr>
        <xdr:cNvPr id="162" name="n_2aveValue債務償還比率">
          <a:extLst>
            <a:ext uri="{FF2B5EF4-FFF2-40B4-BE49-F238E27FC236}">
              <a16:creationId xmlns:a16="http://schemas.microsoft.com/office/drawing/2014/main" id="{74E911C0-202A-4C80-81DA-A3136CEDC3D4}"/>
            </a:ext>
          </a:extLst>
        </xdr:cNvPr>
        <xdr:cNvSpPr txBox="1"/>
      </xdr:nvSpPr>
      <xdr:spPr>
        <a:xfrm>
          <a:off x="13087427" y="574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93602</xdr:rowOff>
    </xdr:from>
    <xdr:ext cx="469744" cy="259045"/>
    <xdr:sp macro="" textlink="">
      <xdr:nvSpPr>
        <xdr:cNvPr id="163" name="n_3aveValue債務償還比率">
          <a:extLst>
            <a:ext uri="{FF2B5EF4-FFF2-40B4-BE49-F238E27FC236}">
              <a16:creationId xmlns:a16="http://schemas.microsoft.com/office/drawing/2014/main" id="{A700EA97-9180-41EF-ABDF-4AD7E4F50672}"/>
            </a:ext>
          </a:extLst>
        </xdr:cNvPr>
        <xdr:cNvSpPr txBox="1"/>
      </xdr:nvSpPr>
      <xdr:spPr>
        <a:xfrm>
          <a:off x="12325427" y="583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98160</xdr:rowOff>
    </xdr:from>
    <xdr:ext cx="469744" cy="259045"/>
    <xdr:sp macro="" textlink="">
      <xdr:nvSpPr>
        <xdr:cNvPr id="164" name="n_4aveValue債務償還比率">
          <a:extLst>
            <a:ext uri="{FF2B5EF4-FFF2-40B4-BE49-F238E27FC236}">
              <a16:creationId xmlns:a16="http://schemas.microsoft.com/office/drawing/2014/main" id="{FC0764F4-18ED-4C98-9A98-5F46231098AD}"/>
            </a:ext>
          </a:extLst>
        </xdr:cNvPr>
        <xdr:cNvSpPr txBox="1"/>
      </xdr:nvSpPr>
      <xdr:spPr>
        <a:xfrm>
          <a:off x="11563427" y="584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46845</xdr:rowOff>
    </xdr:from>
    <xdr:ext cx="469744" cy="259045"/>
    <xdr:sp macro="" textlink="">
      <xdr:nvSpPr>
        <xdr:cNvPr id="165" name="n_1mainValue債務償還比率">
          <a:extLst>
            <a:ext uri="{FF2B5EF4-FFF2-40B4-BE49-F238E27FC236}">
              <a16:creationId xmlns:a16="http://schemas.microsoft.com/office/drawing/2014/main" id="{75583DCC-FF1B-4342-A0C7-BF0F533C8624}"/>
            </a:ext>
          </a:extLst>
        </xdr:cNvPr>
        <xdr:cNvSpPr txBox="1"/>
      </xdr:nvSpPr>
      <xdr:spPr>
        <a:xfrm>
          <a:off x="13836727" y="52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65676</xdr:rowOff>
    </xdr:from>
    <xdr:ext cx="469744" cy="259045"/>
    <xdr:sp macro="" textlink="">
      <xdr:nvSpPr>
        <xdr:cNvPr id="166" name="n_2mainValue債務償還比率">
          <a:extLst>
            <a:ext uri="{FF2B5EF4-FFF2-40B4-BE49-F238E27FC236}">
              <a16:creationId xmlns:a16="http://schemas.microsoft.com/office/drawing/2014/main" id="{33D83E70-1CEB-4F96-9C61-C710C4E392B6}"/>
            </a:ext>
          </a:extLst>
        </xdr:cNvPr>
        <xdr:cNvSpPr txBox="1"/>
      </xdr:nvSpPr>
      <xdr:spPr>
        <a:xfrm>
          <a:off x="13087427" y="52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91824</xdr:rowOff>
    </xdr:from>
    <xdr:ext cx="469744" cy="259045"/>
    <xdr:sp macro="" textlink="">
      <xdr:nvSpPr>
        <xdr:cNvPr id="167" name="n_3mainValue債務償還比率">
          <a:extLst>
            <a:ext uri="{FF2B5EF4-FFF2-40B4-BE49-F238E27FC236}">
              <a16:creationId xmlns:a16="http://schemas.microsoft.com/office/drawing/2014/main" id="{9F47E48E-BAE6-4BB6-A281-E571F9A4F4E1}"/>
            </a:ext>
          </a:extLst>
        </xdr:cNvPr>
        <xdr:cNvSpPr txBox="1"/>
      </xdr:nvSpPr>
      <xdr:spPr>
        <a:xfrm>
          <a:off x="12325427" y="532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129846</xdr:rowOff>
    </xdr:from>
    <xdr:ext cx="469744" cy="259045"/>
    <xdr:sp macro="" textlink="">
      <xdr:nvSpPr>
        <xdr:cNvPr id="168" name="n_4mainValue債務償還比率">
          <a:extLst>
            <a:ext uri="{FF2B5EF4-FFF2-40B4-BE49-F238E27FC236}">
              <a16:creationId xmlns:a16="http://schemas.microsoft.com/office/drawing/2014/main" id="{929D31F7-9D03-471F-9D9D-AFC1946CE861}"/>
            </a:ext>
          </a:extLst>
        </xdr:cNvPr>
        <xdr:cNvSpPr txBox="1"/>
      </xdr:nvSpPr>
      <xdr:spPr>
        <a:xfrm>
          <a:off x="11563427" y="535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C03D8831-607F-47AC-8FD8-7104ED81430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91E8F458-CCC5-4B1E-B815-CD21DAD85E8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5789C556-9466-4FD7-95C2-64A2A73FFF8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844E92EA-2A85-450E-BDAC-C56CA4ABFF5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63E4BDF5-5C29-445B-B1EF-DF0224DDA35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EB0423AB-B75B-4562-991B-92B8439329E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10CF8C8-327B-4BBE-9400-FE2DBE2F819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7EA1F58-1458-43C9-851E-C94E9B2F439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C6AAFB4-103E-4B2C-A651-82432653013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491F604-AD97-4CF8-917C-22E7AA0B8E3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C33ADC-5B59-4A4F-9AD3-4B6815DAAB4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E96E596-C35C-4F62-9C64-A373832C761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6DBC67E-1A44-406E-B35D-C17D82B4742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34A053-2E3D-4049-8C3F-EF03686DF7B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6ADF24-2164-42D3-B71B-F82BB1B895B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E2596AF-5CED-4658-B521-C122F83F53F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8,034
7,886
381.98
12,843,815
12,114,287
644,159
6,336,251
12,195,693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F76F13F-5520-4C12-AB14-95BC96E3A0D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84C7D0-1E16-41FD-BA3C-2D4DA662212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3D04291-3E98-4354-94F9-EA214130651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992BF4B-7F29-45CC-8128-62206C3F17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8DE97AB-D641-4136-B1FD-CC2E66DC313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AF7AA38-87FA-429F-976B-9A0074190E4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1561B16-E121-4E18-8D1F-6A9C0215E35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D4CE02-C84B-42E9-81C5-176BC2BBBFB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FD887F-474F-4BE7-A573-351956DE12C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FC7A47-AD91-4B9F-BE06-605972DC988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E43B102-6DBE-4677-8B92-D5C99D322C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FC7FCC7-1153-4F67-A76B-86485009992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B0C6FE-D9D6-4A8E-A250-5C2F0F4D9F7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5D1EF98-5E18-472F-8ABE-E6D26585F65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C5A45E4-CD82-477D-8FBE-E55BF212D77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C44FA1A-0F2B-43E9-AFD5-4115B5BC06C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C5B59F1-C0A3-4D42-BA12-6B8D5F2A182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7608F56-8B87-4433-A1AB-0A77335C902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61DBF29-7658-4696-A510-032ED2FFD65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2F9F19A-5414-4EE0-80CF-4E942350872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4DC8921-C903-4862-A994-CE8C7C28F8B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DAB765F-A87E-4AD0-AD73-785BC1EF93A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8B0C700-8631-42AB-8CE8-A4DAD7F486F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E4CFC31-1D87-4C37-ACA3-02A5D4694FC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D03A6E9-B44C-4BF6-928D-622B3660B97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506DC66-7408-47F9-9847-35878951462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F65E16-22C8-4296-B774-521FCB944C5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E8FC9D2-7362-4483-BB3B-64B354042BF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47CBD5C-02B3-4011-A03E-728071412D2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BB4C1EF-F976-483C-8C43-57FD28E725F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46FCD40-D71A-41CF-9051-EB8634BDDF2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1EBF18F-69C0-4ED0-BC19-BE569F048AC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234E1A1-AE1A-4071-8581-4D1A714AD17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78E4023-FBE6-4C09-A909-C9AB5811573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065FCCF-7BCD-4D09-81AD-04E751197CF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8D63632-EEB9-474F-9012-BB4BFFA361C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EE38BB4-F78C-4D96-9935-277C8DE7075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7B7C4F2-4B0F-4C22-8FF0-DAF06476EFE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EE3AC1F-0583-4A2F-8BD8-C67FAFC2054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487B4E3-5088-4E2D-8375-D7360EE9691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195AA0B-E7D8-446D-B2DB-F2475A1D121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F5690B6-EE9D-4E75-AE12-198B990ABCC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BC0B509-707F-4402-8B2D-6FE96B19669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E27BA62-C484-41EF-B242-36400F0987D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ECFEF5F-37DA-438B-AB4D-973061850ED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F6D5DA31-5612-4CD6-B76E-9EE0C4E4FB3F}"/>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A2BCF7FC-DC50-46F3-B214-24F1F69E36B4}"/>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0EF526E6-B8C4-42FA-AD81-C888EDF561DB}"/>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5C7B0C51-24ED-4C47-B770-A1644F7FD67F}"/>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28D47A9E-F062-40A0-9FE1-FD8B8A3A6921}"/>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147337</xdr:rowOff>
    </xdr:from>
    <xdr:ext cx="405111" cy="259045"/>
    <xdr:sp macro="" textlink="">
      <xdr:nvSpPr>
        <xdr:cNvPr id="62" name="【道路】&#10;有形固定資産減価償却率平均値テキスト">
          <a:extLst>
            <a:ext uri="{FF2B5EF4-FFF2-40B4-BE49-F238E27FC236}">
              <a16:creationId xmlns:a16="http://schemas.microsoft.com/office/drawing/2014/main" id="{39B5F104-38AD-4680-9026-773B2FC41E42}"/>
            </a:ext>
          </a:extLst>
        </xdr:cNvPr>
        <xdr:cNvSpPr txBox="1"/>
      </xdr:nvSpPr>
      <xdr:spPr>
        <a:xfrm>
          <a:off x="4673600" y="649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1FDBB995-3BFB-48AC-B912-24F8E46A799C}"/>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71CDEE56-6D2B-4B58-8901-EE7747023AE0}"/>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8479A24B-DA54-4DF4-96D1-5796CD7E3C0A}"/>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2EF4E691-4A4D-4880-A1ED-262C3D5A747E}"/>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CD1F78EB-23BE-42B9-8B41-353838DA42FE}"/>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8104489-FF0B-4606-A5F1-CF10450D90F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3A4E665-8E1A-4EA3-9AAC-391A70038F9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8F1F1D5-2A48-4B99-B996-B27223A71C3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34D4C6C-B2A3-4F89-829C-B94E6A70ECB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1C9EFEF-E6B8-496B-A247-7D3C436F6D7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40640</xdr:rowOff>
    </xdr:from>
    <xdr:to>
      <xdr:col>24</xdr:col>
      <xdr:colOff>114300</xdr:colOff>
      <xdr:row>39</xdr:row>
      <xdr:rowOff>142240</xdr:rowOff>
    </xdr:to>
    <xdr:sp macro="" textlink="">
      <xdr:nvSpPr>
        <xdr:cNvPr id="73" name="楕円 72">
          <a:extLst>
            <a:ext uri="{FF2B5EF4-FFF2-40B4-BE49-F238E27FC236}">
              <a16:creationId xmlns:a16="http://schemas.microsoft.com/office/drawing/2014/main" id="{38153596-D408-4DFF-90C6-6F8C887AECEB}"/>
            </a:ext>
          </a:extLst>
        </xdr:cNvPr>
        <xdr:cNvSpPr/>
      </xdr:nvSpPr>
      <xdr:spPr>
        <a:xfrm>
          <a:off x="45847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19067</xdr:rowOff>
    </xdr:from>
    <xdr:ext cx="405111" cy="259045"/>
    <xdr:sp macro="" textlink="">
      <xdr:nvSpPr>
        <xdr:cNvPr id="74" name="【道路】&#10;有形固定資産減価償却率該当値テキスト">
          <a:extLst>
            <a:ext uri="{FF2B5EF4-FFF2-40B4-BE49-F238E27FC236}">
              <a16:creationId xmlns:a16="http://schemas.microsoft.com/office/drawing/2014/main" id="{E744DB86-3B32-4EB6-AA8D-14E9E3E56DB6}"/>
            </a:ext>
          </a:extLst>
        </xdr:cNvPr>
        <xdr:cNvSpPr txBox="1"/>
      </xdr:nvSpPr>
      <xdr:spPr>
        <a:xfrm>
          <a:off x="46736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156845</xdr:rowOff>
    </xdr:from>
    <xdr:to>
      <xdr:col>20</xdr:col>
      <xdr:colOff>38100</xdr:colOff>
      <xdr:row>39</xdr:row>
      <xdr:rowOff>86995</xdr:rowOff>
    </xdr:to>
    <xdr:sp macro="" textlink="">
      <xdr:nvSpPr>
        <xdr:cNvPr id="75" name="楕円 74">
          <a:extLst>
            <a:ext uri="{FF2B5EF4-FFF2-40B4-BE49-F238E27FC236}">
              <a16:creationId xmlns:a16="http://schemas.microsoft.com/office/drawing/2014/main" id="{406F4954-D665-4226-AB04-189A70DEE817}"/>
            </a:ext>
          </a:extLst>
        </xdr:cNvPr>
        <xdr:cNvSpPr/>
      </xdr:nvSpPr>
      <xdr:spPr>
        <a:xfrm>
          <a:off x="3746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36195</xdr:rowOff>
    </xdr:from>
    <xdr:to>
      <xdr:col>24</xdr:col>
      <xdr:colOff>63500</xdr:colOff>
      <xdr:row>39</xdr:row>
      <xdr:rowOff>91440</xdr:rowOff>
    </xdr:to>
    <xdr:cxnSp macro="">
      <xdr:nvCxnSpPr>
        <xdr:cNvPr id="76" name="直線コネクタ 75">
          <a:extLst>
            <a:ext uri="{FF2B5EF4-FFF2-40B4-BE49-F238E27FC236}">
              <a16:creationId xmlns:a16="http://schemas.microsoft.com/office/drawing/2014/main" id="{A08AE274-0A3E-41BA-A8CD-3066C96AE517}"/>
            </a:ext>
          </a:extLst>
        </xdr:cNvPr>
        <xdr:cNvCxnSpPr/>
      </xdr:nvCxnSpPr>
      <xdr:spPr>
        <a:xfrm>
          <a:off x="3797300" y="672274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156845</xdr:rowOff>
    </xdr:from>
    <xdr:to>
      <xdr:col>15</xdr:col>
      <xdr:colOff>101600</xdr:colOff>
      <xdr:row>39</xdr:row>
      <xdr:rowOff>86995</xdr:rowOff>
    </xdr:to>
    <xdr:sp macro="" textlink="">
      <xdr:nvSpPr>
        <xdr:cNvPr id="77" name="楕円 76">
          <a:extLst>
            <a:ext uri="{FF2B5EF4-FFF2-40B4-BE49-F238E27FC236}">
              <a16:creationId xmlns:a16="http://schemas.microsoft.com/office/drawing/2014/main" id="{931C30BB-F5C4-43F8-9462-7248F0E37DC1}"/>
            </a:ext>
          </a:extLst>
        </xdr:cNvPr>
        <xdr:cNvSpPr/>
      </xdr:nvSpPr>
      <xdr:spPr>
        <a:xfrm>
          <a:off x="2857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36195</xdr:rowOff>
    </xdr:from>
    <xdr:to>
      <xdr:col>19</xdr:col>
      <xdr:colOff>177800</xdr:colOff>
      <xdr:row>39</xdr:row>
      <xdr:rowOff>36195</xdr:rowOff>
    </xdr:to>
    <xdr:cxnSp macro="">
      <xdr:nvCxnSpPr>
        <xdr:cNvPr id="78" name="直線コネクタ 77">
          <a:extLst>
            <a:ext uri="{FF2B5EF4-FFF2-40B4-BE49-F238E27FC236}">
              <a16:creationId xmlns:a16="http://schemas.microsoft.com/office/drawing/2014/main" id="{A2345F46-9A24-42E9-BF70-EFF1F1EF43E4}"/>
            </a:ext>
          </a:extLst>
        </xdr:cNvPr>
        <xdr:cNvCxnSpPr/>
      </xdr:nvCxnSpPr>
      <xdr:spPr>
        <a:xfrm>
          <a:off x="2908300" y="6722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128270</xdr:rowOff>
    </xdr:from>
    <xdr:to>
      <xdr:col>10</xdr:col>
      <xdr:colOff>165100</xdr:colOff>
      <xdr:row>39</xdr:row>
      <xdr:rowOff>58420</xdr:rowOff>
    </xdr:to>
    <xdr:sp macro="" textlink="">
      <xdr:nvSpPr>
        <xdr:cNvPr id="79" name="楕円 78">
          <a:extLst>
            <a:ext uri="{FF2B5EF4-FFF2-40B4-BE49-F238E27FC236}">
              <a16:creationId xmlns:a16="http://schemas.microsoft.com/office/drawing/2014/main" id="{7C71CF1C-939B-4539-BDD7-52C32640D914}"/>
            </a:ext>
          </a:extLst>
        </xdr:cNvPr>
        <xdr:cNvSpPr/>
      </xdr:nvSpPr>
      <xdr:spPr>
        <a:xfrm>
          <a:off x="1968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7620</xdr:rowOff>
    </xdr:from>
    <xdr:to>
      <xdr:col>15</xdr:col>
      <xdr:colOff>50800</xdr:colOff>
      <xdr:row>39</xdr:row>
      <xdr:rowOff>36195</xdr:rowOff>
    </xdr:to>
    <xdr:cxnSp macro="">
      <xdr:nvCxnSpPr>
        <xdr:cNvPr id="80" name="直線コネクタ 79">
          <a:extLst>
            <a:ext uri="{FF2B5EF4-FFF2-40B4-BE49-F238E27FC236}">
              <a16:creationId xmlns:a16="http://schemas.microsoft.com/office/drawing/2014/main" id="{90E74031-9B91-4984-8F10-0AA19DEFB524}"/>
            </a:ext>
          </a:extLst>
        </xdr:cNvPr>
        <xdr:cNvCxnSpPr/>
      </xdr:nvCxnSpPr>
      <xdr:spPr>
        <a:xfrm>
          <a:off x="2019300" y="66941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153035</xdr:rowOff>
    </xdr:from>
    <xdr:to>
      <xdr:col>6</xdr:col>
      <xdr:colOff>38100</xdr:colOff>
      <xdr:row>39</xdr:row>
      <xdr:rowOff>83185</xdr:rowOff>
    </xdr:to>
    <xdr:sp macro="" textlink="">
      <xdr:nvSpPr>
        <xdr:cNvPr id="81" name="楕円 80">
          <a:extLst>
            <a:ext uri="{FF2B5EF4-FFF2-40B4-BE49-F238E27FC236}">
              <a16:creationId xmlns:a16="http://schemas.microsoft.com/office/drawing/2014/main" id="{67339613-DD64-41FC-A295-6A481EDB0A86}"/>
            </a:ext>
          </a:extLst>
        </xdr:cNvPr>
        <xdr:cNvSpPr/>
      </xdr:nvSpPr>
      <xdr:spPr>
        <a:xfrm>
          <a:off x="1079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7620</xdr:rowOff>
    </xdr:from>
    <xdr:to>
      <xdr:col>10</xdr:col>
      <xdr:colOff>114300</xdr:colOff>
      <xdr:row>39</xdr:row>
      <xdr:rowOff>32385</xdr:rowOff>
    </xdr:to>
    <xdr:cxnSp macro="">
      <xdr:nvCxnSpPr>
        <xdr:cNvPr id="82" name="直線コネクタ 81">
          <a:extLst>
            <a:ext uri="{FF2B5EF4-FFF2-40B4-BE49-F238E27FC236}">
              <a16:creationId xmlns:a16="http://schemas.microsoft.com/office/drawing/2014/main" id="{3BD18B2B-F0C7-4709-B6B2-760080A1E06A}"/>
            </a:ext>
          </a:extLst>
        </xdr:cNvPr>
        <xdr:cNvCxnSpPr/>
      </xdr:nvCxnSpPr>
      <xdr:spPr>
        <a:xfrm flipV="1">
          <a:off x="1130300" y="66941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07249760-482C-4900-9FC0-3D6BBF16FED4}"/>
            </a:ext>
          </a:extLst>
        </xdr:cNvPr>
        <xdr:cNvSpPr txBox="1"/>
      </xdr:nvSpPr>
      <xdr:spPr>
        <a:xfrm>
          <a:off x="35820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21607</xdr:rowOff>
    </xdr:from>
    <xdr:ext cx="405111" cy="259045"/>
    <xdr:sp macro="" textlink="">
      <xdr:nvSpPr>
        <xdr:cNvPr id="84" name="n_2aveValue【道路】&#10;有形固定資産減価償却率">
          <a:extLst>
            <a:ext uri="{FF2B5EF4-FFF2-40B4-BE49-F238E27FC236}">
              <a16:creationId xmlns:a16="http://schemas.microsoft.com/office/drawing/2014/main" id="{6C6CB1F4-21C9-4CE2-8309-7302472D8C4E}"/>
            </a:ext>
          </a:extLst>
        </xdr:cNvPr>
        <xdr:cNvSpPr txBox="1"/>
      </xdr:nvSpPr>
      <xdr:spPr>
        <a:xfrm>
          <a:off x="27057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1953EA73-B5BA-4B02-BFDF-9821EA191CE6}"/>
            </a:ext>
          </a:extLst>
        </xdr:cNvPr>
        <xdr:cNvSpPr txBox="1"/>
      </xdr:nvSpPr>
      <xdr:spPr>
        <a:xfrm>
          <a:off x="1816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2B17F9B0-A9FB-4333-8BE4-A058B1268D66}"/>
            </a:ext>
          </a:extLst>
        </xdr:cNvPr>
        <xdr:cNvSpPr txBox="1"/>
      </xdr:nvSpPr>
      <xdr:spPr>
        <a:xfrm>
          <a:off x="927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78122</xdr:rowOff>
    </xdr:from>
    <xdr:ext cx="405111" cy="259045"/>
    <xdr:sp macro="" textlink="">
      <xdr:nvSpPr>
        <xdr:cNvPr id="87" name="n_1mainValue【道路】&#10;有形固定資産減価償却率">
          <a:extLst>
            <a:ext uri="{FF2B5EF4-FFF2-40B4-BE49-F238E27FC236}">
              <a16:creationId xmlns:a16="http://schemas.microsoft.com/office/drawing/2014/main" id="{A3BECFED-A78E-4782-A59A-9E7E16A79DCA}"/>
            </a:ext>
          </a:extLst>
        </xdr:cNvPr>
        <xdr:cNvSpPr txBox="1"/>
      </xdr:nvSpPr>
      <xdr:spPr>
        <a:xfrm>
          <a:off x="35820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78122</xdr:rowOff>
    </xdr:from>
    <xdr:ext cx="405111" cy="259045"/>
    <xdr:sp macro="" textlink="">
      <xdr:nvSpPr>
        <xdr:cNvPr id="88" name="n_2mainValue【道路】&#10;有形固定資産減価償却率">
          <a:extLst>
            <a:ext uri="{FF2B5EF4-FFF2-40B4-BE49-F238E27FC236}">
              <a16:creationId xmlns:a16="http://schemas.microsoft.com/office/drawing/2014/main" id="{E7E852A8-8A8A-4878-B2E2-DF1200257988}"/>
            </a:ext>
          </a:extLst>
        </xdr:cNvPr>
        <xdr:cNvSpPr txBox="1"/>
      </xdr:nvSpPr>
      <xdr:spPr>
        <a:xfrm>
          <a:off x="2705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49547</xdr:rowOff>
    </xdr:from>
    <xdr:ext cx="405111" cy="259045"/>
    <xdr:sp macro="" textlink="">
      <xdr:nvSpPr>
        <xdr:cNvPr id="89" name="n_3mainValue【道路】&#10;有形固定資産減価償却率">
          <a:extLst>
            <a:ext uri="{FF2B5EF4-FFF2-40B4-BE49-F238E27FC236}">
              <a16:creationId xmlns:a16="http://schemas.microsoft.com/office/drawing/2014/main" id="{4531B376-7EE3-439C-A061-79599BD9E88B}"/>
            </a:ext>
          </a:extLst>
        </xdr:cNvPr>
        <xdr:cNvSpPr txBox="1"/>
      </xdr:nvSpPr>
      <xdr:spPr>
        <a:xfrm>
          <a:off x="1816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74312</xdr:rowOff>
    </xdr:from>
    <xdr:ext cx="405111" cy="259045"/>
    <xdr:sp macro="" textlink="">
      <xdr:nvSpPr>
        <xdr:cNvPr id="90" name="n_4mainValue【道路】&#10;有形固定資産減価償却率">
          <a:extLst>
            <a:ext uri="{FF2B5EF4-FFF2-40B4-BE49-F238E27FC236}">
              <a16:creationId xmlns:a16="http://schemas.microsoft.com/office/drawing/2014/main" id="{1837F301-5778-42D2-8C93-72E2DE822AD4}"/>
            </a:ext>
          </a:extLst>
        </xdr:cNvPr>
        <xdr:cNvSpPr txBox="1"/>
      </xdr:nvSpPr>
      <xdr:spPr>
        <a:xfrm>
          <a:off x="9277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E7C398F-DDB5-4371-A0F0-1E4DCFC822F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3973647-C460-4AE3-9028-D60DF92CF09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29D6BBE-7235-4673-9D79-135B9158C7E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6A8867F-55F6-4BBD-A9D0-03C95229C1A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C363188-3181-4AD0-B6C1-8FBD1F837D3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DCB26EE-1B9B-48FD-91F4-43C0415716C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5A74128-F2AB-43F4-B010-786D41C5877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8C5E53B-ABBF-4340-877D-084D4E0742A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3391A73-635D-4299-890D-6791DCA166E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2F5954A-C47A-4D69-95C9-B94D6730E1D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21BDC85-3F18-4B02-9740-25332F027C8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E6F3BA9-C726-4A4A-91E6-908816584F8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10017E4-ED0A-49C2-A915-2FB1816E7E6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204CAC5C-D7D4-42AB-B1C1-F5A08978923C}"/>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40761FF-02DA-404D-80D0-3E86F765D52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9AF0E181-E393-4D1E-A7F9-DDEA6C50FA7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686D4C7-F9D6-4A05-89D8-116A4411742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121D4013-DFC4-4EC5-A3E8-B3481B3CE73D}"/>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D822BBD-6EA1-488B-BF26-1875E0EFCF4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E0A36244-BE1B-4A92-B4A4-0A7ACB9ECD76}"/>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7BCA34D-4C5C-49FB-834A-22BD008ED10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54E925C8-85A5-43C4-869A-2B9F834BB9BB}"/>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D994E71-9177-4546-9BB5-93938B2F6A1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7EB6FC71-85EC-4636-9D73-A58D58783B85}"/>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D0E84160-D2C2-42D5-A041-DC61DF31F64E}"/>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FF76A9C7-44F8-45D3-80BD-6AB6B862013F}"/>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5F469AAA-7284-4D76-9115-4D60A107D077}"/>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58EBC0D4-3DDF-4D08-8B8E-1D547DA77391}"/>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28508</xdr:rowOff>
    </xdr:from>
    <xdr:ext cx="534377" cy="259045"/>
    <xdr:sp macro="" textlink="">
      <xdr:nvSpPr>
        <xdr:cNvPr id="119" name="【道路】&#10;一人当たり延長平均値テキスト">
          <a:extLst>
            <a:ext uri="{FF2B5EF4-FFF2-40B4-BE49-F238E27FC236}">
              <a16:creationId xmlns:a16="http://schemas.microsoft.com/office/drawing/2014/main" id="{A011A5A5-BAA8-4308-9355-D8B95FBB2FA1}"/>
            </a:ext>
          </a:extLst>
        </xdr:cNvPr>
        <xdr:cNvSpPr txBox="1"/>
      </xdr:nvSpPr>
      <xdr:spPr>
        <a:xfrm>
          <a:off x="10515600" y="705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9DCA5F10-C9C7-403B-A675-22D4C8CE2BBB}"/>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39169191-9F3D-49BB-85FB-E7678747B5CF}"/>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BE06B2B1-09CE-4336-BFEE-411EB1C44F05}"/>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8A9DEC51-1817-4853-91B9-6AD87BDA4BE8}"/>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9B1C6E8F-813D-4106-AF73-1EFB4F3ABF43}"/>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3179053-233F-4CBF-930F-C19C2BF3D04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B7AF0D8-5A2E-4F91-BE0A-BDD1EAC3F7F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633AACB-4D0A-4B19-995F-C531AA314C5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EE08F9F-98E6-4C2F-AB41-89436221445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F34CFD2-970B-4A2D-ACF5-927E402C1BD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155999</xdr:rowOff>
    </xdr:from>
    <xdr:to>
      <xdr:col>55</xdr:col>
      <xdr:colOff>50800</xdr:colOff>
      <xdr:row>41</xdr:row>
      <xdr:rowOff>86149</xdr:rowOff>
    </xdr:to>
    <xdr:sp macro="" textlink="">
      <xdr:nvSpPr>
        <xdr:cNvPr id="130" name="楕円 129">
          <a:extLst>
            <a:ext uri="{FF2B5EF4-FFF2-40B4-BE49-F238E27FC236}">
              <a16:creationId xmlns:a16="http://schemas.microsoft.com/office/drawing/2014/main" id="{9AD5C5F8-C7A9-4971-93FF-54B83F7671CF}"/>
            </a:ext>
          </a:extLst>
        </xdr:cNvPr>
        <xdr:cNvSpPr/>
      </xdr:nvSpPr>
      <xdr:spPr>
        <a:xfrm>
          <a:off x="10426700" y="701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7426</xdr:rowOff>
    </xdr:from>
    <xdr:ext cx="599010" cy="259045"/>
    <xdr:sp macro="" textlink="">
      <xdr:nvSpPr>
        <xdr:cNvPr id="131" name="【道路】&#10;一人当たり延長該当値テキスト">
          <a:extLst>
            <a:ext uri="{FF2B5EF4-FFF2-40B4-BE49-F238E27FC236}">
              <a16:creationId xmlns:a16="http://schemas.microsoft.com/office/drawing/2014/main" id="{350C37A9-B77A-4CCE-8F34-45C487EB99CB}"/>
            </a:ext>
          </a:extLst>
        </xdr:cNvPr>
        <xdr:cNvSpPr txBox="1"/>
      </xdr:nvSpPr>
      <xdr:spPr>
        <a:xfrm>
          <a:off x="10515600" y="686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160397</xdr:rowOff>
    </xdr:from>
    <xdr:to>
      <xdr:col>50</xdr:col>
      <xdr:colOff>165100</xdr:colOff>
      <xdr:row>41</xdr:row>
      <xdr:rowOff>90547</xdr:rowOff>
    </xdr:to>
    <xdr:sp macro="" textlink="">
      <xdr:nvSpPr>
        <xdr:cNvPr id="132" name="楕円 131">
          <a:extLst>
            <a:ext uri="{FF2B5EF4-FFF2-40B4-BE49-F238E27FC236}">
              <a16:creationId xmlns:a16="http://schemas.microsoft.com/office/drawing/2014/main" id="{D5334FC2-65B4-4FFD-8F65-C8953FE5CFE9}"/>
            </a:ext>
          </a:extLst>
        </xdr:cNvPr>
        <xdr:cNvSpPr/>
      </xdr:nvSpPr>
      <xdr:spPr>
        <a:xfrm>
          <a:off x="9588500" y="701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35349</xdr:rowOff>
    </xdr:from>
    <xdr:to>
      <xdr:col>55</xdr:col>
      <xdr:colOff>0</xdr:colOff>
      <xdr:row>41</xdr:row>
      <xdr:rowOff>39747</xdr:rowOff>
    </xdr:to>
    <xdr:cxnSp macro="">
      <xdr:nvCxnSpPr>
        <xdr:cNvPr id="133" name="直線コネクタ 132">
          <a:extLst>
            <a:ext uri="{FF2B5EF4-FFF2-40B4-BE49-F238E27FC236}">
              <a16:creationId xmlns:a16="http://schemas.microsoft.com/office/drawing/2014/main" id="{C199D4E7-E71F-4616-B5E9-57389B2E2963}"/>
            </a:ext>
          </a:extLst>
        </xdr:cNvPr>
        <xdr:cNvCxnSpPr/>
      </xdr:nvCxnSpPr>
      <xdr:spPr>
        <a:xfrm flipV="1">
          <a:off x="9639300" y="7064799"/>
          <a:ext cx="838200" cy="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164085</xdr:rowOff>
    </xdr:from>
    <xdr:to>
      <xdr:col>46</xdr:col>
      <xdr:colOff>38100</xdr:colOff>
      <xdr:row>41</xdr:row>
      <xdr:rowOff>94235</xdr:rowOff>
    </xdr:to>
    <xdr:sp macro="" textlink="">
      <xdr:nvSpPr>
        <xdr:cNvPr id="134" name="楕円 133">
          <a:extLst>
            <a:ext uri="{FF2B5EF4-FFF2-40B4-BE49-F238E27FC236}">
              <a16:creationId xmlns:a16="http://schemas.microsoft.com/office/drawing/2014/main" id="{64BACCA5-2446-4AC2-9403-233FD475892C}"/>
            </a:ext>
          </a:extLst>
        </xdr:cNvPr>
        <xdr:cNvSpPr/>
      </xdr:nvSpPr>
      <xdr:spPr>
        <a:xfrm>
          <a:off x="8699500" y="70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39747</xdr:rowOff>
    </xdr:from>
    <xdr:to>
      <xdr:col>50</xdr:col>
      <xdr:colOff>114300</xdr:colOff>
      <xdr:row>41</xdr:row>
      <xdr:rowOff>43435</xdr:rowOff>
    </xdr:to>
    <xdr:cxnSp macro="">
      <xdr:nvCxnSpPr>
        <xdr:cNvPr id="135" name="直線コネクタ 134">
          <a:extLst>
            <a:ext uri="{FF2B5EF4-FFF2-40B4-BE49-F238E27FC236}">
              <a16:creationId xmlns:a16="http://schemas.microsoft.com/office/drawing/2014/main" id="{5065FDC2-9EA4-4660-AD9A-A4564A7F1ECE}"/>
            </a:ext>
          </a:extLst>
        </xdr:cNvPr>
        <xdr:cNvCxnSpPr/>
      </xdr:nvCxnSpPr>
      <xdr:spPr>
        <a:xfrm flipV="1">
          <a:off x="8750300" y="7069197"/>
          <a:ext cx="889000" cy="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167813</xdr:rowOff>
    </xdr:from>
    <xdr:to>
      <xdr:col>41</xdr:col>
      <xdr:colOff>101600</xdr:colOff>
      <xdr:row>41</xdr:row>
      <xdr:rowOff>97963</xdr:rowOff>
    </xdr:to>
    <xdr:sp macro="" textlink="">
      <xdr:nvSpPr>
        <xdr:cNvPr id="136" name="楕円 135">
          <a:extLst>
            <a:ext uri="{FF2B5EF4-FFF2-40B4-BE49-F238E27FC236}">
              <a16:creationId xmlns:a16="http://schemas.microsoft.com/office/drawing/2014/main" id="{843761D8-1BA9-4578-84A8-BADA201FA13B}"/>
            </a:ext>
          </a:extLst>
        </xdr:cNvPr>
        <xdr:cNvSpPr/>
      </xdr:nvSpPr>
      <xdr:spPr>
        <a:xfrm>
          <a:off x="7810500" y="702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43435</xdr:rowOff>
    </xdr:from>
    <xdr:to>
      <xdr:col>45</xdr:col>
      <xdr:colOff>177800</xdr:colOff>
      <xdr:row>41</xdr:row>
      <xdr:rowOff>47163</xdr:rowOff>
    </xdr:to>
    <xdr:cxnSp macro="">
      <xdr:nvCxnSpPr>
        <xdr:cNvPr id="137" name="直線コネクタ 136">
          <a:extLst>
            <a:ext uri="{FF2B5EF4-FFF2-40B4-BE49-F238E27FC236}">
              <a16:creationId xmlns:a16="http://schemas.microsoft.com/office/drawing/2014/main" id="{DC9C4E4D-25D1-4CC2-85FD-9AF338CE7EDD}"/>
            </a:ext>
          </a:extLst>
        </xdr:cNvPr>
        <xdr:cNvCxnSpPr/>
      </xdr:nvCxnSpPr>
      <xdr:spPr>
        <a:xfrm flipV="1">
          <a:off x="7861300" y="7072885"/>
          <a:ext cx="889000" cy="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169311</xdr:rowOff>
    </xdr:from>
    <xdr:to>
      <xdr:col>36</xdr:col>
      <xdr:colOff>165100</xdr:colOff>
      <xdr:row>41</xdr:row>
      <xdr:rowOff>99461</xdr:rowOff>
    </xdr:to>
    <xdr:sp macro="" textlink="">
      <xdr:nvSpPr>
        <xdr:cNvPr id="138" name="楕円 137">
          <a:extLst>
            <a:ext uri="{FF2B5EF4-FFF2-40B4-BE49-F238E27FC236}">
              <a16:creationId xmlns:a16="http://schemas.microsoft.com/office/drawing/2014/main" id="{059C53E5-A268-4871-BE2E-895B1824ABA7}"/>
            </a:ext>
          </a:extLst>
        </xdr:cNvPr>
        <xdr:cNvSpPr/>
      </xdr:nvSpPr>
      <xdr:spPr>
        <a:xfrm>
          <a:off x="6921500" y="702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47163</xdr:rowOff>
    </xdr:from>
    <xdr:to>
      <xdr:col>41</xdr:col>
      <xdr:colOff>50800</xdr:colOff>
      <xdr:row>41</xdr:row>
      <xdr:rowOff>48661</xdr:rowOff>
    </xdr:to>
    <xdr:cxnSp macro="">
      <xdr:nvCxnSpPr>
        <xdr:cNvPr id="139" name="直線コネクタ 138">
          <a:extLst>
            <a:ext uri="{FF2B5EF4-FFF2-40B4-BE49-F238E27FC236}">
              <a16:creationId xmlns:a16="http://schemas.microsoft.com/office/drawing/2014/main" id="{8262C09F-27E3-46B8-9B62-BC15367CFB43}"/>
            </a:ext>
          </a:extLst>
        </xdr:cNvPr>
        <xdr:cNvCxnSpPr/>
      </xdr:nvCxnSpPr>
      <xdr:spPr>
        <a:xfrm flipV="1">
          <a:off x="6972300" y="7076613"/>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150585</xdr:rowOff>
    </xdr:from>
    <xdr:ext cx="534377" cy="259045"/>
    <xdr:sp macro="" textlink="">
      <xdr:nvSpPr>
        <xdr:cNvPr id="140" name="n_1aveValue【道路】&#10;一人当たり延長">
          <a:extLst>
            <a:ext uri="{FF2B5EF4-FFF2-40B4-BE49-F238E27FC236}">
              <a16:creationId xmlns:a16="http://schemas.microsoft.com/office/drawing/2014/main" id="{B59668C2-CEE3-476F-AE9E-E8BE03858FA8}"/>
            </a:ext>
          </a:extLst>
        </xdr:cNvPr>
        <xdr:cNvSpPr txBox="1"/>
      </xdr:nvSpPr>
      <xdr:spPr>
        <a:xfrm>
          <a:off x="9359411" y="718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148614</xdr:rowOff>
    </xdr:from>
    <xdr:ext cx="534377" cy="259045"/>
    <xdr:sp macro="" textlink="">
      <xdr:nvSpPr>
        <xdr:cNvPr id="141" name="n_2aveValue【道路】&#10;一人当たり延長">
          <a:extLst>
            <a:ext uri="{FF2B5EF4-FFF2-40B4-BE49-F238E27FC236}">
              <a16:creationId xmlns:a16="http://schemas.microsoft.com/office/drawing/2014/main" id="{4B171D97-3832-4291-95E7-8153D4BDFD44}"/>
            </a:ext>
          </a:extLst>
        </xdr:cNvPr>
        <xdr:cNvSpPr txBox="1"/>
      </xdr:nvSpPr>
      <xdr:spPr>
        <a:xfrm>
          <a:off x="8483111" y="717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7879</xdr:rowOff>
    </xdr:from>
    <xdr:ext cx="534377" cy="259045"/>
    <xdr:sp macro="" textlink="">
      <xdr:nvSpPr>
        <xdr:cNvPr id="142" name="n_3aveValue【道路】&#10;一人当たり延長">
          <a:extLst>
            <a:ext uri="{FF2B5EF4-FFF2-40B4-BE49-F238E27FC236}">
              <a16:creationId xmlns:a16="http://schemas.microsoft.com/office/drawing/2014/main" id="{2809FBCA-84E9-4B6F-9CE1-FBFEF6CB2863}"/>
            </a:ext>
          </a:extLst>
        </xdr:cNvPr>
        <xdr:cNvSpPr txBox="1"/>
      </xdr:nvSpPr>
      <xdr:spPr>
        <a:xfrm>
          <a:off x="7594111" y="720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2112</xdr:rowOff>
    </xdr:from>
    <xdr:ext cx="534377" cy="259045"/>
    <xdr:sp macro="" textlink="">
      <xdr:nvSpPr>
        <xdr:cNvPr id="143" name="n_4aveValue【道路】&#10;一人当たり延長">
          <a:extLst>
            <a:ext uri="{FF2B5EF4-FFF2-40B4-BE49-F238E27FC236}">
              <a16:creationId xmlns:a16="http://schemas.microsoft.com/office/drawing/2014/main" id="{8C6607A6-E736-4F40-A3F3-298EE9B22782}"/>
            </a:ext>
          </a:extLst>
        </xdr:cNvPr>
        <xdr:cNvSpPr txBox="1"/>
      </xdr:nvSpPr>
      <xdr:spPr>
        <a:xfrm>
          <a:off x="6705111" y="720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107074</xdr:rowOff>
    </xdr:from>
    <xdr:ext cx="599010" cy="259045"/>
    <xdr:sp macro="" textlink="">
      <xdr:nvSpPr>
        <xdr:cNvPr id="144" name="n_1mainValue【道路】&#10;一人当たり延長">
          <a:extLst>
            <a:ext uri="{FF2B5EF4-FFF2-40B4-BE49-F238E27FC236}">
              <a16:creationId xmlns:a16="http://schemas.microsoft.com/office/drawing/2014/main" id="{9457FA5E-DBEB-4147-94BD-DD1A0BB60B7D}"/>
            </a:ext>
          </a:extLst>
        </xdr:cNvPr>
        <xdr:cNvSpPr txBox="1"/>
      </xdr:nvSpPr>
      <xdr:spPr>
        <a:xfrm>
          <a:off x="9327094" y="679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110762</xdr:rowOff>
    </xdr:from>
    <xdr:ext cx="599010" cy="259045"/>
    <xdr:sp macro="" textlink="">
      <xdr:nvSpPr>
        <xdr:cNvPr id="145" name="n_2mainValue【道路】&#10;一人当たり延長">
          <a:extLst>
            <a:ext uri="{FF2B5EF4-FFF2-40B4-BE49-F238E27FC236}">
              <a16:creationId xmlns:a16="http://schemas.microsoft.com/office/drawing/2014/main" id="{08BA4A48-89B4-4DAE-A3CC-DEE3D8C05990}"/>
            </a:ext>
          </a:extLst>
        </xdr:cNvPr>
        <xdr:cNvSpPr txBox="1"/>
      </xdr:nvSpPr>
      <xdr:spPr>
        <a:xfrm>
          <a:off x="8450794" y="679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114490</xdr:rowOff>
    </xdr:from>
    <xdr:ext cx="599010" cy="259045"/>
    <xdr:sp macro="" textlink="">
      <xdr:nvSpPr>
        <xdr:cNvPr id="146" name="n_3mainValue【道路】&#10;一人当たり延長">
          <a:extLst>
            <a:ext uri="{FF2B5EF4-FFF2-40B4-BE49-F238E27FC236}">
              <a16:creationId xmlns:a16="http://schemas.microsoft.com/office/drawing/2014/main" id="{EF9651AE-8297-47F6-95A0-7C243BED8B38}"/>
            </a:ext>
          </a:extLst>
        </xdr:cNvPr>
        <xdr:cNvSpPr txBox="1"/>
      </xdr:nvSpPr>
      <xdr:spPr>
        <a:xfrm>
          <a:off x="7561794" y="680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115988</xdr:rowOff>
    </xdr:from>
    <xdr:ext cx="599010" cy="259045"/>
    <xdr:sp macro="" textlink="">
      <xdr:nvSpPr>
        <xdr:cNvPr id="147" name="n_4mainValue【道路】&#10;一人当たり延長">
          <a:extLst>
            <a:ext uri="{FF2B5EF4-FFF2-40B4-BE49-F238E27FC236}">
              <a16:creationId xmlns:a16="http://schemas.microsoft.com/office/drawing/2014/main" id="{5022C300-87D3-43F7-BF90-0BB045E52250}"/>
            </a:ext>
          </a:extLst>
        </xdr:cNvPr>
        <xdr:cNvSpPr txBox="1"/>
      </xdr:nvSpPr>
      <xdr:spPr>
        <a:xfrm>
          <a:off x="6672794" y="68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3E9F1B4-F629-4DED-9700-6A96AFF1900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BB07868-A23F-4091-90CD-AEE5D249A42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7F2EDD1-2716-41FF-B274-8F0555EC5AA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0114F88-3BD3-4225-9D5C-AEDA54F09BC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0A06AC1-A141-413E-A80A-999E1EB0D43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A5C82BE-2EE2-4CBB-BD42-1982EBE3142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DD29F7E-87E6-4D47-9A4F-B9C4078E0EF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D41B8E0-0DE6-42DF-9CE0-D63C0818E71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695A779-4BD2-447F-A92C-F71061EBABA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B8DADE3-20CC-4D73-920A-D0E167960CA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47ED701-0AC3-4A18-A0BE-1C17FC7C379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089BC81-7660-4CB3-B173-24BFCE70A91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CEAACC0-77B8-495F-A236-078C64811F7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C52F35B-B99C-4C1D-8C40-467023FE41F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07C5B09-2504-4FFF-9258-0D8383C5E47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37AC2FC-ACC3-4CEB-8C9B-6AC96E12474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57740C7-B9B8-4AAF-A286-3749DBBC402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EB76087-18C9-49DD-92BC-32064C83C6D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73B987C-DC60-43D7-ACB9-08A74C77CA2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57C7F02-EAAF-4869-B6A1-D7ED0FD0AB9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D695E0C-5C05-4327-A09A-C849C311242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B8BDEB0-5064-4149-9DD1-38283F6DF3D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6C1831D-2D38-4694-9729-590DD68753D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569269F-F352-4AE5-B547-E8750F79955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5AF3C34-A6C6-49BA-8006-23B5B7C5CE0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DE85F837-E941-463E-A1E9-918A652FB73C}"/>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3C5AF7D-07E6-418C-AA45-A114DF8D1335}"/>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7866F299-A4AC-4694-8601-FF39E1B3F925}"/>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CEB8B88-24ED-4C4E-B53B-C29B2D3CE82E}"/>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6395BEA6-9D80-434D-833D-EF6060DFB1F1}"/>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E561632-4E6C-409E-8AE0-C7C258C20760}"/>
            </a:ext>
          </a:extLst>
        </xdr:cNvPr>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6B2A2BE3-A139-4A31-BA7F-43B4A44503FA}"/>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2B70E34C-5101-4D01-B722-ABA6DD2E766B}"/>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778582C6-4190-4886-A84A-9377F2A11C3E}"/>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C526B5DD-D25D-487F-9ED8-56BF1916351E}"/>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C0D69D97-C396-43EE-8654-F6906D4586C5}"/>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D31677B-35DB-4C56-92E9-D462EDEDFA5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B864F23-9C00-4070-B7B8-89CB182D012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191C779-2E61-4363-8AFC-2639EB464DD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FD37CF6-A591-4860-927E-73E1D22BDBA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8DF5BC7-E572-45CE-87B2-E968BC9A859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9" name="楕円 188">
          <a:extLst>
            <a:ext uri="{FF2B5EF4-FFF2-40B4-BE49-F238E27FC236}">
              <a16:creationId xmlns:a16="http://schemas.microsoft.com/office/drawing/2014/main" id="{651180BB-9183-4CF6-9A7C-DCB6AE2018D8}"/>
            </a:ext>
          </a:extLst>
        </xdr:cNvPr>
        <xdr:cNvSpPr/>
      </xdr:nvSpPr>
      <xdr:spPr>
        <a:xfrm>
          <a:off x="45847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112140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893E2DF-22CB-49A9-8858-657C47DBAA09}"/>
            </a:ext>
          </a:extLst>
        </xdr:cNvPr>
        <xdr:cNvSpPr txBox="1"/>
      </xdr:nvSpPr>
      <xdr:spPr>
        <a:xfrm>
          <a:off x="4673600"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87993</xdr:rowOff>
    </xdr:from>
    <xdr:to>
      <xdr:col>20</xdr:col>
      <xdr:colOff>38100</xdr:colOff>
      <xdr:row>62</xdr:row>
      <xdr:rowOff>18143</xdr:rowOff>
    </xdr:to>
    <xdr:sp macro="" textlink="">
      <xdr:nvSpPr>
        <xdr:cNvPr id="191" name="楕円 190">
          <a:extLst>
            <a:ext uri="{FF2B5EF4-FFF2-40B4-BE49-F238E27FC236}">
              <a16:creationId xmlns:a16="http://schemas.microsoft.com/office/drawing/2014/main" id="{EC35FE7C-37EC-4229-8AA1-E47014D5F3ED}"/>
            </a:ext>
          </a:extLst>
        </xdr:cNvPr>
        <xdr:cNvSpPr/>
      </xdr:nvSpPr>
      <xdr:spPr>
        <a:xfrm>
          <a:off x="3746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138793</xdr:rowOff>
    </xdr:from>
    <xdr:to>
      <xdr:col>24</xdr:col>
      <xdr:colOff>63500</xdr:colOff>
      <xdr:row>62</xdr:row>
      <xdr:rowOff>13063</xdr:rowOff>
    </xdr:to>
    <xdr:cxnSp macro="">
      <xdr:nvCxnSpPr>
        <xdr:cNvPr id="192" name="直線コネクタ 191">
          <a:extLst>
            <a:ext uri="{FF2B5EF4-FFF2-40B4-BE49-F238E27FC236}">
              <a16:creationId xmlns:a16="http://schemas.microsoft.com/office/drawing/2014/main" id="{84D8AAD5-0F84-4AB8-9842-94F1CB457CD3}"/>
            </a:ext>
          </a:extLst>
        </xdr:cNvPr>
        <xdr:cNvCxnSpPr/>
      </xdr:nvCxnSpPr>
      <xdr:spPr>
        <a:xfrm>
          <a:off x="3797300" y="1059724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87993</xdr:rowOff>
    </xdr:from>
    <xdr:to>
      <xdr:col>15</xdr:col>
      <xdr:colOff>101600</xdr:colOff>
      <xdr:row>62</xdr:row>
      <xdr:rowOff>18143</xdr:rowOff>
    </xdr:to>
    <xdr:sp macro="" textlink="">
      <xdr:nvSpPr>
        <xdr:cNvPr id="193" name="楕円 192">
          <a:extLst>
            <a:ext uri="{FF2B5EF4-FFF2-40B4-BE49-F238E27FC236}">
              <a16:creationId xmlns:a16="http://schemas.microsoft.com/office/drawing/2014/main" id="{B1EEC366-E837-4209-95D6-1D1FD976B4FE}"/>
            </a:ext>
          </a:extLst>
        </xdr:cNvPr>
        <xdr:cNvSpPr/>
      </xdr:nvSpPr>
      <xdr:spPr>
        <a:xfrm>
          <a:off x="2857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138793</xdr:rowOff>
    </xdr:from>
    <xdr:to>
      <xdr:col>19</xdr:col>
      <xdr:colOff>177800</xdr:colOff>
      <xdr:row>61</xdr:row>
      <xdr:rowOff>138793</xdr:rowOff>
    </xdr:to>
    <xdr:cxnSp macro="">
      <xdr:nvCxnSpPr>
        <xdr:cNvPr id="194" name="直線コネクタ 193">
          <a:extLst>
            <a:ext uri="{FF2B5EF4-FFF2-40B4-BE49-F238E27FC236}">
              <a16:creationId xmlns:a16="http://schemas.microsoft.com/office/drawing/2014/main" id="{FD3A906F-7799-4800-88AD-548D5A1F4CC4}"/>
            </a:ext>
          </a:extLst>
        </xdr:cNvPr>
        <xdr:cNvCxnSpPr/>
      </xdr:nvCxnSpPr>
      <xdr:spPr>
        <a:xfrm>
          <a:off x="2908300" y="10597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68399</xdr:rowOff>
    </xdr:from>
    <xdr:to>
      <xdr:col>10</xdr:col>
      <xdr:colOff>165100</xdr:colOff>
      <xdr:row>61</xdr:row>
      <xdr:rowOff>169999</xdr:rowOff>
    </xdr:to>
    <xdr:sp macro="" textlink="">
      <xdr:nvSpPr>
        <xdr:cNvPr id="195" name="楕円 194">
          <a:extLst>
            <a:ext uri="{FF2B5EF4-FFF2-40B4-BE49-F238E27FC236}">
              <a16:creationId xmlns:a16="http://schemas.microsoft.com/office/drawing/2014/main" id="{A5E46DE7-4BE6-444B-B8F7-39A5425D0246}"/>
            </a:ext>
          </a:extLst>
        </xdr:cNvPr>
        <xdr:cNvSpPr/>
      </xdr:nvSpPr>
      <xdr:spPr>
        <a:xfrm>
          <a:off x="1968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119199</xdr:rowOff>
    </xdr:from>
    <xdr:to>
      <xdr:col>15</xdr:col>
      <xdr:colOff>50800</xdr:colOff>
      <xdr:row>61</xdr:row>
      <xdr:rowOff>138793</xdr:rowOff>
    </xdr:to>
    <xdr:cxnSp macro="">
      <xdr:nvCxnSpPr>
        <xdr:cNvPr id="196" name="直線コネクタ 195">
          <a:extLst>
            <a:ext uri="{FF2B5EF4-FFF2-40B4-BE49-F238E27FC236}">
              <a16:creationId xmlns:a16="http://schemas.microsoft.com/office/drawing/2014/main" id="{B18F1EEC-BE01-4768-8792-FCC97A5A20E1}"/>
            </a:ext>
          </a:extLst>
        </xdr:cNvPr>
        <xdr:cNvCxnSpPr/>
      </xdr:nvCxnSpPr>
      <xdr:spPr>
        <a:xfrm>
          <a:off x="2019300" y="105776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45538</xdr:rowOff>
    </xdr:from>
    <xdr:to>
      <xdr:col>6</xdr:col>
      <xdr:colOff>38100</xdr:colOff>
      <xdr:row>61</xdr:row>
      <xdr:rowOff>147138</xdr:rowOff>
    </xdr:to>
    <xdr:sp macro="" textlink="">
      <xdr:nvSpPr>
        <xdr:cNvPr id="197" name="楕円 196">
          <a:extLst>
            <a:ext uri="{FF2B5EF4-FFF2-40B4-BE49-F238E27FC236}">
              <a16:creationId xmlns:a16="http://schemas.microsoft.com/office/drawing/2014/main" id="{1DF86DF1-D400-4677-B8DA-D00EAF3DC4B3}"/>
            </a:ext>
          </a:extLst>
        </xdr:cNvPr>
        <xdr:cNvSpPr/>
      </xdr:nvSpPr>
      <xdr:spPr>
        <a:xfrm>
          <a:off x="1079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96338</xdr:rowOff>
    </xdr:from>
    <xdr:to>
      <xdr:col>10</xdr:col>
      <xdr:colOff>114300</xdr:colOff>
      <xdr:row>61</xdr:row>
      <xdr:rowOff>119199</xdr:rowOff>
    </xdr:to>
    <xdr:cxnSp macro="">
      <xdr:nvCxnSpPr>
        <xdr:cNvPr id="198" name="直線コネクタ 197">
          <a:extLst>
            <a:ext uri="{FF2B5EF4-FFF2-40B4-BE49-F238E27FC236}">
              <a16:creationId xmlns:a16="http://schemas.microsoft.com/office/drawing/2014/main" id="{EC5A678F-36E0-4750-A2FB-703DADF81668}"/>
            </a:ext>
          </a:extLst>
        </xdr:cNvPr>
        <xdr:cNvCxnSpPr/>
      </xdr:nvCxnSpPr>
      <xdr:spPr>
        <a:xfrm>
          <a:off x="1130300" y="105547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AC66603-1018-40B4-A780-D6CCD8722E39}"/>
            </a:ext>
          </a:extLst>
        </xdr:cNvPr>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ADEE78-2450-4F0A-9744-4FB4BC4A8DC1}"/>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9F2CE55-FC59-4FFC-8C0B-246774C5802D}"/>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C1701A8-CDD1-4E39-B41B-4953C2278831}"/>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9270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12D47FB-15F4-40A7-92E8-12ED625B2C1E}"/>
            </a:ext>
          </a:extLst>
        </xdr:cNvPr>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1B669CC-89A9-4711-947A-7616EAA15871}"/>
            </a:ext>
          </a:extLst>
        </xdr:cNvPr>
        <xdr:cNvSpPr txBox="1"/>
      </xdr:nvSpPr>
      <xdr:spPr>
        <a:xfrm>
          <a:off x="2705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161126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CD35A0C-FC77-4525-85A4-A072411A27CD}"/>
            </a:ext>
          </a:extLst>
        </xdr:cNvPr>
        <xdr:cNvSpPr txBox="1"/>
      </xdr:nvSpPr>
      <xdr:spPr>
        <a:xfrm>
          <a:off x="1816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138265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E0467A9-011E-48B9-9355-FDA1EAF16C05}"/>
            </a:ext>
          </a:extLst>
        </xdr:cNvPr>
        <xdr:cNvSpPr txBox="1"/>
      </xdr:nvSpPr>
      <xdr:spPr>
        <a:xfrm>
          <a:off x="927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C66409E-107F-440E-B01B-67BB0CA2D37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0C6CF1D-EF67-449B-BE67-3E559A041B8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A78A2F4-1D75-480A-B8D9-405C0083BEB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D9312D2-DFB7-429D-A185-A6DCF68A47E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5DB7750-F778-436A-8D13-CCE1144DA20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1859DF0-03AA-4CAA-BB61-9FD7F94C560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0D1F5C1-2E34-4045-B3CA-6C3B5E01BC0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2119C1-D4BB-43C1-9368-255C47B605D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B0B3882-F850-43B2-B3B3-F48DE7096A5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83EDAFE-4313-4627-BE08-7B40576E239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4F99BAE-9341-4A51-BDE7-950C3CE44F3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240B7F2-7EB5-4194-BA1B-EC2287E086D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F3409F41-425E-46FD-9C51-ECADA29A352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987ECBC0-4683-4A4D-A86C-AFAE173D01C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B00FB11-AB56-4E8A-B638-6C288BEFA1D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4378EC07-FAE0-4089-A470-328C6F6A41C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55EF2EF-924A-436F-8005-B2B35D5BDC1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78390D42-45A0-41B9-9E99-CAACE4D60B8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83FCD9D-05E8-44B9-B615-173C99B3B6B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67F92B2-1A80-4896-96A8-EEE567E3EC4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E3A52ED-E8B3-4047-B09D-1C22B0A8EB9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14EB461-B3D4-42F2-AA4D-B15B1114902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BACC412-B3F0-4C69-8B00-990B42FF1EE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7FCA72D2-BA0F-439E-8320-88B9AA6B6E07}"/>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E85DDE0-B2F4-4A43-BB9B-943A2A5786E3}"/>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C967925C-1F71-42A0-9E1A-B61436930904}"/>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859F6B8-A369-45EC-AD34-B7AB96AE959A}"/>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ACB1A7A7-8E66-4F35-B51C-4C1317974455}"/>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8E4AC23-131B-4760-89D5-72B27C94E304}"/>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A0203104-DAD4-46CE-BDA0-3452E2E1F4FC}"/>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33036CF9-F9AA-47E3-AC9A-56B169872DB4}"/>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ADE0D94A-6688-42B9-9163-F6EFACD3EA92}"/>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FB3A670F-8D58-477B-A812-347579DE1B37}"/>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CC8D23CA-C48D-42BC-BB53-2C0608C8EB14}"/>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85C0343-8858-4E38-ACDB-B7E2E7CEA23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1B3FA5D-3944-4DC2-AFED-F4DFA2059B0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E77FBEB-F05E-4C20-A081-4C1A9EA18DD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618E4E5-002A-41A3-A417-011A639887B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2DEF609-6F04-40B0-B606-42EC8A4C23A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15920</xdr:rowOff>
    </xdr:from>
    <xdr:to>
      <xdr:col>55</xdr:col>
      <xdr:colOff>50800</xdr:colOff>
      <xdr:row>63</xdr:row>
      <xdr:rowOff>117520</xdr:rowOff>
    </xdr:to>
    <xdr:sp macro="" textlink="">
      <xdr:nvSpPr>
        <xdr:cNvPr id="246" name="楕円 245">
          <a:extLst>
            <a:ext uri="{FF2B5EF4-FFF2-40B4-BE49-F238E27FC236}">
              <a16:creationId xmlns:a16="http://schemas.microsoft.com/office/drawing/2014/main" id="{42048A3D-5E2D-49CE-B44B-18A5256979D7}"/>
            </a:ext>
          </a:extLst>
        </xdr:cNvPr>
        <xdr:cNvSpPr/>
      </xdr:nvSpPr>
      <xdr:spPr>
        <a:xfrm>
          <a:off x="10426700" y="108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165797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F3750E9F-818C-4447-9E04-711F2886879B}"/>
            </a:ext>
          </a:extLst>
        </xdr:cNvPr>
        <xdr:cNvSpPr txBox="1"/>
      </xdr:nvSpPr>
      <xdr:spPr>
        <a:xfrm>
          <a:off x="10515600" y="1079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20636</xdr:rowOff>
    </xdr:from>
    <xdr:to>
      <xdr:col>50</xdr:col>
      <xdr:colOff>165100</xdr:colOff>
      <xdr:row>63</xdr:row>
      <xdr:rowOff>122236</xdr:rowOff>
    </xdr:to>
    <xdr:sp macro="" textlink="">
      <xdr:nvSpPr>
        <xdr:cNvPr id="248" name="楕円 247">
          <a:extLst>
            <a:ext uri="{FF2B5EF4-FFF2-40B4-BE49-F238E27FC236}">
              <a16:creationId xmlns:a16="http://schemas.microsoft.com/office/drawing/2014/main" id="{AE4ACC00-51C9-437E-8081-9C53EB77C0B3}"/>
            </a:ext>
          </a:extLst>
        </xdr:cNvPr>
        <xdr:cNvSpPr/>
      </xdr:nvSpPr>
      <xdr:spPr>
        <a:xfrm>
          <a:off x="9588500" y="108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66720</xdr:rowOff>
    </xdr:from>
    <xdr:to>
      <xdr:col>55</xdr:col>
      <xdr:colOff>0</xdr:colOff>
      <xdr:row>63</xdr:row>
      <xdr:rowOff>71436</xdr:rowOff>
    </xdr:to>
    <xdr:cxnSp macro="">
      <xdr:nvCxnSpPr>
        <xdr:cNvPr id="249" name="直線コネクタ 248">
          <a:extLst>
            <a:ext uri="{FF2B5EF4-FFF2-40B4-BE49-F238E27FC236}">
              <a16:creationId xmlns:a16="http://schemas.microsoft.com/office/drawing/2014/main" id="{9B656025-4518-4C8E-8957-EE12D2F08773}"/>
            </a:ext>
          </a:extLst>
        </xdr:cNvPr>
        <xdr:cNvCxnSpPr/>
      </xdr:nvCxnSpPr>
      <xdr:spPr>
        <a:xfrm flipV="1">
          <a:off x="9639300" y="10868070"/>
          <a:ext cx="83820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25759</xdr:rowOff>
    </xdr:from>
    <xdr:to>
      <xdr:col>46</xdr:col>
      <xdr:colOff>38100</xdr:colOff>
      <xdr:row>63</xdr:row>
      <xdr:rowOff>127359</xdr:rowOff>
    </xdr:to>
    <xdr:sp macro="" textlink="">
      <xdr:nvSpPr>
        <xdr:cNvPr id="250" name="楕円 249">
          <a:extLst>
            <a:ext uri="{FF2B5EF4-FFF2-40B4-BE49-F238E27FC236}">
              <a16:creationId xmlns:a16="http://schemas.microsoft.com/office/drawing/2014/main" id="{3775403D-42E2-4A2D-A53D-1D0F2517D1C7}"/>
            </a:ext>
          </a:extLst>
        </xdr:cNvPr>
        <xdr:cNvSpPr/>
      </xdr:nvSpPr>
      <xdr:spPr>
        <a:xfrm>
          <a:off x="8699500" y="1082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71436</xdr:rowOff>
    </xdr:from>
    <xdr:to>
      <xdr:col>50</xdr:col>
      <xdr:colOff>114300</xdr:colOff>
      <xdr:row>63</xdr:row>
      <xdr:rowOff>76559</xdr:rowOff>
    </xdr:to>
    <xdr:cxnSp macro="">
      <xdr:nvCxnSpPr>
        <xdr:cNvPr id="251" name="直線コネクタ 250">
          <a:extLst>
            <a:ext uri="{FF2B5EF4-FFF2-40B4-BE49-F238E27FC236}">
              <a16:creationId xmlns:a16="http://schemas.microsoft.com/office/drawing/2014/main" id="{773418D8-6EB2-490E-AAFE-A0B40FC09576}"/>
            </a:ext>
          </a:extLst>
        </xdr:cNvPr>
        <xdr:cNvCxnSpPr/>
      </xdr:nvCxnSpPr>
      <xdr:spPr>
        <a:xfrm flipV="1">
          <a:off x="8750300" y="10872786"/>
          <a:ext cx="889000" cy="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29973</xdr:rowOff>
    </xdr:from>
    <xdr:to>
      <xdr:col>41</xdr:col>
      <xdr:colOff>101600</xdr:colOff>
      <xdr:row>63</xdr:row>
      <xdr:rowOff>131573</xdr:rowOff>
    </xdr:to>
    <xdr:sp macro="" textlink="">
      <xdr:nvSpPr>
        <xdr:cNvPr id="252" name="楕円 251">
          <a:extLst>
            <a:ext uri="{FF2B5EF4-FFF2-40B4-BE49-F238E27FC236}">
              <a16:creationId xmlns:a16="http://schemas.microsoft.com/office/drawing/2014/main" id="{DA2C07D2-23A5-4BFE-AE91-CF50E20BA5A3}"/>
            </a:ext>
          </a:extLst>
        </xdr:cNvPr>
        <xdr:cNvSpPr/>
      </xdr:nvSpPr>
      <xdr:spPr>
        <a:xfrm>
          <a:off x="7810500" y="108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76559</xdr:rowOff>
    </xdr:from>
    <xdr:to>
      <xdr:col>45</xdr:col>
      <xdr:colOff>177800</xdr:colOff>
      <xdr:row>63</xdr:row>
      <xdr:rowOff>80773</xdr:rowOff>
    </xdr:to>
    <xdr:cxnSp macro="">
      <xdr:nvCxnSpPr>
        <xdr:cNvPr id="253" name="直線コネクタ 252">
          <a:extLst>
            <a:ext uri="{FF2B5EF4-FFF2-40B4-BE49-F238E27FC236}">
              <a16:creationId xmlns:a16="http://schemas.microsoft.com/office/drawing/2014/main" id="{650A322B-0177-421F-883B-BBF1959B6AED}"/>
            </a:ext>
          </a:extLst>
        </xdr:cNvPr>
        <xdr:cNvCxnSpPr/>
      </xdr:nvCxnSpPr>
      <xdr:spPr>
        <a:xfrm flipV="1">
          <a:off x="7861300" y="10877909"/>
          <a:ext cx="889000" cy="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33965</xdr:rowOff>
    </xdr:from>
    <xdr:to>
      <xdr:col>36</xdr:col>
      <xdr:colOff>165100</xdr:colOff>
      <xdr:row>63</xdr:row>
      <xdr:rowOff>135565</xdr:rowOff>
    </xdr:to>
    <xdr:sp macro="" textlink="">
      <xdr:nvSpPr>
        <xdr:cNvPr id="254" name="楕円 253">
          <a:extLst>
            <a:ext uri="{FF2B5EF4-FFF2-40B4-BE49-F238E27FC236}">
              <a16:creationId xmlns:a16="http://schemas.microsoft.com/office/drawing/2014/main" id="{5CD2E35F-EBDC-40EF-9877-9E25811075F7}"/>
            </a:ext>
          </a:extLst>
        </xdr:cNvPr>
        <xdr:cNvSpPr/>
      </xdr:nvSpPr>
      <xdr:spPr>
        <a:xfrm>
          <a:off x="6921500" y="1083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80773</xdr:rowOff>
    </xdr:from>
    <xdr:to>
      <xdr:col>41</xdr:col>
      <xdr:colOff>50800</xdr:colOff>
      <xdr:row>63</xdr:row>
      <xdr:rowOff>84765</xdr:rowOff>
    </xdr:to>
    <xdr:cxnSp macro="">
      <xdr:nvCxnSpPr>
        <xdr:cNvPr id="255" name="直線コネクタ 254">
          <a:extLst>
            <a:ext uri="{FF2B5EF4-FFF2-40B4-BE49-F238E27FC236}">
              <a16:creationId xmlns:a16="http://schemas.microsoft.com/office/drawing/2014/main" id="{D183C530-9AB8-4244-8854-2E3107E424A0}"/>
            </a:ext>
          </a:extLst>
        </xdr:cNvPr>
        <xdr:cNvCxnSpPr/>
      </xdr:nvCxnSpPr>
      <xdr:spPr>
        <a:xfrm flipV="1">
          <a:off x="6972300" y="10882123"/>
          <a:ext cx="889000" cy="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9D8553A-585B-4A94-8008-FCDCC92B0DA2}"/>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04A5CFC-C2CB-483E-A632-9D2B3448E4AB}"/>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6981EBD-1429-495B-A2B8-C122CB62BA54}"/>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243416B-6D56-41C7-BC56-FAB4B8CC38ED}"/>
            </a:ext>
          </a:extLst>
        </xdr:cNvPr>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113363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B18AA58-932E-4EBD-9E37-B6D4BAFFDC2C}"/>
            </a:ext>
          </a:extLst>
        </xdr:cNvPr>
        <xdr:cNvSpPr txBox="1"/>
      </xdr:nvSpPr>
      <xdr:spPr>
        <a:xfrm>
          <a:off x="9327095" y="1091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118486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472E9A85-116D-476F-9B20-909235253F8A}"/>
            </a:ext>
          </a:extLst>
        </xdr:cNvPr>
        <xdr:cNvSpPr txBox="1"/>
      </xdr:nvSpPr>
      <xdr:spPr>
        <a:xfrm>
          <a:off x="8450795" y="1091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122700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D741941-DBF1-43D2-A8D1-A702FF211B5C}"/>
            </a:ext>
          </a:extLst>
        </xdr:cNvPr>
        <xdr:cNvSpPr txBox="1"/>
      </xdr:nvSpPr>
      <xdr:spPr>
        <a:xfrm>
          <a:off x="7561795" y="10924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126692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C6C5204-186A-4674-BB41-C458688F8030}"/>
            </a:ext>
          </a:extLst>
        </xdr:cNvPr>
        <xdr:cNvSpPr txBox="1"/>
      </xdr:nvSpPr>
      <xdr:spPr>
        <a:xfrm>
          <a:off x="6672795" y="1092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94281E0-C267-48A3-BCEB-48C6F743457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54FFE06-7090-40A7-B34B-6B0907BF651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D666424-465B-4386-92BA-85BB1BBC5BB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C26267D-AB9D-4F7E-8815-9F9EE51D062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22B6D61-8C42-4814-8E0D-70D53B3C922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E2F12AF-8BB9-4A36-8E23-3CE8D953C94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269EC73-02F0-48A9-918D-C4945FFB861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CAF69B1-302C-4091-A4C8-F4FFFB468E9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F3D796E-7FD2-471A-B16E-0D62DD6069D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15C42A1-0BD6-49D3-B31C-5DB8BC4ED7A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9A90EE7-0041-4927-A590-21B30FD7C0E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F288C4E-387E-4EAE-BAF5-DC0CAE4B555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8B51470-3525-46A7-9A7B-335FCB3B2A4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E9BF92E2-610A-4AF9-8B22-E7250CB6D06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8AC3721-14BA-4C9C-9426-13780FD63CD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9BC8B1D-622F-4EF1-86DD-D41A05AB241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A3C003A-8BF4-4409-B051-9E9D484694B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6A057DB-347C-470C-BB25-0E974EA21E5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A751CBA-E23C-41E5-9E04-138CF6591FD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C72D230-CECB-4F9D-9AF6-2FA7D06DC40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3AC5348-4BFC-43DE-9F5C-901F60265C2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3D0B3FE-1F07-4E8F-8499-DF1FD4568D7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95824103-1E91-4718-8B3D-C53FDCFC7C6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1448DFC-C102-46CE-A1A6-80F50926647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2F01F67B-0240-4ABD-8E08-974388DDA414}"/>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0AAD6AA-3A2E-49A9-B840-23473C41ACD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EF2FA7A-5C6E-4A78-9D48-36993389915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02A5DC4-D02F-4DCB-8D25-75D6B698A430}"/>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D2FC678C-4C8B-45D9-8F2F-C7B269C68538}"/>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AAD4C96-C112-4A5A-A10F-4D3A6B3CADBC}"/>
            </a:ext>
          </a:extLst>
        </xdr:cNvPr>
        <xdr:cNvSpPr txBox="1"/>
      </xdr:nvSpPr>
      <xdr:spPr>
        <a:xfrm>
          <a:off x="4673600" y="1404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57EF2A93-37D7-46AB-BC9A-846044B241C3}"/>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07003207-135B-448D-857D-7C3FBBE32F9B}"/>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4465F29C-104F-4421-8933-B732BC727BA6}"/>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53944AF8-BEEF-4B65-8FD8-B178E79490BA}"/>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9BA5D44B-F33A-4E00-8AD5-FE617225E5DA}"/>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8F24F7E-6F3F-4436-8B58-77A8D20FB9C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324D645-62F7-4743-A053-9F808F98E21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C2BEFC5-D758-47B9-A1DF-A5A28BFB692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F96CE99-1D89-4A5F-A189-994341F6BF5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AB8C03C-F843-4698-B436-A1EBB80E077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90170</xdr:rowOff>
    </xdr:from>
    <xdr:to>
      <xdr:col>24</xdr:col>
      <xdr:colOff>114300</xdr:colOff>
      <xdr:row>85</xdr:row>
      <xdr:rowOff>20320</xdr:rowOff>
    </xdr:to>
    <xdr:sp macro="" textlink="">
      <xdr:nvSpPr>
        <xdr:cNvPr id="304" name="楕円 303">
          <a:extLst>
            <a:ext uri="{FF2B5EF4-FFF2-40B4-BE49-F238E27FC236}">
              <a16:creationId xmlns:a16="http://schemas.microsoft.com/office/drawing/2014/main" id="{E68A6D4F-75F9-4EDE-9FB4-82FF1D659516}"/>
            </a:ext>
          </a:extLst>
        </xdr:cNvPr>
        <xdr:cNvSpPr/>
      </xdr:nvSpPr>
      <xdr:spPr>
        <a:xfrm>
          <a:off x="4584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68597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2141F4D-6F5D-449E-A65A-FA33CB923F6B}"/>
            </a:ext>
          </a:extLst>
        </xdr:cNvPr>
        <xdr:cNvSpPr txBox="1"/>
      </xdr:nvSpPr>
      <xdr:spPr>
        <a:xfrm>
          <a:off x="46736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29211</xdr:rowOff>
    </xdr:from>
    <xdr:to>
      <xdr:col>20</xdr:col>
      <xdr:colOff>38100</xdr:colOff>
      <xdr:row>84</xdr:row>
      <xdr:rowOff>130811</xdr:rowOff>
    </xdr:to>
    <xdr:sp macro="" textlink="">
      <xdr:nvSpPr>
        <xdr:cNvPr id="306" name="楕円 305">
          <a:extLst>
            <a:ext uri="{FF2B5EF4-FFF2-40B4-BE49-F238E27FC236}">
              <a16:creationId xmlns:a16="http://schemas.microsoft.com/office/drawing/2014/main" id="{A877E50E-1979-4509-AE42-444A315FBB5A}"/>
            </a:ext>
          </a:extLst>
        </xdr:cNvPr>
        <xdr:cNvSpPr/>
      </xdr:nvSpPr>
      <xdr:spPr>
        <a:xfrm>
          <a:off x="3746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80011</xdr:rowOff>
    </xdr:from>
    <xdr:to>
      <xdr:col>24</xdr:col>
      <xdr:colOff>63500</xdr:colOff>
      <xdr:row>84</xdr:row>
      <xdr:rowOff>140970</xdr:rowOff>
    </xdr:to>
    <xdr:cxnSp macro="">
      <xdr:nvCxnSpPr>
        <xdr:cNvPr id="307" name="直線コネクタ 306">
          <a:extLst>
            <a:ext uri="{FF2B5EF4-FFF2-40B4-BE49-F238E27FC236}">
              <a16:creationId xmlns:a16="http://schemas.microsoft.com/office/drawing/2014/main" id="{5FBEA8F1-AA2A-4AAC-A7A1-FD4B6318E35C}"/>
            </a:ext>
          </a:extLst>
        </xdr:cNvPr>
        <xdr:cNvCxnSpPr/>
      </xdr:nvCxnSpPr>
      <xdr:spPr>
        <a:xfrm>
          <a:off x="3797300" y="1448181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29211</xdr:rowOff>
    </xdr:from>
    <xdr:to>
      <xdr:col>15</xdr:col>
      <xdr:colOff>101600</xdr:colOff>
      <xdr:row>84</xdr:row>
      <xdr:rowOff>130811</xdr:rowOff>
    </xdr:to>
    <xdr:sp macro="" textlink="">
      <xdr:nvSpPr>
        <xdr:cNvPr id="308" name="楕円 307">
          <a:extLst>
            <a:ext uri="{FF2B5EF4-FFF2-40B4-BE49-F238E27FC236}">
              <a16:creationId xmlns:a16="http://schemas.microsoft.com/office/drawing/2014/main" id="{286CFFF2-8500-4232-929C-8DAD2A77187A}"/>
            </a:ext>
          </a:extLst>
        </xdr:cNvPr>
        <xdr:cNvSpPr/>
      </xdr:nvSpPr>
      <xdr:spPr>
        <a:xfrm>
          <a:off x="2857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80011</xdr:rowOff>
    </xdr:from>
    <xdr:to>
      <xdr:col>19</xdr:col>
      <xdr:colOff>177800</xdr:colOff>
      <xdr:row>84</xdr:row>
      <xdr:rowOff>80011</xdr:rowOff>
    </xdr:to>
    <xdr:cxnSp macro="">
      <xdr:nvCxnSpPr>
        <xdr:cNvPr id="309" name="直線コネクタ 308">
          <a:extLst>
            <a:ext uri="{FF2B5EF4-FFF2-40B4-BE49-F238E27FC236}">
              <a16:creationId xmlns:a16="http://schemas.microsoft.com/office/drawing/2014/main" id="{18D3C3D3-59D6-48FA-8A2E-9E22F5842453}"/>
            </a:ext>
          </a:extLst>
        </xdr:cNvPr>
        <xdr:cNvCxnSpPr/>
      </xdr:nvCxnSpPr>
      <xdr:spPr>
        <a:xfrm>
          <a:off x="2908300" y="144818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170180</xdr:rowOff>
    </xdr:from>
    <xdr:to>
      <xdr:col>10</xdr:col>
      <xdr:colOff>165100</xdr:colOff>
      <xdr:row>84</xdr:row>
      <xdr:rowOff>100330</xdr:rowOff>
    </xdr:to>
    <xdr:sp macro="" textlink="">
      <xdr:nvSpPr>
        <xdr:cNvPr id="310" name="楕円 309">
          <a:extLst>
            <a:ext uri="{FF2B5EF4-FFF2-40B4-BE49-F238E27FC236}">
              <a16:creationId xmlns:a16="http://schemas.microsoft.com/office/drawing/2014/main" id="{2813D344-20F6-4DB4-91CF-D06BE4A10BE1}"/>
            </a:ext>
          </a:extLst>
        </xdr:cNvPr>
        <xdr:cNvSpPr/>
      </xdr:nvSpPr>
      <xdr:spPr>
        <a:xfrm>
          <a:off x="1968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49530</xdr:rowOff>
    </xdr:from>
    <xdr:to>
      <xdr:col>15</xdr:col>
      <xdr:colOff>50800</xdr:colOff>
      <xdr:row>84</xdr:row>
      <xdr:rowOff>80011</xdr:rowOff>
    </xdr:to>
    <xdr:cxnSp macro="">
      <xdr:nvCxnSpPr>
        <xdr:cNvPr id="311" name="直線コネクタ 310">
          <a:extLst>
            <a:ext uri="{FF2B5EF4-FFF2-40B4-BE49-F238E27FC236}">
              <a16:creationId xmlns:a16="http://schemas.microsoft.com/office/drawing/2014/main" id="{C2840233-1FD4-4E7D-8E79-0C2D1EC7EF6D}"/>
            </a:ext>
          </a:extLst>
        </xdr:cNvPr>
        <xdr:cNvCxnSpPr/>
      </xdr:nvCxnSpPr>
      <xdr:spPr>
        <a:xfrm>
          <a:off x="2019300" y="144513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154939</xdr:rowOff>
    </xdr:from>
    <xdr:to>
      <xdr:col>6</xdr:col>
      <xdr:colOff>38100</xdr:colOff>
      <xdr:row>84</xdr:row>
      <xdr:rowOff>85089</xdr:rowOff>
    </xdr:to>
    <xdr:sp macro="" textlink="">
      <xdr:nvSpPr>
        <xdr:cNvPr id="312" name="楕円 311">
          <a:extLst>
            <a:ext uri="{FF2B5EF4-FFF2-40B4-BE49-F238E27FC236}">
              <a16:creationId xmlns:a16="http://schemas.microsoft.com/office/drawing/2014/main" id="{B8DF9B86-AAC7-4DBD-AB03-2FA50D94BEA6}"/>
            </a:ext>
          </a:extLst>
        </xdr:cNvPr>
        <xdr:cNvSpPr/>
      </xdr:nvSpPr>
      <xdr:spPr>
        <a:xfrm>
          <a:off x="1079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34289</xdr:rowOff>
    </xdr:from>
    <xdr:to>
      <xdr:col>10</xdr:col>
      <xdr:colOff>114300</xdr:colOff>
      <xdr:row>84</xdr:row>
      <xdr:rowOff>49530</xdr:rowOff>
    </xdr:to>
    <xdr:cxnSp macro="">
      <xdr:nvCxnSpPr>
        <xdr:cNvPr id="313" name="直線コネクタ 312">
          <a:extLst>
            <a:ext uri="{FF2B5EF4-FFF2-40B4-BE49-F238E27FC236}">
              <a16:creationId xmlns:a16="http://schemas.microsoft.com/office/drawing/2014/main" id="{1B57E468-C9F1-4CCC-825C-C097C77313D9}"/>
            </a:ext>
          </a:extLst>
        </xdr:cNvPr>
        <xdr:cNvCxnSpPr/>
      </xdr:nvCxnSpPr>
      <xdr:spPr>
        <a:xfrm>
          <a:off x="1130300" y="144360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a:extLst>
            <a:ext uri="{FF2B5EF4-FFF2-40B4-BE49-F238E27FC236}">
              <a16:creationId xmlns:a16="http://schemas.microsoft.com/office/drawing/2014/main" id="{8D443DB2-55E9-414A-8175-B1CE371A3336}"/>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a:extLst>
            <a:ext uri="{FF2B5EF4-FFF2-40B4-BE49-F238E27FC236}">
              <a16:creationId xmlns:a16="http://schemas.microsoft.com/office/drawing/2014/main" id="{9F39BF31-C79A-40CC-94D7-2621BF0402CE}"/>
            </a:ext>
          </a:extLst>
        </xdr:cNvPr>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6" name="n_3aveValue【公営住宅】&#10;有形固定資産減価償却率">
          <a:extLst>
            <a:ext uri="{FF2B5EF4-FFF2-40B4-BE49-F238E27FC236}">
              <a16:creationId xmlns:a16="http://schemas.microsoft.com/office/drawing/2014/main" id="{14F95FE6-44CF-4727-BE0C-5F4E27CE265B}"/>
            </a:ext>
          </a:extLst>
        </xdr:cNvPr>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17" name="n_4aveValue【公営住宅】&#10;有形固定資産減価償却率">
          <a:extLst>
            <a:ext uri="{FF2B5EF4-FFF2-40B4-BE49-F238E27FC236}">
              <a16:creationId xmlns:a16="http://schemas.microsoft.com/office/drawing/2014/main" id="{090CAEE9-7E0D-40B8-9878-0E3496B28514}"/>
            </a:ext>
          </a:extLst>
        </xdr:cNvPr>
        <xdr:cNvSpPr txBox="1"/>
      </xdr:nvSpPr>
      <xdr:spPr>
        <a:xfrm>
          <a:off x="927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121938</xdr:rowOff>
    </xdr:from>
    <xdr:ext cx="405111" cy="259045"/>
    <xdr:sp macro="" textlink="">
      <xdr:nvSpPr>
        <xdr:cNvPr id="318" name="n_1mainValue【公営住宅】&#10;有形固定資産減価償却率">
          <a:extLst>
            <a:ext uri="{FF2B5EF4-FFF2-40B4-BE49-F238E27FC236}">
              <a16:creationId xmlns:a16="http://schemas.microsoft.com/office/drawing/2014/main" id="{286CAC3A-6F80-45C3-BFD0-BD8C93C18291}"/>
            </a:ext>
          </a:extLst>
        </xdr:cNvPr>
        <xdr:cNvSpPr txBox="1"/>
      </xdr:nvSpPr>
      <xdr:spPr>
        <a:xfrm>
          <a:off x="35820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121938</xdr:rowOff>
    </xdr:from>
    <xdr:ext cx="405111" cy="259045"/>
    <xdr:sp macro="" textlink="">
      <xdr:nvSpPr>
        <xdr:cNvPr id="319" name="n_2mainValue【公営住宅】&#10;有形固定資産減価償却率">
          <a:extLst>
            <a:ext uri="{FF2B5EF4-FFF2-40B4-BE49-F238E27FC236}">
              <a16:creationId xmlns:a16="http://schemas.microsoft.com/office/drawing/2014/main" id="{860CA3B8-FDB3-44F0-8DA1-D8AD2456EF57}"/>
            </a:ext>
          </a:extLst>
        </xdr:cNvPr>
        <xdr:cNvSpPr txBox="1"/>
      </xdr:nvSpPr>
      <xdr:spPr>
        <a:xfrm>
          <a:off x="27057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91457</xdr:rowOff>
    </xdr:from>
    <xdr:ext cx="405111" cy="259045"/>
    <xdr:sp macro="" textlink="">
      <xdr:nvSpPr>
        <xdr:cNvPr id="320" name="n_3mainValue【公営住宅】&#10;有形固定資産減価償却率">
          <a:extLst>
            <a:ext uri="{FF2B5EF4-FFF2-40B4-BE49-F238E27FC236}">
              <a16:creationId xmlns:a16="http://schemas.microsoft.com/office/drawing/2014/main" id="{6B5E2887-0321-49D8-9AF3-8FC5C1AB1EEB}"/>
            </a:ext>
          </a:extLst>
        </xdr:cNvPr>
        <xdr:cNvSpPr txBox="1"/>
      </xdr:nvSpPr>
      <xdr:spPr>
        <a:xfrm>
          <a:off x="1816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76216</xdr:rowOff>
    </xdr:from>
    <xdr:ext cx="405111" cy="259045"/>
    <xdr:sp macro="" textlink="">
      <xdr:nvSpPr>
        <xdr:cNvPr id="321" name="n_4mainValue【公営住宅】&#10;有形固定資産減価償却率">
          <a:extLst>
            <a:ext uri="{FF2B5EF4-FFF2-40B4-BE49-F238E27FC236}">
              <a16:creationId xmlns:a16="http://schemas.microsoft.com/office/drawing/2014/main" id="{9046D63A-7B06-492D-8817-E9B3F4A6551C}"/>
            </a:ext>
          </a:extLst>
        </xdr:cNvPr>
        <xdr:cNvSpPr txBox="1"/>
      </xdr:nvSpPr>
      <xdr:spPr>
        <a:xfrm>
          <a:off x="9277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3D8D39E-F7F8-4FD5-B6ED-8123BAB7E6D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9BEE474-23B3-41DE-A568-4AA854F628A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D1ABD76-378E-4502-9E70-42A766AE87B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FE16A92-3238-4C57-85C1-E0BA2D5A53E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5CBA755-2515-4E6D-8C0D-DA9D2350E3A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2D18716-0382-47D7-9A75-B9BAB24A912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6098A62-B655-4801-AD90-083285FB9AA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76EBD95-1AAF-4955-BD5B-940D176DE7F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88E2D0C-F557-4DD7-AD05-C267C64BD17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D708292-3EE1-453D-A938-2599E0E3BE3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948B8E4-1BDD-4957-9C5F-CDFE5060327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3C5991D2-12B4-4108-995C-DBD2E7FD369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D5953561-501D-4994-A400-ED4F5254E81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270D1601-25B0-43D0-8A6B-2C11A89F892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542C6DF1-31CF-4DFE-9AB9-AC35757B34B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71682AA2-267E-4313-BA09-61724E103DE1}"/>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BD4B5E44-675F-474F-B901-D0088BA10AC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97A8C9D7-1F13-44D5-B5AD-331994B3018C}"/>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2C626B4A-79DE-4B08-BA54-0C4B400E8CE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C0B313C8-60E1-4508-AA05-8975B9D9ADB6}"/>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2CD7C43-3B0B-4633-8C60-BB2B977534F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E1441DC7-8051-4097-AE8C-804BAB85C71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FADC319-2CB6-4712-BC8D-BA2B1A4A3CE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E324CD93-3A36-4795-9042-E5DB1B23C170}"/>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39694883-D1D6-4ACE-B176-AB2486D846CD}"/>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4B233905-3206-492A-A16A-A4F06745C5FE}"/>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6C4DDC55-66E5-4ABD-A7E8-DDCB14927526}"/>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502A4E65-E54F-4AEF-B779-28F750161D5B}"/>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1F3E782F-84FF-4579-841E-C919E96696BF}"/>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091BFC8F-358A-4E94-94A8-AD5A478B9F05}"/>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2CA763A9-5BFA-490E-A712-2B3A9743B7DD}"/>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4403F47D-2509-40A2-A244-DE767E149466}"/>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F94A14FC-FB00-401A-B873-278871831748}"/>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2A65C1E1-429B-42D2-BAA5-0F35970030E8}"/>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E20C055-C414-49FC-B3BD-B3B90B1889A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AC44B79-4FDB-4F13-BB54-83F7438EC9D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4CFB4A6-A74E-42B0-9BEE-B4FD74C6A13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3AAB366-2547-4721-9B04-E5D49F1BCF0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BA7B1F2-EE77-4A28-AF69-8490DACB4BA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88570</xdr:rowOff>
    </xdr:from>
    <xdr:to>
      <xdr:col>55</xdr:col>
      <xdr:colOff>50800</xdr:colOff>
      <xdr:row>86</xdr:row>
      <xdr:rowOff>18720</xdr:rowOff>
    </xdr:to>
    <xdr:sp macro="" textlink="">
      <xdr:nvSpPr>
        <xdr:cNvPr id="361" name="楕円 360">
          <a:extLst>
            <a:ext uri="{FF2B5EF4-FFF2-40B4-BE49-F238E27FC236}">
              <a16:creationId xmlns:a16="http://schemas.microsoft.com/office/drawing/2014/main" id="{2686BA13-6952-498C-8336-A5ECB0E44CD7}"/>
            </a:ext>
          </a:extLst>
        </xdr:cNvPr>
        <xdr:cNvSpPr/>
      </xdr:nvSpPr>
      <xdr:spPr>
        <a:xfrm>
          <a:off x="10426700" y="1466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66997</xdr:rowOff>
    </xdr:from>
    <xdr:ext cx="469744" cy="259045"/>
    <xdr:sp macro="" textlink="">
      <xdr:nvSpPr>
        <xdr:cNvPr id="362" name="【公営住宅】&#10;一人当たり面積該当値テキスト">
          <a:extLst>
            <a:ext uri="{FF2B5EF4-FFF2-40B4-BE49-F238E27FC236}">
              <a16:creationId xmlns:a16="http://schemas.microsoft.com/office/drawing/2014/main" id="{5B5C30CC-67A7-4840-82EE-C8018EE0188B}"/>
            </a:ext>
          </a:extLst>
        </xdr:cNvPr>
        <xdr:cNvSpPr txBox="1"/>
      </xdr:nvSpPr>
      <xdr:spPr>
        <a:xfrm>
          <a:off x="10515600" y="1464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92380</xdr:rowOff>
    </xdr:from>
    <xdr:to>
      <xdr:col>50</xdr:col>
      <xdr:colOff>165100</xdr:colOff>
      <xdr:row>86</xdr:row>
      <xdr:rowOff>22530</xdr:rowOff>
    </xdr:to>
    <xdr:sp macro="" textlink="">
      <xdr:nvSpPr>
        <xdr:cNvPr id="363" name="楕円 362">
          <a:extLst>
            <a:ext uri="{FF2B5EF4-FFF2-40B4-BE49-F238E27FC236}">
              <a16:creationId xmlns:a16="http://schemas.microsoft.com/office/drawing/2014/main" id="{601F90BA-0840-4CB9-B043-E469FBE7F4DC}"/>
            </a:ext>
          </a:extLst>
        </xdr:cNvPr>
        <xdr:cNvSpPr/>
      </xdr:nvSpPr>
      <xdr:spPr>
        <a:xfrm>
          <a:off x="9588500" y="146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139370</xdr:rowOff>
    </xdr:from>
    <xdr:to>
      <xdr:col>55</xdr:col>
      <xdr:colOff>0</xdr:colOff>
      <xdr:row>85</xdr:row>
      <xdr:rowOff>143180</xdr:rowOff>
    </xdr:to>
    <xdr:cxnSp macro="">
      <xdr:nvCxnSpPr>
        <xdr:cNvPr id="364" name="直線コネクタ 363">
          <a:extLst>
            <a:ext uri="{FF2B5EF4-FFF2-40B4-BE49-F238E27FC236}">
              <a16:creationId xmlns:a16="http://schemas.microsoft.com/office/drawing/2014/main" id="{7239270E-3788-4635-B403-A9BF9AA9BDE2}"/>
            </a:ext>
          </a:extLst>
        </xdr:cNvPr>
        <xdr:cNvCxnSpPr/>
      </xdr:nvCxnSpPr>
      <xdr:spPr>
        <a:xfrm flipV="1">
          <a:off x="9639300" y="147126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96495</xdr:rowOff>
    </xdr:from>
    <xdr:to>
      <xdr:col>46</xdr:col>
      <xdr:colOff>38100</xdr:colOff>
      <xdr:row>86</xdr:row>
      <xdr:rowOff>26645</xdr:rowOff>
    </xdr:to>
    <xdr:sp macro="" textlink="">
      <xdr:nvSpPr>
        <xdr:cNvPr id="365" name="楕円 364">
          <a:extLst>
            <a:ext uri="{FF2B5EF4-FFF2-40B4-BE49-F238E27FC236}">
              <a16:creationId xmlns:a16="http://schemas.microsoft.com/office/drawing/2014/main" id="{A7C32130-D13C-449D-B089-295282837A6D}"/>
            </a:ext>
          </a:extLst>
        </xdr:cNvPr>
        <xdr:cNvSpPr/>
      </xdr:nvSpPr>
      <xdr:spPr>
        <a:xfrm>
          <a:off x="8699500" y="146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143180</xdr:rowOff>
    </xdr:from>
    <xdr:to>
      <xdr:col>50</xdr:col>
      <xdr:colOff>114300</xdr:colOff>
      <xdr:row>85</xdr:row>
      <xdr:rowOff>147295</xdr:rowOff>
    </xdr:to>
    <xdr:cxnSp macro="">
      <xdr:nvCxnSpPr>
        <xdr:cNvPr id="366" name="直線コネクタ 365">
          <a:extLst>
            <a:ext uri="{FF2B5EF4-FFF2-40B4-BE49-F238E27FC236}">
              <a16:creationId xmlns:a16="http://schemas.microsoft.com/office/drawing/2014/main" id="{DEF870E5-B953-4240-B1FA-3A84C9BF3F5D}"/>
            </a:ext>
          </a:extLst>
        </xdr:cNvPr>
        <xdr:cNvCxnSpPr/>
      </xdr:nvCxnSpPr>
      <xdr:spPr>
        <a:xfrm flipV="1">
          <a:off x="8750300" y="1471643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99619</xdr:rowOff>
    </xdr:from>
    <xdr:to>
      <xdr:col>41</xdr:col>
      <xdr:colOff>101600</xdr:colOff>
      <xdr:row>86</xdr:row>
      <xdr:rowOff>29769</xdr:rowOff>
    </xdr:to>
    <xdr:sp macro="" textlink="">
      <xdr:nvSpPr>
        <xdr:cNvPr id="367" name="楕円 366">
          <a:extLst>
            <a:ext uri="{FF2B5EF4-FFF2-40B4-BE49-F238E27FC236}">
              <a16:creationId xmlns:a16="http://schemas.microsoft.com/office/drawing/2014/main" id="{C9290AC2-BFB8-4B10-BBAE-6CE3C5EA719B}"/>
            </a:ext>
          </a:extLst>
        </xdr:cNvPr>
        <xdr:cNvSpPr/>
      </xdr:nvSpPr>
      <xdr:spPr>
        <a:xfrm>
          <a:off x="7810500" y="1467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147295</xdr:rowOff>
    </xdr:from>
    <xdr:to>
      <xdr:col>45</xdr:col>
      <xdr:colOff>177800</xdr:colOff>
      <xdr:row>85</xdr:row>
      <xdr:rowOff>150419</xdr:rowOff>
    </xdr:to>
    <xdr:cxnSp macro="">
      <xdr:nvCxnSpPr>
        <xdr:cNvPr id="368" name="直線コネクタ 367">
          <a:extLst>
            <a:ext uri="{FF2B5EF4-FFF2-40B4-BE49-F238E27FC236}">
              <a16:creationId xmlns:a16="http://schemas.microsoft.com/office/drawing/2014/main" id="{0259071A-BA7A-40D8-A584-4A8340B7D164}"/>
            </a:ext>
          </a:extLst>
        </xdr:cNvPr>
        <xdr:cNvCxnSpPr/>
      </xdr:nvCxnSpPr>
      <xdr:spPr>
        <a:xfrm flipV="1">
          <a:off x="7861300" y="14720545"/>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102819</xdr:rowOff>
    </xdr:from>
    <xdr:to>
      <xdr:col>36</xdr:col>
      <xdr:colOff>165100</xdr:colOff>
      <xdr:row>86</xdr:row>
      <xdr:rowOff>32969</xdr:rowOff>
    </xdr:to>
    <xdr:sp macro="" textlink="">
      <xdr:nvSpPr>
        <xdr:cNvPr id="369" name="楕円 368">
          <a:extLst>
            <a:ext uri="{FF2B5EF4-FFF2-40B4-BE49-F238E27FC236}">
              <a16:creationId xmlns:a16="http://schemas.microsoft.com/office/drawing/2014/main" id="{ABE7C22B-1760-4FD6-8627-26E516C98346}"/>
            </a:ext>
          </a:extLst>
        </xdr:cNvPr>
        <xdr:cNvSpPr/>
      </xdr:nvSpPr>
      <xdr:spPr>
        <a:xfrm>
          <a:off x="6921500" y="146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150419</xdr:rowOff>
    </xdr:from>
    <xdr:to>
      <xdr:col>41</xdr:col>
      <xdr:colOff>50800</xdr:colOff>
      <xdr:row>85</xdr:row>
      <xdr:rowOff>153619</xdr:rowOff>
    </xdr:to>
    <xdr:cxnSp macro="">
      <xdr:nvCxnSpPr>
        <xdr:cNvPr id="370" name="直線コネクタ 369">
          <a:extLst>
            <a:ext uri="{FF2B5EF4-FFF2-40B4-BE49-F238E27FC236}">
              <a16:creationId xmlns:a16="http://schemas.microsoft.com/office/drawing/2014/main" id="{20A3FAAE-CD5A-456C-9E63-9A36081C4693}"/>
            </a:ext>
          </a:extLst>
        </xdr:cNvPr>
        <xdr:cNvCxnSpPr/>
      </xdr:nvCxnSpPr>
      <xdr:spPr>
        <a:xfrm flipV="1">
          <a:off x="6972300" y="14723669"/>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5A026DB7-C51A-4860-94F7-2B74A0A3BDE4}"/>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311FB49F-B0BD-4C7F-9D38-DA0EBEE50591}"/>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55C919CC-0E37-474B-8E6D-D0AA7DC3E3E1}"/>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9DC753DC-4B56-4342-8AE3-AF34396A4773}"/>
            </a:ext>
          </a:extLst>
        </xdr:cNvPr>
        <xdr:cNvSpPr txBox="1"/>
      </xdr:nvSpPr>
      <xdr:spPr>
        <a:xfrm>
          <a:off x="6737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13657</xdr:rowOff>
    </xdr:from>
    <xdr:ext cx="469744" cy="259045"/>
    <xdr:sp macro="" textlink="">
      <xdr:nvSpPr>
        <xdr:cNvPr id="375" name="n_1mainValue【公営住宅】&#10;一人当たり面積">
          <a:extLst>
            <a:ext uri="{FF2B5EF4-FFF2-40B4-BE49-F238E27FC236}">
              <a16:creationId xmlns:a16="http://schemas.microsoft.com/office/drawing/2014/main" id="{E6858B37-0DA8-46F9-A34F-D368B12A2F9F}"/>
            </a:ext>
          </a:extLst>
        </xdr:cNvPr>
        <xdr:cNvSpPr txBox="1"/>
      </xdr:nvSpPr>
      <xdr:spPr>
        <a:xfrm>
          <a:off x="9391727" y="1475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17772</xdr:rowOff>
    </xdr:from>
    <xdr:ext cx="469744" cy="259045"/>
    <xdr:sp macro="" textlink="">
      <xdr:nvSpPr>
        <xdr:cNvPr id="376" name="n_2mainValue【公営住宅】&#10;一人当たり面積">
          <a:extLst>
            <a:ext uri="{FF2B5EF4-FFF2-40B4-BE49-F238E27FC236}">
              <a16:creationId xmlns:a16="http://schemas.microsoft.com/office/drawing/2014/main" id="{B244C016-E1D1-4445-B459-7B172A91EB02}"/>
            </a:ext>
          </a:extLst>
        </xdr:cNvPr>
        <xdr:cNvSpPr txBox="1"/>
      </xdr:nvSpPr>
      <xdr:spPr>
        <a:xfrm>
          <a:off x="8515427" y="1476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20896</xdr:rowOff>
    </xdr:from>
    <xdr:ext cx="469744" cy="259045"/>
    <xdr:sp macro="" textlink="">
      <xdr:nvSpPr>
        <xdr:cNvPr id="377" name="n_3mainValue【公営住宅】&#10;一人当たり面積">
          <a:extLst>
            <a:ext uri="{FF2B5EF4-FFF2-40B4-BE49-F238E27FC236}">
              <a16:creationId xmlns:a16="http://schemas.microsoft.com/office/drawing/2014/main" id="{40B1C511-AC50-4F0B-BD04-F77795F88689}"/>
            </a:ext>
          </a:extLst>
        </xdr:cNvPr>
        <xdr:cNvSpPr txBox="1"/>
      </xdr:nvSpPr>
      <xdr:spPr>
        <a:xfrm>
          <a:off x="7626427" y="1476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24096</xdr:rowOff>
    </xdr:from>
    <xdr:ext cx="469744" cy="259045"/>
    <xdr:sp macro="" textlink="">
      <xdr:nvSpPr>
        <xdr:cNvPr id="378" name="n_4mainValue【公営住宅】&#10;一人当たり面積">
          <a:extLst>
            <a:ext uri="{FF2B5EF4-FFF2-40B4-BE49-F238E27FC236}">
              <a16:creationId xmlns:a16="http://schemas.microsoft.com/office/drawing/2014/main" id="{8366A532-7AB6-46DE-99BC-CAC343E2AEBE}"/>
            </a:ext>
          </a:extLst>
        </xdr:cNvPr>
        <xdr:cNvSpPr txBox="1"/>
      </xdr:nvSpPr>
      <xdr:spPr>
        <a:xfrm>
          <a:off x="6737427" y="1476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CCB51DD7-6932-4C3F-A46B-886A1D10D8E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56001F2-DDE9-40CF-A2EF-505CE0FE4EE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6FB362C-7F9B-43BE-9798-0EC7DAC22CA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8B717AE-4380-40E0-B2A0-E0FB5A9F635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DA7724F-B5AA-4AC7-B0D8-FBBB0D4C368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C9C826FE-0D95-4638-8310-627AA83F207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BC0B92F-AF63-41F6-9CA5-1B21E8038C0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2CDE99F-C1C7-43BB-9CAC-1A5912426EA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D475EE88-BE10-4F7A-B2D4-29E217F626E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76C7BF7B-0DE9-4D41-A833-B2326BFAA48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B0118F6D-D5F6-45EB-94E1-F90D5159B3C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521DDFED-8B62-48F8-881B-BF09A0D1765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30535B22-3B1E-447E-8900-6F296AA1243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8B438C8E-E0AD-45D1-A81E-61AB7D98687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17F866F7-E9E9-4E1B-AC93-E14ED6D74B6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220D4D68-F9AE-46D1-9F6B-458BA447813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2C91FE66-37F6-4F1D-8EAE-1C07769915D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82A00DC9-2423-427C-90E3-845CDBDFFF1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60BFD746-B395-49CD-B8A0-090CFD41A0D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1E39B93-F674-4DE8-B01B-C0EF175D425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87D807F3-D512-418F-B127-B97B5BF1788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7D9DF75B-9547-4171-A523-16933095846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AE5511F5-3A89-41CF-9513-F24B30B2B2B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BC18F0EB-02E0-4CB8-B91B-D77985EA61E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A6C04064-87B7-4368-95FB-D2F03BFCD0B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8EB2E1DD-9505-4D2E-B769-40BAE56017A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9DC7CA78-3A41-4578-9290-AE08B06683C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1358AD99-B3C8-443A-8A9B-4FE336943CC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7334BF56-4D6F-4A22-AA0B-FCDE355D2CA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21CE24D0-6CC1-4C94-B10B-AE03C86E5B5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DE272943-3A19-4885-A81E-B7E04FAD186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CD2DC3C7-0646-463F-9AAC-E4960631B91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45642230-1FD7-4A85-AEA1-DC5F1947848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6972FBE6-5560-4868-B894-E68E97A8301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EAC14ACD-5592-4100-9FBA-B8E070CAD6E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8DC2F757-1F58-4E6E-8AB4-CEAA4BE8C8B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E4934287-22B7-4BD6-B80C-D30B21344BB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82507321-033E-4572-8411-40C23996A7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62093666-8415-4BC2-93F3-33609B39399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4FB89A1C-7E4B-444B-A46D-C2380AB14A3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74CA1882-EFAE-4D7C-AD1E-7908B377DF36}"/>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00E74CD8-95F7-4042-ADC6-5FC6569E3ED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E9E55F09-6BC1-41A8-AB04-4D2BC22D379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4E04C08E-0B9B-4EDC-AB08-DC2B64BD26F5}"/>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8E1ACA05-FDBD-4ECD-A16B-E167DCEF13D6}"/>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64787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2FDBCE0D-62C2-471F-963A-7FE8C2C5E31A}"/>
            </a:ext>
          </a:extLst>
        </xdr:cNvPr>
        <xdr:cNvSpPr txBox="1"/>
      </xdr:nvSpPr>
      <xdr:spPr>
        <a:xfrm>
          <a:off x="16357600" y="623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66EA27E7-EBB1-4EBC-B51D-93A609F15687}"/>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0782B79F-3DD0-4B66-A34F-CF54A2041C9C}"/>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1653DCC6-473F-4965-89B4-C7CFA51D1598}"/>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81951DE4-56F1-4BBA-96BE-C6B842B5A614}"/>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29" name="フローチャート: 判断 428">
          <a:extLst>
            <a:ext uri="{FF2B5EF4-FFF2-40B4-BE49-F238E27FC236}">
              <a16:creationId xmlns:a16="http://schemas.microsoft.com/office/drawing/2014/main" id="{24D18CF7-E34F-433B-9A47-64FD89C60F6B}"/>
            </a:ext>
          </a:extLst>
        </xdr:cNvPr>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0A0F22A-FD59-48DA-88D5-F1A6A86BEC6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E2CDCE5-072E-4212-9362-41D7CF30454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9C05D83-53B2-41CC-9749-346857AC051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DA6F5D5-B8EA-4621-9202-66B6A249FDE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A62FE3B-79C4-4ECA-B003-84B3D60CADB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78740</xdr:rowOff>
    </xdr:from>
    <xdr:to>
      <xdr:col>85</xdr:col>
      <xdr:colOff>177800</xdr:colOff>
      <xdr:row>34</xdr:row>
      <xdr:rowOff>8890</xdr:rowOff>
    </xdr:to>
    <xdr:sp macro="" textlink="">
      <xdr:nvSpPr>
        <xdr:cNvPr id="435" name="楕円 434">
          <a:extLst>
            <a:ext uri="{FF2B5EF4-FFF2-40B4-BE49-F238E27FC236}">
              <a16:creationId xmlns:a16="http://schemas.microsoft.com/office/drawing/2014/main" id="{40ED08A9-2DAC-43B5-B175-7D5CA8FC3851}"/>
            </a:ext>
          </a:extLst>
        </xdr:cNvPr>
        <xdr:cNvSpPr/>
      </xdr:nvSpPr>
      <xdr:spPr>
        <a:xfrm>
          <a:off x="16268700" y="57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101617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536D0C87-A970-4A07-B1C6-BDA4B20B9928}"/>
            </a:ext>
          </a:extLst>
        </xdr:cNvPr>
        <xdr:cNvSpPr txBox="1"/>
      </xdr:nvSpPr>
      <xdr:spPr>
        <a:xfrm>
          <a:off x="16357600" y="558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71120</xdr:rowOff>
    </xdr:from>
    <xdr:to>
      <xdr:col>81</xdr:col>
      <xdr:colOff>101600</xdr:colOff>
      <xdr:row>35</xdr:row>
      <xdr:rowOff>1270</xdr:rowOff>
    </xdr:to>
    <xdr:sp macro="" textlink="">
      <xdr:nvSpPr>
        <xdr:cNvPr id="437" name="楕円 436">
          <a:extLst>
            <a:ext uri="{FF2B5EF4-FFF2-40B4-BE49-F238E27FC236}">
              <a16:creationId xmlns:a16="http://schemas.microsoft.com/office/drawing/2014/main" id="{84B701B4-E8F4-4072-912D-631992FBD5A9}"/>
            </a:ext>
          </a:extLst>
        </xdr:cNvPr>
        <xdr:cNvSpPr/>
      </xdr:nvSpPr>
      <xdr:spPr>
        <a:xfrm>
          <a:off x="15430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129540</xdr:rowOff>
    </xdr:from>
    <xdr:to>
      <xdr:col>85</xdr:col>
      <xdr:colOff>127000</xdr:colOff>
      <xdr:row>34</xdr:row>
      <xdr:rowOff>121920</xdr:rowOff>
    </xdr:to>
    <xdr:cxnSp macro="">
      <xdr:nvCxnSpPr>
        <xdr:cNvPr id="438" name="直線コネクタ 437">
          <a:extLst>
            <a:ext uri="{FF2B5EF4-FFF2-40B4-BE49-F238E27FC236}">
              <a16:creationId xmlns:a16="http://schemas.microsoft.com/office/drawing/2014/main" id="{3E5F0097-4618-4203-8AB6-0322F9CF7E51}"/>
            </a:ext>
          </a:extLst>
        </xdr:cNvPr>
        <xdr:cNvCxnSpPr/>
      </xdr:nvCxnSpPr>
      <xdr:spPr>
        <a:xfrm flipV="1">
          <a:off x="15481300" y="578739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71120</xdr:rowOff>
    </xdr:from>
    <xdr:to>
      <xdr:col>76</xdr:col>
      <xdr:colOff>165100</xdr:colOff>
      <xdr:row>35</xdr:row>
      <xdr:rowOff>1270</xdr:rowOff>
    </xdr:to>
    <xdr:sp macro="" textlink="">
      <xdr:nvSpPr>
        <xdr:cNvPr id="439" name="楕円 438">
          <a:extLst>
            <a:ext uri="{FF2B5EF4-FFF2-40B4-BE49-F238E27FC236}">
              <a16:creationId xmlns:a16="http://schemas.microsoft.com/office/drawing/2014/main" id="{08794D64-253B-4A0F-83B1-C411F4491031}"/>
            </a:ext>
          </a:extLst>
        </xdr:cNvPr>
        <xdr:cNvSpPr/>
      </xdr:nvSpPr>
      <xdr:spPr>
        <a:xfrm>
          <a:off x="14541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121920</xdr:rowOff>
    </xdr:from>
    <xdr:to>
      <xdr:col>81</xdr:col>
      <xdr:colOff>50800</xdr:colOff>
      <xdr:row>34</xdr:row>
      <xdr:rowOff>121920</xdr:rowOff>
    </xdr:to>
    <xdr:cxnSp macro="">
      <xdr:nvCxnSpPr>
        <xdr:cNvPr id="440" name="直線コネクタ 439">
          <a:extLst>
            <a:ext uri="{FF2B5EF4-FFF2-40B4-BE49-F238E27FC236}">
              <a16:creationId xmlns:a16="http://schemas.microsoft.com/office/drawing/2014/main" id="{7D3BE8EF-D60E-486E-BF06-CCCDF7F7C8EC}"/>
            </a:ext>
          </a:extLst>
        </xdr:cNvPr>
        <xdr:cNvCxnSpPr/>
      </xdr:nvCxnSpPr>
      <xdr:spPr>
        <a:xfrm>
          <a:off x="14592300" y="5951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170180</xdr:rowOff>
    </xdr:from>
    <xdr:to>
      <xdr:col>72</xdr:col>
      <xdr:colOff>38100</xdr:colOff>
      <xdr:row>34</xdr:row>
      <xdr:rowOff>100330</xdr:rowOff>
    </xdr:to>
    <xdr:sp macro="" textlink="">
      <xdr:nvSpPr>
        <xdr:cNvPr id="441" name="楕円 440">
          <a:extLst>
            <a:ext uri="{FF2B5EF4-FFF2-40B4-BE49-F238E27FC236}">
              <a16:creationId xmlns:a16="http://schemas.microsoft.com/office/drawing/2014/main" id="{2DBE434F-165E-4061-9621-54BC81D9C067}"/>
            </a:ext>
          </a:extLst>
        </xdr:cNvPr>
        <xdr:cNvSpPr/>
      </xdr:nvSpPr>
      <xdr:spPr>
        <a:xfrm>
          <a:off x="136525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49530</xdr:rowOff>
    </xdr:from>
    <xdr:to>
      <xdr:col>76</xdr:col>
      <xdr:colOff>114300</xdr:colOff>
      <xdr:row>34</xdr:row>
      <xdr:rowOff>121920</xdr:rowOff>
    </xdr:to>
    <xdr:cxnSp macro="">
      <xdr:nvCxnSpPr>
        <xdr:cNvPr id="442" name="直線コネクタ 441">
          <a:extLst>
            <a:ext uri="{FF2B5EF4-FFF2-40B4-BE49-F238E27FC236}">
              <a16:creationId xmlns:a16="http://schemas.microsoft.com/office/drawing/2014/main" id="{73DB113A-9DBA-4936-8BB0-7097962E6258}"/>
            </a:ext>
          </a:extLst>
        </xdr:cNvPr>
        <xdr:cNvCxnSpPr/>
      </xdr:nvCxnSpPr>
      <xdr:spPr>
        <a:xfrm>
          <a:off x="13703300" y="58788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97790</xdr:rowOff>
    </xdr:from>
    <xdr:to>
      <xdr:col>67</xdr:col>
      <xdr:colOff>101600</xdr:colOff>
      <xdr:row>34</xdr:row>
      <xdr:rowOff>27940</xdr:rowOff>
    </xdr:to>
    <xdr:sp macro="" textlink="">
      <xdr:nvSpPr>
        <xdr:cNvPr id="443" name="楕円 442">
          <a:extLst>
            <a:ext uri="{FF2B5EF4-FFF2-40B4-BE49-F238E27FC236}">
              <a16:creationId xmlns:a16="http://schemas.microsoft.com/office/drawing/2014/main" id="{18241148-4470-453B-B93B-F62E76304F08}"/>
            </a:ext>
          </a:extLst>
        </xdr:cNvPr>
        <xdr:cNvSpPr/>
      </xdr:nvSpPr>
      <xdr:spPr>
        <a:xfrm>
          <a:off x="12763500" y="575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148590</xdr:rowOff>
    </xdr:from>
    <xdr:to>
      <xdr:col>71</xdr:col>
      <xdr:colOff>177800</xdr:colOff>
      <xdr:row>34</xdr:row>
      <xdr:rowOff>49530</xdr:rowOff>
    </xdr:to>
    <xdr:cxnSp macro="">
      <xdr:nvCxnSpPr>
        <xdr:cNvPr id="444" name="直線コネクタ 443">
          <a:extLst>
            <a:ext uri="{FF2B5EF4-FFF2-40B4-BE49-F238E27FC236}">
              <a16:creationId xmlns:a16="http://schemas.microsoft.com/office/drawing/2014/main" id="{5D51B373-38CC-4FDD-A863-9B62C8D8EC2D}"/>
            </a:ext>
          </a:extLst>
        </xdr:cNvPr>
        <xdr:cNvCxnSpPr/>
      </xdr:nvCxnSpPr>
      <xdr:spPr>
        <a:xfrm>
          <a:off x="12814300" y="58064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148607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B86F62D7-6465-4BCA-89DA-EE43DAF9B44F}"/>
            </a:ext>
          </a:extLst>
        </xdr:cNvPr>
        <xdr:cNvSpPr txBox="1"/>
      </xdr:nvSpPr>
      <xdr:spPr>
        <a:xfrm>
          <a:off x="15266044" y="632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135272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EF545F46-D5F6-4B3A-A59C-B79624C6BB7E}"/>
            </a:ext>
          </a:extLst>
        </xdr:cNvPr>
        <xdr:cNvSpPr txBox="1"/>
      </xdr:nvSpPr>
      <xdr:spPr>
        <a:xfrm>
          <a:off x="14389744" y="630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110507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B05612B-6371-4117-A75B-04983C7A203A}"/>
            </a:ext>
          </a:extLst>
        </xdr:cNvPr>
        <xdr:cNvSpPr txBox="1"/>
      </xdr:nvSpPr>
      <xdr:spPr>
        <a:xfrm>
          <a:off x="135007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97172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30866C32-0162-41FB-87E4-1A66214F26CE}"/>
            </a:ext>
          </a:extLst>
        </xdr:cNvPr>
        <xdr:cNvSpPr txBox="1"/>
      </xdr:nvSpPr>
      <xdr:spPr>
        <a:xfrm>
          <a:off x="12611744" y="626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17797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343C0E0E-DDB4-4461-8D7C-EE0E69CA6E35}"/>
            </a:ext>
          </a:extLst>
        </xdr:cNvPr>
        <xdr:cNvSpPr txBox="1"/>
      </xdr:nvSpPr>
      <xdr:spPr>
        <a:xfrm>
          <a:off x="152660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17797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7705FB83-C1FB-4AE1-A945-C989AEE4B9D6}"/>
            </a:ext>
          </a:extLst>
        </xdr:cNvPr>
        <xdr:cNvSpPr txBox="1"/>
      </xdr:nvSpPr>
      <xdr:spPr>
        <a:xfrm>
          <a:off x="143897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116857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E3C262D0-2177-446F-81F9-75B2CBB57304}"/>
            </a:ext>
          </a:extLst>
        </xdr:cNvPr>
        <xdr:cNvSpPr txBox="1"/>
      </xdr:nvSpPr>
      <xdr:spPr>
        <a:xfrm>
          <a:off x="13500744"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44467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A4199180-E480-4AC6-AF0A-877034DAE381}"/>
            </a:ext>
          </a:extLst>
        </xdr:cNvPr>
        <xdr:cNvSpPr txBox="1"/>
      </xdr:nvSpPr>
      <xdr:spPr>
        <a:xfrm>
          <a:off x="12611744"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81159C9A-372A-4A0E-99FE-312F09985FF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9F1AE39E-21EE-4477-A975-454E47C5B58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E081C855-FFFA-4BBE-93ED-46BBE288BB2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DB7C01F8-BB41-4414-A170-DD790A62570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D99C1094-BFD2-449F-A11D-4B6DA3CBC82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9AA8DAF9-F297-4304-B82B-023A9E357B7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DCE30864-C9F3-4476-B4D2-72F12CF1519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E3A0E96B-16CA-4D89-8B48-B9446BF534C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B281667-47C3-4E95-A3E2-0E54F88D31F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F2B371BE-82B5-4D7B-AE6B-D0E10D8E5C7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6CFC1163-E53E-4967-9E81-C2519B9C09C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EE2B9806-4DE9-4B87-8CD3-B92C0953DDD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52C2F223-8AAC-401D-9EC4-4800D21022E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0AEF662A-B381-43F3-BC15-4F7800A64BC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52D99BEB-F1BB-4436-98B0-91D8A660A2F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7811413D-981F-422A-95B7-0319F755311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AD57C415-DD02-40DC-80FD-AD03454E836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CB8507DB-51FB-4F69-8A83-8059B6B2D19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62DA8676-46ED-42F8-832B-6F31B8705B3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499AA067-D13C-4074-BC6F-5B76A2640AB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3E8FA799-E302-4EB5-914C-CED7C6964A3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1BBF45BB-E5FF-4BAC-B532-167CA06BB09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43807A6D-1B8E-4F04-BE76-2B1AAF8DD45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D2B744A2-CFE0-46E2-AE21-6182DF07024E}"/>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96894D07-4130-473A-9120-C5096E240F41}"/>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0F919AD8-A453-46F8-86A4-B2F1D4F6B5AF}"/>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67D490CB-FECA-4AC8-B9D2-3DDC029F589A}"/>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7CBA7879-3C3B-4F82-AC27-73BA2894EEC8}"/>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E9E089B4-C062-46F4-AC4C-A97034906A26}"/>
            </a:ext>
          </a:extLst>
        </xdr:cNvPr>
        <xdr:cNvSpPr txBox="1"/>
      </xdr:nvSpPr>
      <xdr:spPr>
        <a:xfrm>
          <a:off x="22199600" y="6899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89996DA6-9206-46F8-A5A3-E75C76C3E559}"/>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964B5905-8944-4A91-BDD1-A39AFE0A98F1}"/>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0B336253-58B8-4DEC-A6FD-202BF228D152}"/>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4888353F-7E19-4933-8371-3646282B263A}"/>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86" name="フローチャート: 判断 485">
          <a:extLst>
            <a:ext uri="{FF2B5EF4-FFF2-40B4-BE49-F238E27FC236}">
              <a16:creationId xmlns:a16="http://schemas.microsoft.com/office/drawing/2014/main" id="{954BD7E9-3F3F-434B-B594-109F5B9AA5CB}"/>
            </a:ext>
          </a:extLst>
        </xdr:cNvPr>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FB72D03-C9B6-4AA3-9B98-6D1364B315F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918038A-A36F-4736-A9F5-C350CE898A2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E5E28E5-BE27-4F1C-A833-010E543C254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A61589C-7455-4D53-B04C-3354BE99D8D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DB37DB5-1239-45DA-9F81-DB2A7E051D6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92456</xdr:rowOff>
    </xdr:from>
    <xdr:to>
      <xdr:col>116</xdr:col>
      <xdr:colOff>114300</xdr:colOff>
      <xdr:row>40</xdr:row>
      <xdr:rowOff>22606</xdr:rowOff>
    </xdr:to>
    <xdr:sp macro="" textlink="">
      <xdr:nvSpPr>
        <xdr:cNvPr id="492" name="楕円 491">
          <a:extLst>
            <a:ext uri="{FF2B5EF4-FFF2-40B4-BE49-F238E27FC236}">
              <a16:creationId xmlns:a16="http://schemas.microsoft.com/office/drawing/2014/main" id="{BEAAD887-E623-47D8-940D-83249C897026}"/>
            </a:ext>
          </a:extLst>
        </xdr:cNvPr>
        <xdr:cNvSpPr/>
      </xdr:nvSpPr>
      <xdr:spPr>
        <a:xfrm>
          <a:off x="22110700" y="677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115333</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4E7C38D3-AE93-4A28-A60A-228CFBB1B1C6}"/>
            </a:ext>
          </a:extLst>
        </xdr:cNvPr>
        <xdr:cNvSpPr txBox="1"/>
      </xdr:nvSpPr>
      <xdr:spPr>
        <a:xfrm>
          <a:off x="22199600" y="66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xdr:rowOff>
    </xdr:from>
    <xdr:to>
      <xdr:col>112</xdr:col>
      <xdr:colOff>38100</xdr:colOff>
      <xdr:row>40</xdr:row>
      <xdr:rowOff>115570</xdr:rowOff>
    </xdr:to>
    <xdr:sp macro="" textlink="">
      <xdr:nvSpPr>
        <xdr:cNvPr id="494" name="楕円 493">
          <a:extLst>
            <a:ext uri="{FF2B5EF4-FFF2-40B4-BE49-F238E27FC236}">
              <a16:creationId xmlns:a16="http://schemas.microsoft.com/office/drawing/2014/main" id="{A0FACDB2-48A2-477A-9D79-C977E1DD9E65}"/>
            </a:ext>
          </a:extLst>
        </xdr:cNvPr>
        <xdr:cNvSpPr/>
      </xdr:nvSpPr>
      <xdr:spPr>
        <a:xfrm>
          <a:off x="2127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143256</xdr:rowOff>
    </xdr:from>
    <xdr:to>
      <xdr:col>116</xdr:col>
      <xdr:colOff>63500</xdr:colOff>
      <xdr:row>40</xdr:row>
      <xdr:rowOff>64770</xdr:rowOff>
    </xdr:to>
    <xdr:cxnSp macro="">
      <xdr:nvCxnSpPr>
        <xdr:cNvPr id="495" name="直線コネクタ 494">
          <a:extLst>
            <a:ext uri="{FF2B5EF4-FFF2-40B4-BE49-F238E27FC236}">
              <a16:creationId xmlns:a16="http://schemas.microsoft.com/office/drawing/2014/main" id="{D9930B3D-5AED-4156-9EDF-430651B97AD3}"/>
            </a:ext>
          </a:extLst>
        </xdr:cNvPr>
        <xdr:cNvCxnSpPr/>
      </xdr:nvCxnSpPr>
      <xdr:spPr>
        <a:xfrm flipV="1">
          <a:off x="21323300" y="6829806"/>
          <a:ext cx="8382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23114</xdr:rowOff>
    </xdr:from>
    <xdr:to>
      <xdr:col>107</xdr:col>
      <xdr:colOff>101600</xdr:colOff>
      <xdr:row>40</xdr:row>
      <xdr:rowOff>124714</xdr:rowOff>
    </xdr:to>
    <xdr:sp macro="" textlink="">
      <xdr:nvSpPr>
        <xdr:cNvPr id="496" name="楕円 495">
          <a:extLst>
            <a:ext uri="{FF2B5EF4-FFF2-40B4-BE49-F238E27FC236}">
              <a16:creationId xmlns:a16="http://schemas.microsoft.com/office/drawing/2014/main" id="{9FFD95A0-4D07-4474-95B1-C9CA4D0D4547}"/>
            </a:ext>
          </a:extLst>
        </xdr:cNvPr>
        <xdr:cNvSpPr/>
      </xdr:nvSpPr>
      <xdr:spPr>
        <a:xfrm>
          <a:off x="20383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64770</xdr:rowOff>
    </xdr:from>
    <xdr:to>
      <xdr:col>111</xdr:col>
      <xdr:colOff>177800</xdr:colOff>
      <xdr:row>40</xdr:row>
      <xdr:rowOff>73914</xdr:rowOff>
    </xdr:to>
    <xdr:cxnSp macro="">
      <xdr:nvCxnSpPr>
        <xdr:cNvPr id="497" name="直線コネクタ 496">
          <a:extLst>
            <a:ext uri="{FF2B5EF4-FFF2-40B4-BE49-F238E27FC236}">
              <a16:creationId xmlns:a16="http://schemas.microsoft.com/office/drawing/2014/main" id="{2EB9A42E-FE80-4376-8836-B8481FEC3672}"/>
            </a:ext>
          </a:extLst>
        </xdr:cNvPr>
        <xdr:cNvCxnSpPr/>
      </xdr:nvCxnSpPr>
      <xdr:spPr>
        <a:xfrm flipV="1">
          <a:off x="20434300" y="69227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29972</xdr:rowOff>
    </xdr:from>
    <xdr:to>
      <xdr:col>102</xdr:col>
      <xdr:colOff>165100</xdr:colOff>
      <xdr:row>40</xdr:row>
      <xdr:rowOff>131572</xdr:rowOff>
    </xdr:to>
    <xdr:sp macro="" textlink="">
      <xdr:nvSpPr>
        <xdr:cNvPr id="498" name="楕円 497">
          <a:extLst>
            <a:ext uri="{FF2B5EF4-FFF2-40B4-BE49-F238E27FC236}">
              <a16:creationId xmlns:a16="http://schemas.microsoft.com/office/drawing/2014/main" id="{FB5D6385-45A4-40F9-A960-6FAAA5121B7B}"/>
            </a:ext>
          </a:extLst>
        </xdr:cNvPr>
        <xdr:cNvSpPr/>
      </xdr:nvSpPr>
      <xdr:spPr>
        <a:xfrm>
          <a:off x="19494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73914</xdr:rowOff>
    </xdr:from>
    <xdr:to>
      <xdr:col>107</xdr:col>
      <xdr:colOff>50800</xdr:colOff>
      <xdr:row>40</xdr:row>
      <xdr:rowOff>80772</xdr:rowOff>
    </xdr:to>
    <xdr:cxnSp macro="">
      <xdr:nvCxnSpPr>
        <xdr:cNvPr id="499" name="直線コネクタ 498">
          <a:extLst>
            <a:ext uri="{FF2B5EF4-FFF2-40B4-BE49-F238E27FC236}">
              <a16:creationId xmlns:a16="http://schemas.microsoft.com/office/drawing/2014/main" id="{C36FA732-5A40-4AB2-9AAD-88EC4213F033}"/>
            </a:ext>
          </a:extLst>
        </xdr:cNvPr>
        <xdr:cNvCxnSpPr/>
      </xdr:nvCxnSpPr>
      <xdr:spPr>
        <a:xfrm flipV="1">
          <a:off x="19545300" y="693191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111506</xdr:rowOff>
    </xdr:from>
    <xdr:to>
      <xdr:col>98</xdr:col>
      <xdr:colOff>38100</xdr:colOff>
      <xdr:row>41</xdr:row>
      <xdr:rowOff>41656</xdr:rowOff>
    </xdr:to>
    <xdr:sp macro="" textlink="">
      <xdr:nvSpPr>
        <xdr:cNvPr id="500" name="楕円 499">
          <a:extLst>
            <a:ext uri="{FF2B5EF4-FFF2-40B4-BE49-F238E27FC236}">
              <a16:creationId xmlns:a16="http://schemas.microsoft.com/office/drawing/2014/main" id="{E6296A90-4E4A-4286-84CD-22DFD79F9EE4}"/>
            </a:ext>
          </a:extLst>
        </xdr:cNvPr>
        <xdr:cNvSpPr/>
      </xdr:nvSpPr>
      <xdr:spPr>
        <a:xfrm>
          <a:off x="18605500" y="69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80772</xdr:rowOff>
    </xdr:from>
    <xdr:to>
      <xdr:col>102</xdr:col>
      <xdr:colOff>114300</xdr:colOff>
      <xdr:row>40</xdr:row>
      <xdr:rowOff>162306</xdr:rowOff>
    </xdr:to>
    <xdr:cxnSp macro="">
      <xdr:nvCxnSpPr>
        <xdr:cNvPr id="501" name="直線コネクタ 500">
          <a:extLst>
            <a:ext uri="{FF2B5EF4-FFF2-40B4-BE49-F238E27FC236}">
              <a16:creationId xmlns:a16="http://schemas.microsoft.com/office/drawing/2014/main" id="{91DDC2E7-FB90-4103-BAC6-96FEE5350C6F}"/>
            </a:ext>
          </a:extLst>
        </xdr:cNvPr>
        <xdr:cNvCxnSpPr/>
      </xdr:nvCxnSpPr>
      <xdr:spPr>
        <a:xfrm flipV="1">
          <a:off x="18656300" y="6938772"/>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7060592D-D1EC-4AF9-A1C9-D53EC3D55344}"/>
            </a:ext>
          </a:extLst>
        </xdr:cNvPr>
        <xdr:cNvSpPr txBox="1"/>
      </xdr:nvSpPr>
      <xdr:spPr>
        <a:xfrm>
          <a:off x="21075727" y="70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4C8A9D35-0887-400E-8EAE-9A019A804586}"/>
            </a:ext>
          </a:extLst>
        </xdr:cNvPr>
        <xdr:cNvSpPr txBox="1"/>
      </xdr:nvSpPr>
      <xdr:spPr>
        <a:xfrm>
          <a:off x="20199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6C523B86-41AC-4D10-8232-E05143B370AE}"/>
            </a:ext>
          </a:extLst>
        </xdr:cNvPr>
        <xdr:cNvSpPr txBox="1"/>
      </xdr:nvSpPr>
      <xdr:spPr>
        <a:xfrm>
          <a:off x="19310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CC836C04-1494-48D3-B55A-E658E5158D68}"/>
            </a:ext>
          </a:extLst>
        </xdr:cNvPr>
        <xdr:cNvSpPr txBox="1"/>
      </xdr:nvSpPr>
      <xdr:spPr>
        <a:xfrm>
          <a:off x="18421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132097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57F7650D-7669-42D2-A3F0-212C0C3DB749}"/>
            </a:ext>
          </a:extLst>
        </xdr:cNvPr>
        <xdr:cNvSpPr txBox="1"/>
      </xdr:nvSpPr>
      <xdr:spPr>
        <a:xfrm>
          <a:off x="21075727" y="664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141241</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A7027BE1-5975-46F1-86B9-EE6BE9A26F03}"/>
            </a:ext>
          </a:extLst>
        </xdr:cNvPr>
        <xdr:cNvSpPr txBox="1"/>
      </xdr:nvSpPr>
      <xdr:spPr>
        <a:xfrm>
          <a:off x="20199427" y="665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148099</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1198DAF8-E5F0-4CC0-886F-07BA7FF13B2B}"/>
            </a:ext>
          </a:extLst>
        </xdr:cNvPr>
        <xdr:cNvSpPr txBox="1"/>
      </xdr:nvSpPr>
      <xdr:spPr>
        <a:xfrm>
          <a:off x="19310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32783</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D7B2677E-3CEA-4333-A7D8-72E18A222D91}"/>
            </a:ext>
          </a:extLst>
        </xdr:cNvPr>
        <xdr:cNvSpPr txBox="1"/>
      </xdr:nvSpPr>
      <xdr:spPr>
        <a:xfrm>
          <a:off x="18421427" y="70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EF2BCCEA-719B-4647-80B8-AA90354D524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3098F329-C04D-4CE7-B434-D0CA3EBF37F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F44E3868-A45E-4701-BAE6-C8E97C43D97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2E26E27F-CC6D-4021-AF7C-8253ADBBD70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4E70E58-9BDE-442C-B248-FB4FEF83E13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3CFC106A-0317-4786-9774-EB75FA3B0D9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339300C3-20BB-40F3-AB5B-DCFD108D9C5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D71D63B9-8597-48E1-BC88-46226837DDE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844247CC-7277-4442-969D-017D226C01D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8A1CBA91-5F8D-4C98-9C9E-E97921F8F28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42080FFA-259A-4EBC-BF17-48BE8AECD65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2E6B0C1C-05C2-4506-A9F2-C720A9DC5E9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447123CD-8F2B-4C3A-BED7-C70315F9BED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DBDA651D-883D-4EA8-9FD0-B9BB75BED09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35121274-DD3F-4C8C-A234-BB0A3210DE7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883A4BF4-B3CA-49A5-A5AF-834D7F98687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1CC40048-9C37-42C7-A9A7-D7304D5BA7D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E8EEF66F-A890-47D2-BB90-57B6DC2E179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A8F22832-DDBE-41CC-BB87-01BEEA82A30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97085F47-3CA2-41DF-875A-177F1570886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5DB53986-89D8-44AE-857D-76E7432EF7C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280573FE-828A-43B4-AA78-622348C8392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8CC00E3A-6817-4C10-A0A1-D8143BCC3F6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8B3B657B-B16A-4C9A-AF94-EC11B0F1BE0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a:extLst>
            <a:ext uri="{FF2B5EF4-FFF2-40B4-BE49-F238E27FC236}">
              <a16:creationId xmlns:a16="http://schemas.microsoft.com/office/drawing/2014/main" id="{3BDEB156-8B83-40B0-ABE8-13CAEEBBD32A}"/>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68A817A5-02E4-4FF6-BA5E-B1B93BBB8F19}"/>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EC24608B-EB27-4B19-A277-514A4C58DFB2}"/>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1BB11BC3-1504-4F2B-B0F9-4AA4A7E6A044}"/>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8CD1B402-ECBF-4A75-A076-9F64F6BD9BA7}"/>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D7B2381E-334B-40F2-A26D-EE6207661389}"/>
            </a:ext>
          </a:extLst>
        </xdr:cNvPr>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a:extLst>
            <a:ext uri="{FF2B5EF4-FFF2-40B4-BE49-F238E27FC236}">
              <a16:creationId xmlns:a16="http://schemas.microsoft.com/office/drawing/2014/main" id="{6AA03E30-B010-49A4-B381-4CFA498C25DD}"/>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36B485BB-D499-4C51-9DEF-E8E4164E12E8}"/>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a:extLst>
            <a:ext uri="{FF2B5EF4-FFF2-40B4-BE49-F238E27FC236}">
              <a16:creationId xmlns:a16="http://schemas.microsoft.com/office/drawing/2014/main" id="{79B42C9D-E505-4062-A198-C2C44FA86FC2}"/>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E8711F30-40FC-49E4-9D57-B74A906F820E}"/>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a:extLst>
            <a:ext uri="{FF2B5EF4-FFF2-40B4-BE49-F238E27FC236}">
              <a16:creationId xmlns:a16="http://schemas.microsoft.com/office/drawing/2014/main" id="{A5E4D3BF-4988-4898-A824-81491F074DFB}"/>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F28B965-FAD3-461B-9DFD-D0B0C229292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601F471-0073-4826-BD64-B7A487D5599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E879524-ECB1-4EB2-8D37-558AB0558B1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8117E88-14DD-423A-92EE-F2B82756CD8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7B3F684-8E6B-4C0B-8950-0DCB7A43BED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128270</xdr:rowOff>
    </xdr:from>
    <xdr:to>
      <xdr:col>85</xdr:col>
      <xdr:colOff>177800</xdr:colOff>
      <xdr:row>58</xdr:row>
      <xdr:rowOff>58420</xdr:rowOff>
    </xdr:to>
    <xdr:sp macro="" textlink="">
      <xdr:nvSpPr>
        <xdr:cNvPr id="550" name="楕円 549">
          <a:extLst>
            <a:ext uri="{FF2B5EF4-FFF2-40B4-BE49-F238E27FC236}">
              <a16:creationId xmlns:a16="http://schemas.microsoft.com/office/drawing/2014/main" id="{E5FF2D7D-3CE0-4225-B564-EC4C471EF004}"/>
            </a:ext>
          </a:extLst>
        </xdr:cNvPr>
        <xdr:cNvSpPr/>
      </xdr:nvSpPr>
      <xdr:spPr>
        <a:xfrm>
          <a:off x="162687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151147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8F5B25C7-22A7-425B-87E5-5DDD315F0E2A}"/>
            </a:ext>
          </a:extLst>
        </xdr:cNvPr>
        <xdr:cNvSpPr txBox="1"/>
      </xdr:nvSpPr>
      <xdr:spPr>
        <a:xfrm>
          <a:off x="16357600"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65405</xdr:rowOff>
    </xdr:from>
    <xdr:to>
      <xdr:col>81</xdr:col>
      <xdr:colOff>101600</xdr:colOff>
      <xdr:row>57</xdr:row>
      <xdr:rowOff>167005</xdr:rowOff>
    </xdr:to>
    <xdr:sp macro="" textlink="">
      <xdr:nvSpPr>
        <xdr:cNvPr id="552" name="楕円 551">
          <a:extLst>
            <a:ext uri="{FF2B5EF4-FFF2-40B4-BE49-F238E27FC236}">
              <a16:creationId xmlns:a16="http://schemas.microsoft.com/office/drawing/2014/main" id="{4D596725-1982-4472-AD06-9078EE7F7827}"/>
            </a:ext>
          </a:extLst>
        </xdr:cNvPr>
        <xdr:cNvSpPr/>
      </xdr:nvSpPr>
      <xdr:spPr>
        <a:xfrm>
          <a:off x="15430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116205</xdr:rowOff>
    </xdr:from>
    <xdr:to>
      <xdr:col>85</xdr:col>
      <xdr:colOff>127000</xdr:colOff>
      <xdr:row>58</xdr:row>
      <xdr:rowOff>7620</xdr:rowOff>
    </xdr:to>
    <xdr:cxnSp macro="">
      <xdr:nvCxnSpPr>
        <xdr:cNvPr id="553" name="直線コネクタ 552">
          <a:extLst>
            <a:ext uri="{FF2B5EF4-FFF2-40B4-BE49-F238E27FC236}">
              <a16:creationId xmlns:a16="http://schemas.microsoft.com/office/drawing/2014/main" id="{979030A8-7846-4AB7-9358-FF66446D9196}"/>
            </a:ext>
          </a:extLst>
        </xdr:cNvPr>
        <xdr:cNvCxnSpPr/>
      </xdr:nvCxnSpPr>
      <xdr:spPr>
        <a:xfrm>
          <a:off x="15481300" y="988885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65405</xdr:rowOff>
    </xdr:from>
    <xdr:to>
      <xdr:col>76</xdr:col>
      <xdr:colOff>165100</xdr:colOff>
      <xdr:row>57</xdr:row>
      <xdr:rowOff>167005</xdr:rowOff>
    </xdr:to>
    <xdr:sp macro="" textlink="">
      <xdr:nvSpPr>
        <xdr:cNvPr id="554" name="楕円 553">
          <a:extLst>
            <a:ext uri="{FF2B5EF4-FFF2-40B4-BE49-F238E27FC236}">
              <a16:creationId xmlns:a16="http://schemas.microsoft.com/office/drawing/2014/main" id="{1449D245-4E01-4C1A-826D-32B8B1A334E9}"/>
            </a:ext>
          </a:extLst>
        </xdr:cNvPr>
        <xdr:cNvSpPr/>
      </xdr:nvSpPr>
      <xdr:spPr>
        <a:xfrm>
          <a:off x="14541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116205</xdr:rowOff>
    </xdr:from>
    <xdr:to>
      <xdr:col>81</xdr:col>
      <xdr:colOff>50800</xdr:colOff>
      <xdr:row>57</xdr:row>
      <xdr:rowOff>116205</xdr:rowOff>
    </xdr:to>
    <xdr:cxnSp macro="">
      <xdr:nvCxnSpPr>
        <xdr:cNvPr id="555" name="直線コネクタ 554">
          <a:extLst>
            <a:ext uri="{FF2B5EF4-FFF2-40B4-BE49-F238E27FC236}">
              <a16:creationId xmlns:a16="http://schemas.microsoft.com/office/drawing/2014/main" id="{3E1A872B-2740-426B-A382-7E8BFA2EEAB7}"/>
            </a:ext>
          </a:extLst>
        </xdr:cNvPr>
        <xdr:cNvCxnSpPr/>
      </xdr:nvCxnSpPr>
      <xdr:spPr>
        <a:xfrm>
          <a:off x="14592300" y="9888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25400</xdr:rowOff>
    </xdr:from>
    <xdr:to>
      <xdr:col>72</xdr:col>
      <xdr:colOff>38100</xdr:colOff>
      <xdr:row>57</xdr:row>
      <xdr:rowOff>127000</xdr:rowOff>
    </xdr:to>
    <xdr:sp macro="" textlink="">
      <xdr:nvSpPr>
        <xdr:cNvPr id="556" name="楕円 555">
          <a:extLst>
            <a:ext uri="{FF2B5EF4-FFF2-40B4-BE49-F238E27FC236}">
              <a16:creationId xmlns:a16="http://schemas.microsoft.com/office/drawing/2014/main" id="{3AFBEBC4-6F00-489E-B71B-1BA61F2C51F4}"/>
            </a:ext>
          </a:extLst>
        </xdr:cNvPr>
        <xdr:cNvSpPr/>
      </xdr:nvSpPr>
      <xdr:spPr>
        <a:xfrm>
          <a:off x="13652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76200</xdr:rowOff>
    </xdr:from>
    <xdr:to>
      <xdr:col>76</xdr:col>
      <xdr:colOff>114300</xdr:colOff>
      <xdr:row>57</xdr:row>
      <xdr:rowOff>116205</xdr:rowOff>
    </xdr:to>
    <xdr:cxnSp macro="">
      <xdr:nvCxnSpPr>
        <xdr:cNvPr id="557" name="直線コネクタ 556">
          <a:extLst>
            <a:ext uri="{FF2B5EF4-FFF2-40B4-BE49-F238E27FC236}">
              <a16:creationId xmlns:a16="http://schemas.microsoft.com/office/drawing/2014/main" id="{611A9DD9-4DF3-45E3-833C-0F239BD96E38}"/>
            </a:ext>
          </a:extLst>
        </xdr:cNvPr>
        <xdr:cNvCxnSpPr/>
      </xdr:nvCxnSpPr>
      <xdr:spPr>
        <a:xfrm>
          <a:off x="13703300" y="98488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23495</xdr:rowOff>
    </xdr:from>
    <xdr:to>
      <xdr:col>67</xdr:col>
      <xdr:colOff>101600</xdr:colOff>
      <xdr:row>57</xdr:row>
      <xdr:rowOff>125095</xdr:rowOff>
    </xdr:to>
    <xdr:sp macro="" textlink="">
      <xdr:nvSpPr>
        <xdr:cNvPr id="558" name="楕円 557">
          <a:extLst>
            <a:ext uri="{FF2B5EF4-FFF2-40B4-BE49-F238E27FC236}">
              <a16:creationId xmlns:a16="http://schemas.microsoft.com/office/drawing/2014/main" id="{A557BDA0-50B8-4D28-A433-3C7BF0CFFC0A}"/>
            </a:ext>
          </a:extLst>
        </xdr:cNvPr>
        <xdr:cNvSpPr/>
      </xdr:nvSpPr>
      <xdr:spPr>
        <a:xfrm>
          <a:off x="12763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74295</xdr:rowOff>
    </xdr:from>
    <xdr:to>
      <xdr:col>71</xdr:col>
      <xdr:colOff>177800</xdr:colOff>
      <xdr:row>57</xdr:row>
      <xdr:rowOff>76200</xdr:rowOff>
    </xdr:to>
    <xdr:cxnSp macro="">
      <xdr:nvCxnSpPr>
        <xdr:cNvPr id="559" name="直線コネクタ 558">
          <a:extLst>
            <a:ext uri="{FF2B5EF4-FFF2-40B4-BE49-F238E27FC236}">
              <a16:creationId xmlns:a16="http://schemas.microsoft.com/office/drawing/2014/main" id="{6D19A921-8538-42DB-9847-9C01F1214659}"/>
            </a:ext>
          </a:extLst>
        </xdr:cNvPr>
        <xdr:cNvCxnSpPr/>
      </xdr:nvCxnSpPr>
      <xdr:spPr>
        <a:xfrm>
          <a:off x="12814300" y="98469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0" name="n_1aveValue【学校施設】&#10;有形固定資産減価償却率">
          <a:extLst>
            <a:ext uri="{FF2B5EF4-FFF2-40B4-BE49-F238E27FC236}">
              <a16:creationId xmlns:a16="http://schemas.microsoft.com/office/drawing/2014/main" id="{BD7E2558-2446-43EE-BADD-49EFAACBC236}"/>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61" name="n_2aveValue【学校施設】&#10;有形固定資産減価償却率">
          <a:extLst>
            <a:ext uri="{FF2B5EF4-FFF2-40B4-BE49-F238E27FC236}">
              <a16:creationId xmlns:a16="http://schemas.microsoft.com/office/drawing/2014/main" id="{9DB9C65B-DB63-4BC5-8281-1628FAA9AC8A}"/>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62" name="n_3aveValue【学校施設】&#10;有形固定資産減価償却率">
          <a:extLst>
            <a:ext uri="{FF2B5EF4-FFF2-40B4-BE49-F238E27FC236}">
              <a16:creationId xmlns:a16="http://schemas.microsoft.com/office/drawing/2014/main" id="{4445BD14-E1EA-47CA-8955-462721632194}"/>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63" name="n_4aveValue【学校施設】&#10;有形固定資産減価償却率">
          <a:extLst>
            <a:ext uri="{FF2B5EF4-FFF2-40B4-BE49-F238E27FC236}">
              <a16:creationId xmlns:a16="http://schemas.microsoft.com/office/drawing/2014/main" id="{4E74CEC2-5E62-4ED5-8973-0503CF13D16D}"/>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12082</xdr:rowOff>
    </xdr:from>
    <xdr:ext cx="405111" cy="259045"/>
    <xdr:sp macro="" textlink="">
      <xdr:nvSpPr>
        <xdr:cNvPr id="564" name="n_1mainValue【学校施設】&#10;有形固定資産減価償却率">
          <a:extLst>
            <a:ext uri="{FF2B5EF4-FFF2-40B4-BE49-F238E27FC236}">
              <a16:creationId xmlns:a16="http://schemas.microsoft.com/office/drawing/2014/main" id="{041FEB49-5DE9-414B-9506-FB3620042E20}"/>
            </a:ext>
          </a:extLst>
        </xdr:cNvPr>
        <xdr:cNvSpPr txBox="1"/>
      </xdr:nvSpPr>
      <xdr:spPr>
        <a:xfrm>
          <a:off x="15266044"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12082</xdr:rowOff>
    </xdr:from>
    <xdr:ext cx="405111" cy="259045"/>
    <xdr:sp macro="" textlink="">
      <xdr:nvSpPr>
        <xdr:cNvPr id="565" name="n_2mainValue【学校施設】&#10;有形固定資産減価償却率">
          <a:extLst>
            <a:ext uri="{FF2B5EF4-FFF2-40B4-BE49-F238E27FC236}">
              <a16:creationId xmlns:a16="http://schemas.microsoft.com/office/drawing/2014/main" id="{D8D142F6-1E4A-4701-A22D-9D558A752E02}"/>
            </a:ext>
          </a:extLst>
        </xdr:cNvPr>
        <xdr:cNvSpPr txBox="1"/>
      </xdr:nvSpPr>
      <xdr:spPr>
        <a:xfrm>
          <a:off x="14389744"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143527</xdr:rowOff>
    </xdr:from>
    <xdr:ext cx="405111" cy="259045"/>
    <xdr:sp macro="" textlink="">
      <xdr:nvSpPr>
        <xdr:cNvPr id="566" name="n_3mainValue【学校施設】&#10;有形固定資産減価償却率">
          <a:extLst>
            <a:ext uri="{FF2B5EF4-FFF2-40B4-BE49-F238E27FC236}">
              <a16:creationId xmlns:a16="http://schemas.microsoft.com/office/drawing/2014/main" id="{9F95173E-E461-44A7-A4CB-0BEB763972F9}"/>
            </a:ext>
          </a:extLst>
        </xdr:cNvPr>
        <xdr:cNvSpPr txBox="1"/>
      </xdr:nvSpPr>
      <xdr:spPr>
        <a:xfrm>
          <a:off x="135007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141622</xdr:rowOff>
    </xdr:from>
    <xdr:ext cx="405111" cy="259045"/>
    <xdr:sp macro="" textlink="">
      <xdr:nvSpPr>
        <xdr:cNvPr id="567" name="n_4mainValue【学校施設】&#10;有形固定資産減価償却率">
          <a:extLst>
            <a:ext uri="{FF2B5EF4-FFF2-40B4-BE49-F238E27FC236}">
              <a16:creationId xmlns:a16="http://schemas.microsoft.com/office/drawing/2014/main" id="{2EB895C9-3DE0-429C-A7F1-0E6B08A905FE}"/>
            </a:ext>
          </a:extLst>
        </xdr:cNvPr>
        <xdr:cNvSpPr txBox="1"/>
      </xdr:nvSpPr>
      <xdr:spPr>
        <a:xfrm>
          <a:off x="126117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99109FAE-7BD7-4002-ABD8-BC5730C911D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5CEBEC7F-2F2A-4A81-A2DE-45EDB8EB1F9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FF1832ED-5E52-4FEC-B8FD-1B7F182D3BE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C7FED1D7-0C0E-49BC-B16D-FE9316B8C9F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9DC99FEB-B749-4CA0-9320-9E042429CB8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87DDCC80-D269-401F-BB86-5B86A062E7F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2D26C5AD-0157-433E-ACC0-8CC0CA6C03A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54DD2307-A4AA-42B0-8E26-89D4810B579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55510A29-5924-4097-B6AF-FF2FA3F7266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9948A649-88C8-4403-8237-B74023A30C3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59017B0E-0175-44C3-AE2A-6F892F697CC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7568B412-3B14-49EB-9455-5A9288221C1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2C58825B-4EDB-4FC3-88E9-3E2D0081E22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DEB59627-DCB6-4B27-A14D-799A5003182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1ED28FB8-5EA9-4FE8-9C17-88C2D2B16BB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a:extLst>
            <a:ext uri="{FF2B5EF4-FFF2-40B4-BE49-F238E27FC236}">
              <a16:creationId xmlns:a16="http://schemas.microsoft.com/office/drawing/2014/main" id="{413AB3D2-F056-4298-B437-D2D6D5655096}"/>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F8E0F3B8-8C84-45EF-90F4-F6E2D729FD2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a:extLst>
            <a:ext uri="{FF2B5EF4-FFF2-40B4-BE49-F238E27FC236}">
              <a16:creationId xmlns:a16="http://schemas.microsoft.com/office/drawing/2014/main" id="{FCA57A7D-B9FA-4B57-B2C6-3228E957FA8E}"/>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B13895B3-4A98-4E25-93E6-279D08F8445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4C7212EF-1F68-4106-84B8-E8699DF06EC6}"/>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E38F3379-B56D-45C1-AF2D-DBC3F8967E2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5D046D71-B8E5-4E50-AD13-019460425D4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43D02C68-EDBC-4F7B-B803-9E7BDF963A2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a:extLst>
            <a:ext uri="{FF2B5EF4-FFF2-40B4-BE49-F238E27FC236}">
              <a16:creationId xmlns:a16="http://schemas.microsoft.com/office/drawing/2014/main" id="{6F9EBDD1-EC17-45EA-A8DC-2C9E6CB91B37}"/>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a:extLst>
            <a:ext uri="{FF2B5EF4-FFF2-40B4-BE49-F238E27FC236}">
              <a16:creationId xmlns:a16="http://schemas.microsoft.com/office/drawing/2014/main" id="{574712E8-3D83-482E-BF52-9C26B7ABD80C}"/>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a:extLst>
            <a:ext uri="{FF2B5EF4-FFF2-40B4-BE49-F238E27FC236}">
              <a16:creationId xmlns:a16="http://schemas.microsoft.com/office/drawing/2014/main" id="{597DFD79-10C3-42CD-A1DE-5C0A025897A4}"/>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a:extLst>
            <a:ext uri="{FF2B5EF4-FFF2-40B4-BE49-F238E27FC236}">
              <a16:creationId xmlns:a16="http://schemas.microsoft.com/office/drawing/2014/main" id="{BB6AE047-4C7B-4644-BA29-981ABC3F876E}"/>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a:extLst>
            <a:ext uri="{FF2B5EF4-FFF2-40B4-BE49-F238E27FC236}">
              <a16:creationId xmlns:a16="http://schemas.microsoft.com/office/drawing/2014/main" id="{06EABC80-01F1-478E-9889-C48541389041}"/>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96" name="【学校施設】&#10;一人当たり面積平均値テキスト">
          <a:extLst>
            <a:ext uri="{FF2B5EF4-FFF2-40B4-BE49-F238E27FC236}">
              <a16:creationId xmlns:a16="http://schemas.microsoft.com/office/drawing/2014/main" id="{E5CF2AB9-EB31-46C0-AB4B-22295F5D5069}"/>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a:extLst>
            <a:ext uri="{FF2B5EF4-FFF2-40B4-BE49-F238E27FC236}">
              <a16:creationId xmlns:a16="http://schemas.microsoft.com/office/drawing/2014/main" id="{46B824A1-8536-4714-A15F-45079F607439}"/>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a:extLst>
            <a:ext uri="{FF2B5EF4-FFF2-40B4-BE49-F238E27FC236}">
              <a16:creationId xmlns:a16="http://schemas.microsoft.com/office/drawing/2014/main" id="{33DCACF7-0AA0-474B-87E2-83AC8FA4108B}"/>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a:extLst>
            <a:ext uri="{FF2B5EF4-FFF2-40B4-BE49-F238E27FC236}">
              <a16:creationId xmlns:a16="http://schemas.microsoft.com/office/drawing/2014/main" id="{C735A7CD-EF1B-4898-B786-0E9D2685FF8C}"/>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0" name="フローチャート: 判断 599">
          <a:extLst>
            <a:ext uri="{FF2B5EF4-FFF2-40B4-BE49-F238E27FC236}">
              <a16:creationId xmlns:a16="http://schemas.microsoft.com/office/drawing/2014/main" id="{2CF619B3-CE94-4280-A7E3-B8345825A381}"/>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601" name="フローチャート: 判断 600">
          <a:extLst>
            <a:ext uri="{FF2B5EF4-FFF2-40B4-BE49-F238E27FC236}">
              <a16:creationId xmlns:a16="http://schemas.microsoft.com/office/drawing/2014/main" id="{18A116CE-1E16-4B16-9212-D2A6F13C52E1}"/>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1D3EECA-F1DF-454A-A43E-D206D7EB46D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D3EC8BA-FF91-40E5-B77A-59B0F599EAF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8182B2B-BEC1-4FA5-BEAB-64FDBCF5610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AB9EC95-B430-46F9-B4E6-2BD65424DCA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0150DBA-EC79-4EF6-8A19-EFAA662239E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94818</xdr:rowOff>
    </xdr:from>
    <xdr:to>
      <xdr:col>116</xdr:col>
      <xdr:colOff>114300</xdr:colOff>
      <xdr:row>63</xdr:row>
      <xdr:rowOff>24968</xdr:rowOff>
    </xdr:to>
    <xdr:sp macro="" textlink="">
      <xdr:nvSpPr>
        <xdr:cNvPr id="607" name="楕円 606">
          <a:extLst>
            <a:ext uri="{FF2B5EF4-FFF2-40B4-BE49-F238E27FC236}">
              <a16:creationId xmlns:a16="http://schemas.microsoft.com/office/drawing/2014/main" id="{943E7FD8-33EE-49B7-BBD5-4224C81E5A0D}"/>
            </a:ext>
          </a:extLst>
        </xdr:cNvPr>
        <xdr:cNvSpPr/>
      </xdr:nvSpPr>
      <xdr:spPr>
        <a:xfrm>
          <a:off x="22110700" y="1072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73245</xdr:rowOff>
    </xdr:from>
    <xdr:ext cx="469744" cy="259045"/>
    <xdr:sp macro="" textlink="">
      <xdr:nvSpPr>
        <xdr:cNvPr id="608" name="【学校施設】&#10;一人当たり面積該当値テキスト">
          <a:extLst>
            <a:ext uri="{FF2B5EF4-FFF2-40B4-BE49-F238E27FC236}">
              <a16:creationId xmlns:a16="http://schemas.microsoft.com/office/drawing/2014/main" id="{6FE10C25-9D1D-4D1D-B7F7-DB1FE31A2FEC}"/>
            </a:ext>
          </a:extLst>
        </xdr:cNvPr>
        <xdr:cNvSpPr txBox="1"/>
      </xdr:nvSpPr>
      <xdr:spPr>
        <a:xfrm>
          <a:off x="22199600" y="1070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101981</xdr:rowOff>
    </xdr:from>
    <xdr:to>
      <xdr:col>112</xdr:col>
      <xdr:colOff>38100</xdr:colOff>
      <xdr:row>63</xdr:row>
      <xdr:rowOff>32131</xdr:rowOff>
    </xdr:to>
    <xdr:sp macro="" textlink="">
      <xdr:nvSpPr>
        <xdr:cNvPr id="609" name="楕円 608">
          <a:extLst>
            <a:ext uri="{FF2B5EF4-FFF2-40B4-BE49-F238E27FC236}">
              <a16:creationId xmlns:a16="http://schemas.microsoft.com/office/drawing/2014/main" id="{A71A4C55-092B-41C6-851C-6E89EA2204BE}"/>
            </a:ext>
          </a:extLst>
        </xdr:cNvPr>
        <xdr:cNvSpPr/>
      </xdr:nvSpPr>
      <xdr:spPr>
        <a:xfrm>
          <a:off x="21272500" y="107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145618</xdr:rowOff>
    </xdr:from>
    <xdr:to>
      <xdr:col>116</xdr:col>
      <xdr:colOff>63500</xdr:colOff>
      <xdr:row>62</xdr:row>
      <xdr:rowOff>152781</xdr:rowOff>
    </xdr:to>
    <xdr:cxnSp macro="">
      <xdr:nvCxnSpPr>
        <xdr:cNvPr id="610" name="直線コネクタ 609">
          <a:extLst>
            <a:ext uri="{FF2B5EF4-FFF2-40B4-BE49-F238E27FC236}">
              <a16:creationId xmlns:a16="http://schemas.microsoft.com/office/drawing/2014/main" id="{9F941D0B-4922-4A55-B4DE-F0C5832B3659}"/>
            </a:ext>
          </a:extLst>
        </xdr:cNvPr>
        <xdr:cNvCxnSpPr/>
      </xdr:nvCxnSpPr>
      <xdr:spPr>
        <a:xfrm flipV="1">
          <a:off x="21323300" y="10775518"/>
          <a:ext cx="8382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109677</xdr:rowOff>
    </xdr:from>
    <xdr:to>
      <xdr:col>107</xdr:col>
      <xdr:colOff>101600</xdr:colOff>
      <xdr:row>63</xdr:row>
      <xdr:rowOff>39827</xdr:rowOff>
    </xdr:to>
    <xdr:sp macro="" textlink="">
      <xdr:nvSpPr>
        <xdr:cNvPr id="611" name="楕円 610">
          <a:extLst>
            <a:ext uri="{FF2B5EF4-FFF2-40B4-BE49-F238E27FC236}">
              <a16:creationId xmlns:a16="http://schemas.microsoft.com/office/drawing/2014/main" id="{24306395-8938-498C-8510-32DE2D6C2DF7}"/>
            </a:ext>
          </a:extLst>
        </xdr:cNvPr>
        <xdr:cNvSpPr/>
      </xdr:nvSpPr>
      <xdr:spPr>
        <a:xfrm>
          <a:off x="20383500" y="1073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152781</xdr:rowOff>
    </xdr:from>
    <xdr:to>
      <xdr:col>111</xdr:col>
      <xdr:colOff>177800</xdr:colOff>
      <xdr:row>62</xdr:row>
      <xdr:rowOff>160477</xdr:rowOff>
    </xdr:to>
    <xdr:cxnSp macro="">
      <xdr:nvCxnSpPr>
        <xdr:cNvPr id="612" name="直線コネクタ 611">
          <a:extLst>
            <a:ext uri="{FF2B5EF4-FFF2-40B4-BE49-F238E27FC236}">
              <a16:creationId xmlns:a16="http://schemas.microsoft.com/office/drawing/2014/main" id="{3758DF89-ED37-4527-BF90-AEEE84BEEB02}"/>
            </a:ext>
          </a:extLst>
        </xdr:cNvPr>
        <xdr:cNvCxnSpPr/>
      </xdr:nvCxnSpPr>
      <xdr:spPr>
        <a:xfrm flipV="1">
          <a:off x="20434300" y="10782681"/>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115468</xdr:rowOff>
    </xdr:from>
    <xdr:to>
      <xdr:col>102</xdr:col>
      <xdr:colOff>165100</xdr:colOff>
      <xdr:row>63</xdr:row>
      <xdr:rowOff>45618</xdr:rowOff>
    </xdr:to>
    <xdr:sp macro="" textlink="">
      <xdr:nvSpPr>
        <xdr:cNvPr id="613" name="楕円 612">
          <a:extLst>
            <a:ext uri="{FF2B5EF4-FFF2-40B4-BE49-F238E27FC236}">
              <a16:creationId xmlns:a16="http://schemas.microsoft.com/office/drawing/2014/main" id="{907607F9-5AB6-48D3-8A9A-16B53EE84CC7}"/>
            </a:ext>
          </a:extLst>
        </xdr:cNvPr>
        <xdr:cNvSpPr/>
      </xdr:nvSpPr>
      <xdr:spPr>
        <a:xfrm>
          <a:off x="19494500" y="1074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160477</xdr:rowOff>
    </xdr:from>
    <xdr:to>
      <xdr:col>107</xdr:col>
      <xdr:colOff>50800</xdr:colOff>
      <xdr:row>62</xdr:row>
      <xdr:rowOff>166268</xdr:rowOff>
    </xdr:to>
    <xdr:cxnSp macro="">
      <xdr:nvCxnSpPr>
        <xdr:cNvPr id="614" name="直線コネクタ 613">
          <a:extLst>
            <a:ext uri="{FF2B5EF4-FFF2-40B4-BE49-F238E27FC236}">
              <a16:creationId xmlns:a16="http://schemas.microsoft.com/office/drawing/2014/main" id="{995DD907-7169-4A83-9BB0-70D5F867A4F2}"/>
            </a:ext>
          </a:extLst>
        </xdr:cNvPr>
        <xdr:cNvCxnSpPr/>
      </xdr:nvCxnSpPr>
      <xdr:spPr>
        <a:xfrm flipV="1">
          <a:off x="19545300" y="10790377"/>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131090</xdr:rowOff>
    </xdr:from>
    <xdr:to>
      <xdr:col>98</xdr:col>
      <xdr:colOff>38100</xdr:colOff>
      <xdr:row>63</xdr:row>
      <xdr:rowOff>61240</xdr:rowOff>
    </xdr:to>
    <xdr:sp macro="" textlink="">
      <xdr:nvSpPr>
        <xdr:cNvPr id="615" name="楕円 614">
          <a:extLst>
            <a:ext uri="{FF2B5EF4-FFF2-40B4-BE49-F238E27FC236}">
              <a16:creationId xmlns:a16="http://schemas.microsoft.com/office/drawing/2014/main" id="{C0D60432-8CAC-442E-9663-07EEE56C0FEB}"/>
            </a:ext>
          </a:extLst>
        </xdr:cNvPr>
        <xdr:cNvSpPr/>
      </xdr:nvSpPr>
      <xdr:spPr>
        <a:xfrm>
          <a:off x="18605500" y="107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166268</xdr:rowOff>
    </xdr:from>
    <xdr:to>
      <xdr:col>102</xdr:col>
      <xdr:colOff>114300</xdr:colOff>
      <xdr:row>63</xdr:row>
      <xdr:rowOff>10440</xdr:rowOff>
    </xdr:to>
    <xdr:cxnSp macro="">
      <xdr:nvCxnSpPr>
        <xdr:cNvPr id="616" name="直線コネクタ 615">
          <a:extLst>
            <a:ext uri="{FF2B5EF4-FFF2-40B4-BE49-F238E27FC236}">
              <a16:creationId xmlns:a16="http://schemas.microsoft.com/office/drawing/2014/main" id="{0687A714-E370-48A3-9E96-A9DF5F58DA52}"/>
            </a:ext>
          </a:extLst>
        </xdr:cNvPr>
        <xdr:cNvCxnSpPr/>
      </xdr:nvCxnSpPr>
      <xdr:spPr>
        <a:xfrm flipV="1">
          <a:off x="18656300" y="10796168"/>
          <a:ext cx="889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26230</xdr:rowOff>
    </xdr:from>
    <xdr:ext cx="469744" cy="259045"/>
    <xdr:sp macro="" textlink="">
      <xdr:nvSpPr>
        <xdr:cNvPr id="617" name="n_1aveValue【学校施設】&#10;一人当たり面積">
          <a:extLst>
            <a:ext uri="{FF2B5EF4-FFF2-40B4-BE49-F238E27FC236}">
              <a16:creationId xmlns:a16="http://schemas.microsoft.com/office/drawing/2014/main" id="{1F1A6D8A-E8D9-4DBD-AFD4-F0CDCA7455F2}"/>
            </a:ext>
          </a:extLst>
        </xdr:cNvPr>
        <xdr:cNvSpPr txBox="1"/>
      </xdr:nvSpPr>
      <xdr:spPr>
        <a:xfrm>
          <a:off x="21075727" y="108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618" name="n_2aveValue【学校施設】&#10;一人当たり面積">
          <a:extLst>
            <a:ext uri="{FF2B5EF4-FFF2-40B4-BE49-F238E27FC236}">
              <a16:creationId xmlns:a16="http://schemas.microsoft.com/office/drawing/2014/main" id="{38966BCC-E04A-4BE6-8A10-9A4E47D623FE}"/>
            </a:ext>
          </a:extLst>
        </xdr:cNvPr>
        <xdr:cNvSpPr txBox="1"/>
      </xdr:nvSpPr>
      <xdr:spPr>
        <a:xfrm>
          <a:off x="201994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619" name="n_3aveValue【学校施設】&#10;一人当たり面積">
          <a:extLst>
            <a:ext uri="{FF2B5EF4-FFF2-40B4-BE49-F238E27FC236}">
              <a16:creationId xmlns:a16="http://schemas.microsoft.com/office/drawing/2014/main" id="{A20D5395-BA78-4C90-9F61-71183B76FEDC}"/>
            </a:ext>
          </a:extLst>
        </xdr:cNvPr>
        <xdr:cNvSpPr txBox="1"/>
      </xdr:nvSpPr>
      <xdr:spPr>
        <a:xfrm>
          <a:off x="19310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620" name="n_4aveValue【学校施設】&#10;一人当たり面積">
          <a:extLst>
            <a:ext uri="{FF2B5EF4-FFF2-40B4-BE49-F238E27FC236}">
              <a16:creationId xmlns:a16="http://schemas.microsoft.com/office/drawing/2014/main" id="{3826F6C2-A644-4490-A5F6-98EF82065677}"/>
            </a:ext>
          </a:extLst>
        </xdr:cNvPr>
        <xdr:cNvSpPr txBox="1"/>
      </xdr:nvSpPr>
      <xdr:spPr>
        <a:xfrm>
          <a:off x="18421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48658</xdr:rowOff>
    </xdr:from>
    <xdr:ext cx="469744" cy="259045"/>
    <xdr:sp macro="" textlink="">
      <xdr:nvSpPr>
        <xdr:cNvPr id="621" name="n_1mainValue【学校施設】&#10;一人当たり面積">
          <a:extLst>
            <a:ext uri="{FF2B5EF4-FFF2-40B4-BE49-F238E27FC236}">
              <a16:creationId xmlns:a16="http://schemas.microsoft.com/office/drawing/2014/main" id="{5DABE60E-F3E0-4C41-9611-7F5D604EA7E8}"/>
            </a:ext>
          </a:extLst>
        </xdr:cNvPr>
        <xdr:cNvSpPr txBox="1"/>
      </xdr:nvSpPr>
      <xdr:spPr>
        <a:xfrm>
          <a:off x="21075727" y="1050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56354</xdr:rowOff>
    </xdr:from>
    <xdr:ext cx="469744" cy="259045"/>
    <xdr:sp macro="" textlink="">
      <xdr:nvSpPr>
        <xdr:cNvPr id="622" name="n_2mainValue【学校施設】&#10;一人当たり面積">
          <a:extLst>
            <a:ext uri="{FF2B5EF4-FFF2-40B4-BE49-F238E27FC236}">
              <a16:creationId xmlns:a16="http://schemas.microsoft.com/office/drawing/2014/main" id="{65BFFCC8-D5F4-4104-B194-63806CE83EBF}"/>
            </a:ext>
          </a:extLst>
        </xdr:cNvPr>
        <xdr:cNvSpPr txBox="1"/>
      </xdr:nvSpPr>
      <xdr:spPr>
        <a:xfrm>
          <a:off x="20199427" y="1051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62145</xdr:rowOff>
    </xdr:from>
    <xdr:ext cx="469744" cy="259045"/>
    <xdr:sp macro="" textlink="">
      <xdr:nvSpPr>
        <xdr:cNvPr id="623" name="n_3mainValue【学校施設】&#10;一人当たり面積">
          <a:extLst>
            <a:ext uri="{FF2B5EF4-FFF2-40B4-BE49-F238E27FC236}">
              <a16:creationId xmlns:a16="http://schemas.microsoft.com/office/drawing/2014/main" id="{87BE5BB3-9933-49FC-8CC3-2B38A2A76F79}"/>
            </a:ext>
          </a:extLst>
        </xdr:cNvPr>
        <xdr:cNvSpPr txBox="1"/>
      </xdr:nvSpPr>
      <xdr:spPr>
        <a:xfrm>
          <a:off x="19310427" y="1052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52367</xdr:rowOff>
    </xdr:from>
    <xdr:ext cx="469744" cy="259045"/>
    <xdr:sp macro="" textlink="">
      <xdr:nvSpPr>
        <xdr:cNvPr id="624" name="n_4mainValue【学校施設】&#10;一人当たり面積">
          <a:extLst>
            <a:ext uri="{FF2B5EF4-FFF2-40B4-BE49-F238E27FC236}">
              <a16:creationId xmlns:a16="http://schemas.microsoft.com/office/drawing/2014/main" id="{C8A67D92-057F-4030-8469-161D187612AA}"/>
            </a:ext>
          </a:extLst>
        </xdr:cNvPr>
        <xdr:cNvSpPr txBox="1"/>
      </xdr:nvSpPr>
      <xdr:spPr>
        <a:xfrm>
          <a:off x="18421427" y="108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F1F4EC00-1068-43BB-8CE9-75D0FBAF711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69E96A2D-112A-4DDC-B132-848613DDA4E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EDB9C00-21DC-4712-B84B-091B7015193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EF66DA6-9193-47BB-A4BE-A3A4464AB10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DF097CAF-B233-4F85-B996-BCCE1AC976F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E097033B-81FB-449C-918E-8180E4D9424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D3427A25-6EAC-4609-9248-8EE0B4B073A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CCC3A125-F38E-4604-B677-6D19FD1C7E8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1AFF98D5-4ADE-4758-AE18-9F75C407DA5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A1EF45F6-EADB-414A-85A1-BF50B725738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DB754371-4509-42E1-AC18-BEB17EA011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2DF6F5C2-8922-49ED-990C-2CFCF30370E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426279CE-EB3E-4C64-8103-06D52AC3597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0D4C9D55-B96A-430C-8CBF-AE5F837DC63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8E05B600-8A47-4E64-BEE8-78FFDE49031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24FE337C-338A-4716-B31B-CE34E701F58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E09E79D4-5C90-44E7-9564-320221A006D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2BACCABD-0609-4C09-BADF-2868495DF94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D822D272-B7FB-46A7-932D-1CA6EA31A4A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AAA634B1-74DF-4A11-80B0-4243754D2DA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75133E0-EE2E-4923-B2FE-D5EA8086E91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535F6DE0-9710-49DD-8258-BC6BA4F5608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7B379076-BE2C-4A6D-8CF6-580219F6C78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D360D9B0-BA3F-4B0C-9989-3CBB75BA1E2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771DF5A5-4316-45AC-84B8-E5BF8858100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913C979A-CC01-450C-9D41-AB2F9B70FCF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4D84B214-761E-4683-BB98-F47D7F81BFE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FA6839A9-1487-4EA5-BD05-F2603509036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DD3E1533-9A91-4268-9839-F710FE59D3E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0CEBF718-AFB6-4FAE-9370-84F702800F9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AE8C1FE8-F93E-4A18-BD87-5C51A187686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C3BE4F9E-ED09-41D3-81DE-F4355607EA0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41D17211-75F3-4FDB-B19E-315F74C7484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AAD1225A-5A48-4F34-803C-BF319538DF1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2AFF2F40-6874-49E1-A4C8-339B9925EAE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A249FB49-A256-4756-BA2F-3DB87362A75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F40C7A55-7F2E-4EFC-8C55-C102887594E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E3A3E728-D333-4D60-9CAB-454FEC700CA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0498495B-B298-48FA-AB33-50C2902DB34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D1CD35CD-A59D-4CD7-A21E-3C0B8975F60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34646BCD-2A4C-444B-B54E-F61825D8A35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B4D8AE5A-F9FF-40C4-9ADF-A6B4D1932DD5}"/>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D0EE0921-03F3-4495-9D56-38C9C889A05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6FF6FEF1-E9B1-4027-977D-75597C0AB09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669" name="【公民館】&#10;有形固定資産減価償却率最大値テキスト">
          <a:extLst>
            <a:ext uri="{FF2B5EF4-FFF2-40B4-BE49-F238E27FC236}">
              <a16:creationId xmlns:a16="http://schemas.microsoft.com/office/drawing/2014/main" id="{7B6994BE-331B-4F38-B859-6C903E617E75}"/>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670" name="直線コネクタ 669">
          <a:extLst>
            <a:ext uri="{FF2B5EF4-FFF2-40B4-BE49-F238E27FC236}">
              <a16:creationId xmlns:a16="http://schemas.microsoft.com/office/drawing/2014/main" id="{E180BAFE-995B-4384-9335-AE7E9FD238AE}"/>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671" name="【公民館】&#10;有形固定資産減価償却率平均値テキスト">
          <a:extLst>
            <a:ext uri="{FF2B5EF4-FFF2-40B4-BE49-F238E27FC236}">
              <a16:creationId xmlns:a16="http://schemas.microsoft.com/office/drawing/2014/main" id="{64EFF75B-846D-4F8E-A8D9-766E324A2AA2}"/>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72" name="フローチャート: 判断 671">
          <a:extLst>
            <a:ext uri="{FF2B5EF4-FFF2-40B4-BE49-F238E27FC236}">
              <a16:creationId xmlns:a16="http://schemas.microsoft.com/office/drawing/2014/main" id="{77818460-6B4D-40F5-B29D-C2984AB7E9AD}"/>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673" name="フローチャート: 判断 672">
          <a:extLst>
            <a:ext uri="{FF2B5EF4-FFF2-40B4-BE49-F238E27FC236}">
              <a16:creationId xmlns:a16="http://schemas.microsoft.com/office/drawing/2014/main" id="{E849DE22-9DE3-42D4-8367-68F30BA5DA29}"/>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74" name="フローチャート: 判断 673">
          <a:extLst>
            <a:ext uri="{FF2B5EF4-FFF2-40B4-BE49-F238E27FC236}">
              <a16:creationId xmlns:a16="http://schemas.microsoft.com/office/drawing/2014/main" id="{1A8DA9E5-C6FD-4435-82B3-11CF0F4FC127}"/>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75" name="フローチャート: 判断 674">
          <a:extLst>
            <a:ext uri="{FF2B5EF4-FFF2-40B4-BE49-F238E27FC236}">
              <a16:creationId xmlns:a16="http://schemas.microsoft.com/office/drawing/2014/main" id="{10C628C0-7F2D-47CE-A56D-429EF048F8C9}"/>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676" name="フローチャート: 判断 675">
          <a:extLst>
            <a:ext uri="{FF2B5EF4-FFF2-40B4-BE49-F238E27FC236}">
              <a16:creationId xmlns:a16="http://schemas.microsoft.com/office/drawing/2014/main" id="{DC7C1B13-B307-4E36-9B72-01B69DB90ABB}"/>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6CAC1CFF-0F1C-4E35-ACF8-1E13A7E324E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0053769-913B-44CE-8FFB-196769EF0AC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C8D696D-3AB2-4D94-8563-B725D6249A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96CF284-6090-4E7A-A685-C4BCD33EC6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7D0E42CA-D728-4C97-886C-EED921006D9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165826</xdr:rowOff>
    </xdr:from>
    <xdr:to>
      <xdr:col>85</xdr:col>
      <xdr:colOff>177800</xdr:colOff>
      <xdr:row>107</xdr:row>
      <xdr:rowOff>95976</xdr:rowOff>
    </xdr:to>
    <xdr:sp macro="" textlink="">
      <xdr:nvSpPr>
        <xdr:cNvPr id="682" name="楕円 681">
          <a:extLst>
            <a:ext uri="{FF2B5EF4-FFF2-40B4-BE49-F238E27FC236}">
              <a16:creationId xmlns:a16="http://schemas.microsoft.com/office/drawing/2014/main" id="{B974C39F-BCE9-4546-888F-6814532CC703}"/>
            </a:ext>
          </a:extLst>
        </xdr:cNvPr>
        <xdr:cNvSpPr/>
      </xdr:nvSpPr>
      <xdr:spPr>
        <a:xfrm>
          <a:off x="162687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144253</xdr:rowOff>
    </xdr:from>
    <xdr:ext cx="405111" cy="259045"/>
    <xdr:sp macro="" textlink="">
      <xdr:nvSpPr>
        <xdr:cNvPr id="683" name="【公民館】&#10;有形固定資産減価償却率該当値テキスト">
          <a:extLst>
            <a:ext uri="{FF2B5EF4-FFF2-40B4-BE49-F238E27FC236}">
              <a16:creationId xmlns:a16="http://schemas.microsoft.com/office/drawing/2014/main" id="{BDCF5604-C5EE-4AB0-AEB8-06FC01897D8A}"/>
            </a:ext>
          </a:extLst>
        </xdr:cNvPr>
        <xdr:cNvSpPr txBox="1"/>
      </xdr:nvSpPr>
      <xdr:spPr>
        <a:xfrm>
          <a:off x="16357600"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128270</xdr:rowOff>
    </xdr:from>
    <xdr:to>
      <xdr:col>81</xdr:col>
      <xdr:colOff>101600</xdr:colOff>
      <xdr:row>107</xdr:row>
      <xdr:rowOff>58420</xdr:rowOff>
    </xdr:to>
    <xdr:sp macro="" textlink="">
      <xdr:nvSpPr>
        <xdr:cNvPr id="684" name="楕円 683">
          <a:extLst>
            <a:ext uri="{FF2B5EF4-FFF2-40B4-BE49-F238E27FC236}">
              <a16:creationId xmlns:a16="http://schemas.microsoft.com/office/drawing/2014/main" id="{4AC52072-8E5D-480D-858A-8A417086A27B}"/>
            </a:ext>
          </a:extLst>
        </xdr:cNvPr>
        <xdr:cNvSpPr/>
      </xdr:nvSpPr>
      <xdr:spPr>
        <a:xfrm>
          <a:off x="15430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xdr:rowOff>
    </xdr:from>
    <xdr:to>
      <xdr:col>85</xdr:col>
      <xdr:colOff>127000</xdr:colOff>
      <xdr:row>107</xdr:row>
      <xdr:rowOff>45176</xdr:rowOff>
    </xdr:to>
    <xdr:cxnSp macro="">
      <xdr:nvCxnSpPr>
        <xdr:cNvPr id="685" name="直線コネクタ 684">
          <a:extLst>
            <a:ext uri="{FF2B5EF4-FFF2-40B4-BE49-F238E27FC236}">
              <a16:creationId xmlns:a16="http://schemas.microsoft.com/office/drawing/2014/main" id="{7ADB72DE-1A5B-417D-96D8-730F7A86AD1D}"/>
            </a:ext>
          </a:extLst>
        </xdr:cNvPr>
        <xdr:cNvCxnSpPr/>
      </xdr:nvCxnSpPr>
      <xdr:spPr>
        <a:xfrm>
          <a:off x="15481300" y="1835277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128270</xdr:rowOff>
    </xdr:from>
    <xdr:to>
      <xdr:col>76</xdr:col>
      <xdr:colOff>165100</xdr:colOff>
      <xdr:row>107</xdr:row>
      <xdr:rowOff>58420</xdr:rowOff>
    </xdr:to>
    <xdr:sp macro="" textlink="">
      <xdr:nvSpPr>
        <xdr:cNvPr id="686" name="楕円 685">
          <a:extLst>
            <a:ext uri="{FF2B5EF4-FFF2-40B4-BE49-F238E27FC236}">
              <a16:creationId xmlns:a16="http://schemas.microsoft.com/office/drawing/2014/main" id="{968CE26B-BD6A-4DDC-BB9C-4051F9CE8763}"/>
            </a:ext>
          </a:extLst>
        </xdr:cNvPr>
        <xdr:cNvSpPr/>
      </xdr:nvSpPr>
      <xdr:spPr>
        <a:xfrm>
          <a:off x="14541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xdr:rowOff>
    </xdr:from>
    <xdr:to>
      <xdr:col>81</xdr:col>
      <xdr:colOff>50800</xdr:colOff>
      <xdr:row>107</xdr:row>
      <xdr:rowOff>7620</xdr:rowOff>
    </xdr:to>
    <xdr:cxnSp macro="">
      <xdr:nvCxnSpPr>
        <xdr:cNvPr id="687" name="直線コネクタ 686">
          <a:extLst>
            <a:ext uri="{FF2B5EF4-FFF2-40B4-BE49-F238E27FC236}">
              <a16:creationId xmlns:a16="http://schemas.microsoft.com/office/drawing/2014/main" id="{14628EE5-703A-4ABE-8049-4D36B83D8BC2}"/>
            </a:ext>
          </a:extLst>
        </xdr:cNvPr>
        <xdr:cNvCxnSpPr/>
      </xdr:nvCxnSpPr>
      <xdr:spPr>
        <a:xfrm>
          <a:off x="14592300" y="1835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105411</xdr:rowOff>
    </xdr:from>
    <xdr:to>
      <xdr:col>72</xdr:col>
      <xdr:colOff>38100</xdr:colOff>
      <xdr:row>107</xdr:row>
      <xdr:rowOff>35561</xdr:rowOff>
    </xdr:to>
    <xdr:sp macro="" textlink="">
      <xdr:nvSpPr>
        <xdr:cNvPr id="688" name="楕円 687">
          <a:extLst>
            <a:ext uri="{FF2B5EF4-FFF2-40B4-BE49-F238E27FC236}">
              <a16:creationId xmlns:a16="http://schemas.microsoft.com/office/drawing/2014/main" id="{6D1DC8F5-08FC-4B7C-BE28-D6E4F227BC68}"/>
            </a:ext>
          </a:extLst>
        </xdr:cNvPr>
        <xdr:cNvSpPr/>
      </xdr:nvSpPr>
      <xdr:spPr>
        <a:xfrm>
          <a:off x="13652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156211</xdr:rowOff>
    </xdr:from>
    <xdr:to>
      <xdr:col>76</xdr:col>
      <xdr:colOff>114300</xdr:colOff>
      <xdr:row>107</xdr:row>
      <xdr:rowOff>7620</xdr:rowOff>
    </xdr:to>
    <xdr:cxnSp macro="">
      <xdr:nvCxnSpPr>
        <xdr:cNvPr id="689" name="直線コネクタ 688">
          <a:extLst>
            <a:ext uri="{FF2B5EF4-FFF2-40B4-BE49-F238E27FC236}">
              <a16:creationId xmlns:a16="http://schemas.microsoft.com/office/drawing/2014/main" id="{82FCD7A1-1517-48C3-9C37-ED41B1756064}"/>
            </a:ext>
          </a:extLst>
        </xdr:cNvPr>
        <xdr:cNvCxnSpPr/>
      </xdr:nvCxnSpPr>
      <xdr:spPr>
        <a:xfrm>
          <a:off x="13703300" y="183299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108676</xdr:rowOff>
    </xdr:from>
    <xdr:to>
      <xdr:col>67</xdr:col>
      <xdr:colOff>101600</xdr:colOff>
      <xdr:row>107</xdr:row>
      <xdr:rowOff>38826</xdr:rowOff>
    </xdr:to>
    <xdr:sp macro="" textlink="">
      <xdr:nvSpPr>
        <xdr:cNvPr id="690" name="楕円 689">
          <a:extLst>
            <a:ext uri="{FF2B5EF4-FFF2-40B4-BE49-F238E27FC236}">
              <a16:creationId xmlns:a16="http://schemas.microsoft.com/office/drawing/2014/main" id="{A10D8F04-2D3F-45C1-9934-52D6586AE5A5}"/>
            </a:ext>
          </a:extLst>
        </xdr:cNvPr>
        <xdr:cNvSpPr/>
      </xdr:nvSpPr>
      <xdr:spPr>
        <a:xfrm>
          <a:off x="12763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156211</xdr:rowOff>
    </xdr:from>
    <xdr:to>
      <xdr:col>71</xdr:col>
      <xdr:colOff>177800</xdr:colOff>
      <xdr:row>106</xdr:row>
      <xdr:rowOff>159476</xdr:rowOff>
    </xdr:to>
    <xdr:cxnSp macro="">
      <xdr:nvCxnSpPr>
        <xdr:cNvPr id="691" name="直線コネクタ 690">
          <a:extLst>
            <a:ext uri="{FF2B5EF4-FFF2-40B4-BE49-F238E27FC236}">
              <a16:creationId xmlns:a16="http://schemas.microsoft.com/office/drawing/2014/main" id="{39014E3C-86F2-4DFA-A81E-226170D28B23}"/>
            </a:ext>
          </a:extLst>
        </xdr:cNvPr>
        <xdr:cNvCxnSpPr/>
      </xdr:nvCxnSpPr>
      <xdr:spPr>
        <a:xfrm flipV="1">
          <a:off x="12814300" y="1832991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692" name="n_1aveValue【公民館】&#10;有形固定資産減価償却率">
          <a:extLst>
            <a:ext uri="{FF2B5EF4-FFF2-40B4-BE49-F238E27FC236}">
              <a16:creationId xmlns:a16="http://schemas.microsoft.com/office/drawing/2014/main" id="{C91CCAC4-FBA5-4843-8D98-14552D692D11}"/>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693" name="n_2aveValue【公民館】&#10;有形固定資産減価償却率">
          <a:extLst>
            <a:ext uri="{FF2B5EF4-FFF2-40B4-BE49-F238E27FC236}">
              <a16:creationId xmlns:a16="http://schemas.microsoft.com/office/drawing/2014/main" id="{03858E08-42EF-4872-961D-473614B10A84}"/>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694" name="n_3aveValue【公民館】&#10;有形固定資産減価償却率">
          <a:extLst>
            <a:ext uri="{FF2B5EF4-FFF2-40B4-BE49-F238E27FC236}">
              <a16:creationId xmlns:a16="http://schemas.microsoft.com/office/drawing/2014/main" id="{38440803-10BC-43EF-8A76-8C38A19542DF}"/>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695" name="n_4aveValue【公民館】&#10;有形固定資産減価償却率">
          <a:extLst>
            <a:ext uri="{FF2B5EF4-FFF2-40B4-BE49-F238E27FC236}">
              <a16:creationId xmlns:a16="http://schemas.microsoft.com/office/drawing/2014/main" id="{13871F3B-B997-4440-9729-D558F057D158}"/>
            </a:ext>
          </a:extLst>
        </xdr:cNvPr>
        <xdr:cNvSpPr txBox="1"/>
      </xdr:nvSpPr>
      <xdr:spPr>
        <a:xfrm>
          <a:off x="12611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49547</xdr:rowOff>
    </xdr:from>
    <xdr:ext cx="405111" cy="259045"/>
    <xdr:sp macro="" textlink="">
      <xdr:nvSpPr>
        <xdr:cNvPr id="696" name="n_1mainValue【公民館】&#10;有形固定資産減価償却率">
          <a:extLst>
            <a:ext uri="{FF2B5EF4-FFF2-40B4-BE49-F238E27FC236}">
              <a16:creationId xmlns:a16="http://schemas.microsoft.com/office/drawing/2014/main" id="{5BC5B5B2-0982-4D71-B47B-744871ADDA4B}"/>
            </a:ext>
          </a:extLst>
        </xdr:cNvPr>
        <xdr:cNvSpPr txBox="1"/>
      </xdr:nvSpPr>
      <xdr:spPr>
        <a:xfrm>
          <a:off x="15266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49547</xdr:rowOff>
    </xdr:from>
    <xdr:ext cx="405111" cy="259045"/>
    <xdr:sp macro="" textlink="">
      <xdr:nvSpPr>
        <xdr:cNvPr id="697" name="n_2mainValue【公民館】&#10;有形固定資産減価償却率">
          <a:extLst>
            <a:ext uri="{FF2B5EF4-FFF2-40B4-BE49-F238E27FC236}">
              <a16:creationId xmlns:a16="http://schemas.microsoft.com/office/drawing/2014/main" id="{809AE61D-EF55-4CD7-93D5-8982C1BFAC3B}"/>
            </a:ext>
          </a:extLst>
        </xdr:cNvPr>
        <xdr:cNvSpPr txBox="1"/>
      </xdr:nvSpPr>
      <xdr:spPr>
        <a:xfrm>
          <a:off x="14389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26688</xdr:rowOff>
    </xdr:from>
    <xdr:ext cx="405111" cy="259045"/>
    <xdr:sp macro="" textlink="">
      <xdr:nvSpPr>
        <xdr:cNvPr id="698" name="n_3mainValue【公民館】&#10;有形固定資産減価償却率">
          <a:extLst>
            <a:ext uri="{FF2B5EF4-FFF2-40B4-BE49-F238E27FC236}">
              <a16:creationId xmlns:a16="http://schemas.microsoft.com/office/drawing/2014/main" id="{8864A5AE-66D0-46F4-AA8F-6D648DE31F4C}"/>
            </a:ext>
          </a:extLst>
        </xdr:cNvPr>
        <xdr:cNvSpPr txBox="1"/>
      </xdr:nvSpPr>
      <xdr:spPr>
        <a:xfrm>
          <a:off x="13500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29953</xdr:rowOff>
    </xdr:from>
    <xdr:ext cx="405111" cy="259045"/>
    <xdr:sp macro="" textlink="">
      <xdr:nvSpPr>
        <xdr:cNvPr id="699" name="n_4mainValue【公民館】&#10;有形固定資産減価償却率">
          <a:extLst>
            <a:ext uri="{FF2B5EF4-FFF2-40B4-BE49-F238E27FC236}">
              <a16:creationId xmlns:a16="http://schemas.microsoft.com/office/drawing/2014/main" id="{EA298FDE-0094-4DDD-B262-EFE18DF58137}"/>
            </a:ext>
          </a:extLst>
        </xdr:cNvPr>
        <xdr:cNvSpPr txBox="1"/>
      </xdr:nvSpPr>
      <xdr:spPr>
        <a:xfrm>
          <a:off x="12611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DC9C99F7-06FB-444A-B665-8B5D8FE00B4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461461C4-3A70-463B-BB90-90490A05F41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5CE3880-CE4A-400E-B99D-CE23EA2AEC2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4FFA1F3-90DF-4912-B643-4119FDF7074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CAFB48E7-5180-4618-A055-FB74D837FE6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A827B403-1857-437B-A798-72D96F3A635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7949F39A-2463-45D7-924C-3A56B1C0A7B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DF6FDBE2-1515-4C0C-B466-F54F32AC13F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6C9619B-161D-4339-9B03-E96CF3D8BCB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20C3274D-8BAF-4D33-B134-193B8E59075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0" name="直線コネクタ 709">
          <a:extLst>
            <a:ext uri="{FF2B5EF4-FFF2-40B4-BE49-F238E27FC236}">
              <a16:creationId xmlns:a16="http://schemas.microsoft.com/office/drawing/2014/main" id="{8FA5C0DA-1E4E-476E-9730-4049D20EAA06}"/>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1" name="テキスト ボックス 710">
          <a:extLst>
            <a:ext uri="{FF2B5EF4-FFF2-40B4-BE49-F238E27FC236}">
              <a16:creationId xmlns:a16="http://schemas.microsoft.com/office/drawing/2014/main" id="{EDFA90A7-3DA1-462A-851D-9790A542055A}"/>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0117F172-0619-4AA5-BE79-1E9159C7641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1FE824ED-982D-4BE1-BDA5-D07C14EAB96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4" name="直線コネクタ 713">
          <a:extLst>
            <a:ext uri="{FF2B5EF4-FFF2-40B4-BE49-F238E27FC236}">
              <a16:creationId xmlns:a16="http://schemas.microsoft.com/office/drawing/2014/main" id="{D1207CDE-9C4E-4DC1-8EF1-6F20FD6682E3}"/>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5" name="テキスト ボックス 714">
          <a:extLst>
            <a:ext uri="{FF2B5EF4-FFF2-40B4-BE49-F238E27FC236}">
              <a16:creationId xmlns:a16="http://schemas.microsoft.com/office/drawing/2014/main" id="{065B348F-12AC-4CF7-B182-FB52F95325EF}"/>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829E68A9-44AF-49E6-ABB4-439A7FDFEFE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E39180A5-7A24-49D6-A6F0-AC1F026E265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F7A1B314-92A1-4EA2-8E33-0D4E89B74DB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719" name="直線コネクタ 718">
          <a:extLst>
            <a:ext uri="{FF2B5EF4-FFF2-40B4-BE49-F238E27FC236}">
              <a16:creationId xmlns:a16="http://schemas.microsoft.com/office/drawing/2014/main" id="{A1A9D63F-136E-4CB5-A834-080F6054AD67}"/>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720" name="【公民館】&#10;一人当たり面積最小値テキスト">
          <a:extLst>
            <a:ext uri="{FF2B5EF4-FFF2-40B4-BE49-F238E27FC236}">
              <a16:creationId xmlns:a16="http://schemas.microsoft.com/office/drawing/2014/main" id="{03034102-B935-4856-A64C-9E90BE226675}"/>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721" name="直線コネクタ 720">
          <a:extLst>
            <a:ext uri="{FF2B5EF4-FFF2-40B4-BE49-F238E27FC236}">
              <a16:creationId xmlns:a16="http://schemas.microsoft.com/office/drawing/2014/main" id="{D2D8DF60-09F8-4E5F-9868-9ADD9AFB028A}"/>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722" name="【公民館】&#10;一人当たり面積最大値テキスト">
          <a:extLst>
            <a:ext uri="{FF2B5EF4-FFF2-40B4-BE49-F238E27FC236}">
              <a16:creationId xmlns:a16="http://schemas.microsoft.com/office/drawing/2014/main" id="{4D572D07-1EF0-4EBA-9F0B-82561A38716E}"/>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723" name="直線コネクタ 722">
          <a:extLst>
            <a:ext uri="{FF2B5EF4-FFF2-40B4-BE49-F238E27FC236}">
              <a16:creationId xmlns:a16="http://schemas.microsoft.com/office/drawing/2014/main" id="{CD8B6725-3D8C-4FA9-A3D5-4909ED4889A5}"/>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119270</xdr:rowOff>
    </xdr:from>
    <xdr:ext cx="469744" cy="259045"/>
    <xdr:sp macro="" textlink="">
      <xdr:nvSpPr>
        <xdr:cNvPr id="724" name="【公民館】&#10;一人当たり面積平均値テキスト">
          <a:extLst>
            <a:ext uri="{FF2B5EF4-FFF2-40B4-BE49-F238E27FC236}">
              <a16:creationId xmlns:a16="http://schemas.microsoft.com/office/drawing/2014/main" id="{C50528E9-CCD2-4BB2-8E21-769384FFBE5C}"/>
            </a:ext>
          </a:extLst>
        </xdr:cNvPr>
        <xdr:cNvSpPr txBox="1"/>
      </xdr:nvSpPr>
      <xdr:spPr>
        <a:xfrm>
          <a:off x="22199600" y="18121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725" name="フローチャート: 判断 724">
          <a:extLst>
            <a:ext uri="{FF2B5EF4-FFF2-40B4-BE49-F238E27FC236}">
              <a16:creationId xmlns:a16="http://schemas.microsoft.com/office/drawing/2014/main" id="{01CE6A51-DC2D-4773-98AE-D14C37815C12}"/>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726" name="フローチャート: 判断 725">
          <a:extLst>
            <a:ext uri="{FF2B5EF4-FFF2-40B4-BE49-F238E27FC236}">
              <a16:creationId xmlns:a16="http://schemas.microsoft.com/office/drawing/2014/main" id="{09FA1920-BDF0-498E-906B-8C242A2E5705}"/>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727" name="フローチャート: 判断 726">
          <a:extLst>
            <a:ext uri="{FF2B5EF4-FFF2-40B4-BE49-F238E27FC236}">
              <a16:creationId xmlns:a16="http://schemas.microsoft.com/office/drawing/2014/main" id="{5A4FA99D-F33D-4643-8691-2EFC030F5026}"/>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728" name="フローチャート: 判断 727">
          <a:extLst>
            <a:ext uri="{FF2B5EF4-FFF2-40B4-BE49-F238E27FC236}">
              <a16:creationId xmlns:a16="http://schemas.microsoft.com/office/drawing/2014/main" id="{29FEA433-CA82-4A0C-B684-77F8636DC890}"/>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729" name="フローチャート: 判断 728">
          <a:extLst>
            <a:ext uri="{FF2B5EF4-FFF2-40B4-BE49-F238E27FC236}">
              <a16:creationId xmlns:a16="http://schemas.microsoft.com/office/drawing/2014/main" id="{641F502B-A6BD-4AF8-AA21-E039CB827EF8}"/>
            </a:ext>
          </a:extLst>
        </xdr:cNvPr>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D036052A-D3B6-4BFA-9AD1-44FFE442C89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794E19F6-D453-4EB7-8A99-E08CF068892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7B871A5C-823A-4A81-9A91-92DF8CF17CA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36437BCA-26FD-4486-A08D-45CEA4C50C3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7BF4DA45-6502-4EEF-BE25-303223C37B9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152273</xdr:rowOff>
    </xdr:from>
    <xdr:to>
      <xdr:col>116</xdr:col>
      <xdr:colOff>114300</xdr:colOff>
      <xdr:row>105</xdr:row>
      <xdr:rowOff>82423</xdr:rowOff>
    </xdr:to>
    <xdr:sp macro="" textlink="">
      <xdr:nvSpPr>
        <xdr:cNvPr id="735" name="楕円 734">
          <a:extLst>
            <a:ext uri="{FF2B5EF4-FFF2-40B4-BE49-F238E27FC236}">
              <a16:creationId xmlns:a16="http://schemas.microsoft.com/office/drawing/2014/main" id="{2D12282B-B077-4E52-B767-CFFC5721335E}"/>
            </a:ext>
          </a:extLst>
        </xdr:cNvPr>
        <xdr:cNvSpPr/>
      </xdr:nvSpPr>
      <xdr:spPr>
        <a:xfrm>
          <a:off x="22110700" y="1798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3700</xdr:rowOff>
    </xdr:from>
    <xdr:ext cx="469744" cy="259045"/>
    <xdr:sp macro="" textlink="">
      <xdr:nvSpPr>
        <xdr:cNvPr id="736" name="【公民館】&#10;一人当たり面積該当値テキスト">
          <a:extLst>
            <a:ext uri="{FF2B5EF4-FFF2-40B4-BE49-F238E27FC236}">
              <a16:creationId xmlns:a16="http://schemas.microsoft.com/office/drawing/2014/main" id="{B1B7D643-41DE-4A1B-A22C-2BCCC605C669}"/>
            </a:ext>
          </a:extLst>
        </xdr:cNvPr>
        <xdr:cNvSpPr txBox="1"/>
      </xdr:nvSpPr>
      <xdr:spPr>
        <a:xfrm>
          <a:off x="22199600" y="1783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164275</xdr:rowOff>
    </xdr:from>
    <xdr:to>
      <xdr:col>112</xdr:col>
      <xdr:colOff>38100</xdr:colOff>
      <xdr:row>105</xdr:row>
      <xdr:rowOff>94425</xdr:rowOff>
    </xdr:to>
    <xdr:sp macro="" textlink="">
      <xdr:nvSpPr>
        <xdr:cNvPr id="737" name="楕円 736">
          <a:extLst>
            <a:ext uri="{FF2B5EF4-FFF2-40B4-BE49-F238E27FC236}">
              <a16:creationId xmlns:a16="http://schemas.microsoft.com/office/drawing/2014/main" id="{9BAB9945-266D-47D8-9A36-21101D96870A}"/>
            </a:ext>
          </a:extLst>
        </xdr:cNvPr>
        <xdr:cNvSpPr/>
      </xdr:nvSpPr>
      <xdr:spPr>
        <a:xfrm>
          <a:off x="21272500" y="1799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31623</xdr:rowOff>
    </xdr:from>
    <xdr:to>
      <xdr:col>116</xdr:col>
      <xdr:colOff>63500</xdr:colOff>
      <xdr:row>105</xdr:row>
      <xdr:rowOff>43625</xdr:rowOff>
    </xdr:to>
    <xdr:cxnSp macro="">
      <xdr:nvCxnSpPr>
        <xdr:cNvPr id="738" name="直線コネクタ 737">
          <a:extLst>
            <a:ext uri="{FF2B5EF4-FFF2-40B4-BE49-F238E27FC236}">
              <a16:creationId xmlns:a16="http://schemas.microsoft.com/office/drawing/2014/main" id="{082AA014-0519-4E12-ACB3-05F067986DB7}"/>
            </a:ext>
          </a:extLst>
        </xdr:cNvPr>
        <xdr:cNvCxnSpPr/>
      </xdr:nvCxnSpPr>
      <xdr:spPr>
        <a:xfrm flipV="1">
          <a:off x="21323300" y="18033873"/>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164275</xdr:rowOff>
    </xdr:from>
    <xdr:to>
      <xdr:col>107</xdr:col>
      <xdr:colOff>101600</xdr:colOff>
      <xdr:row>105</xdr:row>
      <xdr:rowOff>94425</xdr:rowOff>
    </xdr:to>
    <xdr:sp macro="" textlink="">
      <xdr:nvSpPr>
        <xdr:cNvPr id="739" name="楕円 738">
          <a:extLst>
            <a:ext uri="{FF2B5EF4-FFF2-40B4-BE49-F238E27FC236}">
              <a16:creationId xmlns:a16="http://schemas.microsoft.com/office/drawing/2014/main" id="{A951D93A-8459-4D96-BC08-62AA75B9BA4A}"/>
            </a:ext>
          </a:extLst>
        </xdr:cNvPr>
        <xdr:cNvSpPr/>
      </xdr:nvSpPr>
      <xdr:spPr>
        <a:xfrm>
          <a:off x="20383500" y="1799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43625</xdr:rowOff>
    </xdr:from>
    <xdr:to>
      <xdr:col>111</xdr:col>
      <xdr:colOff>177800</xdr:colOff>
      <xdr:row>105</xdr:row>
      <xdr:rowOff>43625</xdr:rowOff>
    </xdr:to>
    <xdr:cxnSp macro="">
      <xdr:nvCxnSpPr>
        <xdr:cNvPr id="740" name="直線コネクタ 739">
          <a:extLst>
            <a:ext uri="{FF2B5EF4-FFF2-40B4-BE49-F238E27FC236}">
              <a16:creationId xmlns:a16="http://schemas.microsoft.com/office/drawing/2014/main" id="{4744076A-4D05-4156-9B85-BC22DE210A1A}"/>
            </a:ext>
          </a:extLst>
        </xdr:cNvPr>
        <xdr:cNvCxnSpPr/>
      </xdr:nvCxnSpPr>
      <xdr:spPr>
        <a:xfrm>
          <a:off x="20434300" y="18045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14542</xdr:rowOff>
    </xdr:from>
    <xdr:to>
      <xdr:col>102</xdr:col>
      <xdr:colOff>165100</xdr:colOff>
      <xdr:row>105</xdr:row>
      <xdr:rowOff>116142</xdr:rowOff>
    </xdr:to>
    <xdr:sp macro="" textlink="">
      <xdr:nvSpPr>
        <xdr:cNvPr id="741" name="楕円 740">
          <a:extLst>
            <a:ext uri="{FF2B5EF4-FFF2-40B4-BE49-F238E27FC236}">
              <a16:creationId xmlns:a16="http://schemas.microsoft.com/office/drawing/2014/main" id="{52D681DC-2839-4A85-A622-11B1D5C86CA3}"/>
            </a:ext>
          </a:extLst>
        </xdr:cNvPr>
        <xdr:cNvSpPr/>
      </xdr:nvSpPr>
      <xdr:spPr>
        <a:xfrm>
          <a:off x="19494500" y="1801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43625</xdr:rowOff>
    </xdr:from>
    <xdr:to>
      <xdr:col>107</xdr:col>
      <xdr:colOff>50800</xdr:colOff>
      <xdr:row>105</xdr:row>
      <xdr:rowOff>65342</xdr:rowOff>
    </xdr:to>
    <xdr:cxnSp macro="">
      <xdr:nvCxnSpPr>
        <xdr:cNvPr id="742" name="直線コネクタ 741">
          <a:extLst>
            <a:ext uri="{FF2B5EF4-FFF2-40B4-BE49-F238E27FC236}">
              <a16:creationId xmlns:a16="http://schemas.microsoft.com/office/drawing/2014/main" id="{E9C57615-2AEE-4AED-88DB-8DAD723480DA}"/>
            </a:ext>
          </a:extLst>
        </xdr:cNvPr>
        <xdr:cNvCxnSpPr/>
      </xdr:nvCxnSpPr>
      <xdr:spPr>
        <a:xfrm flipV="1">
          <a:off x="19545300" y="1804587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24257</xdr:rowOff>
    </xdr:from>
    <xdr:to>
      <xdr:col>98</xdr:col>
      <xdr:colOff>38100</xdr:colOff>
      <xdr:row>105</xdr:row>
      <xdr:rowOff>125857</xdr:rowOff>
    </xdr:to>
    <xdr:sp macro="" textlink="">
      <xdr:nvSpPr>
        <xdr:cNvPr id="743" name="楕円 742">
          <a:extLst>
            <a:ext uri="{FF2B5EF4-FFF2-40B4-BE49-F238E27FC236}">
              <a16:creationId xmlns:a16="http://schemas.microsoft.com/office/drawing/2014/main" id="{D8722444-EA3E-4A42-AA4C-E96857EFBDC5}"/>
            </a:ext>
          </a:extLst>
        </xdr:cNvPr>
        <xdr:cNvSpPr/>
      </xdr:nvSpPr>
      <xdr:spPr>
        <a:xfrm>
          <a:off x="18605500" y="1802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65342</xdr:rowOff>
    </xdr:from>
    <xdr:to>
      <xdr:col>102</xdr:col>
      <xdr:colOff>114300</xdr:colOff>
      <xdr:row>105</xdr:row>
      <xdr:rowOff>75057</xdr:rowOff>
    </xdr:to>
    <xdr:cxnSp macro="">
      <xdr:nvCxnSpPr>
        <xdr:cNvPr id="744" name="直線コネクタ 743">
          <a:extLst>
            <a:ext uri="{FF2B5EF4-FFF2-40B4-BE49-F238E27FC236}">
              <a16:creationId xmlns:a16="http://schemas.microsoft.com/office/drawing/2014/main" id="{A0481E53-4396-4174-9323-7CA69EE921DE}"/>
            </a:ext>
          </a:extLst>
        </xdr:cNvPr>
        <xdr:cNvCxnSpPr/>
      </xdr:nvCxnSpPr>
      <xdr:spPr>
        <a:xfrm flipV="1">
          <a:off x="18656300" y="18067592"/>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61549</xdr:rowOff>
    </xdr:from>
    <xdr:ext cx="469744" cy="259045"/>
    <xdr:sp macro="" textlink="">
      <xdr:nvSpPr>
        <xdr:cNvPr id="745" name="n_1aveValue【公民館】&#10;一人当たり面積">
          <a:extLst>
            <a:ext uri="{FF2B5EF4-FFF2-40B4-BE49-F238E27FC236}">
              <a16:creationId xmlns:a16="http://schemas.microsoft.com/office/drawing/2014/main" id="{CDA53E67-2392-4C8B-9D90-06A95782E234}"/>
            </a:ext>
          </a:extLst>
        </xdr:cNvPr>
        <xdr:cNvSpPr txBox="1"/>
      </xdr:nvSpPr>
      <xdr:spPr>
        <a:xfrm>
          <a:off x="21075727" y="1823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46690</xdr:rowOff>
    </xdr:from>
    <xdr:ext cx="469744" cy="259045"/>
    <xdr:sp macro="" textlink="">
      <xdr:nvSpPr>
        <xdr:cNvPr id="746" name="n_2aveValue【公民館】&#10;一人当たり面積">
          <a:extLst>
            <a:ext uri="{FF2B5EF4-FFF2-40B4-BE49-F238E27FC236}">
              <a16:creationId xmlns:a16="http://schemas.microsoft.com/office/drawing/2014/main" id="{F527BD0D-C6F1-4FDD-8655-7B402C2DC751}"/>
            </a:ext>
          </a:extLst>
        </xdr:cNvPr>
        <xdr:cNvSpPr txBox="1"/>
      </xdr:nvSpPr>
      <xdr:spPr>
        <a:xfrm>
          <a:off x="201994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57548</xdr:rowOff>
    </xdr:from>
    <xdr:ext cx="469744" cy="259045"/>
    <xdr:sp macro="" textlink="">
      <xdr:nvSpPr>
        <xdr:cNvPr id="747" name="n_3aveValue【公民館】&#10;一人当たり面積">
          <a:extLst>
            <a:ext uri="{FF2B5EF4-FFF2-40B4-BE49-F238E27FC236}">
              <a16:creationId xmlns:a16="http://schemas.microsoft.com/office/drawing/2014/main" id="{DEABBEF4-7382-4FEE-84E5-4ADB179A1F13}"/>
            </a:ext>
          </a:extLst>
        </xdr:cNvPr>
        <xdr:cNvSpPr txBox="1"/>
      </xdr:nvSpPr>
      <xdr:spPr>
        <a:xfrm>
          <a:off x="19310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51833</xdr:rowOff>
    </xdr:from>
    <xdr:ext cx="469744" cy="259045"/>
    <xdr:sp macro="" textlink="">
      <xdr:nvSpPr>
        <xdr:cNvPr id="748" name="n_4aveValue【公民館】&#10;一人当たり面積">
          <a:extLst>
            <a:ext uri="{FF2B5EF4-FFF2-40B4-BE49-F238E27FC236}">
              <a16:creationId xmlns:a16="http://schemas.microsoft.com/office/drawing/2014/main" id="{27C2CB64-CD34-4A64-B598-B67C77B84CA3}"/>
            </a:ext>
          </a:extLst>
        </xdr:cNvPr>
        <xdr:cNvSpPr txBox="1"/>
      </xdr:nvSpPr>
      <xdr:spPr>
        <a:xfrm>
          <a:off x="18421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110952</xdr:rowOff>
    </xdr:from>
    <xdr:ext cx="469744" cy="259045"/>
    <xdr:sp macro="" textlink="">
      <xdr:nvSpPr>
        <xdr:cNvPr id="749" name="n_1mainValue【公民館】&#10;一人当たり面積">
          <a:extLst>
            <a:ext uri="{FF2B5EF4-FFF2-40B4-BE49-F238E27FC236}">
              <a16:creationId xmlns:a16="http://schemas.microsoft.com/office/drawing/2014/main" id="{4980A7E7-734B-4BAE-883E-8E0AF7C25B0F}"/>
            </a:ext>
          </a:extLst>
        </xdr:cNvPr>
        <xdr:cNvSpPr txBox="1"/>
      </xdr:nvSpPr>
      <xdr:spPr>
        <a:xfrm>
          <a:off x="21075727" y="1777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110952</xdr:rowOff>
    </xdr:from>
    <xdr:ext cx="469744" cy="259045"/>
    <xdr:sp macro="" textlink="">
      <xdr:nvSpPr>
        <xdr:cNvPr id="750" name="n_2mainValue【公民館】&#10;一人当たり面積">
          <a:extLst>
            <a:ext uri="{FF2B5EF4-FFF2-40B4-BE49-F238E27FC236}">
              <a16:creationId xmlns:a16="http://schemas.microsoft.com/office/drawing/2014/main" id="{EEDB5249-4D1B-4564-B761-B38C0017D495}"/>
            </a:ext>
          </a:extLst>
        </xdr:cNvPr>
        <xdr:cNvSpPr txBox="1"/>
      </xdr:nvSpPr>
      <xdr:spPr>
        <a:xfrm>
          <a:off x="20199427" y="1777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132669</xdr:rowOff>
    </xdr:from>
    <xdr:ext cx="469744" cy="259045"/>
    <xdr:sp macro="" textlink="">
      <xdr:nvSpPr>
        <xdr:cNvPr id="751" name="n_3mainValue【公民館】&#10;一人当たり面積">
          <a:extLst>
            <a:ext uri="{FF2B5EF4-FFF2-40B4-BE49-F238E27FC236}">
              <a16:creationId xmlns:a16="http://schemas.microsoft.com/office/drawing/2014/main" id="{3FEE6A3B-2B69-4CB9-8EAA-23A7AEA05909}"/>
            </a:ext>
          </a:extLst>
        </xdr:cNvPr>
        <xdr:cNvSpPr txBox="1"/>
      </xdr:nvSpPr>
      <xdr:spPr>
        <a:xfrm>
          <a:off x="19310427" y="1779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142384</xdr:rowOff>
    </xdr:from>
    <xdr:ext cx="469744" cy="259045"/>
    <xdr:sp macro="" textlink="">
      <xdr:nvSpPr>
        <xdr:cNvPr id="752" name="n_4mainValue【公民館】&#10;一人当たり面積">
          <a:extLst>
            <a:ext uri="{FF2B5EF4-FFF2-40B4-BE49-F238E27FC236}">
              <a16:creationId xmlns:a16="http://schemas.microsoft.com/office/drawing/2014/main" id="{704FA875-359F-415B-B660-FFC4CB397F64}"/>
            </a:ext>
          </a:extLst>
        </xdr:cNvPr>
        <xdr:cNvSpPr txBox="1"/>
      </xdr:nvSpPr>
      <xdr:spPr>
        <a:xfrm>
          <a:off x="18421427" y="1780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660A3B12-A080-4FB6-B6B4-77FFE2D3A29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9DB46C5-EE00-4D2F-B629-C3A28416967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D9CD5FEC-A72B-407D-B02A-28B6D9F99C4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a:t>
          </a:r>
        </a:p>
        <a:p>
          <a:r>
            <a:rPr kumimoji="1" lang="ja-JP" altLang="en-US" sz="1300">
              <a:latin typeface="ＭＳ Ｐゴシック" panose="020B0600070205080204" pitchFamily="50" charset="-128"/>
              <a:ea typeface="ＭＳ Ｐゴシック" panose="020B0600070205080204" pitchFamily="50" charset="-128"/>
            </a:rPr>
            <a:t>幹線道路の改良は進めているが、全体的に老朽化が進んでいる。建物については、学校施設を除いて大規模改修工事を行っていないため、老朽化が進んでいる。</a:t>
          </a:r>
        </a:p>
        <a:p>
          <a:r>
            <a:rPr kumimoji="1" lang="ja-JP" altLang="en-US" sz="1300">
              <a:latin typeface="ＭＳ Ｐゴシック" panose="020B0600070205080204" pitchFamily="50" charset="-128"/>
              <a:ea typeface="ＭＳ Ｐゴシック" panose="020B0600070205080204" pitchFamily="50" charset="-128"/>
            </a:rPr>
            <a:t>保育所については建替により大幅な改善がみられる。</a:t>
          </a:r>
        </a:p>
        <a:p>
          <a:r>
            <a:rPr kumimoji="1" lang="ja-JP" altLang="en-US" sz="1300">
              <a:latin typeface="ＭＳ Ｐゴシック" panose="020B0600070205080204" pitchFamily="50" charset="-128"/>
              <a:ea typeface="ＭＳ Ｐゴシック" panose="020B0600070205080204" pitchFamily="50" charset="-128"/>
            </a:rPr>
            <a:t>・一人当たりの単価について</a:t>
          </a:r>
        </a:p>
        <a:p>
          <a:r>
            <a:rPr kumimoji="1" lang="ja-JP" altLang="en-US" sz="1300">
              <a:latin typeface="ＭＳ Ｐゴシック" panose="020B0600070205080204" pitchFamily="50" charset="-128"/>
              <a:ea typeface="ＭＳ Ｐゴシック" panose="020B0600070205080204" pitchFamily="50" charset="-128"/>
            </a:rPr>
            <a:t>道路については、町の総面積が広く集落が点在しているため路線が多く、類似団体と比べ一人当たりの延長が長い。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59492E0-54CE-43EB-A08A-3C81CDA4DA0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88F0C10-EDA5-420B-908D-C2824524339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345BCD-E9BF-48F9-9213-8FFD76FB084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1484076-1760-48F8-93F5-F182C5F316F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FFE7170-560B-4306-B7C7-05F67DD05A4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377F2F4-0D78-451F-822A-234263846F0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41FAD5-F1C5-470B-90DC-86C38B71986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9589D83-607A-4E39-AB7A-25EDAF4D3BD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2C33CB3-0C8A-4C22-BA54-FD92E8C380C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FDFF376-9C2A-4473-A2DF-F8CAD58359E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8,034
7,886
381.98
12,843,815
12,114,287
644,159
6,336,251
12,195,693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F909928-F619-467C-992A-9F5E32F06B5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38995A6-7E47-4979-BF4D-0861C38CED5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AE0A17-8544-402D-97D9-2E8061FEB85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7D0527-5AEF-4649-A7A3-3B1CE5CB0FC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885E2B3-955B-4572-9730-6A9AA5CB0D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19B57FE-B667-4754-82DF-93FC0A0126E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6833095-B39A-4B21-936F-DF3D573690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88E4D60-1E49-493C-98F6-5435C2BC20A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1C09A25-46D4-4D87-B279-E943DFBEBC4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68038E6-DC6A-47C8-B828-414FBCA8625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C8BB563-677D-45FB-8995-36340CF7B07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135F384-10C6-439D-A562-3ACB4DFC6B3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427BFB5-A76D-48D6-9B4E-CE572D447B9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21F823D-5625-4C45-9046-6C12C3FF034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B7C7518-CEE7-4227-9713-A0EC9CB6FD9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27DA7BA-AC09-4E4D-BDFE-AD1DED903B1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2B1E34-AEA0-4F10-B55A-AB35EA367A6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984C3B3-BC48-4810-AF57-BF018944B30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48496E3-BB6D-48C3-B084-9C37F59248E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8843B94-5421-4122-B2D1-6751131450D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55874F6-C8AC-4655-AFFB-76B6BB57E03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1A18582-6DFC-40FF-ADB5-BF39B7EDB05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10D8A94-A678-4A62-8444-2416F43A858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AF0F984-9A53-4427-8035-7E7A3DC9A12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38B3F29-7567-4686-8589-F4428C04A99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D827935-3F8D-4C5C-95A8-8D965E51A92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901922E-EEC0-408F-A44C-84ADD283E1F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503537C-FBA8-48A0-863F-819F0283C30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99768B8-8DD6-4F13-80A9-95EC3890EA6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F073EB5-9BAC-47D1-8457-F79106B2D6C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4B2BA5F-76B6-49B7-8D80-EDBA9EC5411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822C8B2-EFA4-4E18-BA55-87A18D4B4BB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4CBBDD0-C561-4D4B-8385-550F8063A9A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99EB902-7AE5-47AA-90CC-C822DD28C30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B909B17-B20B-4757-9F15-D7D3AFB6E3F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F71102F-480A-4F39-8A19-B36E548F354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19C6794-C293-4CB8-B6EF-BE4F76EE11E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992C8F9-3AC3-464E-92E2-8F54905F0AD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1CD84EF-67A1-4858-BEE0-414608B37A0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C9B76CA-BB89-4FDC-87A1-E35B1498FE5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0774241-29C2-4DD7-9852-314534405BB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588F3A3-68B6-43E4-BAA2-A327A6EF397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9C2B17E-F2D3-4390-945D-5632A0E0009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1AD1193-E112-41EE-ADB1-21F1780F7D1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D6B8B07-A684-4A35-9EF0-0ED0C49B201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5A3B4D9-A889-40F2-96BA-E28D7971C15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DE7D271-F645-428E-8CCB-37775B162D08}"/>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FF46FE21-CEC4-4768-8F69-CDFAA9C51FB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C4FB1F1-E981-444E-A810-B10EABF4806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743D8DF4-2F35-4611-AFA9-EE3C14EEC277}"/>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40BABEAF-FC9C-4FE0-B912-CA945546B9A6}"/>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図書館】&#10;有形固定資産減価償却率平均値テキスト">
          <a:extLst>
            <a:ext uri="{FF2B5EF4-FFF2-40B4-BE49-F238E27FC236}">
              <a16:creationId xmlns:a16="http://schemas.microsoft.com/office/drawing/2014/main" id="{7381B46B-C3D9-42C1-A952-A2B73E9B09C3}"/>
            </a:ext>
          </a:extLst>
        </xdr:cNvPr>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4AF580D9-9698-4AE6-B01F-F22A368ED9B3}"/>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AB9C2418-DA1F-4FC9-B7B0-AE41A6299A16}"/>
            </a:ext>
          </a:extLst>
        </xdr:cNvPr>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7B36B55C-4811-45EB-8C18-496ACE86EDEA}"/>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495134DD-9890-4F11-9782-6B7266CB7734}"/>
            </a:ext>
          </a:extLst>
        </xdr:cNvPr>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a:extLst>
            <a:ext uri="{FF2B5EF4-FFF2-40B4-BE49-F238E27FC236}">
              <a16:creationId xmlns:a16="http://schemas.microsoft.com/office/drawing/2014/main" id="{F8DC85EF-CAF9-4BAC-A2C2-792DA3F9506B}"/>
            </a:ext>
          </a:extLst>
        </xdr:cNvPr>
        <xdr:cNvSpPr/>
      </xdr:nvSpPr>
      <xdr:spPr>
        <a:xfrm>
          <a:off x="1079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9CD854B-368C-4B9F-A3E1-12F5D632A41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0F8B42D-D41C-4ED7-B008-31CEE8AF099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F00B86D-A05D-4567-B766-37A703A2F54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80578F2-0E5E-429F-B5E7-7865E71F5CC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3C3E6B4-E06E-44C2-9211-422A8DEAFC9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87449</xdr:rowOff>
    </xdr:from>
    <xdr:to>
      <xdr:col>24</xdr:col>
      <xdr:colOff>114300</xdr:colOff>
      <xdr:row>42</xdr:row>
      <xdr:rowOff>17599</xdr:rowOff>
    </xdr:to>
    <xdr:sp macro="" textlink="">
      <xdr:nvSpPr>
        <xdr:cNvPr id="74" name="楕円 73">
          <a:extLst>
            <a:ext uri="{FF2B5EF4-FFF2-40B4-BE49-F238E27FC236}">
              <a16:creationId xmlns:a16="http://schemas.microsoft.com/office/drawing/2014/main" id="{39D7B3DA-1F44-41DA-B368-CC08E5722B8A}"/>
            </a:ext>
          </a:extLst>
        </xdr:cNvPr>
        <xdr:cNvSpPr/>
      </xdr:nvSpPr>
      <xdr:spPr>
        <a:xfrm>
          <a:off x="4584700" y="71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2376</xdr:rowOff>
    </xdr:from>
    <xdr:ext cx="405111" cy="259045"/>
    <xdr:sp macro="" textlink="">
      <xdr:nvSpPr>
        <xdr:cNvPr id="75" name="【図書館】&#10;有形固定資産減価償却率該当値テキスト">
          <a:extLst>
            <a:ext uri="{FF2B5EF4-FFF2-40B4-BE49-F238E27FC236}">
              <a16:creationId xmlns:a16="http://schemas.microsoft.com/office/drawing/2014/main" id="{2C38B9E4-EFDC-4150-BB06-CC009AF92E96}"/>
            </a:ext>
          </a:extLst>
        </xdr:cNvPr>
        <xdr:cNvSpPr txBox="1"/>
      </xdr:nvSpPr>
      <xdr:spPr>
        <a:xfrm>
          <a:off x="4673600" y="7031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30299</xdr:rowOff>
    </xdr:from>
    <xdr:to>
      <xdr:col>20</xdr:col>
      <xdr:colOff>38100</xdr:colOff>
      <xdr:row>42</xdr:row>
      <xdr:rowOff>131899</xdr:rowOff>
    </xdr:to>
    <xdr:sp macro="" textlink="">
      <xdr:nvSpPr>
        <xdr:cNvPr id="76" name="楕円 75">
          <a:extLst>
            <a:ext uri="{FF2B5EF4-FFF2-40B4-BE49-F238E27FC236}">
              <a16:creationId xmlns:a16="http://schemas.microsoft.com/office/drawing/2014/main" id="{1361A8BE-E54C-4B77-8881-D92BA88633A4}"/>
            </a:ext>
          </a:extLst>
        </xdr:cNvPr>
        <xdr:cNvSpPr/>
      </xdr:nvSpPr>
      <xdr:spPr>
        <a:xfrm>
          <a:off x="3746500" y="72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138249</xdr:rowOff>
    </xdr:from>
    <xdr:to>
      <xdr:col>24</xdr:col>
      <xdr:colOff>63500</xdr:colOff>
      <xdr:row>42</xdr:row>
      <xdr:rowOff>81099</xdr:rowOff>
    </xdr:to>
    <xdr:cxnSp macro="">
      <xdr:nvCxnSpPr>
        <xdr:cNvPr id="77" name="直線コネクタ 76">
          <a:extLst>
            <a:ext uri="{FF2B5EF4-FFF2-40B4-BE49-F238E27FC236}">
              <a16:creationId xmlns:a16="http://schemas.microsoft.com/office/drawing/2014/main" id="{9A83AB99-7E88-4644-9BB3-7D56291D11A5}"/>
            </a:ext>
          </a:extLst>
        </xdr:cNvPr>
        <xdr:cNvCxnSpPr/>
      </xdr:nvCxnSpPr>
      <xdr:spPr>
        <a:xfrm flipV="1">
          <a:off x="3797300" y="716769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30299</xdr:rowOff>
    </xdr:from>
    <xdr:to>
      <xdr:col>15</xdr:col>
      <xdr:colOff>101600</xdr:colOff>
      <xdr:row>42</xdr:row>
      <xdr:rowOff>131899</xdr:rowOff>
    </xdr:to>
    <xdr:sp macro="" textlink="">
      <xdr:nvSpPr>
        <xdr:cNvPr id="78" name="楕円 77">
          <a:extLst>
            <a:ext uri="{FF2B5EF4-FFF2-40B4-BE49-F238E27FC236}">
              <a16:creationId xmlns:a16="http://schemas.microsoft.com/office/drawing/2014/main" id="{7C2695DE-FE44-464E-94C0-6329A9AC5FC1}"/>
            </a:ext>
          </a:extLst>
        </xdr:cNvPr>
        <xdr:cNvSpPr/>
      </xdr:nvSpPr>
      <xdr:spPr>
        <a:xfrm>
          <a:off x="2857500" y="72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81099</xdr:rowOff>
    </xdr:from>
    <xdr:to>
      <xdr:col>19</xdr:col>
      <xdr:colOff>177800</xdr:colOff>
      <xdr:row>42</xdr:row>
      <xdr:rowOff>81099</xdr:rowOff>
    </xdr:to>
    <xdr:cxnSp macro="">
      <xdr:nvCxnSpPr>
        <xdr:cNvPr id="79" name="直線コネクタ 78">
          <a:extLst>
            <a:ext uri="{FF2B5EF4-FFF2-40B4-BE49-F238E27FC236}">
              <a16:creationId xmlns:a16="http://schemas.microsoft.com/office/drawing/2014/main" id="{1E8E92D7-DEA7-4FB6-BE7F-E291F8F2C42F}"/>
            </a:ext>
          </a:extLst>
        </xdr:cNvPr>
        <xdr:cNvCxnSpPr/>
      </xdr:nvCxnSpPr>
      <xdr:spPr>
        <a:xfrm>
          <a:off x="2908300" y="72819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a:extLst>
            <a:ext uri="{FF2B5EF4-FFF2-40B4-BE49-F238E27FC236}">
              <a16:creationId xmlns:a16="http://schemas.microsoft.com/office/drawing/2014/main" id="{1F41D413-5FFF-4B81-A9FB-BE1E40CEBCF2}"/>
            </a:ext>
          </a:extLst>
        </xdr:cNvPr>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81099</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4FBB0257-3B3B-48AF-8E44-878FF3924589}"/>
            </a:ext>
          </a:extLst>
        </xdr:cNvPr>
        <xdr:cNvCxnSpPr/>
      </xdr:nvCxnSpPr>
      <xdr:spPr>
        <a:xfrm flipV="1">
          <a:off x="2019300" y="728199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a:extLst>
            <a:ext uri="{FF2B5EF4-FFF2-40B4-BE49-F238E27FC236}">
              <a16:creationId xmlns:a16="http://schemas.microsoft.com/office/drawing/2014/main" id="{035557C7-EDE9-4786-9830-A059644C0FBF}"/>
            </a:ext>
          </a:extLst>
        </xdr:cNvPr>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2ACB00C7-F0CA-48D0-B708-765CEFE0C4F5}"/>
            </a:ext>
          </a:extLst>
        </xdr:cNvPr>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44C3217C-F81D-4717-9FFC-3939492971A9}"/>
            </a:ext>
          </a:extLst>
        </xdr:cNvPr>
        <xdr:cNvSpPr txBox="1"/>
      </xdr:nvSpPr>
      <xdr:spPr>
        <a:xfrm>
          <a:off x="35820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図書館】&#10;有形固定資産減価償却率">
          <a:extLst>
            <a:ext uri="{FF2B5EF4-FFF2-40B4-BE49-F238E27FC236}">
              <a16:creationId xmlns:a16="http://schemas.microsoft.com/office/drawing/2014/main" id="{978F88FC-210E-4C89-A495-FAFDD696C4E5}"/>
            </a:ext>
          </a:extLst>
        </xdr:cNvPr>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6" name="n_3aveValue【図書館】&#10;有形固定資産減価償却率">
          <a:extLst>
            <a:ext uri="{FF2B5EF4-FFF2-40B4-BE49-F238E27FC236}">
              <a16:creationId xmlns:a16="http://schemas.microsoft.com/office/drawing/2014/main" id="{B6013832-0DCC-4C14-8B8B-C06C24C43D96}"/>
            </a:ext>
          </a:extLst>
        </xdr:cNvPr>
        <xdr:cNvSpPr txBox="1"/>
      </xdr:nvSpPr>
      <xdr:spPr>
        <a:xfrm>
          <a:off x="1816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32493</xdr:rowOff>
    </xdr:from>
    <xdr:ext cx="405111" cy="259045"/>
    <xdr:sp macro="" textlink="">
      <xdr:nvSpPr>
        <xdr:cNvPr id="87" name="n_4aveValue【図書館】&#10;有形固定資産減価償却率">
          <a:extLst>
            <a:ext uri="{FF2B5EF4-FFF2-40B4-BE49-F238E27FC236}">
              <a16:creationId xmlns:a16="http://schemas.microsoft.com/office/drawing/2014/main" id="{AC9E0BC8-D0D1-46B4-A720-034E27169CEC}"/>
            </a:ext>
          </a:extLst>
        </xdr:cNvPr>
        <xdr:cNvSpPr txBox="1"/>
      </xdr:nvSpPr>
      <xdr:spPr>
        <a:xfrm>
          <a:off x="927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123026</xdr:rowOff>
    </xdr:from>
    <xdr:ext cx="405111" cy="259045"/>
    <xdr:sp macro="" textlink="">
      <xdr:nvSpPr>
        <xdr:cNvPr id="88" name="n_1mainValue【図書館】&#10;有形固定資産減価償却率">
          <a:extLst>
            <a:ext uri="{FF2B5EF4-FFF2-40B4-BE49-F238E27FC236}">
              <a16:creationId xmlns:a16="http://schemas.microsoft.com/office/drawing/2014/main" id="{4B046017-7E29-4BEE-8F50-223331464785}"/>
            </a:ext>
          </a:extLst>
        </xdr:cNvPr>
        <xdr:cNvSpPr txBox="1"/>
      </xdr:nvSpPr>
      <xdr:spPr>
        <a:xfrm>
          <a:off x="3582044" y="732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123026</xdr:rowOff>
    </xdr:from>
    <xdr:ext cx="405111" cy="259045"/>
    <xdr:sp macro="" textlink="">
      <xdr:nvSpPr>
        <xdr:cNvPr id="89" name="n_2mainValue【図書館】&#10;有形固定資産減価償却率">
          <a:extLst>
            <a:ext uri="{FF2B5EF4-FFF2-40B4-BE49-F238E27FC236}">
              <a16:creationId xmlns:a16="http://schemas.microsoft.com/office/drawing/2014/main" id="{BDEA78D8-7B5D-479B-8885-E6AB3F9C669F}"/>
            </a:ext>
          </a:extLst>
        </xdr:cNvPr>
        <xdr:cNvSpPr txBox="1"/>
      </xdr:nvSpPr>
      <xdr:spPr>
        <a:xfrm>
          <a:off x="2705744" y="732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a:extLst>
            <a:ext uri="{FF2B5EF4-FFF2-40B4-BE49-F238E27FC236}">
              <a16:creationId xmlns:a16="http://schemas.microsoft.com/office/drawing/2014/main" id="{010224AC-EC81-4FF8-AAC6-CDAEC1BA658B}"/>
            </a:ext>
          </a:extLst>
        </xdr:cNvPr>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a:extLst>
            <a:ext uri="{FF2B5EF4-FFF2-40B4-BE49-F238E27FC236}">
              <a16:creationId xmlns:a16="http://schemas.microsoft.com/office/drawing/2014/main" id="{2D370CAE-BC13-44EF-832C-F1BBF4CCC32B}"/>
            </a:ext>
          </a:extLst>
        </xdr:cNvPr>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AFA72F5-773F-43F7-8C8A-78FEFA33D84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56D5370-93D5-4D86-95F2-A9FB59718D4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10B187E-3661-429B-BAEB-9BC7540DC3F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AE31619-C171-4590-9968-11129D474CA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FC52E27-EA57-4211-9A4B-D0EC6CA1464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6F3B3A8-27B1-4853-A7C1-E50F534737E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D8ECD88-12EC-4D9C-9CDA-3F3EBAA29C2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8045629-736D-4992-945E-39814237298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426B3F6-797C-4679-A303-6E0F4B4D97F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502510E-8FEF-4435-A1A0-DC9C6677BFF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853489A-1F66-4887-988F-9124ACCEB64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15E4845-E0E1-4A79-9E8F-2D3221966E7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A17F5C0-8ED3-45CA-9BD0-0FF2314153F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8881B2C-291D-41C4-AF25-95CA35E4523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5A251A41-F82E-42B2-9519-898DCD6B9B4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59C83468-AB9A-41FF-984D-0D5509178D7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3E7E4FC-C32E-4FFD-8648-B079BD4A263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B3F0D671-E3DD-48C1-843B-EF647C1F2266}"/>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B548B17-1976-4D27-8B29-ED9394F7B89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2C0E5B6C-9156-41B1-B172-36EDF1D877F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EFE739F-C08B-43F1-A3AB-251C0E598DD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1F11AB33-EB04-42DA-9398-5FE8241C1A27}"/>
            </a:ext>
          </a:extLst>
        </xdr:cNvPr>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D66272D6-C2E3-4182-A2E0-B62AB368A8EC}"/>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4ED85B9D-9C5C-4659-A70D-332053880377}"/>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7B370D29-8791-4FFA-92F5-6DE3A127E0DF}"/>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A556D1A6-BBD8-4168-B692-60D2696FE286}"/>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155719</xdr:rowOff>
    </xdr:from>
    <xdr:ext cx="469744" cy="259045"/>
    <xdr:sp macro="" textlink="">
      <xdr:nvSpPr>
        <xdr:cNvPr id="118" name="【図書館】&#10;一人当たり面積平均値テキスト">
          <a:extLst>
            <a:ext uri="{FF2B5EF4-FFF2-40B4-BE49-F238E27FC236}">
              <a16:creationId xmlns:a16="http://schemas.microsoft.com/office/drawing/2014/main" id="{104B3F64-334C-4A44-9699-9ED0EE5A8887}"/>
            </a:ext>
          </a:extLst>
        </xdr:cNvPr>
        <xdr:cNvSpPr txBox="1"/>
      </xdr:nvSpPr>
      <xdr:spPr>
        <a:xfrm>
          <a:off x="10515600" y="632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a:extLst>
            <a:ext uri="{FF2B5EF4-FFF2-40B4-BE49-F238E27FC236}">
              <a16:creationId xmlns:a16="http://schemas.microsoft.com/office/drawing/2014/main" id="{82A3BBDD-2C50-4062-8EEF-89D4B591B923}"/>
            </a:ext>
          </a:extLst>
        </xdr:cNvPr>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5D33D382-9870-4881-9B6D-371B232E1383}"/>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a:extLst>
            <a:ext uri="{FF2B5EF4-FFF2-40B4-BE49-F238E27FC236}">
              <a16:creationId xmlns:a16="http://schemas.microsoft.com/office/drawing/2014/main" id="{6500EDF1-EF87-4775-8407-67D933B8CE20}"/>
            </a:ext>
          </a:extLst>
        </xdr:cNvPr>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a:extLst>
            <a:ext uri="{FF2B5EF4-FFF2-40B4-BE49-F238E27FC236}">
              <a16:creationId xmlns:a16="http://schemas.microsoft.com/office/drawing/2014/main" id="{66D4ACAE-4CA7-40F1-8091-E99E19C3267B}"/>
            </a:ext>
          </a:extLst>
        </xdr:cNvPr>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23" name="フローチャート: 判断 122">
          <a:extLst>
            <a:ext uri="{FF2B5EF4-FFF2-40B4-BE49-F238E27FC236}">
              <a16:creationId xmlns:a16="http://schemas.microsoft.com/office/drawing/2014/main" id="{F0DE1C89-A7A5-4D4C-8420-9D04A6626CEE}"/>
            </a:ext>
          </a:extLst>
        </xdr:cNvPr>
        <xdr:cNvSpPr/>
      </xdr:nvSpPr>
      <xdr:spPr>
        <a:xfrm>
          <a:off x="692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B9AD4B2-83F1-481C-9E25-5C3EF0D3067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0679D13-3EAE-4626-8CFE-FCC299214F3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D7A2D02-18E5-4BD8-AEDE-150BB51DB58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5D04965-584C-42D1-BEAB-FE74452DBF4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905B354-70C8-4487-AE6D-0A9AD23401A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9" name="楕円 128">
          <a:extLst>
            <a:ext uri="{FF2B5EF4-FFF2-40B4-BE49-F238E27FC236}">
              <a16:creationId xmlns:a16="http://schemas.microsoft.com/office/drawing/2014/main" id="{D3238058-C81E-4656-930F-6EE276C880F9}"/>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30" name="【図書館】&#10;一人当たり面積該当値テキスト">
          <a:extLst>
            <a:ext uri="{FF2B5EF4-FFF2-40B4-BE49-F238E27FC236}">
              <a16:creationId xmlns:a16="http://schemas.microsoft.com/office/drawing/2014/main" id="{94178F3A-8E52-46F5-8664-29C897656F80}"/>
            </a:ext>
          </a:extLst>
        </xdr:cNvPr>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153416</xdr:rowOff>
    </xdr:from>
    <xdr:to>
      <xdr:col>50</xdr:col>
      <xdr:colOff>165100</xdr:colOff>
      <xdr:row>39</xdr:row>
      <xdr:rowOff>83566</xdr:rowOff>
    </xdr:to>
    <xdr:sp macro="" textlink="">
      <xdr:nvSpPr>
        <xdr:cNvPr id="131" name="楕円 130">
          <a:extLst>
            <a:ext uri="{FF2B5EF4-FFF2-40B4-BE49-F238E27FC236}">
              <a16:creationId xmlns:a16="http://schemas.microsoft.com/office/drawing/2014/main" id="{43782873-5289-4FD8-A7BC-3AD1C417FB75}"/>
            </a:ext>
          </a:extLst>
        </xdr:cNvPr>
        <xdr:cNvSpPr/>
      </xdr:nvSpPr>
      <xdr:spPr>
        <a:xfrm>
          <a:off x="9588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32766</xdr:rowOff>
    </xdr:to>
    <xdr:cxnSp macro="">
      <xdr:nvCxnSpPr>
        <xdr:cNvPr id="132" name="直線コネクタ 131">
          <a:extLst>
            <a:ext uri="{FF2B5EF4-FFF2-40B4-BE49-F238E27FC236}">
              <a16:creationId xmlns:a16="http://schemas.microsoft.com/office/drawing/2014/main" id="{D2C5ADB2-AD10-43F7-B326-094C81AE6921}"/>
            </a:ext>
          </a:extLst>
        </xdr:cNvPr>
        <xdr:cNvCxnSpPr/>
      </xdr:nvCxnSpPr>
      <xdr:spPr>
        <a:xfrm flipV="1">
          <a:off x="9639300" y="67056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167132</xdr:rowOff>
    </xdr:from>
    <xdr:to>
      <xdr:col>46</xdr:col>
      <xdr:colOff>38100</xdr:colOff>
      <xdr:row>39</xdr:row>
      <xdr:rowOff>97282</xdr:rowOff>
    </xdr:to>
    <xdr:sp macro="" textlink="">
      <xdr:nvSpPr>
        <xdr:cNvPr id="133" name="楕円 132">
          <a:extLst>
            <a:ext uri="{FF2B5EF4-FFF2-40B4-BE49-F238E27FC236}">
              <a16:creationId xmlns:a16="http://schemas.microsoft.com/office/drawing/2014/main" id="{5C286605-8BC4-4F24-8589-ECF460044D87}"/>
            </a:ext>
          </a:extLst>
        </xdr:cNvPr>
        <xdr:cNvSpPr/>
      </xdr:nvSpPr>
      <xdr:spPr>
        <a:xfrm>
          <a:off x="8699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32766</xdr:rowOff>
    </xdr:from>
    <xdr:to>
      <xdr:col>50</xdr:col>
      <xdr:colOff>114300</xdr:colOff>
      <xdr:row>39</xdr:row>
      <xdr:rowOff>46482</xdr:rowOff>
    </xdr:to>
    <xdr:cxnSp macro="">
      <xdr:nvCxnSpPr>
        <xdr:cNvPr id="134" name="直線コネクタ 133">
          <a:extLst>
            <a:ext uri="{FF2B5EF4-FFF2-40B4-BE49-F238E27FC236}">
              <a16:creationId xmlns:a16="http://schemas.microsoft.com/office/drawing/2014/main" id="{5E1A601F-D0A8-41C9-B3A3-4051CE28B1C5}"/>
            </a:ext>
          </a:extLst>
        </xdr:cNvPr>
        <xdr:cNvCxnSpPr/>
      </xdr:nvCxnSpPr>
      <xdr:spPr>
        <a:xfrm flipV="1">
          <a:off x="8750300" y="67193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4826</xdr:rowOff>
    </xdr:from>
    <xdr:to>
      <xdr:col>41</xdr:col>
      <xdr:colOff>101600</xdr:colOff>
      <xdr:row>39</xdr:row>
      <xdr:rowOff>106426</xdr:rowOff>
    </xdr:to>
    <xdr:sp macro="" textlink="">
      <xdr:nvSpPr>
        <xdr:cNvPr id="135" name="楕円 134">
          <a:extLst>
            <a:ext uri="{FF2B5EF4-FFF2-40B4-BE49-F238E27FC236}">
              <a16:creationId xmlns:a16="http://schemas.microsoft.com/office/drawing/2014/main" id="{9460A68B-9910-40E5-9F1F-697779F72889}"/>
            </a:ext>
          </a:extLst>
        </xdr:cNvPr>
        <xdr:cNvSpPr/>
      </xdr:nvSpPr>
      <xdr:spPr>
        <a:xfrm>
          <a:off x="7810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46482</xdr:rowOff>
    </xdr:from>
    <xdr:to>
      <xdr:col>45</xdr:col>
      <xdr:colOff>177800</xdr:colOff>
      <xdr:row>39</xdr:row>
      <xdr:rowOff>55626</xdr:rowOff>
    </xdr:to>
    <xdr:cxnSp macro="">
      <xdr:nvCxnSpPr>
        <xdr:cNvPr id="136" name="直線コネクタ 135">
          <a:extLst>
            <a:ext uri="{FF2B5EF4-FFF2-40B4-BE49-F238E27FC236}">
              <a16:creationId xmlns:a16="http://schemas.microsoft.com/office/drawing/2014/main" id="{1419A1EF-0E8B-4914-B446-0936C39071D2}"/>
            </a:ext>
          </a:extLst>
        </xdr:cNvPr>
        <xdr:cNvCxnSpPr/>
      </xdr:nvCxnSpPr>
      <xdr:spPr>
        <a:xfrm flipV="1">
          <a:off x="7861300" y="6733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37" name="楕円 136">
          <a:extLst>
            <a:ext uri="{FF2B5EF4-FFF2-40B4-BE49-F238E27FC236}">
              <a16:creationId xmlns:a16="http://schemas.microsoft.com/office/drawing/2014/main" id="{EE0DCF5E-0B16-491B-B290-10463FBFA302}"/>
            </a:ext>
          </a:extLst>
        </xdr:cNvPr>
        <xdr:cNvSpPr/>
      </xdr:nvSpPr>
      <xdr:spPr>
        <a:xfrm>
          <a:off x="692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55626</xdr:rowOff>
    </xdr:from>
    <xdr:to>
      <xdr:col>41</xdr:col>
      <xdr:colOff>50800</xdr:colOff>
      <xdr:row>39</xdr:row>
      <xdr:rowOff>64770</xdr:rowOff>
    </xdr:to>
    <xdr:cxnSp macro="">
      <xdr:nvCxnSpPr>
        <xdr:cNvPr id="138" name="直線コネクタ 137">
          <a:extLst>
            <a:ext uri="{FF2B5EF4-FFF2-40B4-BE49-F238E27FC236}">
              <a16:creationId xmlns:a16="http://schemas.microsoft.com/office/drawing/2014/main" id="{A5662B18-E4D4-42A2-BC83-BD50813BDE18}"/>
            </a:ext>
          </a:extLst>
        </xdr:cNvPr>
        <xdr:cNvCxnSpPr/>
      </xdr:nvCxnSpPr>
      <xdr:spPr>
        <a:xfrm flipV="1">
          <a:off x="6972300" y="6742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a:extLst>
            <a:ext uri="{FF2B5EF4-FFF2-40B4-BE49-F238E27FC236}">
              <a16:creationId xmlns:a16="http://schemas.microsoft.com/office/drawing/2014/main" id="{23830C53-FB8C-4B29-8F8C-ADD3A9040F3E}"/>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40" name="n_2aveValue【図書館】&#10;一人当たり面積">
          <a:extLst>
            <a:ext uri="{FF2B5EF4-FFF2-40B4-BE49-F238E27FC236}">
              <a16:creationId xmlns:a16="http://schemas.microsoft.com/office/drawing/2014/main" id="{C44E6689-B316-488A-B471-5F94A317F8C6}"/>
            </a:ext>
          </a:extLst>
        </xdr:cNvPr>
        <xdr:cNvSpPr txBox="1"/>
      </xdr:nvSpPr>
      <xdr:spPr>
        <a:xfrm>
          <a:off x="8515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41" name="n_3aveValue【図書館】&#10;一人当たり面積">
          <a:extLst>
            <a:ext uri="{FF2B5EF4-FFF2-40B4-BE49-F238E27FC236}">
              <a16:creationId xmlns:a16="http://schemas.microsoft.com/office/drawing/2014/main" id="{A13171A0-8120-4739-B733-DF1F4994C135}"/>
            </a:ext>
          </a:extLst>
        </xdr:cNvPr>
        <xdr:cNvSpPr txBox="1"/>
      </xdr:nvSpPr>
      <xdr:spPr>
        <a:xfrm>
          <a:off x="7626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102379</xdr:rowOff>
    </xdr:from>
    <xdr:ext cx="469744" cy="259045"/>
    <xdr:sp macro="" textlink="">
      <xdr:nvSpPr>
        <xdr:cNvPr id="142" name="n_4aveValue【図書館】&#10;一人当たり面積">
          <a:extLst>
            <a:ext uri="{FF2B5EF4-FFF2-40B4-BE49-F238E27FC236}">
              <a16:creationId xmlns:a16="http://schemas.microsoft.com/office/drawing/2014/main" id="{8413158A-2AEC-47E2-9C8E-458A2CAF39B6}"/>
            </a:ext>
          </a:extLst>
        </xdr:cNvPr>
        <xdr:cNvSpPr txBox="1"/>
      </xdr:nvSpPr>
      <xdr:spPr>
        <a:xfrm>
          <a:off x="6737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74693</xdr:rowOff>
    </xdr:from>
    <xdr:ext cx="469744" cy="259045"/>
    <xdr:sp macro="" textlink="">
      <xdr:nvSpPr>
        <xdr:cNvPr id="143" name="n_1mainValue【図書館】&#10;一人当たり面積">
          <a:extLst>
            <a:ext uri="{FF2B5EF4-FFF2-40B4-BE49-F238E27FC236}">
              <a16:creationId xmlns:a16="http://schemas.microsoft.com/office/drawing/2014/main" id="{24B3A0E5-9DE4-4FB8-AE9B-55513003213D}"/>
            </a:ext>
          </a:extLst>
        </xdr:cNvPr>
        <xdr:cNvSpPr txBox="1"/>
      </xdr:nvSpPr>
      <xdr:spPr>
        <a:xfrm>
          <a:off x="9391727"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88409</xdr:rowOff>
    </xdr:from>
    <xdr:ext cx="469744" cy="259045"/>
    <xdr:sp macro="" textlink="">
      <xdr:nvSpPr>
        <xdr:cNvPr id="144" name="n_2mainValue【図書館】&#10;一人当たり面積">
          <a:extLst>
            <a:ext uri="{FF2B5EF4-FFF2-40B4-BE49-F238E27FC236}">
              <a16:creationId xmlns:a16="http://schemas.microsoft.com/office/drawing/2014/main" id="{5D55D22F-6177-4513-BF38-B99AED253732}"/>
            </a:ext>
          </a:extLst>
        </xdr:cNvPr>
        <xdr:cNvSpPr txBox="1"/>
      </xdr:nvSpPr>
      <xdr:spPr>
        <a:xfrm>
          <a:off x="85154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97553</xdr:rowOff>
    </xdr:from>
    <xdr:ext cx="469744" cy="259045"/>
    <xdr:sp macro="" textlink="">
      <xdr:nvSpPr>
        <xdr:cNvPr id="145" name="n_3mainValue【図書館】&#10;一人当たり面積">
          <a:extLst>
            <a:ext uri="{FF2B5EF4-FFF2-40B4-BE49-F238E27FC236}">
              <a16:creationId xmlns:a16="http://schemas.microsoft.com/office/drawing/2014/main" id="{54D52CDA-C418-44E1-BFA5-1E339E96B293}"/>
            </a:ext>
          </a:extLst>
        </xdr:cNvPr>
        <xdr:cNvSpPr txBox="1"/>
      </xdr:nvSpPr>
      <xdr:spPr>
        <a:xfrm>
          <a:off x="7626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106697</xdr:rowOff>
    </xdr:from>
    <xdr:ext cx="469744" cy="259045"/>
    <xdr:sp macro="" textlink="">
      <xdr:nvSpPr>
        <xdr:cNvPr id="146" name="n_4mainValue【図書館】&#10;一人当たり面積">
          <a:extLst>
            <a:ext uri="{FF2B5EF4-FFF2-40B4-BE49-F238E27FC236}">
              <a16:creationId xmlns:a16="http://schemas.microsoft.com/office/drawing/2014/main" id="{23F21AC4-D756-492F-BD7D-AE31D96E8885}"/>
            </a:ext>
          </a:extLst>
        </xdr:cNvPr>
        <xdr:cNvSpPr txBox="1"/>
      </xdr:nvSpPr>
      <xdr:spPr>
        <a:xfrm>
          <a:off x="6737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33A2233-5FCB-40D5-ADF7-FC3A991FC75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F2FC15C-75E7-4B2B-8AD4-E01924FB14E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89E6B3C-3E66-40F5-A25B-5A709EBD25B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9D5DDC4-D668-407A-9A67-99B0A01872B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D8F30D7-A4D8-4B83-8F0E-132419B73AA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899DC60-6F2F-447F-8803-46D09AB31BF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B7C02BD-76C2-4965-8C6C-4FAF50F6E60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5258C28-FA97-48C3-9C58-1FA6B5D101B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4CD5E0C-7E56-4E53-AB30-C47E5E5B297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EB67054-9882-4B1E-96B9-67C8FBBBE97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F8A63F0-87FA-426D-8207-8A391B96217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A21A7A47-1B40-4ECB-AE2F-D0A15E99E23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EA4C249A-6FA7-41AC-B9EC-C454B39DF9E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14FA1FE-A358-4F33-BE19-B6242E80086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2FFBEB2-A489-48B1-A469-055A11F66E0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74C5576-CFEE-406E-92BE-7F6CAC2DFBF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173B0D4-3CA6-4912-9252-C0924FB22C8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EF3AC86-E1DB-4D3C-87DF-660C6CC7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6F15AC8-689D-497F-A316-12287017B4E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4E3A91B-2451-4368-8364-C214C7571A2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B4E46185-D264-4680-B338-4323C8E9AA7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24ABE0C-0357-474C-BBB6-0F1B9695D95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7FEDFDFC-FBE5-4042-BAFD-62823CB9E92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F9C255F9-8A94-4847-AB77-EA9B19B38C2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C870FBCC-38EA-4E53-A642-1ED67AF6F4BB}"/>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4F29302D-ADF5-4D4C-A283-9EACBB2EB9A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B7B8CCB7-24F3-4780-8C40-8B2C05FFF5A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AE4401E-DA02-4130-843E-C3D7F7A31277}"/>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DA01E8B0-7692-4FBA-B1F6-828BC7ABAE08}"/>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3E7D5B4-9663-4BF2-A196-AA1CEBC7663E}"/>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A89DDF98-27E5-4141-BDBA-06B272BF3C1A}"/>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55A8A24C-E12B-4EAB-8EDE-FD57AF7DC2F9}"/>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77BC3F49-9403-42FE-84E4-494D5C0FE347}"/>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6365E4EC-485C-4B21-8E0C-1FF48568F116}"/>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945C9061-2BD6-4198-92A5-18D24E0CF07E}"/>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B7D9956-52C5-483C-8208-FC39C75DCD5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57A4EB1-36BA-4652-BC1C-731D36EA846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C2DF4E1-6132-4EFE-B303-D6B09E8A62A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694F313-2C78-4626-9C0D-1E06639D597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FC11CDA-E9BA-4AEB-AB8E-8C2DF1F3993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105410</xdr:rowOff>
    </xdr:from>
    <xdr:to>
      <xdr:col>24</xdr:col>
      <xdr:colOff>114300</xdr:colOff>
      <xdr:row>63</xdr:row>
      <xdr:rowOff>35560</xdr:rowOff>
    </xdr:to>
    <xdr:sp macro="" textlink="">
      <xdr:nvSpPr>
        <xdr:cNvPr id="187" name="楕円 186">
          <a:extLst>
            <a:ext uri="{FF2B5EF4-FFF2-40B4-BE49-F238E27FC236}">
              <a16:creationId xmlns:a16="http://schemas.microsoft.com/office/drawing/2014/main" id="{8C021493-1DE4-4C09-9EA8-5BC81B4A8412}"/>
            </a:ext>
          </a:extLst>
        </xdr:cNvPr>
        <xdr:cNvSpPr/>
      </xdr:nvSpPr>
      <xdr:spPr>
        <a:xfrm>
          <a:off x="45847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83837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81B1E9D-2757-4F97-ABA1-581DC8C4C5E4}"/>
            </a:ext>
          </a:extLst>
        </xdr:cNvPr>
        <xdr:cNvSpPr txBox="1"/>
      </xdr:nvSpPr>
      <xdr:spPr>
        <a:xfrm>
          <a:off x="4673600"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80645</xdr:rowOff>
    </xdr:from>
    <xdr:to>
      <xdr:col>20</xdr:col>
      <xdr:colOff>38100</xdr:colOff>
      <xdr:row>63</xdr:row>
      <xdr:rowOff>10795</xdr:rowOff>
    </xdr:to>
    <xdr:sp macro="" textlink="">
      <xdr:nvSpPr>
        <xdr:cNvPr id="189" name="楕円 188">
          <a:extLst>
            <a:ext uri="{FF2B5EF4-FFF2-40B4-BE49-F238E27FC236}">
              <a16:creationId xmlns:a16="http://schemas.microsoft.com/office/drawing/2014/main" id="{A3401418-1DED-4FE6-8FF0-70F5082B4511}"/>
            </a:ext>
          </a:extLst>
        </xdr:cNvPr>
        <xdr:cNvSpPr/>
      </xdr:nvSpPr>
      <xdr:spPr>
        <a:xfrm>
          <a:off x="3746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131445</xdr:rowOff>
    </xdr:from>
    <xdr:to>
      <xdr:col>24</xdr:col>
      <xdr:colOff>63500</xdr:colOff>
      <xdr:row>62</xdr:row>
      <xdr:rowOff>156210</xdr:rowOff>
    </xdr:to>
    <xdr:cxnSp macro="">
      <xdr:nvCxnSpPr>
        <xdr:cNvPr id="190" name="直線コネクタ 189">
          <a:extLst>
            <a:ext uri="{FF2B5EF4-FFF2-40B4-BE49-F238E27FC236}">
              <a16:creationId xmlns:a16="http://schemas.microsoft.com/office/drawing/2014/main" id="{6A6A2101-E2F5-411D-9638-D19D8210E798}"/>
            </a:ext>
          </a:extLst>
        </xdr:cNvPr>
        <xdr:cNvCxnSpPr/>
      </xdr:nvCxnSpPr>
      <xdr:spPr>
        <a:xfrm>
          <a:off x="3797300" y="1076134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80645</xdr:rowOff>
    </xdr:from>
    <xdr:to>
      <xdr:col>15</xdr:col>
      <xdr:colOff>101600</xdr:colOff>
      <xdr:row>63</xdr:row>
      <xdr:rowOff>10795</xdr:rowOff>
    </xdr:to>
    <xdr:sp macro="" textlink="">
      <xdr:nvSpPr>
        <xdr:cNvPr id="191" name="楕円 190">
          <a:extLst>
            <a:ext uri="{FF2B5EF4-FFF2-40B4-BE49-F238E27FC236}">
              <a16:creationId xmlns:a16="http://schemas.microsoft.com/office/drawing/2014/main" id="{9509DE7D-DC1F-43DD-942C-107572065629}"/>
            </a:ext>
          </a:extLst>
        </xdr:cNvPr>
        <xdr:cNvSpPr/>
      </xdr:nvSpPr>
      <xdr:spPr>
        <a:xfrm>
          <a:off x="2857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131445</xdr:rowOff>
    </xdr:from>
    <xdr:to>
      <xdr:col>19</xdr:col>
      <xdr:colOff>177800</xdr:colOff>
      <xdr:row>62</xdr:row>
      <xdr:rowOff>131445</xdr:rowOff>
    </xdr:to>
    <xdr:cxnSp macro="">
      <xdr:nvCxnSpPr>
        <xdr:cNvPr id="192" name="直線コネクタ 191">
          <a:extLst>
            <a:ext uri="{FF2B5EF4-FFF2-40B4-BE49-F238E27FC236}">
              <a16:creationId xmlns:a16="http://schemas.microsoft.com/office/drawing/2014/main" id="{D37EF803-3A6C-483F-AA66-E6FC1C128BCE}"/>
            </a:ext>
          </a:extLst>
        </xdr:cNvPr>
        <xdr:cNvCxnSpPr/>
      </xdr:nvCxnSpPr>
      <xdr:spPr>
        <a:xfrm>
          <a:off x="2908300" y="1076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61595</xdr:rowOff>
    </xdr:from>
    <xdr:to>
      <xdr:col>10</xdr:col>
      <xdr:colOff>165100</xdr:colOff>
      <xdr:row>62</xdr:row>
      <xdr:rowOff>163195</xdr:rowOff>
    </xdr:to>
    <xdr:sp macro="" textlink="">
      <xdr:nvSpPr>
        <xdr:cNvPr id="193" name="楕円 192">
          <a:extLst>
            <a:ext uri="{FF2B5EF4-FFF2-40B4-BE49-F238E27FC236}">
              <a16:creationId xmlns:a16="http://schemas.microsoft.com/office/drawing/2014/main" id="{B2B9FA3B-F9B9-4B3C-9354-E0AF620D0993}"/>
            </a:ext>
          </a:extLst>
        </xdr:cNvPr>
        <xdr:cNvSpPr/>
      </xdr:nvSpPr>
      <xdr:spPr>
        <a:xfrm>
          <a:off x="1968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112395</xdr:rowOff>
    </xdr:from>
    <xdr:to>
      <xdr:col>15</xdr:col>
      <xdr:colOff>50800</xdr:colOff>
      <xdr:row>62</xdr:row>
      <xdr:rowOff>131445</xdr:rowOff>
    </xdr:to>
    <xdr:cxnSp macro="">
      <xdr:nvCxnSpPr>
        <xdr:cNvPr id="194" name="直線コネクタ 193">
          <a:extLst>
            <a:ext uri="{FF2B5EF4-FFF2-40B4-BE49-F238E27FC236}">
              <a16:creationId xmlns:a16="http://schemas.microsoft.com/office/drawing/2014/main" id="{792DAA0B-D190-44BA-8EF7-71B81693A8DB}"/>
            </a:ext>
          </a:extLst>
        </xdr:cNvPr>
        <xdr:cNvCxnSpPr/>
      </xdr:nvCxnSpPr>
      <xdr:spPr>
        <a:xfrm>
          <a:off x="2019300" y="107422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40640</xdr:rowOff>
    </xdr:from>
    <xdr:to>
      <xdr:col>6</xdr:col>
      <xdr:colOff>38100</xdr:colOff>
      <xdr:row>62</xdr:row>
      <xdr:rowOff>142240</xdr:rowOff>
    </xdr:to>
    <xdr:sp macro="" textlink="">
      <xdr:nvSpPr>
        <xdr:cNvPr id="195" name="楕円 194">
          <a:extLst>
            <a:ext uri="{FF2B5EF4-FFF2-40B4-BE49-F238E27FC236}">
              <a16:creationId xmlns:a16="http://schemas.microsoft.com/office/drawing/2014/main" id="{2640F033-12ED-43BB-80BC-ACCA4F19A412}"/>
            </a:ext>
          </a:extLst>
        </xdr:cNvPr>
        <xdr:cNvSpPr/>
      </xdr:nvSpPr>
      <xdr:spPr>
        <a:xfrm>
          <a:off x="107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91440</xdr:rowOff>
    </xdr:from>
    <xdr:to>
      <xdr:col>10</xdr:col>
      <xdr:colOff>114300</xdr:colOff>
      <xdr:row>62</xdr:row>
      <xdr:rowOff>112395</xdr:rowOff>
    </xdr:to>
    <xdr:cxnSp macro="">
      <xdr:nvCxnSpPr>
        <xdr:cNvPr id="196" name="直線コネクタ 195">
          <a:extLst>
            <a:ext uri="{FF2B5EF4-FFF2-40B4-BE49-F238E27FC236}">
              <a16:creationId xmlns:a16="http://schemas.microsoft.com/office/drawing/2014/main" id="{FBE9859D-EC7D-4824-B434-1C6A40C08A98}"/>
            </a:ext>
          </a:extLst>
        </xdr:cNvPr>
        <xdr:cNvCxnSpPr/>
      </xdr:nvCxnSpPr>
      <xdr:spPr>
        <a:xfrm>
          <a:off x="1130300" y="107213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97" name="n_1aveValue【体育館・プール】&#10;有形固定資産減価償却率">
          <a:extLst>
            <a:ext uri="{FF2B5EF4-FFF2-40B4-BE49-F238E27FC236}">
              <a16:creationId xmlns:a16="http://schemas.microsoft.com/office/drawing/2014/main" id="{8ACC06AE-B995-4F4C-B442-32A5A6967921}"/>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8" name="n_2aveValue【体育館・プール】&#10;有形固定資産減価償却率">
          <a:extLst>
            <a:ext uri="{FF2B5EF4-FFF2-40B4-BE49-F238E27FC236}">
              <a16:creationId xmlns:a16="http://schemas.microsoft.com/office/drawing/2014/main" id="{6865A9E6-F6A0-4F48-B5F0-191703E4C688}"/>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a:extLst>
            <a:ext uri="{FF2B5EF4-FFF2-40B4-BE49-F238E27FC236}">
              <a16:creationId xmlns:a16="http://schemas.microsoft.com/office/drawing/2014/main" id="{359EE9A4-F4A9-4A09-883E-F1070603E38B}"/>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200" name="n_4aveValue【体育館・プール】&#10;有形固定資産減価償却率">
          <a:extLst>
            <a:ext uri="{FF2B5EF4-FFF2-40B4-BE49-F238E27FC236}">
              <a16:creationId xmlns:a16="http://schemas.microsoft.com/office/drawing/2014/main" id="{DD9FB471-89D2-43F0-8158-F3264E117B8D}"/>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1922</xdr:rowOff>
    </xdr:from>
    <xdr:ext cx="405111" cy="259045"/>
    <xdr:sp macro="" textlink="">
      <xdr:nvSpPr>
        <xdr:cNvPr id="201" name="n_1mainValue【体育館・プール】&#10;有形固定資産減価償却率">
          <a:extLst>
            <a:ext uri="{FF2B5EF4-FFF2-40B4-BE49-F238E27FC236}">
              <a16:creationId xmlns:a16="http://schemas.microsoft.com/office/drawing/2014/main" id="{CA597689-4B77-415A-B66E-AC28072F077D}"/>
            </a:ext>
          </a:extLst>
        </xdr:cNvPr>
        <xdr:cNvSpPr txBox="1"/>
      </xdr:nvSpPr>
      <xdr:spPr>
        <a:xfrm>
          <a:off x="3582044"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1922</xdr:rowOff>
    </xdr:from>
    <xdr:ext cx="405111" cy="259045"/>
    <xdr:sp macro="" textlink="">
      <xdr:nvSpPr>
        <xdr:cNvPr id="202" name="n_2mainValue【体育館・プール】&#10;有形固定資産減価償却率">
          <a:extLst>
            <a:ext uri="{FF2B5EF4-FFF2-40B4-BE49-F238E27FC236}">
              <a16:creationId xmlns:a16="http://schemas.microsoft.com/office/drawing/2014/main" id="{5977CAB3-63C5-43F7-9DFF-7603C06E11AB}"/>
            </a:ext>
          </a:extLst>
        </xdr:cNvPr>
        <xdr:cNvSpPr txBox="1"/>
      </xdr:nvSpPr>
      <xdr:spPr>
        <a:xfrm>
          <a:off x="2705744"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154322</xdr:rowOff>
    </xdr:from>
    <xdr:ext cx="405111" cy="259045"/>
    <xdr:sp macro="" textlink="">
      <xdr:nvSpPr>
        <xdr:cNvPr id="203" name="n_3mainValue【体育館・プール】&#10;有形固定資産減価償却率">
          <a:extLst>
            <a:ext uri="{FF2B5EF4-FFF2-40B4-BE49-F238E27FC236}">
              <a16:creationId xmlns:a16="http://schemas.microsoft.com/office/drawing/2014/main" id="{A9899C64-FD0F-4BA4-A966-9F76BC4B7127}"/>
            </a:ext>
          </a:extLst>
        </xdr:cNvPr>
        <xdr:cNvSpPr txBox="1"/>
      </xdr:nvSpPr>
      <xdr:spPr>
        <a:xfrm>
          <a:off x="18167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133367</xdr:rowOff>
    </xdr:from>
    <xdr:ext cx="405111" cy="259045"/>
    <xdr:sp macro="" textlink="">
      <xdr:nvSpPr>
        <xdr:cNvPr id="204" name="n_4mainValue【体育館・プール】&#10;有形固定資産減価償却率">
          <a:extLst>
            <a:ext uri="{FF2B5EF4-FFF2-40B4-BE49-F238E27FC236}">
              <a16:creationId xmlns:a16="http://schemas.microsoft.com/office/drawing/2014/main" id="{3C93A9C9-2355-4CCF-9952-9BCE31FD1464}"/>
            </a:ext>
          </a:extLst>
        </xdr:cNvPr>
        <xdr:cNvSpPr txBox="1"/>
      </xdr:nvSpPr>
      <xdr:spPr>
        <a:xfrm>
          <a:off x="927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8722211-D5C8-47C0-A906-802027FA49B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FDE685F-28B8-4C8A-8FF3-14EB2CBB59D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6406186-9B66-40CA-A67B-784870E7DA3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10C2BD6-B16F-4382-A497-D287ADAD26D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40B71E5-3150-4149-8E0D-6E4CE6DB3DF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E0C140D-0999-4B42-A4E8-75B0020B72D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645D3F4-A08A-4FCA-B40C-93F0DB9AF99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34511EF-14AB-47F5-91BE-9046CC84951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027CE6F-6919-436E-8262-2EFB67224E4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8B55CE9-F45F-427D-B600-0ED04A3A3BE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870F134B-8199-4EC7-8575-253839050F2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1C5D670A-5442-45C6-B80A-D4048123C5CB}"/>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AA2430C-318B-4036-B3A7-CA02E3BF1A6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4F234BCC-6719-4FEF-928A-EE860A7AB009}"/>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1FDEE54F-8B80-4E28-B70F-B356B9DD44F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F0D0627E-1CBB-45B4-9081-AA491B1AEA77}"/>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170473A5-07C8-4A7A-BECF-53CAF2D9A64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9B0C57DE-FD3F-40FF-A685-77AA3054EDBF}"/>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E61DA587-CB45-44FC-805F-8DE80591EC2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F55CF6F7-89FC-4148-A6ED-21B5FD4DED0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3612613D-F34C-40C8-9C9F-F0220B4E80B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a:extLst>
            <a:ext uri="{FF2B5EF4-FFF2-40B4-BE49-F238E27FC236}">
              <a16:creationId xmlns:a16="http://schemas.microsoft.com/office/drawing/2014/main" id="{10962BC1-F62D-40E2-9B31-F4ACA6484A9D}"/>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a16="http://schemas.microsoft.com/office/drawing/2014/main" id="{225A82D9-8BFE-4D28-B3B7-888654F24CE4}"/>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a16="http://schemas.microsoft.com/office/drawing/2014/main" id="{464B3855-3886-42C1-9F7C-F4EA84A12ED3}"/>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a:extLst>
            <a:ext uri="{FF2B5EF4-FFF2-40B4-BE49-F238E27FC236}">
              <a16:creationId xmlns:a16="http://schemas.microsoft.com/office/drawing/2014/main" id="{7248C1AA-C42D-4D21-A43D-D51547102ACB}"/>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a:extLst>
            <a:ext uri="{FF2B5EF4-FFF2-40B4-BE49-F238E27FC236}">
              <a16:creationId xmlns:a16="http://schemas.microsoft.com/office/drawing/2014/main" id="{6C2A593D-4E9E-4DE1-B029-087A31AC0B2C}"/>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231" name="【体育館・プール】&#10;一人当たり面積平均値テキスト">
          <a:extLst>
            <a:ext uri="{FF2B5EF4-FFF2-40B4-BE49-F238E27FC236}">
              <a16:creationId xmlns:a16="http://schemas.microsoft.com/office/drawing/2014/main" id="{37EC7B93-20D4-4045-BB08-26476710CAA7}"/>
            </a:ext>
          </a:extLst>
        </xdr:cNvPr>
        <xdr:cNvSpPr txBox="1"/>
      </xdr:nvSpPr>
      <xdr:spPr>
        <a:xfrm>
          <a:off x="10515600" y="10529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a:extLst>
            <a:ext uri="{FF2B5EF4-FFF2-40B4-BE49-F238E27FC236}">
              <a16:creationId xmlns:a16="http://schemas.microsoft.com/office/drawing/2014/main" id="{26CA0B4E-4984-4DF9-B282-48CAC3EFD9AB}"/>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a:extLst>
            <a:ext uri="{FF2B5EF4-FFF2-40B4-BE49-F238E27FC236}">
              <a16:creationId xmlns:a16="http://schemas.microsoft.com/office/drawing/2014/main" id="{74A31580-0328-4FC1-A8D0-581F5ED27F3A}"/>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a:extLst>
            <a:ext uri="{FF2B5EF4-FFF2-40B4-BE49-F238E27FC236}">
              <a16:creationId xmlns:a16="http://schemas.microsoft.com/office/drawing/2014/main" id="{4912F84A-7B8F-4E70-8216-44A53E439C05}"/>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a:extLst>
            <a:ext uri="{FF2B5EF4-FFF2-40B4-BE49-F238E27FC236}">
              <a16:creationId xmlns:a16="http://schemas.microsoft.com/office/drawing/2014/main" id="{B00023DC-56A8-43FA-A642-E67C52050929}"/>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36" name="フローチャート: 判断 235">
          <a:extLst>
            <a:ext uri="{FF2B5EF4-FFF2-40B4-BE49-F238E27FC236}">
              <a16:creationId xmlns:a16="http://schemas.microsoft.com/office/drawing/2014/main" id="{8E18A7E3-EA50-4CA9-B2DE-EF42D27FA89F}"/>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486EFAA-5E13-452A-9C73-17D84A32245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DA6AE62-AC99-47ED-BCE8-5D9CBF55F43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164B71C-AF4A-42A5-BA36-A67652C0D97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C90B183-6B58-400F-B54C-A81BC548F8C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B06D5E1-A880-4D21-A5D7-D335B9B1E57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108763</xdr:rowOff>
    </xdr:from>
    <xdr:to>
      <xdr:col>55</xdr:col>
      <xdr:colOff>50800</xdr:colOff>
      <xdr:row>61</xdr:row>
      <xdr:rowOff>38913</xdr:rowOff>
    </xdr:to>
    <xdr:sp macro="" textlink="">
      <xdr:nvSpPr>
        <xdr:cNvPr id="242" name="楕円 241">
          <a:extLst>
            <a:ext uri="{FF2B5EF4-FFF2-40B4-BE49-F238E27FC236}">
              <a16:creationId xmlns:a16="http://schemas.microsoft.com/office/drawing/2014/main" id="{EE838DFA-4E8D-49B9-995F-15F092D87445}"/>
            </a:ext>
          </a:extLst>
        </xdr:cNvPr>
        <xdr:cNvSpPr/>
      </xdr:nvSpPr>
      <xdr:spPr>
        <a:xfrm>
          <a:off x="10426700" y="1039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131640</xdr:rowOff>
    </xdr:from>
    <xdr:ext cx="469744" cy="259045"/>
    <xdr:sp macro="" textlink="">
      <xdr:nvSpPr>
        <xdr:cNvPr id="243" name="【体育館・プール】&#10;一人当たり面積該当値テキスト">
          <a:extLst>
            <a:ext uri="{FF2B5EF4-FFF2-40B4-BE49-F238E27FC236}">
              <a16:creationId xmlns:a16="http://schemas.microsoft.com/office/drawing/2014/main" id="{8A7AD3CA-F62C-4AAE-A0D0-D652A800B888}"/>
            </a:ext>
          </a:extLst>
        </xdr:cNvPr>
        <xdr:cNvSpPr txBox="1"/>
      </xdr:nvSpPr>
      <xdr:spPr>
        <a:xfrm>
          <a:off x="10515600" y="1024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122479</xdr:rowOff>
    </xdr:from>
    <xdr:to>
      <xdr:col>50</xdr:col>
      <xdr:colOff>165100</xdr:colOff>
      <xdr:row>61</xdr:row>
      <xdr:rowOff>52629</xdr:rowOff>
    </xdr:to>
    <xdr:sp macro="" textlink="">
      <xdr:nvSpPr>
        <xdr:cNvPr id="244" name="楕円 243">
          <a:extLst>
            <a:ext uri="{FF2B5EF4-FFF2-40B4-BE49-F238E27FC236}">
              <a16:creationId xmlns:a16="http://schemas.microsoft.com/office/drawing/2014/main" id="{A3CB9C5D-1A34-4B26-B853-9838B161FE6D}"/>
            </a:ext>
          </a:extLst>
        </xdr:cNvPr>
        <xdr:cNvSpPr/>
      </xdr:nvSpPr>
      <xdr:spPr>
        <a:xfrm>
          <a:off x="9588500" y="1040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159563</xdr:rowOff>
    </xdr:from>
    <xdr:to>
      <xdr:col>55</xdr:col>
      <xdr:colOff>0</xdr:colOff>
      <xdr:row>61</xdr:row>
      <xdr:rowOff>1829</xdr:rowOff>
    </xdr:to>
    <xdr:cxnSp macro="">
      <xdr:nvCxnSpPr>
        <xdr:cNvPr id="245" name="直線コネクタ 244">
          <a:extLst>
            <a:ext uri="{FF2B5EF4-FFF2-40B4-BE49-F238E27FC236}">
              <a16:creationId xmlns:a16="http://schemas.microsoft.com/office/drawing/2014/main" id="{A0F80831-76CF-4521-889A-715C6BE23BDA}"/>
            </a:ext>
          </a:extLst>
        </xdr:cNvPr>
        <xdr:cNvCxnSpPr/>
      </xdr:nvCxnSpPr>
      <xdr:spPr>
        <a:xfrm flipV="1">
          <a:off x="9639300" y="10446563"/>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137566</xdr:rowOff>
    </xdr:from>
    <xdr:to>
      <xdr:col>46</xdr:col>
      <xdr:colOff>38100</xdr:colOff>
      <xdr:row>61</xdr:row>
      <xdr:rowOff>67716</xdr:rowOff>
    </xdr:to>
    <xdr:sp macro="" textlink="">
      <xdr:nvSpPr>
        <xdr:cNvPr id="246" name="楕円 245">
          <a:extLst>
            <a:ext uri="{FF2B5EF4-FFF2-40B4-BE49-F238E27FC236}">
              <a16:creationId xmlns:a16="http://schemas.microsoft.com/office/drawing/2014/main" id="{624BF4E6-2D9E-4C0F-A1BD-43B77A1A9E24}"/>
            </a:ext>
          </a:extLst>
        </xdr:cNvPr>
        <xdr:cNvSpPr/>
      </xdr:nvSpPr>
      <xdr:spPr>
        <a:xfrm>
          <a:off x="8699500" y="1042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1829</xdr:rowOff>
    </xdr:from>
    <xdr:to>
      <xdr:col>50</xdr:col>
      <xdr:colOff>114300</xdr:colOff>
      <xdr:row>61</xdr:row>
      <xdr:rowOff>16916</xdr:rowOff>
    </xdr:to>
    <xdr:cxnSp macro="">
      <xdr:nvCxnSpPr>
        <xdr:cNvPr id="247" name="直線コネクタ 246">
          <a:extLst>
            <a:ext uri="{FF2B5EF4-FFF2-40B4-BE49-F238E27FC236}">
              <a16:creationId xmlns:a16="http://schemas.microsoft.com/office/drawing/2014/main" id="{0E221FE0-C37D-448B-8931-EDE2D049F0BD}"/>
            </a:ext>
          </a:extLst>
        </xdr:cNvPr>
        <xdr:cNvCxnSpPr/>
      </xdr:nvCxnSpPr>
      <xdr:spPr>
        <a:xfrm flipV="1">
          <a:off x="8750300" y="10460279"/>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148539</xdr:rowOff>
    </xdr:from>
    <xdr:to>
      <xdr:col>41</xdr:col>
      <xdr:colOff>101600</xdr:colOff>
      <xdr:row>61</xdr:row>
      <xdr:rowOff>78689</xdr:rowOff>
    </xdr:to>
    <xdr:sp macro="" textlink="">
      <xdr:nvSpPr>
        <xdr:cNvPr id="248" name="楕円 247">
          <a:extLst>
            <a:ext uri="{FF2B5EF4-FFF2-40B4-BE49-F238E27FC236}">
              <a16:creationId xmlns:a16="http://schemas.microsoft.com/office/drawing/2014/main" id="{F7D89690-30E8-4197-9577-6D5DE223DACB}"/>
            </a:ext>
          </a:extLst>
        </xdr:cNvPr>
        <xdr:cNvSpPr/>
      </xdr:nvSpPr>
      <xdr:spPr>
        <a:xfrm>
          <a:off x="7810500" y="1043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16916</xdr:rowOff>
    </xdr:from>
    <xdr:to>
      <xdr:col>45</xdr:col>
      <xdr:colOff>177800</xdr:colOff>
      <xdr:row>61</xdr:row>
      <xdr:rowOff>27889</xdr:rowOff>
    </xdr:to>
    <xdr:cxnSp macro="">
      <xdr:nvCxnSpPr>
        <xdr:cNvPr id="249" name="直線コネクタ 248">
          <a:extLst>
            <a:ext uri="{FF2B5EF4-FFF2-40B4-BE49-F238E27FC236}">
              <a16:creationId xmlns:a16="http://schemas.microsoft.com/office/drawing/2014/main" id="{E8CA512E-1629-4C0A-BCE6-A69B0A3D209F}"/>
            </a:ext>
          </a:extLst>
        </xdr:cNvPr>
        <xdr:cNvCxnSpPr/>
      </xdr:nvCxnSpPr>
      <xdr:spPr>
        <a:xfrm flipV="1">
          <a:off x="7861300" y="10475366"/>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160427</xdr:rowOff>
    </xdr:from>
    <xdr:to>
      <xdr:col>36</xdr:col>
      <xdr:colOff>165100</xdr:colOff>
      <xdr:row>61</xdr:row>
      <xdr:rowOff>90577</xdr:rowOff>
    </xdr:to>
    <xdr:sp macro="" textlink="">
      <xdr:nvSpPr>
        <xdr:cNvPr id="250" name="楕円 249">
          <a:extLst>
            <a:ext uri="{FF2B5EF4-FFF2-40B4-BE49-F238E27FC236}">
              <a16:creationId xmlns:a16="http://schemas.microsoft.com/office/drawing/2014/main" id="{C9903851-8D71-43AC-BA05-CE2C0876DDC1}"/>
            </a:ext>
          </a:extLst>
        </xdr:cNvPr>
        <xdr:cNvSpPr/>
      </xdr:nvSpPr>
      <xdr:spPr>
        <a:xfrm>
          <a:off x="6921500" y="10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27889</xdr:rowOff>
    </xdr:from>
    <xdr:to>
      <xdr:col>41</xdr:col>
      <xdr:colOff>50800</xdr:colOff>
      <xdr:row>61</xdr:row>
      <xdr:rowOff>39777</xdr:rowOff>
    </xdr:to>
    <xdr:cxnSp macro="">
      <xdr:nvCxnSpPr>
        <xdr:cNvPr id="251" name="直線コネクタ 250">
          <a:extLst>
            <a:ext uri="{FF2B5EF4-FFF2-40B4-BE49-F238E27FC236}">
              <a16:creationId xmlns:a16="http://schemas.microsoft.com/office/drawing/2014/main" id="{809EBD5A-0A05-497C-BA41-76EC71B2059D}"/>
            </a:ext>
          </a:extLst>
        </xdr:cNvPr>
        <xdr:cNvCxnSpPr/>
      </xdr:nvCxnSpPr>
      <xdr:spPr>
        <a:xfrm flipV="1">
          <a:off x="6972300" y="10486339"/>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252" name="n_1aveValue【体育館・プール】&#10;一人当たり面積">
          <a:extLst>
            <a:ext uri="{FF2B5EF4-FFF2-40B4-BE49-F238E27FC236}">
              <a16:creationId xmlns:a16="http://schemas.microsoft.com/office/drawing/2014/main" id="{8F7BA12B-EDED-451D-A6F3-0DB4578453D6}"/>
            </a:ext>
          </a:extLst>
        </xdr:cNvPr>
        <xdr:cNvSpPr txBox="1"/>
      </xdr:nvSpPr>
      <xdr:spPr>
        <a:xfrm>
          <a:off x="9391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253" name="n_2aveValue【体育館・プール】&#10;一人当たり面積">
          <a:extLst>
            <a:ext uri="{FF2B5EF4-FFF2-40B4-BE49-F238E27FC236}">
              <a16:creationId xmlns:a16="http://schemas.microsoft.com/office/drawing/2014/main" id="{93902FC4-1DB4-44D8-9F7E-3362CEB4C3CF}"/>
            </a:ext>
          </a:extLst>
        </xdr:cNvPr>
        <xdr:cNvSpPr txBox="1"/>
      </xdr:nvSpPr>
      <xdr:spPr>
        <a:xfrm>
          <a:off x="8515427" y="1068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254" name="n_3aveValue【体育館・プール】&#10;一人当たり面積">
          <a:extLst>
            <a:ext uri="{FF2B5EF4-FFF2-40B4-BE49-F238E27FC236}">
              <a16:creationId xmlns:a16="http://schemas.microsoft.com/office/drawing/2014/main" id="{86D623D0-F088-4897-A8D7-C9A0ADD62E0B}"/>
            </a:ext>
          </a:extLst>
        </xdr:cNvPr>
        <xdr:cNvSpPr txBox="1"/>
      </xdr:nvSpPr>
      <xdr:spPr>
        <a:xfrm>
          <a:off x="762642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33697</xdr:rowOff>
    </xdr:from>
    <xdr:ext cx="469744" cy="259045"/>
    <xdr:sp macro="" textlink="">
      <xdr:nvSpPr>
        <xdr:cNvPr id="255" name="n_4aveValue【体育館・プール】&#10;一人当たり面積">
          <a:extLst>
            <a:ext uri="{FF2B5EF4-FFF2-40B4-BE49-F238E27FC236}">
              <a16:creationId xmlns:a16="http://schemas.microsoft.com/office/drawing/2014/main" id="{8C760E2D-2D4F-4E72-AB0A-CCFD74C224B2}"/>
            </a:ext>
          </a:extLst>
        </xdr:cNvPr>
        <xdr:cNvSpPr txBox="1"/>
      </xdr:nvSpPr>
      <xdr:spPr>
        <a:xfrm>
          <a:off x="6737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69156</xdr:rowOff>
    </xdr:from>
    <xdr:ext cx="469744" cy="259045"/>
    <xdr:sp macro="" textlink="">
      <xdr:nvSpPr>
        <xdr:cNvPr id="256" name="n_1mainValue【体育館・プール】&#10;一人当たり面積">
          <a:extLst>
            <a:ext uri="{FF2B5EF4-FFF2-40B4-BE49-F238E27FC236}">
              <a16:creationId xmlns:a16="http://schemas.microsoft.com/office/drawing/2014/main" id="{6A1E4F04-74F6-43A4-A7E1-1F25A8948A8F}"/>
            </a:ext>
          </a:extLst>
        </xdr:cNvPr>
        <xdr:cNvSpPr txBox="1"/>
      </xdr:nvSpPr>
      <xdr:spPr>
        <a:xfrm>
          <a:off x="9391727" y="1018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84243</xdr:rowOff>
    </xdr:from>
    <xdr:ext cx="469744" cy="259045"/>
    <xdr:sp macro="" textlink="">
      <xdr:nvSpPr>
        <xdr:cNvPr id="257" name="n_2mainValue【体育館・プール】&#10;一人当たり面積">
          <a:extLst>
            <a:ext uri="{FF2B5EF4-FFF2-40B4-BE49-F238E27FC236}">
              <a16:creationId xmlns:a16="http://schemas.microsoft.com/office/drawing/2014/main" id="{A6A16B17-91A4-4B68-9D23-8956B1C63519}"/>
            </a:ext>
          </a:extLst>
        </xdr:cNvPr>
        <xdr:cNvSpPr txBox="1"/>
      </xdr:nvSpPr>
      <xdr:spPr>
        <a:xfrm>
          <a:off x="8515427" y="1019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95216</xdr:rowOff>
    </xdr:from>
    <xdr:ext cx="469744" cy="259045"/>
    <xdr:sp macro="" textlink="">
      <xdr:nvSpPr>
        <xdr:cNvPr id="258" name="n_3mainValue【体育館・プール】&#10;一人当たり面積">
          <a:extLst>
            <a:ext uri="{FF2B5EF4-FFF2-40B4-BE49-F238E27FC236}">
              <a16:creationId xmlns:a16="http://schemas.microsoft.com/office/drawing/2014/main" id="{41C31C66-33F1-4017-A564-94466AF75D11}"/>
            </a:ext>
          </a:extLst>
        </xdr:cNvPr>
        <xdr:cNvSpPr txBox="1"/>
      </xdr:nvSpPr>
      <xdr:spPr>
        <a:xfrm>
          <a:off x="7626427" y="1021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107104</xdr:rowOff>
    </xdr:from>
    <xdr:ext cx="469744" cy="259045"/>
    <xdr:sp macro="" textlink="">
      <xdr:nvSpPr>
        <xdr:cNvPr id="259" name="n_4mainValue【体育館・プール】&#10;一人当たり面積">
          <a:extLst>
            <a:ext uri="{FF2B5EF4-FFF2-40B4-BE49-F238E27FC236}">
              <a16:creationId xmlns:a16="http://schemas.microsoft.com/office/drawing/2014/main" id="{1DCA5791-4454-4603-9795-4F0E820A40B7}"/>
            </a:ext>
          </a:extLst>
        </xdr:cNvPr>
        <xdr:cNvSpPr txBox="1"/>
      </xdr:nvSpPr>
      <xdr:spPr>
        <a:xfrm>
          <a:off x="6737427" y="1022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9D258E07-9CEB-4144-A79B-9F62EC7D6F7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956CC015-BAAE-4C47-B4C8-618B5B92795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1393925F-78A2-41C7-84CB-6A32A9D83E2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73B8A76A-8B2C-478A-A200-B23BCBABFDB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CC258A97-A917-40E4-99C3-6A467A828F5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4AB8ABBA-9199-4F3B-87C9-3A8382A40AA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223FDA90-2BF5-410D-BF0B-84299EA0CD7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B8796B28-ED4B-43B7-A527-39FF3CEC403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70433321-C974-4510-A414-0F684CF5AB4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6404D264-5144-4A93-9A33-58271A5F6AE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B9AFA9DE-91F7-4D77-ACE7-168C68648BB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9F8B4240-6CD7-4B6B-8330-D9B17C99407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2012F179-DCFA-4DF0-A351-91491C74867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D5F6AF86-C0B1-4A2B-8D0B-68E9C5D7178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546BC59A-A229-4DD8-9A16-B1A6AA0AE32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D34B1214-AACA-428D-8753-397C6B9909D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C1989BFB-1997-495F-BE2D-2A434CE9951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CBDB2464-B009-4E21-8A86-4A7EE2AB235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16786F87-FA03-4726-BA55-04A9798FCEC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AB97CFCC-6DBA-4D3A-9496-F1D2AB69F6A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735F8166-5C64-454D-8706-1CF771CC02D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321788A9-80BD-48DC-BD7C-D3A43E693AC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93B9FFA7-3B5F-4DA9-891D-BC17A3D0EC0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81036396-C3CE-46EF-B863-9431E9BBE4C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40A309B0-031E-4ACC-9A60-1796A4B61113}"/>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CD7157D2-EFCC-4A72-A8EC-62A0C8E95D8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E8D53859-66D6-4FC9-8D72-A729ED97826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51F18054-30F6-49AF-A3E3-1EFBCC2DB2B0}"/>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8" name="直線コネクタ 287">
          <a:extLst>
            <a:ext uri="{FF2B5EF4-FFF2-40B4-BE49-F238E27FC236}">
              <a16:creationId xmlns:a16="http://schemas.microsoft.com/office/drawing/2014/main" id="{A6B15382-D62B-44B5-B5AD-6A1107B1C540}"/>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76C2946C-6C9B-4729-A4CF-060A9DB9B19A}"/>
            </a:ext>
          </a:extLst>
        </xdr:cNvPr>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90" name="フローチャート: 判断 289">
          <a:extLst>
            <a:ext uri="{FF2B5EF4-FFF2-40B4-BE49-F238E27FC236}">
              <a16:creationId xmlns:a16="http://schemas.microsoft.com/office/drawing/2014/main" id="{B2C79446-B694-45B3-B442-366D67E1A92F}"/>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1" name="フローチャート: 判断 290">
          <a:extLst>
            <a:ext uri="{FF2B5EF4-FFF2-40B4-BE49-F238E27FC236}">
              <a16:creationId xmlns:a16="http://schemas.microsoft.com/office/drawing/2014/main" id="{625D6E42-EEEF-4FF4-B7DF-D97555F17B30}"/>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2" name="フローチャート: 判断 291">
          <a:extLst>
            <a:ext uri="{FF2B5EF4-FFF2-40B4-BE49-F238E27FC236}">
              <a16:creationId xmlns:a16="http://schemas.microsoft.com/office/drawing/2014/main" id="{3E3E80FB-54EA-44FF-9B3E-C4AF842E6D5F}"/>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93" name="フローチャート: 判断 292">
          <a:extLst>
            <a:ext uri="{FF2B5EF4-FFF2-40B4-BE49-F238E27FC236}">
              <a16:creationId xmlns:a16="http://schemas.microsoft.com/office/drawing/2014/main" id="{AA5C7FD4-E124-4CF2-B5D8-B0A7DCC93B6B}"/>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294" name="フローチャート: 判断 293">
          <a:extLst>
            <a:ext uri="{FF2B5EF4-FFF2-40B4-BE49-F238E27FC236}">
              <a16:creationId xmlns:a16="http://schemas.microsoft.com/office/drawing/2014/main" id="{C145D574-3962-4E6E-B1E6-44BAC2B7C7C2}"/>
            </a:ext>
          </a:extLst>
        </xdr:cNvPr>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0969A6D-CE0E-4355-A030-921E1FE9E8B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82E6676-4EF5-49F9-B925-6B9425E22EE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6279909-8D2F-4BD0-A07C-64B6F26B119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C7C814D-0B5A-4D88-A0C8-28FACD97778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3BAB8E5-6E28-4D69-B1AD-279B8797632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300" name="楕円 299">
          <a:extLst>
            <a:ext uri="{FF2B5EF4-FFF2-40B4-BE49-F238E27FC236}">
              <a16:creationId xmlns:a16="http://schemas.microsoft.com/office/drawing/2014/main" id="{4BDB4113-DA09-4DAC-97F9-ACD161A185CC}"/>
            </a:ext>
          </a:extLst>
        </xdr:cNvPr>
        <xdr:cNvSpPr/>
      </xdr:nvSpPr>
      <xdr:spPr>
        <a:xfrm>
          <a:off x="45847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38116</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4FB46F33-D5FB-4A87-BC9E-24E74FF4ADA2}"/>
            </a:ext>
          </a:extLst>
        </xdr:cNvPr>
        <xdr:cNvSpPr txBox="1"/>
      </xdr:nvSpPr>
      <xdr:spPr>
        <a:xfrm>
          <a:off x="4673600"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21589</xdr:rowOff>
    </xdr:from>
    <xdr:to>
      <xdr:col>20</xdr:col>
      <xdr:colOff>38100</xdr:colOff>
      <xdr:row>83</xdr:row>
      <xdr:rowOff>123189</xdr:rowOff>
    </xdr:to>
    <xdr:sp macro="" textlink="">
      <xdr:nvSpPr>
        <xdr:cNvPr id="302" name="楕円 301">
          <a:extLst>
            <a:ext uri="{FF2B5EF4-FFF2-40B4-BE49-F238E27FC236}">
              <a16:creationId xmlns:a16="http://schemas.microsoft.com/office/drawing/2014/main" id="{97A01272-D862-42E0-A55B-9B7561AD2E92}"/>
            </a:ext>
          </a:extLst>
        </xdr:cNvPr>
        <xdr:cNvSpPr/>
      </xdr:nvSpPr>
      <xdr:spPr>
        <a:xfrm>
          <a:off x="3746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72389</xdr:rowOff>
    </xdr:from>
    <xdr:to>
      <xdr:col>24</xdr:col>
      <xdr:colOff>63500</xdr:colOff>
      <xdr:row>83</xdr:row>
      <xdr:rowOff>110489</xdr:rowOff>
    </xdr:to>
    <xdr:cxnSp macro="">
      <xdr:nvCxnSpPr>
        <xdr:cNvPr id="303" name="直線コネクタ 302">
          <a:extLst>
            <a:ext uri="{FF2B5EF4-FFF2-40B4-BE49-F238E27FC236}">
              <a16:creationId xmlns:a16="http://schemas.microsoft.com/office/drawing/2014/main" id="{65D2974E-EF02-4D45-A977-BD39D946CFAA}"/>
            </a:ext>
          </a:extLst>
        </xdr:cNvPr>
        <xdr:cNvCxnSpPr/>
      </xdr:nvCxnSpPr>
      <xdr:spPr>
        <a:xfrm>
          <a:off x="3797300" y="143027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21589</xdr:rowOff>
    </xdr:from>
    <xdr:to>
      <xdr:col>15</xdr:col>
      <xdr:colOff>101600</xdr:colOff>
      <xdr:row>83</xdr:row>
      <xdr:rowOff>123189</xdr:rowOff>
    </xdr:to>
    <xdr:sp macro="" textlink="">
      <xdr:nvSpPr>
        <xdr:cNvPr id="304" name="楕円 303">
          <a:extLst>
            <a:ext uri="{FF2B5EF4-FFF2-40B4-BE49-F238E27FC236}">
              <a16:creationId xmlns:a16="http://schemas.microsoft.com/office/drawing/2014/main" id="{EF8448CB-CD3A-4267-AC7D-D9D86FA82AC2}"/>
            </a:ext>
          </a:extLst>
        </xdr:cNvPr>
        <xdr:cNvSpPr/>
      </xdr:nvSpPr>
      <xdr:spPr>
        <a:xfrm>
          <a:off x="2857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72389</xdr:rowOff>
    </xdr:from>
    <xdr:to>
      <xdr:col>19</xdr:col>
      <xdr:colOff>177800</xdr:colOff>
      <xdr:row>83</xdr:row>
      <xdr:rowOff>72389</xdr:rowOff>
    </xdr:to>
    <xdr:cxnSp macro="">
      <xdr:nvCxnSpPr>
        <xdr:cNvPr id="305" name="直線コネクタ 304">
          <a:extLst>
            <a:ext uri="{FF2B5EF4-FFF2-40B4-BE49-F238E27FC236}">
              <a16:creationId xmlns:a16="http://schemas.microsoft.com/office/drawing/2014/main" id="{9F65F687-3E1B-45AE-B334-6EE2D1E711B0}"/>
            </a:ext>
          </a:extLst>
        </xdr:cNvPr>
        <xdr:cNvCxnSpPr/>
      </xdr:nvCxnSpPr>
      <xdr:spPr>
        <a:xfrm>
          <a:off x="2908300" y="1430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168275</xdr:rowOff>
    </xdr:from>
    <xdr:to>
      <xdr:col>10</xdr:col>
      <xdr:colOff>165100</xdr:colOff>
      <xdr:row>83</xdr:row>
      <xdr:rowOff>98425</xdr:rowOff>
    </xdr:to>
    <xdr:sp macro="" textlink="">
      <xdr:nvSpPr>
        <xdr:cNvPr id="306" name="楕円 305">
          <a:extLst>
            <a:ext uri="{FF2B5EF4-FFF2-40B4-BE49-F238E27FC236}">
              <a16:creationId xmlns:a16="http://schemas.microsoft.com/office/drawing/2014/main" id="{BAE832B4-BD7A-45D3-81CD-22FFC3E1074D}"/>
            </a:ext>
          </a:extLst>
        </xdr:cNvPr>
        <xdr:cNvSpPr/>
      </xdr:nvSpPr>
      <xdr:spPr>
        <a:xfrm>
          <a:off x="1968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47625</xdr:rowOff>
    </xdr:from>
    <xdr:to>
      <xdr:col>15</xdr:col>
      <xdr:colOff>50800</xdr:colOff>
      <xdr:row>83</xdr:row>
      <xdr:rowOff>72389</xdr:rowOff>
    </xdr:to>
    <xdr:cxnSp macro="">
      <xdr:nvCxnSpPr>
        <xdr:cNvPr id="307" name="直線コネクタ 306">
          <a:extLst>
            <a:ext uri="{FF2B5EF4-FFF2-40B4-BE49-F238E27FC236}">
              <a16:creationId xmlns:a16="http://schemas.microsoft.com/office/drawing/2014/main" id="{65776C5D-BF15-4D2F-956C-F741AA0F5C23}"/>
            </a:ext>
          </a:extLst>
        </xdr:cNvPr>
        <xdr:cNvCxnSpPr/>
      </xdr:nvCxnSpPr>
      <xdr:spPr>
        <a:xfrm>
          <a:off x="2019300" y="1427797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147320</xdr:rowOff>
    </xdr:from>
    <xdr:to>
      <xdr:col>6</xdr:col>
      <xdr:colOff>38100</xdr:colOff>
      <xdr:row>83</xdr:row>
      <xdr:rowOff>77470</xdr:rowOff>
    </xdr:to>
    <xdr:sp macro="" textlink="">
      <xdr:nvSpPr>
        <xdr:cNvPr id="308" name="楕円 307">
          <a:extLst>
            <a:ext uri="{FF2B5EF4-FFF2-40B4-BE49-F238E27FC236}">
              <a16:creationId xmlns:a16="http://schemas.microsoft.com/office/drawing/2014/main" id="{74506BD6-A8FD-4A59-A40A-EBD57780E2A5}"/>
            </a:ext>
          </a:extLst>
        </xdr:cNvPr>
        <xdr:cNvSpPr/>
      </xdr:nvSpPr>
      <xdr:spPr>
        <a:xfrm>
          <a:off x="107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26670</xdr:rowOff>
    </xdr:from>
    <xdr:to>
      <xdr:col>10</xdr:col>
      <xdr:colOff>114300</xdr:colOff>
      <xdr:row>83</xdr:row>
      <xdr:rowOff>47625</xdr:rowOff>
    </xdr:to>
    <xdr:cxnSp macro="">
      <xdr:nvCxnSpPr>
        <xdr:cNvPr id="309" name="直線コネクタ 308">
          <a:extLst>
            <a:ext uri="{FF2B5EF4-FFF2-40B4-BE49-F238E27FC236}">
              <a16:creationId xmlns:a16="http://schemas.microsoft.com/office/drawing/2014/main" id="{E0E79F30-9B45-408F-83EE-66ADD06C5971}"/>
            </a:ext>
          </a:extLst>
        </xdr:cNvPr>
        <xdr:cNvCxnSpPr/>
      </xdr:nvCxnSpPr>
      <xdr:spPr>
        <a:xfrm>
          <a:off x="1130300" y="142570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10" name="n_1aveValue【福祉施設】&#10;有形固定資産減価償却率">
          <a:extLst>
            <a:ext uri="{FF2B5EF4-FFF2-40B4-BE49-F238E27FC236}">
              <a16:creationId xmlns:a16="http://schemas.microsoft.com/office/drawing/2014/main" id="{00A42B6F-22A8-4C70-925D-C56BAAEC1988}"/>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1" name="n_2aveValue【福祉施設】&#10;有形固定資産減価償却率">
          <a:extLst>
            <a:ext uri="{FF2B5EF4-FFF2-40B4-BE49-F238E27FC236}">
              <a16:creationId xmlns:a16="http://schemas.microsoft.com/office/drawing/2014/main" id="{1E053E4E-630B-4DCC-B024-D9DF6D0B31C3}"/>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12" name="n_3aveValue【福祉施設】&#10;有形固定資産減価償却率">
          <a:extLst>
            <a:ext uri="{FF2B5EF4-FFF2-40B4-BE49-F238E27FC236}">
              <a16:creationId xmlns:a16="http://schemas.microsoft.com/office/drawing/2014/main" id="{2E0A2127-4F9B-475B-8477-B9B4AFDB8D87}"/>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313" name="n_4aveValue【福祉施設】&#10;有形固定資産減価償却率">
          <a:extLst>
            <a:ext uri="{FF2B5EF4-FFF2-40B4-BE49-F238E27FC236}">
              <a16:creationId xmlns:a16="http://schemas.microsoft.com/office/drawing/2014/main" id="{AD090067-69CB-41ED-87F1-2FAF996CA58B}"/>
            </a:ext>
          </a:extLst>
        </xdr:cNvPr>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114316</xdr:rowOff>
    </xdr:from>
    <xdr:ext cx="405111" cy="259045"/>
    <xdr:sp macro="" textlink="">
      <xdr:nvSpPr>
        <xdr:cNvPr id="314" name="n_1mainValue【福祉施設】&#10;有形固定資産減価償却率">
          <a:extLst>
            <a:ext uri="{FF2B5EF4-FFF2-40B4-BE49-F238E27FC236}">
              <a16:creationId xmlns:a16="http://schemas.microsoft.com/office/drawing/2014/main" id="{45122423-F55A-4EAE-B4DA-D990A2F85AE7}"/>
            </a:ext>
          </a:extLst>
        </xdr:cNvPr>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114316</xdr:rowOff>
    </xdr:from>
    <xdr:ext cx="405111" cy="259045"/>
    <xdr:sp macro="" textlink="">
      <xdr:nvSpPr>
        <xdr:cNvPr id="315" name="n_2mainValue【福祉施設】&#10;有形固定資産減価償却率">
          <a:extLst>
            <a:ext uri="{FF2B5EF4-FFF2-40B4-BE49-F238E27FC236}">
              <a16:creationId xmlns:a16="http://schemas.microsoft.com/office/drawing/2014/main" id="{545825F2-74BC-471A-BD99-EE554A16A84D}"/>
            </a:ext>
          </a:extLst>
        </xdr:cNvPr>
        <xdr:cNvSpPr txBox="1"/>
      </xdr:nvSpPr>
      <xdr:spPr>
        <a:xfrm>
          <a:off x="2705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89552</xdr:rowOff>
    </xdr:from>
    <xdr:ext cx="405111" cy="259045"/>
    <xdr:sp macro="" textlink="">
      <xdr:nvSpPr>
        <xdr:cNvPr id="316" name="n_3mainValue【福祉施設】&#10;有形固定資産減価償却率">
          <a:extLst>
            <a:ext uri="{FF2B5EF4-FFF2-40B4-BE49-F238E27FC236}">
              <a16:creationId xmlns:a16="http://schemas.microsoft.com/office/drawing/2014/main" id="{BC28CC6A-3775-4AC9-992C-DB7E31A41AEB}"/>
            </a:ext>
          </a:extLst>
        </xdr:cNvPr>
        <xdr:cNvSpPr txBox="1"/>
      </xdr:nvSpPr>
      <xdr:spPr>
        <a:xfrm>
          <a:off x="1816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68597</xdr:rowOff>
    </xdr:from>
    <xdr:ext cx="405111" cy="259045"/>
    <xdr:sp macro="" textlink="">
      <xdr:nvSpPr>
        <xdr:cNvPr id="317" name="n_4mainValue【福祉施設】&#10;有形固定資産減価償却率">
          <a:extLst>
            <a:ext uri="{FF2B5EF4-FFF2-40B4-BE49-F238E27FC236}">
              <a16:creationId xmlns:a16="http://schemas.microsoft.com/office/drawing/2014/main" id="{482861D6-52F5-4ABB-B747-B058D62C0089}"/>
            </a:ext>
          </a:extLst>
        </xdr:cNvPr>
        <xdr:cNvSpPr txBox="1"/>
      </xdr:nvSpPr>
      <xdr:spPr>
        <a:xfrm>
          <a:off x="927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201F0B1C-A5B1-470F-BF7A-C42DA7C421A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71F85A72-B268-44C5-BBE4-171A9FDF2FC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65DBCB78-2859-4F1A-A562-1C24FF3B25F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672F6C7D-5EA2-4B9C-9191-9739911553C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75751064-5AB1-4337-8BD3-160B9911E45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6325A492-3375-4F6A-BA5B-718AC328956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50CFED61-639A-486C-AC56-9D76E03E3F0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6EC930AA-06C3-4C91-8B5A-242B66D8E6B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6D8989-1208-4E6B-9EEE-1A857D29BCA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15411801-4953-43D7-95AA-6C54A3E8DE8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3EB732FE-B852-4BB4-9539-E76394EC21E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3E1BC14E-1DB0-4B21-97B4-AABA0279B77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6DB199A9-75F0-443E-8A39-1D920421A03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45CFC401-8D30-4936-8DC3-290D89B6C3D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C7862176-B82F-4230-BB06-74DE256E89F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CB97E43E-BCE1-423D-8C3E-92D4AAF6DAF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1B7FF964-0B9F-4410-842D-27DEBB77558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6414E71B-2F42-41A2-92A1-E80DA5C5AAF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62A50B89-11C8-47A3-81D7-02EC4C815B9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DA993DC2-4E12-465C-B3F9-5148C8C1D6C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13D0CE3-8856-4D03-9DBB-C192DED1470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EB442C61-4A6C-4427-BFA4-311B6C72FB4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F5D0C321-DE31-48ED-8CA9-6110F0C5DCA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41" name="直線コネクタ 340">
          <a:extLst>
            <a:ext uri="{FF2B5EF4-FFF2-40B4-BE49-F238E27FC236}">
              <a16:creationId xmlns:a16="http://schemas.microsoft.com/office/drawing/2014/main" id="{5E548D2E-F453-4D6D-8E2F-5A0E43B2FE68}"/>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42" name="【福祉施設】&#10;一人当たり面積最小値テキスト">
          <a:extLst>
            <a:ext uri="{FF2B5EF4-FFF2-40B4-BE49-F238E27FC236}">
              <a16:creationId xmlns:a16="http://schemas.microsoft.com/office/drawing/2014/main" id="{525C276B-FD1F-47F8-8F9B-83320F64C2B5}"/>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43" name="直線コネクタ 342">
          <a:extLst>
            <a:ext uri="{FF2B5EF4-FFF2-40B4-BE49-F238E27FC236}">
              <a16:creationId xmlns:a16="http://schemas.microsoft.com/office/drawing/2014/main" id="{6D6F0132-61FD-4DB9-B95E-F9F92967938F}"/>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44" name="【福祉施設】&#10;一人当たり面積最大値テキスト">
          <a:extLst>
            <a:ext uri="{FF2B5EF4-FFF2-40B4-BE49-F238E27FC236}">
              <a16:creationId xmlns:a16="http://schemas.microsoft.com/office/drawing/2014/main" id="{1A86BC2E-341D-485E-A389-F9610E06783E}"/>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45" name="直線コネクタ 344">
          <a:extLst>
            <a:ext uri="{FF2B5EF4-FFF2-40B4-BE49-F238E27FC236}">
              <a16:creationId xmlns:a16="http://schemas.microsoft.com/office/drawing/2014/main" id="{A4181A40-A243-47F3-AC73-9E4228CE9311}"/>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7256</xdr:rowOff>
    </xdr:from>
    <xdr:ext cx="469744" cy="259045"/>
    <xdr:sp macro="" textlink="">
      <xdr:nvSpPr>
        <xdr:cNvPr id="346" name="【福祉施設】&#10;一人当たり面積平均値テキスト">
          <a:extLst>
            <a:ext uri="{FF2B5EF4-FFF2-40B4-BE49-F238E27FC236}">
              <a16:creationId xmlns:a16="http://schemas.microsoft.com/office/drawing/2014/main" id="{74EE8898-988E-4FC5-B987-D28F52A57429}"/>
            </a:ext>
          </a:extLst>
        </xdr:cNvPr>
        <xdr:cNvSpPr txBox="1"/>
      </xdr:nvSpPr>
      <xdr:spPr>
        <a:xfrm>
          <a:off x="10515600" y="14580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47" name="フローチャート: 判断 346">
          <a:extLst>
            <a:ext uri="{FF2B5EF4-FFF2-40B4-BE49-F238E27FC236}">
              <a16:creationId xmlns:a16="http://schemas.microsoft.com/office/drawing/2014/main" id="{B1E9C194-436F-43CC-980A-137259D104F9}"/>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48" name="フローチャート: 判断 347">
          <a:extLst>
            <a:ext uri="{FF2B5EF4-FFF2-40B4-BE49-F238E27FC236}">
              <a16:creationId xmlns:a16="http://schemas.microsoft.com/office/drawing/2014/main" id="{E24746C4-2AEE-4BE7-8FA3-22A6EC439DE0}"/>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9" name="フローチャート: 判断 348">
          <a:extLst>
            <a:ext uri="{FF2B5EF4-FFF2-40B4-BE49-F238E27FC236}">
              <a16:creationId xmlns:a16="http://schemas.microsoft.com/office/drawing/2014/main" id="{C96F660E-1B26-405D-BF2F-B82CE3DDEC70}"/>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50" name="フローチャート: 判断 349">
          <a:extLst>
            <a:ext uri="{FF2B5EF4-FFF2-40B4-BE49-F238E27FC236}">
              <a16:creationId xmlns:a16="http://schemas.microsoft.com/office/drawing/2014/main" id="{82D084F7-EA43-4718-A405-4E6BBFF42878}"/>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51" name="フローチャート: 判断 350">
          <a:extLst>
            <a:ext uri="{FF2B5EF4-FFF2-40B4-BE49-F238E27FC236}">
              <a16:creationId xmlns:a16="http://schemas.microsoft.com/office/drawing/2014/main" id="{52302129-0E83-44FA-AA4C-2143E7783C25}"/>
            </a:ext>
          </a:extLst>
        </xdr:cNvPr>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2E38AA3-828C-4490-B9BC-483CCC58796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1A57C19-DC66-45CF-90DC-9FE68D99B6D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DBC3A94-19D1-4BE0-A8FB-DB016AA255A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7D2F2B3-D26B-4754-A412-7E63D1B29A3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1286D51-761C-4908-85A5-9973CB28DB3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52451</xdr:rowOff>
    </xdr:from>
    <xdr:to>
      <xdr:col>55</xdr:col>
      <xdr:colOff>50800</xdr:colOff>
      <xdr:row>84</xdr:row>
      <xdr:rowOff>154051</xdr:rowOff>
    </xdr:to>
    <xdr:sp macro="" textlink="">
      <xdr:nvSpPr>
        <xdr:cNvPr id="357" name="楕円 356">
          <a:extLst>
            <a:ext uri="{FF2B5EF4-FFF2-40B4-BE49-F238E27FC236}">
              <a16:creationId xmlns:a16="http://schemas.microsoft.com/office/drawing/2014/main" id="{3603036F-8295-4E21-B5A4-AD9A6DA68003}"/>
            </a:ext>
          </a:extLst>
        </xdr:cNvPr>
        <xdr:cNvSpPr/>
      </xdr:nvSpPr>
      <xdr:spPr>
        <a:xfrm>
          <a:off x="10426700" y="1445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75328</xdr:rowOff>
    </xdr:from>
    <xdr:ext cx="469744" cy="259045"/>
    <xdr:sp macro="" textlink="">
      <xdr:nvSpPr>
        <xdr:cNvPr id="358" name="【福祉施設】&#10;一人当たり面積該当値テキスト">
          <a:extLst>
            <a:ext uri="{FF2B5EF4-FFF2-40B4-BE49-F238E27FC236}">
              <a16:creationId xmlns:a16="http://schemas.microsoft.com/office/drawing/2014/main" id="{B9ADCEE0-BDEF-413E-893D-F624E372A3FA}"/>
            </a:ext>
          </a:extLst>
        </xdr:cNvPr>
        <xdr:cNvSpPr txBox="1"/>
      </xdr:nvSpPr>
      <xdr:spPr>
        <a:xfrm>
          <a:off x="10515600" y="1430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61976</xdr:rowOff>
    </xdr:from>
    <xdr:to>
      <xdr:col>50</xdr:col>
      <xdr:colOff>165100</xdr:colOff>
      <xdr:row>84</xdr:row>
      <xdr:rowOff>163576</xdr:rowOff>
    </xdr:to>
    <xdr:sp macro="" textlink="">
      <xdr:nvSpPr>
        <xdr:cNvPr id="359" name="楕円 358">
          <a:extLst>
            <a:ext uri="{FF2B5EF4-FFF2-40B4-BE49-F238E27FC236}">
              <a16:creationId xmlns:a16="http://schemas.microsoft.com/office/drawing/2014/main" id="{098EE62B-E78E-4E84-A869-F862F1D6E7A2}"/>
            </a:ext>
          </a:extLst>
        </xdr:cNvPr>
        <xdr:cNvSpPr/>
      </xdr:nvSpPr>
      <xdr:spPr>
        <a:xfrm>
          <a:off x="9588500" y="1446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103251</xdr:rowOff>
    </xdr:from>
    <xdr:to>
      <xdr:col>55</xdr:col>
      <xdr:colOff>0</xdr:colOff>
      <xdr:row>84</xdr:row>
      <xdr:rowOff>112776</xdr:rowOff>
    </xdr:to>
    <xdr:cxnSp macro="">
      <xdr:nvCxnSpPr>
        <xdr:cNvPr id="360" name="直線コネクタ 359">
          <a:extLst>
            <a:ext uri="{FF2B5EF4-FFF2-40B4-BE49-F238E27FC236}">
              <a16:creationId xmlns:a16="http://schemas.microsoft.com/office/drawing/2014/main" id="{7FE53372-6D84-4A57-A9A9-9B0E64B93D70}"/>
            </a:ext>
          </a:extLst>
        </xdr:cNvPr>
        <xdr:cNvCxnSpPr/>
      </xdr:nvCxnSpPr>
      <xdr:spPr>
        <a:xfrm flipV="1">
          <a:off x="9639300" y="14505051"/>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71882</xdr:rowOff>
    </xdr:from>
    <xdr:to>
      <xdr:col>46</xdr:col>
      <xdr:colOff>38100</xdr:colOff>
      <xdr:row>85</xdr:row>
      <xdr:rowOff>2032</xdr:rowOff>
    </xdr:to>
    <xdr:sp macro="" textlink="">
      <xdr:nvSpPr>
        <xdr:cNvPr id="361" name="楕円 360">
          <a:extLst>
            <a:ext uri="{FF2B5EF4-FFF2-40B4-BE49-F238E27FC236}">
              <a16:creationId xmlns:a16="http://schemas.microsoft.com/office/drawing/2014/main" id="{4F6697CA-1C2A-4D8A-AB47-47989797F062}"/>
            </a:ext>
          </a:extLst>
        </xdr:cNvPr>
        <xdr:cNvSpPr/>
      </xdr:nvSpPr>
      <xdr:spPr>
        <a:xfrm>
          <a:off x="8699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112776</xdr:rowOff>
    </xdr:from>
    <xdr:to>
      <xdr:col>50</xdr:col>
      <xdr:colOff>114300</xdr:colOff>
      <xdr:row>84</xdr:row>
      <xdr:rowOff>122682</xdr:rowOff>
    </xdr:to>
    <xdr:cxnSp macro="">
      <xdr:nvCxnSpPr>
        <xdr:cNvPr id="362" name="直線コネクタ 361">
          <a:extLst>
            <a:ext uri="{FF2B5EF4-FFF2-40B4-BE49-F238E27FC236}">
              <a16:creationId xmlns:a16="http://schemas.microsoft.com/office/drawing/2014/main" id="{BEABCC00-5A66-4DD1-9955-F80FA17B9698}"/>
            </a:ext>
          </a:extLst>
        </xdr:cNvPr>
        <xdr:cNvCxnSpPr/>
      </xdr:nvCxnSpPr>
      <xdr:spPr>
        <a:xfrm flipV="1">
          <a:off x="8750300" y="1451457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79502</xdr:rowOff>
    </xdr:from>
    <xdr:to>
      <xdr:col>41</xdr:col>
      <xdr:colOff>101600</xdr:colOff>
      <xdr:row>85</xdr:row>
      <xdr:rowOff>9652</xdr:rowOff>
    </xdr:to>
    <xdr:sp macro="" textlink="">
      <xdr:nvSpPr>
        <xdr:cNvPr id="363" name="楕円 362">
          <a:extLst>
            <a:ext uri="{FF2B5EF4-FFF2-40B4-BE49-F238E27FC236}">
              <a16:creationId xmlns:a16="http://schemas.microsoft.com/office/drawing/2014/main" id="{73E6CA00-7C9A-4F4F-8F76-9675E6BEE0C4}"/>
            </a:ext>
          </a:extLst>
        </xdr:cNvPr>
        <xdr:cNvSpPr/>
      </xdr:nvSpPr>
      <xdr:spPr>
        <a:xfrm>
          <a:off x="7810500" y="1448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122682</xdr:rowOff>
    </xdr:from>
    <xdr:to>
      <xdr:col>45</xdr:col>
      <xdr:colOff>177800</xdr:colOff>
      <xdr:row>84</xdr:row>
      <xdr:rowOff>130302</xdr:rowOff>
    </xdr:to>
    <xdr:cxnSp macro="">
      <xdr:nvCxnSpPr>
        <xdr:cNvPr id="364" name="直線コネクタ 363">
          <a:extLst>
            <a:ext uri="{FF2B5EF4-FFF2-40B4-BE49-F238E27FC236}">
              <a16:creationId xmlns:a16="http://schemas.microsoft.com/office/drawing/2014/main" id="{3FA294CB-BDF1-4853-86F6-114C4375771C}"/>
            </a:ext>
          </a:extLst>
        </xdr:cNvPr>
        <xdr:cNvCxnSpPr/>
      </xdr:nvCxnSpPr>
      <xdr:spPr>
        <a:xfrm flipV="1">
          <a:off x="7861300" y="1452448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87122</xdr:rowOff>
    </xdr:from>
    <xdr:to>
      <xdr:col>36</xdr:col>
      <xdr:colOff>165100</xdr:colOff>
      <xdr:row>85</xdr:row>
      <xdr:rowOff>17272</xdr:rowOff>
    </xdr:to>
    <xdr:sp macro="" textlink="">
      <xdr:nvSpPr>
        <xdr:cNvPr id="365" name="楕円 364">
          <a:extLst>
            <a:ext uri="{FF2B5EF4-FFF2-40B4-BE49-F238E27FC236}">
              <a16:creationId xmlns:a16="http://schemas.microsoft.com/office/drawing/2014/main" id="{A6FB62A0-4C1E-4038-B8AB-F745F75F0AF9}"/>
            </a:ext>
          </a:extLst>
        </xdr:cNvPr>
        <xdr:cNvSpPr/>
      </xdr:nvSpPr>
      <xdr:spPr>
        <a:xfrm>
          <a:off x="6921500" y="1448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130302</xdr:rowOff>
    </xdr:from>
    <xdr:to>
      <xdr:col>41</xdr:col>
      <xdr:colOff>50800</xdr:colOff>
      <xdr:row>84</xdr:row>
      <xdr:rowOff>137922</xdr:rowOff>
    </xdr:to>
    <xdr:cxnSp macro="">
      <xdr:nvCxnSpPr>
        <xdr:cNvPr id="366" name="直線コネクタ 365">
          <a:extLst>
            <a:ext uri="{FF2B5EF4-FFF2-40B4-BE49-F238E27FC236}">
              <a16:creationId xmlns:a16="http://schemas.microsoft.com/office/drawing/2014/main" id="{7CC021F2-DF89-4BED-AF2A-B5F7CA24E739}"/>
            </a:ext>
          </a:extLst>
        </xdr:cNvPr>
        <xdr:cNvCxnSpPr/>
      </xdr:nvCxnSpPr>
      <xdr:spPr>
        <a:xfrm flipV="1">
          <a:off x="6972300" y="1453210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151655</xdr:rowOff>
    </xdr:from>
    <xdr:ext cx="469744" cy="259045"/>
    <xdr:sp macro="" textlink="">
      <xdr:nvSpPr>
        <xdr:cNvPr id="367" name="n_1aveValue【福祉施設】&#10;一人当たり面積">
          <a:extLst>
            <a:ext uri="{FF2B5EF4-FFF2-40B4-BE49-F238E27FC236}">
              <a16:creationId xmlns:a16="http://schemas.microsoft.com/office/drawing/2014/main" id="{80D6E779-130E-4DEA-91FC-C69128AF22B1}"/>
            </a:ext>
          </a:extLst>
        </xdr:cNvPr>
        <xdr:cNvSpPr txBox="1"/>
      </xdr:nvSpPr>
      <xdr:spPr>
        <a:xfrm>
          <a:off x="9391727" y="1472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68" name="n_2aveValue【福祉施設】&#10;一人当たり面積">
          <a:extLst>
            <a:ext uri="{FF2B5EF4-FFF2-40B4-BE49-F238E27FC236}">
              <a16:creationId xmlns:a16="http://schemas.microsoft.com/office/drawing/2014/main" id="{9D420779-D0FA-4C08-8DE5-D23F5919C334}"/>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369" name="n_3aveValue【福祉施設】&#10;一人当たり面積">
          <a:extLst>
            <a:ext uri="{FF2B5EF4-FFF2-40B4-BE49-F238E27FC236}">
              <a16:creationId xmlns:a16="http://schemas.microsoft.com/office/drawing/2014/main" id="{49764027-48A4-4375-9F0F-D039BA8FCEBC}"/>
            </a:ext>
          </a:extLst>
        </xdr:cNvPr>
        <xdr:cNvSpPr txBox="1"/>
      </xdr:nvSpPr>
      <xdr:spPr>
        <a:xfrm>
          <a:off x="7626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25544</xdr:rowOff>
    </xdr:from>
    <xdr:ext cx="469744" cy="259045"/>
    <xdr:sp macro="" textlink="">
      <xdr:nvSpPr>
        <xdr:cNvPr id="370" name="n_4aveValue【福祉施設】&#10;一人当たり面積">
          <a:extLst>
            <a:ext uri="{FF2B5EF4-FFF2-40B4-BE49-F238E27FC236}">
              <a16:creationId xmlns:a16="http://schemas.microsoft.com/office/drawing/2014/main" id="{57E34E0C-C626-4AF8-AC50-8107CD2CBF46}"/>
            </a:ext>
          </a:extLst>
        </xdr:cNvPr>
        <xdr:cNvSpPr txBox="1"/>
      </xdr:nvSpPr>
      <xdr:spPr>
        <a:xfrm>
          <a:off x="6737427" y="147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8653</xdr:rowOff>
    </xdr:from>
    <xdr:ext cx="469744" cy="259045"/>
    <xdr:sp macro="" textlink="">
      <xdr:nvSpPr>
        <xdr:cNvPr id="371" name="n_1mainValue【福祉施設】&#10;一人当たり面積">
          <a:extLst>
            <a:ext uri="{FF2B5EF4-FFF2-40B4-BE49-F238E27FC236}">
              <a16:creationId xmlns:a16="http://schemas.microsoft.com/office/drawing/2014/main" id="{EF0FEFEC-C9AF-4F4A-942E-037B2A885B40}"/>
            </a:ext>
          </a:extLst>
        </xdr:cNvPr>
        <xdr:cNvSpPr txBox="1"/>
      </xdr:nvSpPr>
      <xdr:spPr>
        <a:xfrm>
          <a:off x="9391727" y="1423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18559</xdr:rowOff>
    </xdr:from>
    <xdr:ext cx="469744" cy="259045"/>
    <xdr:sp macro="" textlink="">
      <xdr:nvSpPr>
        <xdr:cNvPr id="372" name="n_2mainValue【福祉施設】&#10;一人当たり面積">
          <a:extLst>
            <a:ext uri="{FF2B5EF4-FFF2-40B4-BE49-F238E27FC236}">
              <a16:creationId xmlns:a16="http://schemas.microsoft.com/office/drawing/2014/main" id="{2A6210A0-91FC-4A93-B984-BE5B081B679E}"/>
            </a:ext>
          </a:extLst>
        </xdr:cNvPr>
        <xdr:cNvSpPr txBox="1"/>
      </xdr:nvSpPr>
      <xdr:spPr>
        <a:xfrm>
          <a:off x="8515427" y="1424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26179</xdr:rowOff>
    </xdr:from>
    <xdr:ext cx="469744" cy="259045"/>
    <xdr:sp macro="" textlink="">
      <xdr:nvSpPr>
        <xdr:cNvPr id="373" name="n_3mainValue【福祉施設】&#10;一人当たり面積">
          <a:extLst>
            <a:ext uri="{FF2B5EF4-FFF2-40B4-BE49-F238E27FC236}">
              <a16:creationId xmlns:a16="http://schemas.microsoft.com/office/drawing/2014/main" id="{4F86D46B-7725-4F1A-B2D4-DC67C8E86C83}"/>
            </a:ext>
          </a:extLst>
        </xdr:cNvPr>
        <xdr:cNvSpPr txBox="1"/>
      </xdr:nvSpPr>
      <xdr:spPr>
        <a:xfrm>
          <a:off x="7626427" y="1425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33799</xdr:rowOff>
    </xdr:from>
    <xdr:ext cx="469744" cy="259045"/>
    <xdr:sp macro="" textlink="">
      <xdr:nvSpPr>
        <xdr:cNvPr id="374" name="n_4mainValue【福祉施設】&#10;一人当たり面積">
          <a:extLst>
            <a:ext uri="{FF2B5EF4-FFF2-40B4-BE49-F238E27FC236}">
              <a16:creationId xmlns:a16="http://schemas.microsoft.com/office/drawing/2014/main" id="{553EB733-55D6-4778-855E-7CC4FCBF4D11}"/>
            </a:ext>
          </a:extLst>
        </xdr:cNvPr>
        <xdr:cNvSpPr txBox="1"/>
      </xdr:nvSpPr>
      <xdr:spPr>
        <a:xfrm>
          <a:off x="6737427" y="1426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879F6423-7E37-4D97-A270-E142E2AB01E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2F6B1FBC-1507-4D93-BEB4-64A64BBF4BD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A7CC2ED4-7B03-4871-B147-8E4D67A3263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40EB7F5D-0BBD-483F-A304-5A9A07A00F3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BA4C0200-3214-49BA-91E4-DFA7770A3D0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94B8257-1EEE-40E2-B63A-B2031CB102E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4F0B0FE6-616C-46F7-9491-FE12EA0EA04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9B8E4AD-B3EC-491F-8405-6DE0FC24C46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A881A9DD-4243-4537-8596-F8708B76E64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26777044-CBFE-4056-9054-E000E5B1351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BF8FA36A-C52D-4E12-BB2F-C818197A72D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6D1CE954-D583-4BA8-9AE0-663255C9BA9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694F831-8712-40B2-92B2-88ED488622E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BCEFD797-4D03-4E2A-97E7-7518D62307C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8A3B1D2A-8CC2-4E6E-BD3F-F8F0E3A7A65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D7C829DD-1727-41E5-9583-A75FEC8D66D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3958314-2C41-4ED9-9645-B228B1F5D4C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4B25CA1B-E1C9-42B3-8303-1E548623E3C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9DC3A08F-C882-4DDB-BFF4-BC417ECCCCA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4799E847-2114-4C95-8674-C67465B486F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2A9B8A30-521B-4C75-9042-FB0E9D1AC1D5}"/>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9705142A-6A17-456D-BBAE-21BDD667EB4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2C2E964D-84C0-485D-8A5E-FD07AEFAA31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9E73E973-5C05-40E6-B664-F70593A5A45F}"/>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7A77CF7F-D26D-4480-919E-CB90C02002F6}"/>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2D87D173-FC04-4523-8F0D-3CB5523FBD95}"/>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8B295FFE-6EE1-481E-91AC-88F336510FFC}"/>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E86DE818-E652-4FA8-8476-D5D104248D72}"/>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8668B0AC-04B1-422A-A5B0-981DBCC3450D}"/>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04" name="フローチャート: 判断 403">
          <a:extLst>
            <a:ext uri="{FF2B5EF4-FFF2-40B4-BE49-F238E27FC236}">
              <a16:creationId xmlns:a16="http://schemas.microsoft.com/office/drawing/2014/main" id="{0E7CFE18-487D-4836-8C42-49228C4334CD}"/>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405" name="フローチャート: 判断 404">
          <a:extLst>
            <a:ext uri="{FF2B5EF4-FFF2-40B4-BE49-F238E27FC236}">
              <a16:creationId xmlns:a16="http://schemas.microsoft.com/office/drawing/2014/main" id="{F6A07B72-0B21-4A0D-9B6C-3E7E30314AB9}"/>
            </a:ext>
          </a:extLst>
        </xdr:cNvPr>
        <xdr:cNvSpPr/>
      </xdr:nvSpPr>
      <xdr:spPr>
        <a:xfrm>
          <a:off x="3746500" y="1794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406" name="フローチャート: 判断 405">
          <a:extLst>
            <a:ext uri="{FF2B5EF4-FFF2-40B4-BE49-F238E27FC236}">
              <a16:creationId xmlns:a16="http://schemas.microsoft.com/office/drawing/2014/main" id="{0E86344F-0A25-4512-B231-934667E6E321}"/>
            </a:ext>
          </a:extLst>
        </xdr:cNvPr>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407" name="フローチャート: 判断 406">
          <a:extLst>
            <a:ext uri="{FF2B5EF4-FFF2-40B4-BE49-F238E27FC236}">
              <a16:creationId xmlns:a16="http://schemas.microsoft.com/office/drawing/2014/main" id="{A19EE270-C769-4A53-9367-A772AB2C074D}"/>
            </a:ext>
          </a:extLst>
        </xdr:cNvPr>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22861</xdr:rowOff>
    </xdr:from>
    <xdr:to>
      <xdr:col>6</xdr:col>
      <xdr:colOff>38100</xdr:colOff>
      <xdr:row>104</xdr:row>
      <xdr:rowOff>124461</xdr:rowOff>
    </xdr:to>
    <xdr:sp macro="" textlink="">
      <xdr:nvSpPr>
        <xdr:cNvPr id="408" name="フローチャート: 判断 407">
          <a:extLst>
            <a:ext uri="{FF2B5EF4-FFF2-40B4-BE49-F238E27FC236}">
              <a16:creationId xmlns:a16="http://schemas.microsoft.com/office/drawing/2014/main" id="{7F635E34-9429-4A47-A1DE-DFE67608DFCE}"/>
            </a:ext>
          </a:extLst>
        </xdr:cNvPr>
        <xdr:cNvSpPr/>
      </xdr:nvSpPr>
      <xdr:spPr>
        <a:xfrm>
          <a:off x="1079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B1DA8082-7B2B-4249-82FD-B17691D13A7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C82FE81B-C738-49BD-A79C-CDCF718E1AE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C77F05A-FED6-4043-A395-743592E4432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C4F7257-99DE-4A70-9D4B-C4B125B82B7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36A7BFD-1AC3-4E32-BCD3-705C07F5D6C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87630</xdr:rowOff>
    </xdr:from>
    <xdr:to>
      <xdr:col>24</xdr:col>
      <xdr:colOff>114300</xdr:colOff>
      <xdr:row>106</xdr:row>
      <xdr:rowOff>17780</xdr:rowOff>
    </xdr:to>
    <xdr:sp macro="" textlink="">
      <xdr:nvSpPr>
        <xdr:cNvPr id="414" name="楕円 413">
          <a:extLst>
            <a:ext uri="{FF2B5EF4-FFF2-40B4-BE49-F238E27FC236}">
              <a16:creationId xmlns:a16="http://schemas.microsoft.com/office/drawing/2014/main" id="{E205CBF2-5F17-4CAE-B8EE-7642BE3C7C22}"/>
            </a:ext>
          </a:extLst>
        </xdr:cNvPr>
        <xdr:cNvSpPr/>
      </xdr:nvSpPr>
      <xdr:spPr>
        <a:xfrm>
          <a:off x="4584700" y="180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66057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2446D7B5-878C-4B36-BA3C-57B8EB3FB076}"/>
            </a:ext>
          </a:extLst>
        </xdr:cNvPr>
        <xdr:cNvSpPr txBox="1"/>
      </xdr:nvSpPr>
      <xdr:spPr>
        <a:xfrm>
          <a:off x="4673600" y="180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69850</xdr:rowOff>
    </xdr:from>
    <xdr:to>
      <xdr:col>20</xdr:col>
      <xdr:colOff>38100</xdr:colOff>
      <xdr:row>106</xdr:row>
      <xdr:rowOff>0</xdr:rowOff>
    </xdr:to>
    <xdr:sp macro="" textlink="">
      <xdr:nvSpPr>
        <xdr:cNvPr id="416" name="楕円 415">
          <a:extLst>
            <a:ext uri="{FF2B5EF4-FFF2-40B4-BE49-F238E27FC236}">
              <a16:creationId xmlns:a16="http://schemas.microsoft.com/office/drawing/2014/main" id="{96597907-0277-44B4-ABAA-2FE9FAF50759}"/>
            </a:ext>
          </a:extLst>
        </xdr:cNvPr>
        <xdr:cNvSpPr/>
      </xdr:nvSpPr>
      <xdr:spPr>
        <a:xfrm>
          <a:off x="3746500" y="18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120650</xdr:rowOff>
    </xdr:from>
    <xdr:to>
      <xdr:col>24</xdr:col>
      <xdr:colOff>63500</xdr:colOff>
      <xdr:row>105</xdr:row>
      <xdr:rowOff>138430</xdr:rowOff>
    </xdr:to>
    <xdr:cxnSp macro="">
      <xdr:nvCxnSpPr>
        <xdr:cNvPr id="417" name="直線コネクタ 416">
          <a:extLst>
            <a:ext uri="{FF2B5EF4-FFF2-40B4-BE49-F238E27FC236}">
              <a16:creationId xmlns:a16="http://schemas.microsoft.com/office/drawing/2014/main" id="{06817458-741A-4379-A97D-B061488C1CFE}"/>
            </a:ext>
          </a:extLst>
        </xdr:cNvPr>
        <xdr:cNvCxnSpPr/>
      </xdr:nvCxnSpPr>
      <xdr:spPr>
        <a:xfrm>
          <a:off x="3797300" y="1812290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69850</xdr:rowOff>
    </xdr:from>
    <xdr:to>
      <xdr:col>15</xdr:col>
      <xdr:colOff>101600</xdr:colOff>
      <xdr:row>106</xdr:row>
      <xdr:rowOff>0</xdr:rowOff>
    </xdr:to>
    <xdr:sp macro="" textlink="">
      <xdr:nvSpPr>
        <xdr:cNvPr id="418" name="楕円 417">
          <a:extLst>
            <a:ext uri="{FF2B5EF4-FFF2-40B4-BE49-F238E27FC236}">
              <a16:creationId xmlns:a16="http://schemas.microsoft.com/office/drawing/2014/main" id="{8C645CBD-9010-40B6-8537-99F8F2EC19E6}"/>
            </a:ext>
          </a:extLst>
        </xdr:cNvPr>
        <xdr:cNvSpPr/>
      </xdr:nvSpPr>
      <xdr:spPr>
        <a:xfrm>
          <a:off x="2857500" y="18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120650</xdr:rowOff>
    </xdr:from>
    <xdr:to>
      <xdr:col>19</xdr:col>
      <xdr:colOff>177800</xdr:colOff>
      <xdr:row>105</xdr:row>
      <xdr:rowOff>120650</xdr:rowOff>
    </xdr:to>
    <xdr:cxnSp macro="">
      <xdr:nvCxnSpPr>
        <xdr:cNvPr id="419" name="直線コネクタ 418">
          <a:extLst>
            <a:ext uri="{FF2B5EF4-FFF2-40B4-BE49-F238E27FC236}">
              <a16:creationId xmlns:a16="http://schemas.microsoft.com/office/drawing/2014/main" id="{CD3FB3DB-09A9-43FF-A506-F8737734354F}"/>
            </a:ext>
          </a:extLst>
        </xdr:cNvPr>
        <xdr:cNvCxnSpPr/>
      </xdr:nvCxnSpPr>
      <xdr:spPr>
        <a:xfrm>
          <a:off x="2908300" y="1812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54611</xdr:rowOff>
    </xdr:from>
    <xdr:to>
      <xdr:col>10</xdr:col>
      <xdr:colOff>165100</xdr:colOff>
      <xdr:row>105</xdr:row>
      <xdr:rowOff>156211</xdr:rowOff>
    </xdr:to>
    <xdr:sp macro="" textlink="">
      <xdr:nvSpPr>
        <xdr:cNvPr id="420" name="楕円 419">
          <a:extLst>
            <a:ext uri="{FF2B5EF4-FFF2-40B4-BE49-F238E27FC236}">
              <a16:creationId xmlns:a16="http://schemas.microsoft.com/office/drawing/2014/main" id="{77766769-9F53-43FB-A863-293D0B0523F1}"/>
            </a:ext>
          </a:extLst>
        </xdr:cNvPr>
        <xdr:cNvSpPr/>
      </xdr:nvSpPr>
      <xdr:spPr>
        <a:xfrm>
          <a:off x="1968500" y="180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105411</xdr:rowOff>
    </xdr:from>
    <xdr:to>
      <xdr:col>15</xdr:col>
      <xdr:colOff>50800</xdr:colOff>
      <xdr:row>105</xdr:row>
      <xdr:rowOff>120650</xdr:rowOff>
    </xdr:to>
    <xdr:cxnSp macro="">
      <xdr:nvCxnSpPr>
        <xdr:cNvPr id="421" name="直線コネクタ 420">
          <a:extLst>
            <a:ext uri="{FF2B5EF4-FFF2-40B4-BE49-F238E27FC236}">
              <a16:creationId xmlns:a16="http://schemas.microsoft.com/office/drawing/2014/main" id="{FA338E27-5386-4745-9F6F-51DB27F1A17D}"/>
            </a:ext>
          </a:extLst>
        </xdr:cNvPr>
        <xdr:cNvCxnSpPr/>
      </xdr:nvCxnSpPr>
      <xdr:spPr>
        <a:xfrm>
          <a:off x="2019300" y="181076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40639</xdr:rowOff>
    </xdr:from>
    <xdr:to>
      <xdr:col>6</xdr:col>
      <xdr:colOff>38100</xdr:colOff>
      <xdr:row>105</xdr:row>
      <xdr:rowOff>142239</xdr:rowOff>
    </xdr:to>
    <xdr:sp macro="" textlink="">
      <xdr:nvSpPr>
        <xdr:cNvPr id="422" name="楕円 421">
          <a:extLst>
            <a:ext uri="{FF2B5EF4-FFF2-40B4-BE49-F238E27FC236}">
              <a16:creationId xmlns:a16="http://schemas.microsoft.com/office/drawing/2014/main" id="{DA435D70-580B-466F-AF68-02C1B035C4AA}"/>
            </a:ext>
          </a:extLst>
        </xdr:cNvPr>
        <xdr:cNvSpPr/>
      </xdr:nvSpPr>
      <xdr:spPr>
        <a:xfrm>
          <a:off x="1079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91439</xdr:rowOff>
    </xdr:from>
    <xdr:to>
      <xdr:col>10</xdr:col>
      <xdr:colOff>114300</xdr:colOff>
      <xdr:row>105</xdr:row>
      <xdr:rowOff>105411</xdr:rowOff>
    </xdr:to>
    <xdr:cxnSp macro="">
      <xdr:nvCxnSpPr>
        <xdr:cNvPr id="423" name="直線コネクタ 422">
          <a:extLst>
            <a:ext uri="{FF2B5EF4-FFF2-40B4-BE49-F238E27FC236}">
              <a16:creationId xmlns:a16="http://schemas.microsoft.com/office/drawing/2014/main" id="{C484222E-0226-479F-9238-2E6222ED8DEC}"/>
            </a:ext>
          </a:extLst>
        </xdr:cNvPr>
        <xdr:cNvCxnSpPr/>
      </xdr:nvCxnSpPr>
      <xdr:spPr>
        <a:xfrm>
          <a:off x="1130300" y="1809368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64788</xdr:rowOff>
    </xdr:from>
    <xdr:ext cx="405111" cy="259045"/>
    <xdr:sp macro="" textlink="">
      <xdr:nvSpPr>
        <xdr:cNvPr id="424" name="n_1aveValue【市民会館】&#10;有形固定資産減価償却率">
          <a:extLst>
            <a:ext uri="{FF2B5EF4-FFF2-40B4-BE49-F238E27FC236}">
              <a16:creationId xmlns:a16="http://schemas.microsoft.com/office/drawing/2014/main" id="{BE3EEF8D-C982-47EE-BC7A-89228B75160A}"/>
            </a:ext>
          </a:extLst>
        </xdr:cNvPr>
        <xdr:cNvSpPr txBox="1"/>
      </xdr:nvSpPr>
      <xdr:spPr>
        <a:xfrm>
          <a:off x="35820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36847</xdr:rowOff>
    </xdr:from>
    <xdr:ext cx="405111" cy="259045"/>
    <xdr:sp macro="" textlink="">
      <xdr:nvSpPr>
        <xdr:cNvPr id="425" name="n_2aveValue【市民会館】&#10;有形固定資産減価償却率">
          <a:extLst>
            <a:ext uri="{FF2B5EF4-FFF2-40B4-BE49-F238E27FC236}">
              <a16:creationId xmlns:a16="http://schemas.microsoft.com/office/drawing/2014/main" id="{0A02CF07-DC54-4F8E-B40D-96E6A186E8DE}"/>
            </a:ext>
          </a:extLst>
        </xdr:cNvPr>
        <xdr:cNvSpPr txBox="1"/>
      </xdr:nvSpPr>
      <xdr:spPr>
        <a:xfrm>
          <a:off x="2705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170197</xdr:rowOff>
    </xdr:from>
    <xdr:ext cx="405111" cy="259045"/>
    <xdr:sp macro="" textlink="">
      <xdr:nvSpPr>
        <xdr:cNvPr id="426" name="n_3aveValue【市民会館】&#10;有形固定資産減価償却率">
          <a:extLst>
            <a:ext uri="{FF2B5EF4-FFF2-40B4-BE49-F238E27FC236}">
              <a16:creationId xmlns:a16="http://schemas.microsoft.com/office/drawing/2014/main" id="{CADB0CA7-4C8E-4C41-B5D5-8BA612A35821}"/>
            </a:ext>
          </a:extLst>
        </xdr:cNvPr>
        <xdr:cNvSpPr txBox="1"/>
      </xdr:nvSpPr>
      <xdr:spPr>
        <a:xfrm>
          <a:off x="1816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140988</xdr:rowOff>
    </xdr:from>
    <xdr:ext cx="405111" cy="259045"/>
    <xdr:sp macro="" textlink="">
      <xdr:nvSpPr>
        <xdr:cNvPr id="427" name="n_4aveValue【市民会館】&#10;有形固定資産減価償却率">
          <a:extLst>
            <a:ext uri="{FF2B5EF4-FFF2-40B4-BE49-F238E27FC236}">
              <a16:creationId xmlns:a16="http://schemas.microsoft.com/office/drawing/2014/main" id="{DEB136BB-4439-49D3-8825-359E82936C82}"/>
            </a:ext>
          </a:extLst>
        </xdr:cNvPr>
        <xdr:cNvSpPr txBox="1"/>
      </xdr:nvSpPr>
      <xdr:spPr>
        <a:xfrm>
          <a:off x="927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162577</xdr:rowOff>
    </xdr:from>
    <xdr:ext cx="405111" cy="259045"/>
    <xdr:sp macro="" textlink="">
      <xdr:nvSpPr>
        <xdr:cNvPr id="428" name="n_1mainValue【市民会館】&#10;有形固定資産減価償却率">
          <a:extLst>
            <a:ext uri="{FF2B5EF4-FFF2-40B4-BE49-F238E27FC236}">
              <a16:creationId xmlns:a16="http://schemas.microsoft.com/office/drawing/2014/main" id="{B073BEC9-5CB1-4C00-B0A5-6401769EADAE}"/>
            </a:ext>
          </a:extLst>
        </xdr:cNvPr>
        <xdr:cNvSpPr txBox="1"/>
      </xdr:nvSpPr>
      <xdr:spPr>
        <a:xfrm>
          <a:off x="3582044" y="1816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162577</xdr:rowOff>
    </xdr:from>
    <xdr:ext cx="405111" cy="259045"/>
    <xdr:sp macro="" textlink="">
      <xdr:nvSpPr>
        <xdr:cNvPr id="429" name="n_2mainValue【市民会館】&#10;有形固定資産減価償却率">
          <a:extLst>
            <a:ext uri="{FF2B5EF4-FFF2-40B4-BE49-F238E27FC236}">
              <a16:creationId xmlns:a16="http://schemas.microsoft.com/office/drawing/2014/main" id="{995225EE-66E9-41DA-8366-AB2FCCA410F8}"/>
            </a:ext>
          </a:extLst>
        </xdr:cNvPr>
        <xdr:cNvSpPr txBox="1"/>
      </xdr:nvSpPr>
      <xdr:spPr>
        <a:xfrm>
          <a:off x="2705744" y="1816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147338</xdr:rowOff>
    </xdr:from>
    <xdr:ext cx="405111" cy="259045"/>
    <xdr:sp macro="" textlink="">
      <xdr:nvSpPr>
        <xdr:cNvPr id="430" name="n_3mainValue【市民会館】&#10;有形固定資産減価償却率">
          <a:extLst>
            <a:ext uri="{FF2B5EF4-FFF2-40B4-BE49-F238E27FC236}">
              <a16:creationId xmlns:a16="http://schemas.microsoft.com/office/drawing/2014/main" id="{77391F21-3139-413F-8F97-BFF9EF43AF0C}"/>
            </a:ext>
          </a:extLst>
        </xdr:cNvPr>
        <xdr:cNvSpPr txBox="1"/>
      </xdr:nvSpPr>
      <xdr:spPr>
        <a:xfrm>
          <a:off x="1816744" y="18149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133366</xdr:rowOff>
    </xdr:from>
    <xdr:ext cx="405111" cy="259045"/>
    <xdr:sp macro="" textlink="">
      <xdr:nvSpPr>
        <xdr:cNvPr id="431" name="n_4mainValue【市民会館】&#10;有形固定資産減価償却率">
          <a:extLst>
            <a:ext uri="{FF2B5EF4-FFF2-40B4-BE49-F238E27FC236}">
              <a16:creationId xmlns:a16="http://schemas.microsoft.com/office/drawing/2014/main" id="{E0F3CFA9-78FB-4114-B2E3-F6C36F4A0587}"/>
            </a:ext>
          </a:extLst>
        </xdr:cNvPr>
        <xdr:cNvSpPr txBox="1"/>
      </xdr:nvSpPr>
      <xdr:spPr>
        <a:xfrm>
          <a:off x="9277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FA4B4C1A-9408-47AA-9D0C-9AC8236D0B6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CFDCB10C-A47A-43F0-817D-540C1A596EC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ED0596D6-E1BF-4E29-91E6-F913085FDF7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C2E1A792-EE88-4485-86ED-7446753DE8F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910AA312-DE66-4EBC-BC7E-6C8B5F7A934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EC39F2A4-9E48-4A08-9912-46A00FA1C8D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3B0483AE-6F0D-4C03-9682-19E1C7DDDB3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7C632EC3-347F-497C-A2BC-48E090994B6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9869035D-C373-4177-B360-2BBB404EFBC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23FBBF25-A826-4EB6-B709-1FEE422C0F6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2" name="直線コネクタ 441">
          <a:extLst>
            <a:ext uri="{FF2B5EF4-FFF2-40B4-BE49-F238E27FC236}">
              <a16:creationId xmlns:a16="http://schemas.microsoft.com/office/drawing/2014/main" id="{4A2C11B3-1F76-4AB9-A66C-E2C6A18DA606}"/>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3" name="テキスト ボックス 442">
          <a:extLst>
            <a:ext uri="{FF2B5EF4-FFF2-40B4-BE49-F238E27FC236}">
              <a16:creationId xmlns:a16="http://schemas.microsoft.com/office/drawing/2014/main" id="{850AD05F-A0B7-4E59-A90C-FD83D7C54002}"/>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4" name="直線コネクタ 443">
          <a:extLst>
            <a:ext uri="{FF2B5EF4-FFF2-40B4-BE49-F238E27FC236}">
              <a16:creationId xmlns:a16="http://schemas.microsoft.com/office/drawing/2014/main" id="{CC77E04B-8564-4EA3-93B6-C87B32D51B63}"/>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5" name="テキスト ボックス 444">
          <a:extLst>
            <a:ext uri="{FF2B5EF4-FFF2-40B4-BE49-F238E27FC236}">
              <a16:creationId xmlns:a16="http://schemas.microsoft.com/office/drawing/2014/main" id="{CEAA59E4-365E-47A4-BF0B-755216E31176}"/>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6" name="直線コネクタ 445">
          <a:extLst>
            <a:ext uri="{FF2B5EF4-FFF2-40B4-BE49-F238E27FC236}">
              <a16:creationId xmlns:a16="http://schemas.microsoft.com/office/drawing/2014/main" id="{96648111-F847-4C48-8A82-DBC3B0C10F29}"/>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7" name="テキスト ボックス 446">
          <a:extLst>
            <a:ext uri="{FF2B5EF4-FFF2-40B4-BE49-F238E27FC236}">
              <a16:creationId xmlns:a16="http://schemas.microsoft.com/office/drawing/2014/main" id="{C927C849-6EA9-4487-B26E-C4BC6918B4AD}"/>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8" name="直線コネクタ 447">
          <a:extLst>
            <a:ext uri="{FF2B5EF4-FFF2-40B4-BE49-F238E27FC236}">
              <a16:creationId xmlns:a16="http://schemas.microsoft.com/office/drawing/2014/main" id="{A027AC6C-E7ED-40D4-B0A5-8425E81CEDF9}"/>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9" name="テキスト ボックス 448">
          <a:extLst>
            <a:ext uri="{FF2B5EF4-FFF2-40B4-BE49-F238E27FC236}">
              <a16:creationId xmlns:a16="http://schemas.microsoft.com/office/drawing/2014/main" id="{658F8C0A-B05C-486D-BCA2-2526AFE1E882}"/>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0" name="直線コネクタ 449">
          <a:extLst>
            <a:ext uri="{FF2B5EF4-FFF2-40B4-BE49-F238E27FC236}">
              <a16:creationId xmlns:a16="http://schemas.microsoft.com/office/drawing/2014/main" id="{555EA9F5-6F20-4052-AC39-B4986E54558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1" name="テキスト ボックス 450">
          <a:extLst>
            <a:ext uri="{FF2B5EF4-FFF2-40B4-BE49-F238E27FC236}">
              <a16:creationId xmlns:a16="http://schemas.microsoft.com/office/drawing/2014/main" id="{11E5D708-C651-4DC0-97F8-8AF6E9246359}"/>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2" name="直線コネクタ 451">
          <a:extLst>
            <a:ext uri="{FF2B5EF4-FFF2-40B4-BE49-F238E27FC236}">
              <a16:creationId xmlns:a16="http://schemas.microsoft.com/office/drawing/2014/main" id="{3853ACA9-F431-4164-8FF9-7E1010BAE32A}"/>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3" name="テキスト ボックス 452">
          <a:extLst>
            <a:ext uri="{FF2B5EF4-FFF2-40B4-BE49-F238E27FC236}">
              <a16:creationId xmlns:a16="http://schemas.microsoft.com/office/drawing/2014/main" id="{1AC56578-806C-4A29-8392-23864D7195A5}"/>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41F4159F-A5CD-44B4-A549-337F040611A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B0DAEEF5-0B91-4173-B4EA-3374C1CCBAD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8EEA56EA-1A8D-473C-BAA0-E35A723C6C9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457" name="直線コネクタ 456">
          <a:extLst>
            <a:ext uri="{FF2B5EF4-FFF2-40B4-BE49-F238E27FC236}">
              <a16:creationId xmlns:a16="http://schemas.microsoft.com/office/drawing/2014/main" id="{AFC5131C-9F09-475A-BFEF-052027505204}"/>
            </a:ext>
          </a:extLst>
        </xdr:cNvPr>
        <xdr:cNvCxnSpPr/>
      </xdr:nvCxnSpPr>
      <xdr:spPr>
        <a:xfrm flipV="1">
          <a:off x="10476865" y="17311551"/>
          <a:ext cx="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458" name="【市民会館】&#10;一人当たり面積最小値テキスト">
          <a:extLst>
            <a:ext uri="{FF2B5EF4-FFF2-40B4-BE49-F238E27FC236}">
              <a16:creationId xmlns:a16="http://schemas.microsoft.com/office/drawing/2014/main" id="{7CE5AC93-31E8-4403-B945-55FE3DD71A8A}"/>
            </a:ext>
          </a:extLst>
        </xdr:cNvPr>
        <xdr:cNvSpPr txBox="1"/>
      </xdr:nvSpPr>
      <xdr:spPr>
        <a:xfrm>
          <a:off x="10515600"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459" name="直線コネクタ 458">
          <a:extLst>
            <a:ext uri="{FF2B5EF4-FFF2-40B4-BE49-F238E27FC236}">
              <a16:creationId xmlns:a16="http://schemas.microsoft.com/office/drawing/2014/main" id="{6671A9A6-95AA-4B8A-BD30-3F8FE536B7A2}"/>
            </a:ext>
          </a:extLst>
        </xdr:cNvPr>
        <xdr:cNvCxnSpPr/>
      </xdr:nvCxnSpPr>
      <xdr:spPr>
        <a:xfrm>
          <a:off x="10388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460" name="【市民会館】&#10;一人当たり面積最大値テキスト">
          <a:extLst>
            <a:ext uri="{FF2B5EF4-FFF2-40B4-BE49-F238E27FC236}">
              <a16:creationId xmlns:a16="http://schemas.microsoft.com/office/drawing/2014/main" id="{80BE6CCC-AD28-41F4-BFF4-862B7B362CFC}"/>
            </a:ext>
          </a:extLst>
        </xdr:cNvPr>
        <xdr:cNvSpPr txBox="1"/>
      </xdr:nvSpPr>
      <xdr:spPr>
        <a:xfrm>
          <a:off x="10515600" y="1708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461" name="直線コネクタ 460">
          <a:extLst>
            <a:ext uri="{FF2B5EF4-FFF2-40B4-BE49-F238E27FC236}">
              <a16:creationId xmlns:a16="http://schemas.microsoft.com/office/drawing/2014/main" id="{A2F7B56B-AF48-4CD8-9708-45644F79A485}"/>
            </a:ext>
          </a:extLst>
        </xdr:cNvPr>
        <xdr:cNvCxnSpPr/>
      </xdr:nvCxnSpPr>
      <xdr:spPr>
        <a:xfrm>
          <a:off x="10388600" y="1731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120666</xdr:rowOff>
    </xdr:from>
    <xdr:ext cx="469744" cy="259045"/>
    <xdr:sp macro="" textlink="">
      <xdr:nvSpPr>
        <xdr:cNvPr id="462" name="【市民会館】&#10;一人当たり面積平均値テキスト">
          <a:extLst>
            <a:ext uri="{FF2B5EF4-FFF2-40B4-BE49-F238E27FC236}">
              <a16:creationId xmlns:a16="http://schemas.microsoft.com/office/drawing/2014/main" id="{BA745234-4949-40B1-B394-75B10649585D}"/>
            </a:ext>
          </a:extLst>
        </xdr:cNvPr>
        <xdr:cNvSpPr txBox="1"/>
      </xdr:nvSpPr>
      <xdr:spPr>
        <a:xfrm>
          <a:off x="10515600" y="1795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463" name="フローチャート: 判断 462">
          <a:extLst>
            <a:ext uri="{FF2B5EF4-FFF2-40B4-BE49-F238E27FC236}">
              <a16:creationId xmlns:a16="http://schemas.microsoft.com/office/drawing/2014/main" id="{68768D59-7198-4F79-A3B8-2C4BBF69C214}"/>
            </a:ext>
          </a:extLst>
        </xdr:cNvPr>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464" name="フローチャート: 判断 463">
          <a:extLst>
            <a:ext uri="{FF2B5EF4-FFF2-40B4-BE49-F238E27FC236}">
              <a16:creationId xmlns:a16="http://schemas.microsoft.com/office/drawing/2014/main" id="{BD400F06-22C6-4C2F-BB0F-70A4A71E72E1}"/>
            </a:ext>
          </a:extLst>
        </xdr:cNvPr>
        <xdr:cNvSpPr/>
      </xdr:nvSpPr>
      <xdr:spPr>
        <a:xfrm>
          <a:off x="95885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65" name="フローチャート: 判断 464">
          <a:extLst>
            <a:ext uri="{FF2B5EF4-FFF2-40B4-BE49-F238E27FC236}">
              <a16:creationId xmlns:a16="http://schemas.microsoft.com/office/drawing/2014/main" id="{612A45B9-6FCC-4723-B509-72CB8601131E}"/>
            </a:ext>
          </a:extLst>
        </xdr:cNvPr>
        <xdr:cNvSpPr/>
      </xdr:nvSpPr>
      <xdr:spPr>
        <a:xfrm>
          <a:off x="8699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466" name="フローチャート: 判断 465">
          <a:extLst>
            <a:ext uri="{FF2B5EF4-FFF2-40B4-BE49-F238E27FC236}">
              <a16:creationId xmlns:a16="http://schemas.microsoft.com/office/drawing/2014/main" id="{A5071B7C-2763-47F5-81F8-58EDBCDE85ED}"/>
            </a:ext>
          </a:extLst>
        </xdr:cNvPr>
        <xdr:cNvSpPr/>
      </xdr:nvSpPr>
      <xdr:spPr>
        <a:xfrm>
          <a:off x="7810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467" name="フローチャート: 判断 466">
          <a:extLst>
            <a:ext uri="{FF2B5EF4-FFF2-40B4-BE49-F238E27FC236}">
              <a16:creationId xmlns:a16="http://schemas.microsoft.com/office/drawing/2014/main" id="{3CFB6D6B-B29D-4AE9-8269-D2E73335A17D}"/>
            </a:ext>
          </a:extLst>
        </xdr:cNvPr>
        <xdr:cNvSpPr/>
      </xdr:nvSpPr>
      <xdr:spPr>
        <a:xfrm>
          <a:off x="6921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9B6F595F-4F99-44F9-B940-811740C89BA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EA25AB4-FBA6-4770-9048-1C3440D1C83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FD2A03B-450A-4F69-97A7-C5DC6308ED8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FA85706-4E3D-49D6-B8A3-216BE7D7B0F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8360D2A-F90C-43AD-9C25-668939D84E6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110308</xdr:rowOff>
    </xdr:from>
    <xdr:to>
      <xdr:col>55</xdr:col>
      <xdr:colOff>50800</xdr:colOff>
      <xdr:row>107</xdr:row>
      <xdr:rowOff>40458</xdr:rowOff>
    </xdr:to>
    <xdr:sp macro="" textlink="">
      <xdr:nvSpPr>
        <xdr:cNvPr id="473" name="楕円 472">
          <a:extLst>
            <a:ext uri="{FF2B5EF4-FFF2-40B4-BE49-F238E27FC236}">
              <a16:creationId xmlns:a16="http://schemas.microsoft.com/office/drawing/2014/main" id="{B79B3846-708A-4625-A771-B76A9822521A}"/>
            </a:ext>
          </a:extLst>
        </xdr:cNvPr>
        <xdr:cNvSpPr/>
      </xdr:nvSpPr>
      <xdr:spPr>
        <a:xfrm>
          <a:off x="104267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88735</xdr:rowOff>
    </xdr:from>
    <xdr:ext cx="469744" cy="259045"/>
    <xdr:sp macro="" textlink="">
      <xdr:nvSpPr>
        <xdr:cNvPr id="474" name="【市民会館】&#10;一人当たり面積該当値テキスト">
          <a:extLst>
            <a:ext uri="{FF2B5EF4-FFF2-40B4-BE49-F238E27FC236}">
              <a16:creationId xmlns:a16="http://schemas.microsoft.com/office/drawing/2014/main" id="{45CBBA9F-944F-409E-B692-4FE5D86D49D8}"/>
            </a:ext>
          </a:extLst>
        </xdr:cNvPr>
        <xdr:cNvSpPr txBox="1"/>
      </xdr:nvSpPr>
      <xdr:spPr>
        <a:xfrm>
          <a:off x="10515600"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121194</xdr:rowOff>
    </xdr:from>
    <xdr:to>
      <xdr:col>50</xdr:col>
      <xdr:colOff>165100</xdr:colOff>
      <xdr:row>107</xdr:row>
      <xdr:rowOff>51344</xdr:rowOff>
    </xdr:to>
    <xdr:sp macro="" textlink="">
      <xdr:nvSpPr>
        <xdr:cNvPr id="475" name="楕円 474">
          <a:extLst>
            <a:ext uri="{FF2B5EF4-FFF2-40B4-BE49-F238E27FC236}">
              <a16:creationId xmlns:a16="http://schemas.microsoft.com/office/drawing/2014/main" id="{EE2C7694-F7A2-4B34-A420-0AB3B63E5477}"/>
            </a:ext>
          </a:extLst>
        </xdr:cNvPr>
        <xdr:cNvSpPr/>
      </xdr:nvSpPr>
      <xdr:spPr>
        <a:xfrm>
          <a:off x="9588500" y="182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161108</xdr:rowOff>
    </xdr:from>
    <xdr:to>
      <xdr:col>55</xdr:col>
      <xdr:colOff>0</xdr:colOff>
      <xdr:row>107</xdr:row>
      <xdr:rowOff>544</xdr:rowOff>
    </xdr:to>
    <xdr:cxnSp macro="">
      <xdr:nvCxnSpPr>
        <xdr:cNvPr id="476" name="直線コネクタ 475">
          <a:extLst>
            <a:ext uri="{FF2B5EF4-FFF2-40B4-BE49-F238E27FC236}">
              <a16:creationId xmlns:a16="http://schemas.microsoft.com/office/drawing/2014/main" id="{B9767928-5E97-4E73-977E-3AD1A624A2D6}"/>
            </a:ext>
          </a:extLst>
        </xdr:cNvPr>
        <xdr:cNvCxnSpPr/>
      </xdr:nvCxnSpPr>
      <xdr:spPr>
        <a:xfrm flipV="1">
          <a:off x="9639300" y="18334808"/>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477" name="楕円 476">
          <a:extLst>
            <a:ext uri="{FF2B5EF4-FFF2-40B4-BE49-F238E27FC236}">
              <a16:creationId xmlns:a16="http://schemas.microsoft.com/office/drawing/2014/main" id="{74749C62-3110-4230-92C9-216F5B242DD6}"/>
            </a:ext>
          </a:extLst>
        </xdr:cNvPr>
        <xdr:cNvSpPr/>
      </xdr:nvSpPr>
      <xdr:spPr>
        <a:xfrm>
          <a:off x="8699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544</xdr:rowOff>
    </xdr:from>
    <xdr:to>
      <xdr:col>50</xdr:col>
      <xdr:colOff>114300</xdr:colOff>
      <xdr:row>107</xdr:row>
      <xdr:rowOff>11430</xdr:rowOff>
    </xdr:to>
    <xdr:cxnSp macro="">
      <xdr:nvCxnSpPr>
        <xdr:cNvPr id="478" name="直線コネクタ 477">
          <a:extLst>
            <a:ext uri="{FF2B5EF4-FFF2-40B4-BE49-F238E27FC236}">
              <a16:creationId xmlns:a16="http://schemas.microsoft.com/office/drawing/2014/main" id="{0F9A79CD-6ED6-40F6-97BD-36F2DCC4A44A}"/>
            </a:ext>
          </a:extLst>
        </xdr:cNvPr>
        <xdr:cNvCxnSpPr/>
      </xdr:nvCxnSpPr>
      <xdr:spPr>
        <a:xfrm flipV="1">
          <a:off x="8750300" y="1834569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139700</xdr:rowOff>
    </xdr:from>
    <xdr:to>
      <xdr:col>41</xdr:col>
      <xdr:colOff>101600</xdr:colOff>
      <xdr:row>107</xdr:row>
      <xdr:rowOff>69850</xdr:rowOff>
    </xdr:to>
    <xdr:sp macro="" textlink="">
      <xdr:nvSpPr>
        <xdr:cNvPr id="479" name="楕円 478">
          <a:extLst>
            <a:ext uri="{FF2B5EF4-FFF2-40B4-BE49-F238E27FC236}">
              <a16:creationId xmlns:a16="http://schemas.microsoft.com/office/drawing/2014/main" id="{78A890CE-0147-4641-B52F-F05477A60427}"/>
            </a:ext>
          </a:extLst>
        </xdr:cNvPr>
        <xdr:cNvSpPr/>
      </xdr:nvSpPr>
      <xdr:spPr>
        <a:xfrm>
          <a:off x="781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xdr:rowOff>
    </xdr:from>
    <xdr:to>
      <xdr:col>45</xdr:col>
      <xdr:colOff>177800</xdr:colOff>
      <xdr:row>107</xdr:row>
      <xdr:rowOff>19050</xdr:rowOff>
    </xdr:to>
    <xdr:cxnSp macro="">
      <xdr:nvCxnSpPr>
        <xdr:cNvPr id="480" name="直線コネクタ 479">
          <a:extLst>
            <a:ext uri="{FF2B5EF4-FFF2-40B4-BE49-F238E27FC236}">
              <a16:creationId xmlns:a16="http://schemas.microsoft.com/office/drawing/2014/main" id="{464B2167-23FC-460D-B32E-087140C833D3}"/>
            </a:ext>
          </a:extLst>
        </xdr:cNvPr>
        <xdr:cNvCxnSpPr/>
      </xdr:nvCxnSpPr>
      <xdr:spPr>
        <a:xfrm flipV="1">
          <a:off x="7861300" y="1835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148408</xdr:rowOff>
    </xdr:from>
    <xdr:to>
      <xdr:col>36</xdr:col>
      <xdr:colOff>165100</xdr:colOff>
      <xdr:row>107</xdr:row>
      <xdr:rowOff>78558</xdr:rowOff>
    </xdr:to>
    <xdr:sp macro="" textlink="">
      <xdr:nvSpPr>
        <xdr:cNvPr id="481" name="楕円 480">
          <a:extLst>
            <a:ext uri="{FF2B5EF4-FFF2-40B4-BE49-F238E27FC236}">
              <a16:creationId xmlns:a16="http://schemas.microsoft.com/office/drawing/2014/main" id="{1F0EE2A3-6F48-44A8-B639-C39F756F4A33}"/>
            </a:ext>
          </a:extLst>
        </xdr:cNvPr>
        <xdr:cNvSpPr/>
      </xdr:nvSpPr>
      <xdr:spPr>
        <a:xfrm>
          <a:off x="6921500" y="183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19050</xdr:rowOff>
    </xdr:from>
    <xdr:to>
      <xdr:col>41</xdr:col>
      <xdr:colOff>50800</xdr:colOff>
      <xdr:row>107</xdr:row>
      <xdr:rowOff>27758</xdr:rowOff>
    </xdr:to>
    <xdr:cxnSp macro="">
      <xdr:nvCxnSpPr>
        <xdr:cNvPr id="482" name="直線コネクタ 481">
          <a:extLst>
            <a:ext uri="{FF2B5EF4-FFF2-40B4-BE49-F238E27FC236}">
              <a16:creationId xmlns:a16="http://schemas.microsoft.com/office/drawing/2014/main" id="{82F95D5F-A284-4A2B-A14E-F7220496AFEE}"/>
            </a:ext>
          </a:extLst>
        </xdr:cNvPr>
        <xdr:cNvCxnSpPr/>
      </xdr:nvCxnSpPr>
      <xdr:spPr>
        <a:xfrm flipV="1">
          <a:off x="6972300" y="18364200"/>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129376</xdr:rowOff>
    </xdr:from>
    <xdr:ext cx="469744" cy="259045"/>
    <xdr:sp macro="" textlink="">
      <xdr:nvSpPr>
        <xdr:cNvPr id="483" name="n_1aveValue【市民会館】&#10;一人当たり面積">
          <a:extLst>
            <a:ext uri="{FF2B5EF4-FFF2-40B4-BE49-F238E27FC236}">
              <a16:creationId xmlns:a16="http://schemas.microsoft.com/office/drawing/2014/main" id="{EF65481A-E3B5-4F06-AD0B-E99B2E991E19}"/>
            </a:ext>
          </a:extLst>
        </xdr:cNvPr>
        <xdr:cNvSpPr txBox="1"/>
      </xdr:nvSpPr>
      <xdr:spPr>
        <a:xfrm>
          <a:off x="9391727" y="1796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158766</xdr:rowOff>
    </xdr:from>
    <xdr:ext cx="469744" cy="259045"/>
    <xdr:sp macro="" textlink="">
      <xdr:nvSpPr>
        <xdr:cNvPr id="484" name="n_2aveValue【市民会館】&#10;一人当たり面積">
          <a:extLst>
            <a:ext uri="{FF2B5EF4-FFF2-40B4-BE49-F238E27FC236}">
              <a16:creationId xmlns:a16="http://schemas.microsoft.com/office/drawing/2014/main" id="{A7570EEB-19CA-4D06-BC24-DA753FED6B7B}"/>
            </a:ext>
          </a:extLst>
        </xdr:cNvPr>
        <xdr:cNvSpPr txBox="1"/>
      </xdr:nvSpPr>
      <xdr:spPr>
        <a:xfrm>
          <a:off x="8515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141350</xdr:rowOff>
    </xdr:from>
    <xdr:ext cx="469744" cy="259045"/>
    <xdr:sp macro="" textlink="">
      <xdr:nvSpPr>
        <xdr:cNvPr id="485" name="n_3aveValue【市民会館】&#10;一人当たり面積">
          <a:extLst>
            <a:ext uri="{FF2B5EF4-FFF2-40B4-BE49-F238E27FC236}">
              <a16:creationId xmlns:a16="http://schemas.microsoft.com/office/drawing/2014/main" id="{AD3E6FEC-305E-4FC6-BDAE-0E76D866C795}"/>
            </a:ext>
          </a:extLst>
        </xdr:cNvPr>
        <xdr:cNvSpPr txBox="1"/>
      </xdr:nvSpPr>
      <xdr:spPr>
        <a:xfrm>
          <a:off x="7626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105427</xdr:rowOff>
    </xdr:from>
    <xdr:ext cx="469744" cy="259045"/>
    <xdr:sp macro="" textlink="">
      <xdr:nvSpPr>
        <xdr:cNvPr id="486" name="n_4aveValue【市民会館】&#10;一人当たり面積">
          <a:extLst>
            <a:ext uri="{FF2B5EF4-FFF2-40B4-BE49-F238E27FC236}">
              <a16:creationId xmlns:a16="http://schemas.microsoft.com/office/drawing/2014/main" id="{19E5AA2B-86CA-41CF-9092-C619F7A4165C}"/>
            </a:ext>
          </a:extLst>
        </xdr:cNvPr>
        <xdr:cNvSpPr txBox="1"/>
      </xdr:nvSpPr>
      <xdr:spPr>
        <a:xfrm>
          <a:off x="6737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42471</xdr:rowOff>
    </xdr:from>
    <xdr:ext cx="469744" cy="259045"/>
    <xdr:sp macro="" textlink="">
      <xdr:nvSpPr>
        <xdr:cNvPr id="487" name="n_1mainValue【市民会館】&#10;一人当たり面積">
          <a:extLst>
            <a:ext uri="{FF2B5EF4-FFF2-40B4-BE49-F238E27FC236}">
              <a16:creationId xmlns:a16="http://schemas.microsoft.com/office/drawing/2014/main" id="{45D771F8-2BC1-4922-878A-8781B0B7EC7C}"/>
            </a:ext>
          </a:extLst>
        </xdr:cNvPr>
        <xdr:cNvSpPr txBox="1"/>
      </xdr:nvSpPr>
      <xdr:spPr>
        <a:xfrm>
          <a:off x="9391727" y="1838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53357</xdr:rowOff>
    </xdr:from>
    <xdr:ext cx="469744" cy="259045"/>
    <xdr:sp macro="" textlink="">
      <xdr:nvSpPr>
        <xdr:cNvPr id="488" name="n_2mainValue【市民会館】&#10;一人当たり面積">
          <a:extLst>
            <a:ext uri="{FF2B5EF4-FFF2-40B4-BE49-F238E27FC236}">
              <a16:creationId xmlns:a16="http://schemas.microsoft.com/office/drawing/2014/main" id="{0A8BF1B2-C52D-40CC-AD4F-748F259C669A}"/>
            </a:ext>
          </a:extLst>
        </xdr:cNvPr>
        <xdr:cNvSpPr txBox="1"/>
      </xdr:nvSpPr>
      <xdr:spPr>
        <a:xfrm>
          <a:off x="8515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60977</xdr:rowOff>
    </xdr:from>
    <xdr:ext cx="469744" cy="259045"/>
    <xdr:sp macro="" textlink="">
      <xdr:nvSpPr>
        <xdr:cNvPr id="489" name="n_3mainValue【市民会館】&#10;一人当たり面積">
          <a:extLst>
            <a:ext uri="{FF2B5EF4-FFF2-40B4-BE49-F238E27FC236}">
              <a16:creationId xmlns:a16="http://schemas.microsoft.com/office/drawing/2014/main" id="{E4806079-347F-4EBB-A2CA-BB30FF2AE2DD}"/>
            </a:ext>
          </a:extLst>
        </xdr:cNvPr>
        <xdr:cNvSpPr txBox="1"/>
      </xdr:nvSpPr>
      <xdr:spPr>
        <a:xfrm>
          <a:off x="7626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69685</xdr:rowOff>
    </xdr:from>
    <xdr:ext cx="469744" cy="259045"/>
    <xdr:sp macro="" textlink="">
      <xdr:nvSpPr>
        <xdr:cNvPr id="490" name="n_4mainValue【市民会館】&#10;一人当たり面積">
          <a:extLst>
            <a:ext uri="{FF2B5EF4-FFF2-40B4-BE49-F238E27FC236}">
              <a16:creationId xmlns:a16="http://schemas.microsoft.com/office/drawing/2014/main" id="{12355D1E-F050-4FA4-AC76-A79CC3034F8D}"/>
            </a:ext>
          </a:extLst>
        </xdr:cNvPr>
        <xdr:cNvSpPr txBox="1"/>
      </xdr:nvSpPr>
      <xdr:spPr>
        <a:xfrm>
          <a:off x="6737427" y="1841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F6D3A33F-1FF6-4AE6-B5A1-6793225A7EF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33017F-FB8B-4434-8138-1F97D43AF42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807478E6-820C-42C7-AA9F-C5DC09E2C96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584FF5D8-706E-497D-9A49-609DAC7B543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59729DC6-C761-4AB7-B899-7C4F62C9518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85323B09-BD15-4A90-89DB-ED924AB9126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635CD35F-AE9A-43A2-AA41-B2C24CAD649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1513E534-40AE-48C8-8BBA-2AC232BDE38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2263DFC7-918F-40BF-B5E9-80EC4082F4D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E0755593-AB34-4478-B18D-98723F0CE13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29624872-B6CD-4763-97EE-846D5E49D7B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688D5DCA-374E-4F3D-87B6-4559EDD0E88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E8859D95-D93C-422B-9716-888652919DD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2F57449A-9D57-457A-AD21-28661E7697C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1F970082-EB4C-4797-ABE4-9F8A2A25327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6A9DE105-F94F-4290-96C7-4BD7C7D0088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1AA45500-05F2-41A7-91B0-5AAEAC4C8D4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DEA6E644-6DB8-4AA3-A943-922DDDE7D35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88ABDEE7-5858-47AB-8608-BA1BD74A7BA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9BD1D0E8-4BFA-44DB-AD31-EE7B51634A4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54EB9F4A-37B3-4FD4-85EA-ECEEA710BEB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3F89853A-F290-42DD-B776-61EEBF95B50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1E0ED52C-A78B-4633-ADC2-485ABB429DB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B970DBCD-A843-47D9-8D2C-3177731DA58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515" name="直線コネクタ 514">
          <a:extLst>
            <a:ext uri="{FF2B5EF4-FFF2-40B4-BE49-F238E27FC236}">
              <a16:creationId xmlns:a16="http://schemas.microsoft.com/office/drawing/2014/main" id="{BFF1684B-C359-4E2B-9856-E8D5A1DC27DA}"/>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6E2C4DF4-0BD0-4BB1-9AB2-E0B1CA603996}"/>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7" name="直線コネクタ 516">
          <a:extLst>
            <a:ext uri="{FF2B5EF4-FFF2-40B4-BE49-F238E27FC236}">
              <a16:creationId xmlns:a16="http://schemas.microsoft.com/office/drawing/2014/main" id="{7B11EFF8-CAB0-4C3D-90E0-4D4993F4711E}"/>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4EB72363-B121-43F3-B7EB-DAAEC91B350B}"/>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519" name="直線コネクタ 518">
          <a:extLst>
            <a:ext uri="{FF2B5EF4-FFF2-40B4-BE49-F238E27FC236}">
              <a16:creationId xmlns:a16="http://schemas.microsoft.com/office/drawing/2014/main" id="{2073ED9D-86F6-44F1-90BB-8AE7ABF5D2ED}"/>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422AF61C-431D-4A58-8C44-607638306960}"/>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1" name="フローチャート: 判断 520">
          <a:extLst>
            <a:ext uri="{FF2B5EF4-FFF2-40B4-BE49-F238E27FC236}">
              <a16:creationId xmlns:a16="http://schemas.microsoft.com/office/drawing/2014/main" id="{8FE345CF-4B0C-42AE-922A-BF73AB92D7B8}"/>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522" name="フローチャート: 判断 521">
          <a:extLst>
            <a:ext uri="{FF2B5EF4-FFF2-40B4-BE49-F238E27FC236}">
              <a16:creationId xmlns:a16="http://schemas.microsoft.com/office/drawing/2014/main" id="{59ECF7B2-CCBB-4648-8A4C-79EECA40F2B9}"/>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ED167474-C6A5-45E1-A940-744D1B8C0A2A}"/>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524" name="フローチャート: 判断 523">
          <a:extLst>
            <a:ext uri="{FF2B5EF4-FFF2-40B4-BE49-F238E27FC236}">
              <a16:creationId xmlns:a16="http://schemas.microsoft.com/office/drawing/2014/main" id="{FDC0BBFF-AA50-4A30-9D41-1B4DEC81690C}"/>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525" name="フローチャート: 判断 524">
          <a:extLst>
            <a:ext uri="{FF2B5EF4-FFF2-40B4-BE49-F238E27FC236}">
              <a16:creationId xmlns:a16="http://schemas.microsoft.com/office/drawing/2014/main" id="{FD5082AC-0A5D-403A-95CC-139ECE3171F7}"/>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2D25EDE-2195-4E4E-BF1F-E50AEDF12DE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2163E26-AA6A-45A8-9335-CA024FBE5EA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046F493-0919-41A9-A041-37387EFC0AC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8A3525D-40E5-41AF-967B-BE3A21A34A3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615852B-2B4D-4DDA-8A37-75B2B80C2B8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29210</xdr:rowOff>
    </xdr:from>
    <xdr:to>
      <xdr:col>85</xdr:col>
      <xdr:colOff>177800</xdr:colOff>
      <xdr:row>40</xdr:row>
      <xdr:rowOff>130810</xdr:rowOff>
    </xdr:to>
    <xdr:sp macro="" textlink="">
      <xdr:nvSpPr>
        <xdr:cNvPr id="531" name="楕円 530">
          <a:extLst>
            <a:ext uri="{FF2B5EF4-FFF2-40B4-BE49-F238E27FC236}">
              <a16:creationId xmlns:a16="http://schemas.microsoft.com/office/drawing/2014/main" id="{652B50A1-68D4-42B4-B135-AAA6C9D384D5}"/>
            </a:ext>
          </a:extLst>
        </xdr:cNvPr>
        <xdr:cNvSpPr/>
      </xdr:nvSpPr>
      <xdr:spPr>
        <a:xfrm>
          <a:off x="162687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7637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1A7F6425-7170-4B7A-80AC-F984B7F81161}"/>
            </a:ext>
          </a:extLst>
        </xdr:cNvPr>
        <xdr:cNvSpPr txBox="1"/>
      </xdr:nvSpPr>
      <xdr:spPr>
        <a:xfrm>
          <a:off x="16357600"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635</xdr:rowOff>
    </xdr:from>
    <xdr:to>
      <xdr:col>81</xdr:col>
      <xdr:colOff>101600</xdr:colOff>
      <xdr:row>40</xdr:row>
      <xdr:rowOff>102235</xdr:rowOff>
    </xdr:to>
    <xdr:sp macro="" textlink="">
      <xdr:nvSpPr>
        <xdr:cNvPr id="533" name="楕円 532">
          <a:extLst>
            <a:ext uri="{FF2B5EF4-FFF2-40B4-BE49-F238E27FC236}">
              <a16:creationId xmlns:a16="http://schemas.microsoft.com/office/drawing/2014/main" id="{EC24F8CC-6DEF-4B81-BA91-376021622DF2}"/>
            </a:ext>
          </a:extLst>
        </xdr:cNvPr>
        <xdr:cNvSpPr/>
      </xdr:nvSpPr>
      <xdr:spPr>
        <a:xfrm>
          <a:off x="15430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51435</xdr:rowOff>
    </xdr:from>
    <xdr:to>
      <xdr:col>85</xdr:col>
      <xdr:colOff>127000</xdr:colOff>
      <xdr:row>40</xdr:row>
      <xdr:rowOff>80010</xdr:rowOff>
    </xdr:to>
    <xdr:cxnSp macro="">
      <xdr:nvCxnSpPr>
        <xdr:cNvPr id="534" name="直線コネクタ 533">
          <a:extLst>
            <a:ext uri="{FF2B5EF4-FFF2-40B4-BE49-F238E27FC236}">
              <a16:creationId xmlns:a16="http://schemas.microsoft.com/office/drawing/2014/main" id="{402D7252-2DB5-42BB-BFD7-77568BE12692}"/>
            </a:ext>
          </a:extLst>
        </xdr:cNvPr>
        <xdr:cNvCxnSpPr/>
      </xdr:nvCxnSpPr>
      <xdr:spPr>
        <a:xfrm>
          <a:off x="15481300" y="690943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635</xdr:rowOff>
    </xdr:from>
    <xdr:to>
      <xdr:col>76</xdr:col>
      <xdr:colOff>165100</xdr:colOff>
      <xdr:row>40</xdr:row>
      <xdr:rowOff>102235</xdr:rowOff>
    </xdr:to>
    <xdr:sp macro="" textlink="">
      <xdr:nvSpPr>
        <xdr:cNvPr id="535" name="楕円 534">
          <a:extLst>
            <a:ext uri="{FF2B5EF4-FFF2-40B4-BE49-F238E27FC236}">
              <a16:creationId xmlns:a16="http://schemas.microsoft.com/office/drawing/2014/main" id="{0B81C7C7-AF6E-4BF8-BFB0-564FD727D8DF}"/>
            </a:ext>
          </a:extLst>
        </xdr:cNvPr>
        <xdr:cNvSpPr/>
      </xdr:nvSpPr>
      <xdr:spPr>
        <a:xfrm>
          <a:off x="14541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51435</xdr:rowOff>
    </xdr:from>
    <xdr:to>
      <xdr:col>81</xdr:col>
      <xdr:colOff>50800</xdr:colOff>
      <xdr:row>40</xdr:row>
      <xdr:rowOff>51435</xdr:rowOff>
    </xdr:to>
    <xdr:cxnSp macro="">
      <xdr:nvCxnSpPr>
        <xdr:cNvPr id="536" name="直線コネクタ 535">
          <a:extLst>
            <a:ext uri="{FF2B5EF4-FFF2-40B4-BE49-F238E27FC236}">
              <a16:creationId xmlns:a16="http://schemas.microsoft.com/office/drawing/2014/main" id="{2319EAC2-F04F-462E-9AE7-8FE9CC2F447D}"/>
            </a:ext>
          </a:extLst>
        </xdr:cNvPr>
        <xdr:cNvCxnSpPr/>
      </xdr:nvCxnSpPr>
      <xdr:spPr>
        <a:xfrm>
          <a:off x="14592300" y="69094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145415</xdr:rowOff>
    </xdr:from>
    <xdr:to>
      <xdr:col>72</xdr:col>
      <xdr:colOff>38100</xdr:colOff>
      <xdr:row>40</xdr:row>
      <xdr:rowOff>75565</xdr:rowOff>
    </xdr:to>
    <xdr:sp macro="" textlink="">
      <xdr:nvSpPr>
        <xdr:cNvPr id="537" name="楕円 536">
          <a:extLst>
            <a:ext uri="{FF2B5EF4-FFF2-40B4-BE49-F238E27FC236}">
              <a16:creationId xmlns:a16="http://schemas.microsoft.com/office/drawing/2014/main" id="{D73AA20F-3A27-4C41-B31D-DEF4594DEC59}"/>
            </a:ext>
          </a:extLst>
        </xdr:cNvPr>
        <xdr:cNvSpPr/>
      </xdr:nvSpPr>
      <xdr:spPr>
        <a:xfrm>
          <a:off x="13652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24765</xdr:rowOff>
    </xdr:from>
    <xdr:to>
      <xdr:col>76</xdr:col>
      <xdr:colOff>114300</xdr:colOff>
      <xdr:row>40</xdr:row>
      <xdr:rowOff>51435</xdr:rowOff>
    </xdr:to>
    <xdr:cxnSp macro="">
      <xdr:nvCxnSpPr>
        <xdr:cNvPr id="538" name="直線コネクタ 537">
          <a:extLst>
            <a:ext uri="{FF2B5EF4-FFF2-40B4-BE49-F238E27FC236}">
              <a16:creationId xmlns:a16="http://schemas.microsoft.com/office/drawing/2014/main" id="{0B1835F8-7873-4007-9E1E-18F8B167696E}"/>
            </a:ext>
          </a:extLst>
        </xdr:cNvPr>
        <xdr:cNvCxnSpPr/>
      </xdr:nvCxnSpPr>
      <xdr:spPr>
        <a:xfrm>
          <a:off x="13703300" y="68827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10160</xdr:rowOff>
    </xdr:from>
    <xdr:to>
      <xdr:col>67</xdr:col>
      <xdr:colOff>101600</xdr:colOff>
      <xdr:row>40</xdr:row>
      <xdr:rowOff>111760</xdr:rowOff>
    </xdr:to>
    <xdr:sp macro="" textlink="">
      <xdr:nvSpPr>
        <xdr:cNvPr id="539" name="楕円 538">
          <a:extLst>
            <a:ext uri="{FF2B5EF4-FFF2-40B4-BE49-F238E27FC236}">
              <a16:creationId xmlns:a16="http://schemas.microsoft.com/office/drawing/2014/main" id="{C9BE10C2-D5E3-4716-BDB3-5B69E4957244}"/>
            </a:ext>
          </a:extLst>
        </xdr:cNvPr>
        <xdr:cNvSpPr/>
      </xdr:nvSpPr>
      <xdr:spPr>
        <a:xfrm>
          <a:off x="12763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24765</xdr:rowOff>
    </xdr:from>
    <xdr:to>
      <xdr:col>71</xdr:col>
      <xdr:colOff>177800</xdr:colOff>
      <xdr:row>40</xdr:row>
      <xdr:rowOff>60960</xdr:rowOff>
    </xdr:to>
    <xdr:cxnSp macro="">
      <xdr:nvCxnSpPr>
        <xdr:cNvPr id="540" name="直線コネクタ 539">
          <a:extLst>
            <a:ext uri="{FF2B5EF4-FFF2-40B4-BE49-F238E27FC236}">
              <a16:creationId xmlns:a16="http://schemas.microsoft.com/office/drawing/2014/main" id="{ED32BDF1-836F-49DB-88C7-EA4549067A0A}"/>
            </a:ext>
          </a:extLst>
        </xdr:cNvPr>
        <xdr:cNvCxnSpPr/>
      </xdr:nvCxnSpPr>
      <xdr:spPr>
        <a:xfrm flipV="1">
          <a:off x="12814300" y="68827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160672</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A0629404-ECD3-4700-B8C1-30D4D5ABF2BE}"/>
            </a:ext>
          </a:extLst>
        </xdr:cNvPr>
        <xdr:cNvSpPr txBox="1"/>
      </xdr:nvSpPr>
      <xdr:spPr>
        <a:xfrm>
          <a:off x="15266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83DD3D91-8D5E-436E-8C69-F09642A0311A}"/>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D8FCD5D9-7480-4EAE-A3EA-C50BB920348C}"/>
            </a:ext>
          </a:extLst>
        </xdr:cNvPr>
        <xdr:cNvSpPr txBox="1"/>
      </xdr:nvSpPr>
      <xdr:spPr>
        <a:xfrm>
          <a:off x="13500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3F5A2757-469A-4EAE-95B0-DFDECF73F9D2}"/>
            </a:ext>
          </a:extLst>
        </xdr:cNvPr>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93362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7C7BEF2A-99B1-4BCB-A8E6-D30FC59A5CBD}"/>
            </a:ext>
          </a:extLst>
        </xdr:cNvPr>
        <xdr:cNvSpPr txBox="1"/>
      </xdr:nvSpPr>
      <xdr:spPr>
        <a:xfrm>
          <a:off x="15266044"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93362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6C52A72F-CFC6-49AA-A735-3DBF73EA7324}"/>
            </a:ext>
          </a:extLst>
        </xdr:cNvPr>
        <xdr:cNvSpPr txBox="1"/>
      </xdr:nvSpPr>
      <xdr:spPr>
        <a:xfrm>
          <a:off x="14389744"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66692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3A97FE28-0E91-409A-8DC1-15876D55CB0E}"/>
            </a:ext>
          </a:extLst>
        </xdr:cNvPr>
        <xdr:cNvSpPr txBox="1"/>
      </xdr:nvSpPr>
      <xdr:spPr>
        <a:xfrm>
          <a:off x="13500744" y="692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102887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D1B8D3A1-353C-461F-AFB9-89D0DADA1E48}"/>
            </a:ext>
          </a:extLst>
        </xdr:cNvPr>
        <xdr:cNvSpPr txBox="1"/>
      </xdr:nvSpPr>
      <xdr:spPr>
        <a:xfrm>
          <a:off x="126117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647DB836-480C-4FC3-98A5-99D8CF82568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59121D83-EBBD-43BB-9F66-E40D2DE5525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7D1D2B8F-67BB-47D0-B47B-A2D4E77814D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AAB3B317-E61B-4E35-AD8A-23B3732ED5A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698C041B-8C99-4FD6-A9D0-20EDF125F4F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C96FDF3C-C76E-4C71-A265-D92BB977901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33D92A36-2DCA-412F-8F14-A3CCCCB9FCA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9076C38A-529F-4073-A9F3-A655FB9E1D1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11C61D19-C58F-4A5B-8963-8FC671B833A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9E63F58A-3E33-4DE0-B2A2-B4639BE1B88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FABFD132-A8A3-4FCE-9DBA-885952E6FDF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353DB10A-7119-4DD1-838A-1D3163BBF24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C05DA9E2-B8BB-4233-B172-9431198489F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3C98119-B37F-4A5E-BC82-6EEA131DBA3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576394FE-52EB-4BB4-8843-37677B7A3D7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F88D2D5C-F692-409C-B94E-BCDCEC504E93}"/>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FCC20F11-D41E-418C-ADB4-72D7B43E33C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78E9E086-0C03-4B57-BCB7-CC8F18B9C6A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2F1DD123-918A-4D12-8746-BDE10781E55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8" name="テキスト ボックス 567">
          <a:extLst>
            <a:ext uri="{FF2B5EF4-FFF2-40B4-BE49-F238E27FC236}">
              <a16:creationId xmlns:a16="http://schemas.microsoft.com/office/drawing/2014/main" id="{57951B5B-7075-4585-96B5-FE99B50CD9F6}"/>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31F54051-BD84-4151-ABB5-0EE9851F9D8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0" name="テキスト ボックス 569">
          <a:extLst>
            <a:ext uri="{FF2B5EF4-FFF2-40B4-BE49-F238E27FC236}">
              <a16:creationId xmlns:a16="http://schemas.microsoft.com/office/drawing/2014/main" id="{07CE6605-97E6-4E7C-A137-14B964F1B64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CDA02823-4CA5-4F66-80E2-51994A299DC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572" name="直線コネクタ 571">
          <a:extLst>
            <a:ext uri="{FF2B5EF4-FFF2-40B4-BE49-F238E27FC236}">
              <a16:creationId xmlns:a16="http://schemas.microsoft.com/office/drawing/2014/main" id="{586F99AF-BDB1-41A9-B92B-2FF7233064DC}"/>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A39732D6-D627-4AD3-A674-33DA4A7D9F25}"/>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574" name="直線コネクタ 573">
          <a:extLst>
            <a:ext uri="{FF2B5EF4-FFF2-40B4-BE49-F238E27FC236}">
              <a16:creationId xmlns:a16="http://schemas.microsoft.com/office/drawing/2014/main" id="{9A0B9549-4932-4623-93CA-CD47358E8E77}"/>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575" name="【一般廃棄物処理施設】&#10;一人当たり有形固定資産（償却資産）額最大値テキスト">
          <a:extLst>
            <a:ext uri="{FF2B5EF4-FFF2-40B4-BE49-F238E27FC236}">
              <a16:creationId xmlns:a16="http://schemas.microsoft.com/office/drawing/2014/main" id="{BC1DE98D-71F8-4181-B7F0-C40480FFEF5F}"/>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576" name="直線コネクタ 575">
          <a:extLst>
            <a:ext uri="{FF2B5EF4-FFF2-40B4-BE49-F238E27FC236}">
              <a16:creationId xmlns:a16="http://schemas.microsoft.com/office/drawing/2014/main" id="{9BECEB54-692D-41CF-A390-8960F4FFFC7C}"/>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AA570F0D-25A1-4E59-9F6D-426D4BBE0613}"/>
            </a:ext>
          </a:extLst>
        </xdr:cNvPr>
        <xdr:cNvSpPr txBox="1"/>
      </xdr:nvSpPr>
      <xdr:spPr>
        <a:xfrm>
          <a:off x="22199600" y="6710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578" name="フローチャート: 判断 577">
          <a:extLst>
            <a:ext uri="{FF2B5EF4-FFF2-40B4-BE49-F238E27FC236}">
              <a16:creationId xmlns:a16="http://schemas.microsoft.com/office/drawing/2014/main" id="{B1B92DDC-4339-41DF-B75D-6F271AFC00A9}"/>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579" name="フローチャート: 判断 578">
          <a:extLst>
            <a:ext uri="{FF2B5EF4-FFF2-40B4-BE49-F238E27FC236}">
              <a16:creationId xmlns:a16="http://schemas.microsoft.com/office/drawing/2014/main" id="{FA3C38A6-5CAA-4167-844A-E6E3B4549A31}"/>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580" name="フローチャート: 判断 579">
          <a:extLst>
            <a:ext uri="{FF2B5EF4-FFF2-40B4-BE49-F238E27FC236}">
              <a16:creationId xmlns:a16="http://schemas.microsoft.com/office/drawing/2014/main" id="{7AC12FB9-EC9A-4BA0-B471-753752310D18}"/>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581" name="フローチャート: 判断 580">
          <a:extLst>
            <a:ext uri="{FF2B5EF4-FFF2-40B4-BE49-F238E27FC236}">
              <a16:creationId xmlns:a16="http://schemas.microsoft.com/office/drawing/2014/main" id="{F0E2FCAF-740F-430B-ACC6-59995FED5AF3}"/>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582" name="フローチャート: 判断 581">
          <a:extLst>
            <a:ext uri="{FF2B5EF4-FFF2-40B4-BE49-F238E27FC236}">
              <a16:creationId xmlns:a16="http://schemas.microsoft.com/office/drawing/2014/main" id="{AEBD9AC0-325A-49B5-82FC-8806D4933542}"/>
            </a:ext>
          </a:extLst>
        </xdr:cNvPr>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0E90AF9-42D8-403E-B489-428DF6A500B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116D515-13EC-4C47-9B06-A67629CF735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2B53DC1-30C8-434F-9DAD-E8EA66D1373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5248394-B9CF-4407-ACC8-638C7B837F9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AC3452D-52EA-4670-8F0C-274FE04579E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78249</xdr:rowOff>
    </xdr:from>
    <xdr:to>
      <xdr:col>116</xdr:col>
      <xdr:colOff>114300</xdr:colOff>
      <xdr:row>41</xdr:row>
      <xdr:rowOff>8399</xdr:rowOff>
    </xdr:to>
    <xdr:sp macro="" textlink="">
      <xdr:nvSpPr>
        <xdr:cNvPr id="588" name="楕円 587">
          <a:extLst>
            <a:ext uri="{FF2B5EF4-FFF2-40B4-BE49-F238E27FC236}">
              <a16:creationId xmlns:a16="http://schemas.microsoft.com/office/drawing/2014/main" id="{AFA26B5B-528E-4023-92BB-F0BA9A11B771}"/>
            </a:ext>
          </a:extLst>
        </xdr:cNvPr>
        <xdr:cNvSpPr/>
      </xdr:nvSpPr>
      <xdr:spPr>
        <a:xfrm>
          <a:off x="22110700" y="693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56676</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8F9BB32A-2595-4747-B362-A3AB46C5E954}"/>
            </a:ext>
          </a:extLst>
        </xdr:cNvPr>
        <xdr:cNvSpPr txBox="1"/>
      </xdr:nvSpPr>
      <xdr:spPr>
        <a:xfrm>
          <a:off x="22199600" y="691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85864</xdr:rowOff>
    </xdr:from>
    <xdr:to>
      <xdr:col>112</xdr:col>
      <xdr:colOff>38100</xdr:colOff>
      <xdr:row>41</xdr:row>
      <xdr:rowOff>16014</xdr:rowOff>
    </xdr:to>
    <xdr:sp macro="" textlink="">
      <xdr:nvSpPr>
        <xdr:cNvPr id="590" name="楕円 589">
          <a:extLst>
            <a:ext uri="{FF2B5EF4-FFF2-40B4-BE49-F238E27FC236}">
              <a16:creationId xmlns:a16="http://schemas.microsoft.com/office/drawing/2014/main" id="{B39DC1A9-908B-4664-ABEB-C657C64A464A}"/>
            </a:ext>
          </a:extLst>
        </xdr:cNvPr>
        <xdr:cNvSpPr/>
      </xdr:nvSpPr>
      <xdr:spPr>
        <a:xfrm>
          <a:off x="21272500" y="69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129049</xdr:rowOff>
    </xdr:from>
    <xdr:to>
      <xdr:col>116</xdr:col>
      <xdr:colOff>63500</xdr:colOff>
      <xdr:row>40</xdr:row>
      <xdr:rowOff>136664</xdr:rowOff>
    </xdr:to>
    <xdr:cxnSp macro="">
      <xdr:nvCxnSpPr>
        <xdr:cNvPr id="591" name="直線コネクタ 590">
          <a:extLst>
            <a:ext uri="{FF2B5EF4-FFF2-40B4-BE49-F238E27FC236}">
              <a16:creationId xmlns:a16="http://schemas.microsoft.com/office/drawing/2014/main" id="{F186A6DD-7EDD-4A66-AF18-96865B1C9F2C}"/>
            </a:ext>
          </a:extLst>
        </xdr:cNvPr>
        <xdr:cNvCxnSpPr/>
      </xdr:nvCxnSpPr>
      <xdr:spPr>
        <a:xfrm flipV="1">
          <a:off x="21323300" y="6987049"/>
          <a:ext cx="838200" cy="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92966</xdr:rowOff>
    </xdr:from>
    <xdr:to>
      <xdr:col>107</xdr:col>
      <xdr:colOff>101600</xdr:colOff>
      <xdr:row>41</xdr:row>
      <xdr:rowOff>23116</xdr:rowOff>
    </xdr:to>
    <xdr:sp macro="" textlink="">
      <xdr:nvSpPr>
        <xdr:cNvPr id="592" name="楕円 591">
          <a:extLst>
            <a:ext uri="{FF2B5EF4-FFF2-40B4-BE49-F238E27FC236}">
              <a16:creationId xmlns:a16="http://schemas.microsoft.com/office/drawing/2014/main" id="{A9F9D775-FD7B-4403-8BE9-88499E20CB69}"/>
            </a:ext>
          </a:extLst>
        </xdr:cNvPr>
        <xdr:cNvSpPr/>
      </xdr:nvSpPr>
      <xdr:spPr>
        <a:xfrm>
          <a:off x="20383500" y="695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136664</xdr:rowOff>
    </xdr:from>
    <xdr:to>
      <xdr:col>111</xdr:col>
      <xdr:colOff>177800</xdr:colOff>
      <xdr:row>40</xdr:row>
      <xdr:rowOff>143766</xdr:rowOff>
    </xdr:to>
    <xdr:cxnSp macro="">
      <xdr:nvCxnSpPr>
        <xdr:cNvPr id="593" name="直線コネクタ 592">
          <a:extLst>
            <a:ext uri="{FF2B5EF4-FFF2-40B4-BE49-F238E27FC236}">
              <a16:creationId xmlns:a16="http://schemas.microsoft.com/office/drawing/2014/main" id="{1951CAD7-9404-4BB1-A3D6-A6C5E0E5C1C2}"/>
            </a:ext>
          </a:extLst>
        </xdr:cNvPr>
        <xdr:cNvCxnSpPr/>
      </xdr:nvCxnSpPr>
      <xdr:spPr>
        <a:xfrm flipV="1">
          <a:off x="20434300" y="6994664"/>
          <a:ext cx="889000" cy="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98289</xdr:rowOff>
    </xdr:from>
    <xdr:to>
      <xdr:col>102</xdr:col>
      <xdr:colOff>165100</xdr:colOff>
      <xdr:row>41</xdr:row>
      <xdr:rowOff>28439</xdr:rowOff>
    </xdr:to>
    <xdr:sp macro="" textlink="">
      <xdr:nvSpPr>
        <xdr:cNvPr id="594" name="楕円 593">
          <a:extLst>
            <a:ext uri="{FF2B5EF4-FFF2-40B4-BE49-F238E27FC236}">
              <a16:creationId xmlns:a16="http://schemas.microsoft.com/office/drawing/2014/main" id="{59A6903F-4D30-421B-91A3-FF76BE69E6D9}"/>
            </a:ext>
          </a:extLst>
        </xdr:cNvPr>
        <xdr:cNvSpPr/>
      </xdr:nvSpPr>
      <xdr:spPr>
        <a:xfrm>
          <a:off x="19494500" y="695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143766</xdr:rowOff>
    </xdr:from>
    <xdr:to>
      <xdr:col>107</xdr:col>
      <xdr:colOff>50800</xdr:colOff>
      <xdr:row>40</xdr:row>
      <xdr:rowOff>149089</xdr:rowOff>
    </xdr:to>
    <xdr:cxnSp macro="">
      <xdr:nvCxnSpPr>
        <xdr:cNvPr id="595" name="直線コネクタ 594">
          <a:extLst>
            <a:ext uri="{FF2B5EF4-FFF2-40B4-BE49-F238E27FC236}">
              <a16:creationId xmlns:a16="http://schemas.microsoft.com/office/drawing/2014/main" id="{6CABA4A2-DCAE-4327-8F2F-2CA0706DB064}"/>
            </a:ext>
          </a:extLst>
        </xdr:cNvPr>
        <xdr:cNvCxnSpPr/>
      </xdr:nvCxnSpPr>
      <xdr:spPr>
        <a:xfrm flipV="1">
          <a:off x="19545300" y="7001766"/>
          <a:ext cx="8890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113812</xdr:rowOff>
    </xdr:from>
    <xdr:to>
      <xdr:col>98</xdr:col>
      <xdr:colOff>38100</xdr:colOff>
      <xdr:row>41</xdr:row>
      <xdr:rowOff>43962</xdr:rowOff>
    </xdr:to>
    <xdr:sp macro="" textlink="">
      <xdr:nvSpPr>
        <xdr:cNvPr id="596" name="楕円 595">
          <a:extLst>
            <a:ext uri="{FF2B5EF4-FFF2-40B4-BE49-F238E27FC236}">
              <a16:creationId xmlns:a16="http://schemas.microsoft.com/office/drawing/2014/main" id="{E6D6F39F-7973-4B0D-930B-8019F3F09813}"/>
            </a:ext>
          </a:extLst>
        </xdr:cNvPr>
        <xdr:cNvSpPr/>
      </xdr:nvSpPr>
      <xdr:spPr>
        <a:xfrm>
          <a:off x="18605500" y="69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149089</xdr:rowOff>
    </xdr:from>
    <xdr:to>
      <xdr:col>102</xdr:col>
      <xdr:colOff>114300</xdr:colOff>
      <xdr:row>40</xdr:row>
      <xdr:rowOff>164612</xdr:rowOff>
    </xdr:to>
    <xdr:cxnSp macro="">
      <xdr:nvCxnSpPr>
        <xdr:cNvPr id="597" name="直線コネクタ 596">
          <a:extLst>
            <a:ext uri="{FF2B5EF4-FFF2-40B4-BE49-F238E27FC236}">
              <a16:creationId xmlns:a16="http://schemas.microsoft.com/office/drawing/2014/main" id="{2E450026-8D32-473F-A9DD-BB18E413ADAC}"/>
            </a:ext>
          </a:extLst>
        </xdr:cNvPr>
        <xdr:cNvCxnSpPr/>
      </xdr:nvCxnSpPr>
      <xdr:spPr>
        <a:xfrm flipV="1">
          <a:off x="18656300" y="7007089"/>
          <a:ext cx="889000" cy="1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51C22A57-BFB3-449A-8A1C-D88A16FC6942}"/>
            </a:ext>
          </a:extLst>
        </xdr:cNvPr>
        <xdr:cNvSpPr txBox="1"/>
      </xdr:nvSpPr>
      <xdr:spPr>
        <a:xfrm>
          <a:off x="2101109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04313212-8B4B-4687-AEE8-F9491FF6BA62}"/>
            </a:ext>
          </a:extLst>
        </xdr:cNvPr>
        <xdr:cNvSpPr txBox="1"/>
      </xdr:nvSpPr>
      <xdr:spPr>
        <a:xfrm>
          <a:off x="201347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19979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EABF37D3-96E2-439B-AD2D-C632674423C3}"/>
            </a:ext>
          </a:extLst>
        </xdr:cNvPr>
        <xdr:cNvSpPr txBox="1"/>
      </xdr:nvSpPr>
      <xdr:spPr>
        <a:xfrm>
          <a:off x="19245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40254</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3797D7F2-63D6-4EE6-BC7F-4377D5D10B32}"/>
            </a:ext>
          </a:extLst>
        </xdr:cNvPr>
        <xdr:cNvSpPr txBox="1"/>
      </xdr:nvSpPr>
      <xdr:spPr>
        <a:xfrm>
          <a:off x="18356795" y="70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7141</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68440744-B2BC-475E-B575-B84401313841}"/>
            </a:ext>
          </a:extLst>
        </xdr:cNvPr>
        <xdr:cNvSpPr txBox="1"/>
      </xdr:nvSpPr>
      <xdr:spPr>
        <a:xfrm>
          <a:off x="21011095" y="703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14243</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B019721B-157B-42CA-BA87-8BD42A1CB383}"/>
            </a:ext>
          </a:extLst>
        </xdr:cNvPr>
        <xdr:cNvSpPr txBox="1"/>
      </xdr:nvSpPr>
      <xdr:spPr>
        <a:xfrm>
          <a:off x="20134795" y="704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44966</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DA072146-AE02-4CE8-882C-28BC04EFF4C3}"/>
            </a:ext>
          </a:extLst>
        </xdr:cNvPr>
        <xdr:cNvSpPr txBox="1"/>
      </xdr:nvSpPr>
      <xdr:spPr>
        <a:xfrm>
          <a:off x="19245795" y="673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60489</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AD1BC776-3F56-4B36-A463-230F5C616E2D}"/>
            </a:ext>
          </a:extLst>
        </xdr:cNvPr>
        <xdr:cNvSpPr txBox="1"/>
      </xdr:nvSpPr>
      <xdr:spPr>
        <a:xfrm>
          <a:off x="18356795" y="6747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DE719706-2EF1-4BEE-B45C-7B5B02C62E0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7ED2D39E-46CC-4897-A6D2-47E4CC3EE68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FE2FCAA9-750E-4CC2-A7E0-14098FA671B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E71B0D51-AB6E-476A-A16A-CA25440B03B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29A58674-D238-4DB8-90D0-32830CF0D9D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6CBF4AA8-BEE7-49EA-82FB-6853804EB2B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91CE51B5-44EA-492F-916E-F969D4027BD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2D2C0C77-D84D-4AB7-BBCA-3DE69063D3B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48F346EB-2EF4-4AF0-B4D4-232479C7E37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AFD456F7-4D9A-4FF3-A23F-FDE371259DF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611CE65B-A839-4AA0-A09C-3FC9053CB09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399A3536-1180-4E74-8250-A94992B342B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FBA6491B-1A8D-4067-92CE-E9AAC217441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36518C1E-6796-4394-96C1-D5AD4CF7BD8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489D9894-1B65-42C2-9AA4-D35A2CAF90F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BCB18594-08D6-413C-9A4B-19C807A0123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2D751581-A2DE-432A-9038-A6459B01673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4EE72E79-99EE-45F8-94C4-20FEFA67FB6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A7BCEAC3-D61E-4A60-8228-AAB00566E61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70FE7AF5-4925-4A69-B008-71A04C80FC9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6CE15CF2-6647-4985-B2A9-559D0B6807B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22A5BF39-0859-4FB6-A087-BF1A0C36667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5F1A96BB-B72F-44C7-AF68-F55D7795DCA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A807E26E-24C2-4DBE-BAC9-71E58ED788C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E3E7A10B-ABE4-4200-B018-BF0C8C5E26B3}"/>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DED0E281-8A70-45D6-865B-A997E512C7E3}"/>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DB92054E-D887-4D4E-A9BD-89022DCAD4B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7ABEC7DA-F62D-45B6-BD56-40D03981349B}"/>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634" name="直線コネクタ 633">
          <a:extLst>
            <a:ext uri="{FF2B5EF4-FFF2-40B4-BE49-F238E27FC236}">
              <a16:creationId xmlns:a16="http://schemas.microsoft.com/office/drawing/2014/main" id="{8FB8C903-CB1F-4866-A92A-8A7FFB57279C}"/>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EA446BC6-7DA5-4684-B225-9BF84F66D19F}"/>
            </a:ext>
          </a:extLst>
        </xdr:cNvPr>
        <xdr:cNvSpPr txBox="1"/>
      </xdr:nvSpPr>
      <xdr:spPr>
        <a:xfrm>
          <a:off x="163576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636" name="フローチャート: 判断 635">
          <a:extLst>
            <a:ext uri="{FF2B5EF4-FFF2-40B4-BE49-F238E27FC236}">
              <a16:creationId xmlns:a16="http://schemas.microsoft.com/office/drawing/2014/main" id="{5BC527C8-3E59-46E9-95AB-7CA7EB02007F}"/>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37" name="フローチャート: 判断 636">
          <a:extLst>
            <a:ext uri="{FF2B5EF4-FFF2-40B4-BE49-F238E27FC236}">
              <a16:creationId xmlns:a16="http://schemas.microsoft.com/office/drawing/2014/main" id="{45840CE0-5E39-4336-A6B5-E4E7C3E22CF9}"/>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638" name="フローチャート: 判断 637">
          <a:extLst>
            <a:ext uri="{FF2B5EF4-FFF2-40B4-BE49-F238E27FC236}">
              <a16:creationId xmlns:a16="http://schemas.microsoft.com/office/drawing/2014/main" id="{2357440C-FC59-4DE7-934C-CF5CC5857116}"/>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639" name="フローチャート: 判断 638">
          <a:extLst>
            <a:ext uri="{FF2B5EF4-FFF2-40B4-BE49-F238E27FC236}">
              <a16:creationId xmlns:a16="http://schemas.microsoft.com/office/drawing/2014/main" id="{C28E7823-8FC7-4A0A-88F9-12187665F7CD}"/>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640" name="フローチャート: 判断 639">
          <a:extLst>
            <a:ext uri="{FF2B5EF4-FFF2-40B4-BE49-F238E27FC236}">
              <a16:creationId xmlns:a16="http://schemas.microsoft.com/office/drawing/2014/main" id="{F23021D8-01FF-4C96-A68E-6498BB926668}"/>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EDB73B7-1924-4697-B767-432B62BF21A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E3A7FAF-FC6B-45B0-80D0-FE72C6BFC02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ACB28CD-F133-4665-B031-46BDBE5B1E3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217612E-CCDC-482C-95FC-CD191D4CBBC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DCD241E-349B-4EE2-AE22-2B65B53682A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158750</xdr:rowOff>
    </xdr:from>
    <xdr:to>
      <xdr:col>85</xdr:col>
      <xdr:colOff>177800</xdr:colOff>
      <xdr:row>64</xdr:row>
      <xdr:rowOff>88900</xdr:rowOff>
    </xdr:to>
    <xdr:sp macro="" textlink="">
      <xdr:nvSpPr>
        <xdr:cNvPr id="646" name="楕円 645">
          <a:extLst>
            <a:ext uri="{FF2B5EF4-FFF2-40B4-BE49-F238E27FC236}">
              <a16:creationId xmlns:a16="http://schemas.microsoft.com/office/drawing/2014/main" id="{1D858938-D913-4CC3-89C7-AE3CA1BCD9A4}"/>
            </a:ext>
          </a:extLst>
        </xdr:cNvPr>
        <xdr:cNvSpPr/>
      </xdr:nvSpPr>
      <xdr:spPr>
        <a:xfrm>
          <a:off x="162687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73677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35D966B5-33E1-49CC-A0BD-58E6D013E691}"/>
            </a:ext>
          </a:extLst>
        </xdr:cNvPr>
        <xdr:cNvSpPr txBox="1"/>
      </xdr:nvSpPr>
      <xdr:spPr>
        <a:xfrm>
          <a:off x="16357600" y="1087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149225</xdr:rowOff>
    </xdr:from>
    <xdr:to>
      <xdr:col>81</xdr:col>
      <xdr:colOff>101600</xdr:colOff>
      <xdr:row>64</xdr:row>
      <xdr:rowOff>79375</xdr:rowOff>
    </xdr:to>
    <xdr:sp macro="" textlink="">
      <xdr:nvSpPr>
        <xdr:cNvPr id="648" name="楕円 647">
          <a:extLst>
            <a:ext uri="{FF2B5EF4-FFF2-40B4-BE49-F238E27FC236}">
              <a16:creationId xmlns:a16="http://schemas.microsoft.com/office/drawing/2014/main" id="{F9EA83A5-F799-426E-A860-FFDB50E17B0D}"/>
            </a:ext>
          </a:extLst>
        </xdr:cNvPr>
        <xdr:cNvSpPr/>
      </xdr:nvSpPr>
      <xdr:spPr>
        <a:xfrm>
          <a:off x="15430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28575</xdr:rowOff>
    </xdr:from>
    <xdr:to>
      <xdr:col>85</xdr:col>
      <xdr:colOff>127000</xdr:colOff>
      <xdr:row>64</xdr:row>
      <xdr:rowOff>38100</xdr:rowOff>
    </xdr:to>
    <xdr:cxnSp macro="">
      <xdr:nvCxnSpPr>
        <xdr:cNvPr id="649" name="直線コネクタ 648">
          <a:extLst>
            <a:ext uri="{FF2B5EF4-FFF2-40B4-BE49-F238E27FC236}">
              <a16:creationId xmlns:a16="http://schemas.microsoft.com/office/drawing/2014/main" id="{E6969D34-342D-43C3-9E8F-5D4011A89AEB}"/>
            </a:ext>
          </a:extLst>
        </xdr:cNvPr>
        <xdr:cNvCxnSpPr/>
      </xdr:nvCxnSpPr>
      <xdr:spPr>
        <a:xfrm>
          <a:off x="15481300" y="110013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149225</xdr:rowOff>
    </xdr:from>
    <xdr:to>
      <xdr:col>76</xdr:col>
      <xdr:colOff>165100</xdr:colOff>
      <xdr:row>64</xdr:row>
      <xdr:rowOff>79375</xdr:rowOff>
    </xdr:to>
    <xdr:sp macro="" textlink="">
      <xdr:nvSpPr>
        <xdr:cNvPr id="650" name="楕円 649">
          <a:extLst>
            <a:ext uri="{FF2B5EF4-FFF2-40B4-BE49-F238E27FC236}">
              <a16:creationId xmlns:a16="http://schemas.microsoft.com/office/drawing/2014/main" id="{4EA8B349-5E18-44B1-A98B-6369F78B2442}"/>
            </a:ext>
          </a:extLst>
        </xdr:cNvPr>
        <xdr:cNvSpPr/>
      </xdr:nvSpPr>
      <xdr:spPr>
        <a:xfrm>
          <a:off x="14541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28575</xdr:rowOff>
    </xdr:from>
    <xdr:to>
      <xdr:col>81</xdr:col>
      <xdr:colOff>50800</xdr:colOff>
      <xdr:row>64</xdr:row>
      <xdr:rowOff>28575</xdr:rowOff>
    </xdr:to>
    <xdr:cxnSp macro="">
      <xdr:nvCxnSpPr>
        <xdr:cNvPr id="651" name="直線コネクタ 650">
          <a:extLst>
            <a:ext uri="{FF2B5EF4-FFF2-40B4-BE49-F238E27FC236}">
              <a16:creationId xmlns:a16="http://schemas.microsoft.com/office/drawing/2014/main" id="{15B78C2B-1F35-4533-8152-CD6D2BE102B9}"/>
            </a:ext>
          </a:extLst>
        </xdr:cNvPr>
        <xdr:cNvCxnSpPr/>
      </xdr:nvCxnSpPr>
      <xdr:spPr>
        <a:xfrm>
          <a:off x="14592300" y="11001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145415</xdr:rowOff>
    </xdr:from>
    <xdr:to>
      <xdr:col>72</xdr:col>
      <xdr:colOff>38100</xdr:colOff>
      <xdr:row>64</xdr:row>
      <xdr:rowOff>75565</xdr:rowOff>
    </xdr:to>
    <xdr:sp macro="" textlink="">
      <xdr:nvSpPr>
        <xdr:cNvPr id="652" name="楕円 651">
          <a:extLst>
            <a:ext uri="{FF2B5EF4-FFF2-40B4-BE49-F238E27FC236}">
              <a16:creationId xmlns:a16="http://schemas.microsoft.com/office/drawing/2014/main" id="{A1E25D40-7D94-4EC1-A347-C4CDB9087EAE}"/>
            </a:ext>
          </a:extLst>
        </xdr:cNvPr>
        <xdr:cNvSpPr/>
      </xdr:nvSpPr>
      <xdr:spPr>
        <a:xfrm>
          <a:off x="13652500" y="109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24765</xdr:rowOff>
    </xdr:from>
    <xdr:to>
      <xdr:col>76</xdr:col>
      <xdr:colOff>114300</xdr:colOff>
      <xdr:row>64</xdr:row>
      <xdr:rowOff>28575</xdr:rowOff>
    </xdr:to>
    <xdr:cxnSp macro="">
      <xdr:nvCxnSpPr>
        <xdr:cNvPr id="653" name="直線コネクタ 652">
          <a:extLst>
            <a:ext uri="{FF2B5EF4-FFF2-40B4-BE49-F238E27FC236}">
              <a16:creationId xmlns:a16="http://schemas.microsoft.com/office/drawing/2014/main" id="{F34DC1E0-1E81-4AB4-B452-80A5EC2A5E53}"/>
            </a:ext>
          </a:extLst>
        </xdr:cNvPr>
        <xdr:cNvCxnSpPr/>
      </xdr:nvCxnSpPr>
      <xdr:spPr>
        <a:xfrm>
          <a:off x="13703300" y="109975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139700</xdr:rowOff>
    </xdr:from>
    <xdr:to>
      <xdr:col>67</xdr:col>
      <xdr:colOff>101600</xdr:colOff>
      <xdr:row>64</xdr:row>
      <xdr:rowOff>69850</xdr:rowOff>
    </xdr:to>
    <xdr:sp macro="" textlink="">
      <xdr:nvSpPr>
        <xdr:cNvPr id="654" name="楕円 653">
          <a:extLst>
            <a:ext uri="{FF2B5EF4-FFF2-40B4-BE49-F238E27FC236}">
              <a16:creationId xmlns:a16="http://schemas.microsoft.com/office/drawing/2014/main" id="{9C02E53C-C777-409B-B48D-C3111A6D9F18}"/>
            </a:ext>
          </a:extLst>
        </xdr:cNvPr>
        <xdr:cNvSpPr/>
      </xdr:nvSpPr>
      <xdr:spPr>
        <a:xfrm>
          <a:off x="12763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19050</xdr:rowOff>
    </xdr:from>
    <xdr:to>
      <xdr:col>71</xdr:col>
      <xdr:colOff>177800</xdr:colOff>
      <xdr:row>64</xdr:row>
      <xdr:rowOff>24765</xdr:rowOff>
    </xdr:to>
    <xdr:cxnSp macro="">
      <xdr:nvCxnSpPr>
        <xdr:cNvPr id="655" name="直線コネクタ 654">
          <a:extLst>
            <a:ext uri="{FF2B5EF4-FFF2-40B4-BE49-F238E27FC236}">
              <a16:creationId xmlns:a16="http://schemas.microsoft.com/office/drawing/2014/main" id="{F61F44DE-76C3-4A85-B32D-8F9B1AA52106}"/>
            </a:ext>
          </a:extLst>
        </xdr:cNvPr>
        <xdr:cNvCxnSpPr/>
      </xdr:nvCxnSpPr>
      <xdr:spPr>
        <a:xfrm>
          <a:off x="12814300" y="109918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5404DBA5-8888-46DD-BA99-065213CEBD76}"/>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A99D86E2-B445-438C-A8A0-F00789AB3834}"/>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5AA90063-E79B-4CC2-B6F6-6CED7207875F}"/>
            </a:ext>
          </a:extLst>
        </xdr:cNvPr>
        <xdr:cNvSpPr txBox="1"/>
      </xdr:nvSpPr>
      <xdr:spPr>
        <a:xfrm>
          <a:off x="13500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D2DE2A4E-8497-476B-840C-6BED6777C37A}"/>
            </a:ext>
          </a:extLst>
        </xdr:cNvPr>
        <xdr:cNvSpPr txBox="1"/>
      </xdr:nvSpPr>
      <xdr:spPr>
        <a:xfrm>
          <a:off x="12611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70502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AEB316DC-3529-49BA-92D4-7D6A76DFECDB}"/>
            </a:ext>
          </a:extLst>
        </xdr:cNvPr>
        <xdr:cNvSpPr txBox="1"/>
      </xdr:nvSpPr>
      <xdr:spPr>
        <a:xfrm>
          <a:off x="15266044"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70502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F2D04D44-0677-49F9-A2E2-EB33E8A1388B}"/>
            </a:ext>
          </a:extLst>
        </xdr:cNvPr>
        <xdr:cNvSpPr txBox="1"/>
      </xdr:nvSpPr>
      <xdr:spPr>
        <a:xfrm>
          <a:off x="14389744"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66692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6962CD89-D72A-483A-BF75-77D8D970806E}"/>
            </a:ext>
          </a:extLst>
        </xdr:cNvPr>
        <xdr:cNvSpPr txBox="1"/>
      </xdr:nvSpPr>
      <xdr:spPr>
        <a:xfrm>
          <a:off x="13500744" y="1103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60977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4234EEC0-99B1-4D91-ACD6-5F7611904646}"/>
            </a:ext>
          </a:extLst>
        </xdr:cNvPr>
        <xdr:cNvSpPr txBox="1"/>
      </xdr:nvSpPr>
      <xdr:spPr>
        <a:xfrm>
          <a:off x="12611744"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45DE8FF4-847F-4639-9976-F41518C892D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E61C3AC2-E826-432A-9C7B-F0BE2367B04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4036D416-172E-4F4F-B815-6ED904F2957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EBDE666-FD0E-4334-BA97-83B90D26EF5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D2A2F0BF-AA4F-4B28-B0C1-6073AFA4F81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F7AB315D-655B-4930-AE35-E940D017119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3C538CA0-7052-44B4-8378-409DCC39375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81992A0A-063D-4C84-B8E2-D3E936A3478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4102F429-C565-40D9-8EBB-B6D77EE7CD2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ED776020-277F-4EFB-ADF8-F6FBC76BA5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4" name="直線コネクタ 673">
          <a:extLst>
            <a:ext uri="{FF2B5EF4-FFF2-40B4-BE49-F238E27FC236}">
              <a16:creationId xmlns:a16="http://schemas.microsoft.com/office/drawing/2014/main" id="{8685CE69-0F22-4400-BC49-DDC67596050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a:extLst>
            <a:ext uri="{FF2B5EF4-FFF2-40B4-BE49-F238E27FC236}">
              <a16:creationId xmlns:a16="http://schemas.microsoft.com/office/drawing/2014/main" id="{538972DF-9804-4FFC-B10E-A972A683DB2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a:extLst>
            <a:ext uri="{FF2B5EF4-FFF2-40B4-BE49-F238E27FC236}">
              <a16:creationId xmlns:a16="http://schemas.microsoft.com/office/drawing/2014/main" id="{9D4DFF01-C1C9-440F-8FA8-DA080AC2015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a:extLst>
            <a:ext uri="{FF2B5EF4-FFF2-40B4-BE49-F238E27FC236}">
              <a16:creationId xmlns:a16="http://schemas.microsoft.com/office/drawing/2014/main" id="{41DED936-4BA3-464D-9FC7-407B9E9765E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a:extLst>
            <a:ext uri="{FF2B5EF4-FFF2-40B4-BE49-F238E27FC236}">
              <a16:creationId xmlns:a16="http://schemas.microsoft.com/office/drawing/2014/main" id="{437FE26D-CF58-418D-A012-878F2BEC2BB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a:extLst>
            <a:ext uri="{FF2B5EF4-FFF2-40B4-BE49-F238E27FC236}">
              <a16:creationId xmlns:a16="http://schemas.microsoft.com/office/drawing/2014/main" id="{9D7FDE46-70A6-4CDF-B2CC-33761F1E146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a:extLst>
            <a:ext uri="{FF2B5EF4-FFF2-40B4-BE49-F238E27FC236}">
              <a16:creationId xmlns:a16="http://schemas.microsoft.com/office/drawing/2014/main" id="{D76CE229-012E-44A2-8B3B-38681A99C04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a:extLst>
            <a:ext uri="{FF2B5EF4-FFF2-40B4-BE49-F238E27FC236}">
              <a16:creationId xmlns:a16="http://schemas.microsoft.com/office/drawing/2014/main" id="{C2678759-C98B-4DF5-AF5E-490D59E64CF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F60093FD-7FCF-435E-85F2-B35F69F6612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0A449571-083F-4BB6-88DA-AB8FFA3B8F1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a:extLst>
            <a:ext uri="{FF2B5EF4-FFF2-40B4-BE49-F238E27FC236}">
              <a16:creationId xmlns:a16="http://schemas.microsoft.com/office/drawing/2014/main" id="{2000DB64-39F3-42E7-B4E9-AED9FF65628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685" name="直線コネクタ 684">
          <a:extLst>
            <a:ext uri="{FF2B5EF4-FFF2-40B4-BE49-F238E27FC236}">
              <a16:creationId xmlns:a16="http://schemas.microsoft.com/office/drawing/2014/main" id="{91F811F4-C408-4D81-BD9F-C79BB4445223}"/>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86" name="【保健センター・保健所】&#10;一人当たり面積最小値テキスト">
          <a:extLst>
            <a:ext uri="{FF2B5EF4-FFF2-40B4-BE49-F238E27FC236}">
              <a16:creationId xmlns:a16="http://schemas.microsoft.com/office/drawing/2014/main" id="{D0DA05D7-7EB8-4556-A1FC-DBDCA17FB9CE}"/>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87" name="直線コネクタ 686">
          <a:extLst>
            <a:ext uri="{FF2B5EF4-FFF2-40B4-BE49-F238E27FC236}">
              <a16:creationId xmlns:a16="http://schemas.microsoft.com/office/drawing/2014/main" id="{5E4094FD-B95D-4D6E-9D09-A1F4A3AAB0DD}"/>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688" name="【保健センター・保健所】&#10;一人当たり面積最大値テキスト">
          <a:extLst>
            <a:ext uri="{FF2B5EF4-FFF2-40B4-BE49-F238E27FC236}">
              <a16:creationId xmlns:a16="http://schemas.microsoft.com/office/drawing/2014/main" id="{65BE9F99-A861-44FC-97D4-34C96C7154DB}"/>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689" name="直線コネクタ 688">
          <a:extLst>
            <a:ext uri="{FF2B5EF4-FFF2-40B4-BE49-F238E27FC236}">
              <a16:creationId xmlns:a16="http://schemas.microsoft.com/office/drawing/2014/main" id="{B565EB0A-0635-445A-9ADC-8FACC2FB6F4D}"/>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690" name="【保健センター・保健所】&#10;一人当たり面積平均値テキスト">
          <a:extLst>
            <a:ext uri="{FF2B5EF4-FFF2-40B4-BE49-F238E27FC236}">
              <a16:creationId xmlns:a16="http://schemas.microsoft.com/office/drawing/2014/main" id="{A0F975F5-D47A-43A7-921C-C6617C105D2B}"/>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691" name="フローチャート: 判断 690">
          <a:extLst>
            <a:ext uri="{FF2B5EF4-FFF2-40B4-BE49-F238E27FC236}">
              <a16:creationId xmlns:a16="http://schemas.microsoft.com/office/drawing/2014/main" id="{62AF62F1-6A87-4E76-950A-E3CAF09D979A}"/>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92" name="フローチャート: 判断 691">
          <a:extLst>
            <a:ext uri="{FF2B5EF4-FFF2-40B4-BE49-F238E27FC236}">
              <a16:creationId xmlns:a16="http://schemas.microsoft.com/office/drawing/2014/main" id="{364BCAAD-7A27-4D83-9E0A-F99F7CB195A0}"/>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693" name="フローチャート: 判断 692">
          <a:extLst>
            <a:ext uri="{FF2B5EF4-FFF2-40B4-BE49-F238E27FC236}">
              <a16:creationId xmlns:a16="http://schemas.microsoft.com/office/drawing/2014/main" id="{E7315810-B196-4EFE-8569-505C29B5A427}"/>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694" name="フローチャート: 判断 693">
          <a:extLst>
            <a:ext uri="{FF2B5EF4-FFF2-40B4-BE49-F238E27FC236}">
              <a16:creationId xmlns:a16="http://schemas.microsoft.com/office/drawing/2014/main" id="{51E67597-DC3A-4924-93B5-2B16BEC700AA}"/>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695" name="フローチャート: 判断 694">
          <a:extLst>
            <a:ext uri="{FF2B5EF4-FFF2-40B4-BE49-F238E27FC236}">
              <a16:creationId xmlns:a16="http://schemas.microsoft.com/office/drawing/2014/main" id="{E68A9522-70EA-4AC4-9C49-9CE244950306}"/>
            </a:ext>
          </a:extLst>
        </xdr:cNvPr>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A3D32609-EAFD-45BE-9993-DDDE55AB6E6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4144603E-F65F-4B2B-BF4F-A7601307458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CC419D9C-F24E-43D5-ADEA-83F6006E15D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78CF7623-DEA8-46AE-80AF-834F5CFA29C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5D24208C-A9AF-434A-8C85-50D129D5732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84074</xdr:rowOff>
    </xdr:from>
    <xdr:to>
      <xdr:col>116</xdr:col>
      <xdr:colOff>114300</xdr:colOff>
      <xdr:row>63</xdr:row>
      <xdr:rowOff>14224</xdr:rowOff>
    </xdr:to>
    <xdr:sp macro="" textlink="">
      <xdr:nvSpPr>
        <xdr:cNvPr id="701" name="楕円 700">
          <a:extLst>
            <a:ext uri="{FF2B5EF4-FFF2-40B4-BE49-F238E27FC236}">
              <a16:creationId xmlns:a16="http://schemas.microsoft.com/office/drawing/2014/main" id="{6CFDD6B5-36B0-422B-89A2-8E60A26E7C03}"/>
            </a:ext>
          </a:extLst>
        </xdr:cNvPr>
        <xdr:cNvSpPr/>
      </xdr:nvSpPr>
      <xdr:spPr>
        <a:xfrm>
          <a:off x="221107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170451</xdr:rowOff>
    </xdr:from>
    <xdr:ext cx="469744" cy="259045"/>
    <xdr:sp macro="" textlink="">
      <xdr:nvSpPr>
        <xdr:cNvPr id="702" name="【保健センター・保健所】&#10;一人当たり面積該当値テキスト">
          <a:extLst>
            <a:ext uri="{FF2B5EF4-FFF2-40B4-BE49-F238E27FC236}">
              <a16:creationId xmlns:a16="http://schemas.microsoft.com/office/drawing/2014/main" id="{469D052C-9CE8-41BD-A60F-0F70A74638BC}"/>
            </a:ext>
          </a:extLst>
        </xdr:cNvPr>
        <xdr:cNvSpPr txBox="1"/>
      </xdr:nvSpPr>
      <xdr:spPr>
        <a:xfrm>
          <a:off x="22199600" y="1062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90932</xdr:rowOff>
    </xdr:from>
    <xdr:to>
      <xdr:col>112</xdr:col>
      <xdr:colOff>38100</xdr:colOff>
      <xdr:row>63</xdr:row>
      <xdr:rowOff>21082</xdr:rowOff>
    </xdr:to>
    <xdr:sp macro="" textlink="">
      <xdr:nvSpPr>
        <xdr:cNvPr id="703" name="楕円 702">
          <a:extLst>
            <a:ext uri="{FF2B5EF4-FFF2-40B4-BE49-F238E27FC236}">
              <a16:creationId xmlns:a16="http://schemas.microsoft.com/office/drawing/2014/main" id="{6B48C1F2-CEA0-42CE-AFB0-E152DC808C14}"/>
            </a:ext>
          </a:extLst>
        </xdr:cNvPr>
        <xdr:cNvSpPr/>
      </xdr:nvSpPr>
      <xdr:spPr>
        <a:xfrm>
          <a:off x="21272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134874</xdr:rowOff>
    </xdr:from>
    <xdr:to>
      <xdr:col>116</xdr:col>
      <xdr:colOff>63500</xdr:colOff>
      <xdr:row>62</xdr:row>
      <xdr:rowOff>141732</xdr:rowOff>
    </xdr:to>
    <xdr:cxnSp macro="">
      <xdr:nvCxnSpPr>
        <xdr:cNvPr id="704" name="直線コネクタ 703">
          <a:extLst>
            <a:ext uri="{FF2B5EF4-FFF2-40B4-BE49-F238E27FC236}">
              <a16:creationId xmlns:a16="http://schemas.microsoft.com/office/drawing/2014/main" id="{51E21C68-3448-484C-A22A-7837485A0538}"/>
            </a:ext>
          </a:extLst>
        </xdr:cNvPr>
        <xdr:cNvCxnSpPr/>
      </xdr:nvCxnSpPr>
      <xdr:spPr>
        <a:xfrm flipV="1">
          <a:off x="21323300" y="1076477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95504</xdr:rowOff>
    </xdr:from>
    <xdr:to>
      <xdr:col>107</xdr:col>
      <xdr:colOff>101600</xdr:colOff>
      <xdr:row>63</xdr:row>
      <xdr:rowOff>25654</xdr:rowOff>
    </xdr:to>
    <xdr:sp macro="" textlink="">
      <xdr:nvSpPr>
        <xdr:cNvPr id="705" name="楕円 704">
          <a:extLst>
            <a:ext uri="{FF2B5EF4-FFF2-40B4-BE49-F238E27FC236}">
              <a16:creationId xmlns:a16="http://schemas.microsoft.com/office/drawing/2014/main" id="{36947D27-6019-424F-B799-A28A24DCD155}"/>
            </a:ext>
          </a:extLst>
        </xdr:cNvPr>
        <xdr:cNvSpPr/>
      </xdr:nvSpPr>
      <xdr:spPr>
        <a:xfrm>
          <a:off x="20383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141732</xdr:rowOff>
    </xdr:from>
    <xdr:to>
      <xdr:col>111</xdr:col>
      <xdr:colOff>177800</xdr:colOff>
      <xdr:row>62</xdr:row>
      <xdr:rowOff>146304</xdr:rowOff>
    </xdr:to>
    <xdr:cxnSp macro="">
      <xdr:nvCxnSpPr>
        <xdr:cNvPr id="706" name="直線コネクタ 705">
          <a:extLst>
            <a:ext uri="{FF2B5EF4-FFF2-40B4-BE49-F238E27FC236}">
              <a16:creationId xmlns:a16="http://schemas.microsoft.com/office/drawing/2014/main" id="{7857A764-CDC3-4730-AB19-4C49F32B0BF3}"/>
            </a:ext>
          </a:extLst>
        </xdr:cNvPr>
        <xdr:cNvCxnSpPr/>
      </xdr:nvCxnSpPr>
      <xdr:spPr>
        <a:xfrm flipV="1">
          <a:off x="20434300" y="1077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707" name="楕円 706">
          <a:extLst>
            <a:ext uri="{FF2B5EF4-FFF2-40B4-BE49-F238E27FC236}">
              <a16:creationId xmlns:a16="http://schemas.microsoft.com/office/drawing/2014/main" id="{514A6717-7916-4BFC-8CC8-75993F97D666}"/>
            </a:ext>
          </a:extLst>
        </xdr:cNvPr>
        <xdr:cNvSpPr/>
      </xdr:nvSpPr>
      <xdr:spPr>
        <a:xfrm>
          <a:off x="19494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146304</xdr:rowOff>
    </xdr:from>
    <xdr:to>
      <xdr:col>107</xdr:col>
      <xdr:colOff>50800</xdr:colOff>
      <xdr:row>62</xdr:row>
      <xdr:rowOff>150876</xdr:rowOff>
    </xdr:to>
    <xdr:cxnSp macro="">
      <xdr:nvCxnSpPr>
        <xdr:cNvPr id="708" name="直線コネクタ 707">
          <a:extLst>
            <a:ext uri="{FF2B5EF4-FFF2-40B4-BE49-F238E27FC236}">
              <a16:creationId xmlns:a16="http://schemas.microsoft.com/office/drawing/2014/main" id="{3E7B550E-4C32-49A4-B875-E7C232E89FEC}"/>
            </a:ext>
          </a:extLst>
        </xdr:cNvPr>
        <xdr:cNvCxnSpPr/>
      </xdr:nvCxnSpPr>
      <xdr:spPr>
        <a:xfrm flipV="1">
          <a:off x="19545300" y="10776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116078</xdr:rowOff>
    </xdr:from>
    <xdr:to>
      <xdr:col>98</xdr:col>
      <xdr:colOff>38100</xdr:colOff>
      <xdr:row>62</xdr:row>
      <xdr:rowOff>46228</xdr:rowOff>
    </xdr:to>
    <xdr:sp macro="" textlink="">
      <xdr:nvSpPr>
        <xdr:cNvPr id="709" name="楕円 708">
          <a:extLst>
            <a:ext uri="{FF2B5EF4-FFF2-40B4-BE49-F238E27FC236}">
              <a16:creationId xmlns:a16="http://schemas.microsoft.com/office/drawing/2014/main" id="{A8E4655F-760C-4146-9FB9-81CD5A94729E}"/>
            </a:ext>
          </a:extLst>
        </xdr:cNvPr>
        <xdr:cNvSpPr/>
      </xdr:nvSpPr>
      <xdr:spPr>
        <a:xfrm>
          <a:off x="18605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166878</xdr:rowOff>
    </xdr:from>
    <xdr:to>
      <xdr:col>102</xdr:col>
      <xdr:colOff>114300</xdr:colOff>
      <xdr:row>62</xdr:row>
      <xdr:rowOff>150876</xdr:rowOff>
    </xdr:to>
    <xdr:cxnSp macro="">
      <xdr:nvCxnSpPr>
        <xdr:cNvPr id="710" name="直線コネクタ 709">
          <a:extLst>
            <a:ext uri="{FF2B5EF4-FFF2-40B4-BE49-F238E27FC236}">
              <a16:creationId xmlns:a16="http://schemas.microsoft.com/office/drawing/2014/main" id="{36F31EEC-966D-4987-A90F-6981EBF103D9}"/>
            </a:ext>
          </a:extLst>
        </xdr:cNvPr>
        <xdr:cNvCxnSpPr/>
      </xdr:nvCxnSpPr>
      <xdr:spPr>
        <a:xfrm>
          <a:off x="18656300" y="106253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711" name="n_1aveValue【保健センター・保健所】&#10;一人当たり面積">
          <a:extLst>
            <a:ext uri="{FF2B5EF4-FFF2-40B4-BE49-F238E27FC236}">
              <a16:creationId xmlns:a16="http://schemas.microsoft.com/office/drawing/2014/main" id="{D650BA7F-5B3C-4E81-9410-4366FDE35EC8}"/>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712" name="n_2aveValue【保健センター・保健所】&#10;一人当たり面積">
          <a:extLst>
            <a:ext uri="{FF2B5EF4-FFF2-40B4-BE49-F238E27FC236}">
              <a16:creationId xmlns:a16="http://schemas.microsoft.com/office/drawing/2014/main" id="{7BB421DA-7EA4-4ED9-8510-B098E5F91261}"/>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713" name="n_3aveValue【保健センター・保健所】&#10;一人当たり面積">
          <a:extLst>
            <a:ext uri="{FF2B5EF4-FFF2-40B4-BE49-F238E27FC236}">
              <a16:creationId xmlns:a16="http://schemas.microsoft.com/office/drawing/2014/main" id="{FB4DC2EC-CED4-45B2-B725-EFD4FC600D56}"/>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714" name="n_4aveValue【保健センター・保健所】&#10;一人当たり面積">
          <a:extLst>
            <a:ext uri="{FF2B5EF4-FFF2-40B4-BE49-F238E27FC236}">
              <a16:creationId xmlns:a16="http://schemas.microsoft.com/office/drawing/2014/main" id="{4DD37A1B-126B-435D-9617-4275B0235138}"/>
            </a:ext>
          </a:extLst>
        </xdr:cNvPr>
        <xdr:cNvSpPr txBox="1"/>
      </xdr:nvSpPr>
      <xdr:spPr>
        <a:xfrm>
          <a:off x="18421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12209</xdr:rowOff>
    </xdr:from>
    <xdr:ext cx="469744" cy="259045"/>
    <xdr:sp macro="" textlink="">
      <xdr:nvSpPr>
        <xdr:cNvPr id="715" name="n_1mainValue【保健センター・保健所】&#10;一人当たり面積">
          <a:extLst>
            <a:ext uri="{FF2B5EF4-FFF2-40B4-BE49-F238E27FC236}">
              <a16:creationId xmlns:a16="http://schemas.microsoft.com/office/drawing/2014/main" id="{D09A981D-40D5-4AA2-BDEE-15C8935E45DB}"/>
            </a:ext>
          </a:extLst>
        </xdr:cNvPr>
        <xdr:cNvSpPr txBox="1"/>
      </xdr:nvSpPr>
      <xdr:spPr>
        <a:xfrm>
          <a:off x="210757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716" name="n_2mainValue【保健センター・保健所】&#10;一人当たり面積">
          <a:extLst>
            <a:ext uri="{FF2B5EF4-FFF2-40B4-BE49-F238E27FC236}">
              <a16:creationId xmlns:a16="http://schemas.microsoft.com/office/drawing/2014/main" id="{4A161140-C22E-4D25-BAC9-685621505541}"/>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17" name="n_3mainValue【保健センター・保健所】&#10;一人当たり面積">
          <a:extLst>
            <a:ext uri="{FF2B5EF4-FFF2-40B4-BE49-F238E27FC236}">
              <a16:creationId xmlns:a16="http://schemas.microsoft.com/office/drawing/2014/main" id="{A746B3D6-1741-4C58-885F-FC9726E586CE}"/>
            </a:ext>
          </a:extLst>
        </xdr:cNvPr>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37355</xdr:rowOff>
    </xdr:from>
    <xdr:ext cx="469744" cy="259045"/>
    <xdr:sp macro="" textlink="">
      <xdr:nvSpPr>
        <xdr:cNvPr id="718" name="n_4mainValue【保健センター・保健所】&#10;一人当たり面積">
          <a:extLst>
            <a:ext uri="{FF2B5EF4-FFF2-40B4-BE49-F238E27FC236}">
              <a16:creationId xmlns:a16="http://schemas.microsoft.com/office/drawing/2014/main" id="{3073A39E-9EB7-4441-BF31-3EF21407EDFE}"/>
            </a:ext>
          </a:extLst>
        </xdr:cNvPr>
        <xdr:cNvSpPr txBox="1"/>
      </xdr:nvSpPr>
      <xdr:spPr>
        <a:xfrm>
          <a:off x="18421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4D4B9A87-D465-4508-97CF-49B399AA39F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642DC43A-4A1D-4250-8462-7A46146605A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5D5F0D23-8D2B-4ED6-92C3-EF421976FD3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DCF21B6C-7AFE-4412-9012-AA154F5F22F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05C65038-79E9-4B50-A114-461F4C844FB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221D513D-6FF0-45E0-B2F1-8479EC22382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4BC22092-1B16-447F-8862-6862C73D6BB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1E13C9B2-22F6-446D-B3A3-B5866C59260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D948CE15-C3A8-4C77-8A23-8E39C700A1C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953C57C5-2430-45B1-A2EA-B38DECEEC1F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C3314D38-CD9D-44F1-899C-EB72DC4BC3B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a:extLst>
            <a:ext uri="{FF2B5EF4-FFF2-40B4-BE49-F238E27FC236}">
              <a16:creationId xmlns:a16="http://schemas.microsoft.com/office/drawing/2014/main" id="{D9834614-BCE5-4192-9715-E6425E72656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a:extLst>
            <a:ext uri="{FF2B5EF4-FFF2-40B4-BE49-F238E27FC236}">
              <a16:creationId xmlns:a16="http://schemas.microsoft.com/office/drawing/2014/main" id="{51DE4F84-D430-40D1-A370-E91332FB6BD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a:extLst>
            <a:ext uri="{FF2B5EF4-FFF2-40B4-BE49-F238E27FC236}">
              <a16:creationId xmlns:a16="http://schemas.microsoft.com/office/drawing/2014/main" id="{A62FEAD9-97F2-4AE3-A85E-E6B49E30367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a:extLst>
            <a:ext uri="{FF2B5EF4-FFF2-40B4-BE49-F238E27FC236}">
              <a16:creationId xmlns:a16="http://schemas.microsoft.com/office/drawing/2014/main" id="{85DDF77A-1A0F-4F3A-BAB1-BEEEFA37190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a:extLst>
            <a:ext uri="{FF2B5EF4-FFF2-40B4-BE49-F238E27FC236}">
              <a16:creationId xmlns:a16="http://schemas.microsoft.com/office/drawing/2014/main" id="{7B9C65D5-CE84-4FA6-BB49-375302F5C82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a:extLst>
            <a:ext uri="{FF2B5EF4-FFF2-40B4-BE49-F238E27FC236}">
              <a16:creationId xmlns:a16="http://schemas.microsoft.com/office/drawing/2014/main" id="{2236B783-0E46-49CB-AECE-E6423EE7B58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a:extLst>
            <a:ext uri="{FF2B5EF4-FFF2-40B4-BE49-F238E27FC236}">
              <a16:creationId xmlns:a16="http://schemas.microsoft.com/office/drawing/2014/main" id="{95028BF7-F20A-477C-B4C7-AB3F2562D94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a:extLst>
            <a:ext uri="{FF2B5EF4-FFF2-40B4-BE49-F238E27FC236}">
              <a16:creationId xmlns:a16="http://schemas.microsoft.com/office/drawing/2014/main" id="{1025BF16-DC42-4297-BC55-4D1BDB92501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a:extLst>
            <a:ext uri="{FF2B5EF4-FFF2-40B4-BE49-F238E27FC236}">
              <a16:creationId xmlns:a16="http://schemas.microsoft.com/office/drawing/2014/main" id="{BFA5FA66-AB75-4A4D-9410-796B01A8136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a:extLst>
            <a:ext uri="{FF2B5EF4-FFF2-40B4-BE49-F238E27FC236}">
              <a16:creationId xmlns:a16="http://schemas.microsoft.com/office/drawing/2014/main" id="{D308AD78-22B5-47BE-ACE2-D4269681816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a:extLst>
            <a:ext uri="{FF2B5EF4-FFF2-40B4-BE49-F238E27FC236}">
              <a16:creationId xmlns:a16="http://schemas.microsoft.com/office/drawing/2014/main" id="{7AF8015A-7E2F-4DC5-9B3C-1089CBCA1A8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1" name="テキスト ボックス 740">
          <a:extLst>
            <a:ext uri="{FF2B5EF4-FFF2-40B4-BE49-F238E27FC236}">
              <a16:creationId xmlns:a16="http://schemas.microsoft.com/office/drawing/2014/main" id="{E373B9C3-9E62-4DB9-A474-CBD4D3EF6A7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ED090529-722A-4886-B4F2-E14AE096271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id="{681EA7B9-F70C-4B87-9C07-B4AC8485F99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744" name="直線コネクタ 743">
          <a:extLst>
            <a:ext uri="{FF2B5EF4-FFF2-40B4-BE49-F238E27FC236}">
              <a16:creationId xmlns:a16="http://schemas.microsoft.com/office/drawing/2014/main" id="{21F70DE7-D784-43F7-A6E4-E3C6432F07A7}"/>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5" name="【消防施設】&#10;有形固定資産減価償却率最小値テキスト">
          <a:extLst>
            <a:ext uri="{FF2B5EF4-FFF2-40B4-BE49-F238E27FC236}">
              <a16:creationId xmlns:a16="http://schemas.microsoft.com/office/drawing/2014/main" id="{9D82130D-F9AE-4952-AA9A-254EA6ECA77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6" name="直線コネクタ 745">
          <a:extLst>
            <a:ext uri="{FF2B5EF4-FFF2-40B4-BE49-F238E27FC236}">
              <a16:creationId xmlns:a16="http://schemas.microsoft.com/office/drawing/2014/main" id="{0C8F268D-9CF6-4DF2-A9BF-6D156259589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747" name="【消防施設】&#10;有形固定資産減価償却率最大値テキスト">
          <a:extLst>
            <a:ext uri="{FF2B5EF4-FFF2-40B4-BE49-F238E27FC236}">
              <a16:creationId xmlns:a16="http://schemas.microsoft.com/office/drawing/2014/main" id="{409BFD62-5F9C-43F0-A533-B66D63A03E37}"/>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748" name="直線コネクタ 747">
          <a:extLst>
            <a:ext uri="{FF2B5EF4-FFF2-40B4-BE49-F238E27FC236}">
              <a16:creationId xmlns:a16="http://schemas.microsoft.com/office/drawing/2014/main" id="{450CA83E-CEF6-4206-87C7-E1828571E8FB}"/>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749" name="【消防施設】&#10;有形固定資産減価償却率平均値テキスト">
          <a:extLst>
            <a:ext uri="{FF2B5EF4-FFF2-40B4-BE49-F238E27FC236}">
              <a16:creationId xmlns:a16="http://schemas.microsoft.com/office/drawing/2014/main" id="{756AA102-A988-48CA-9AFE-9A68E14B3D06}"/>
            </a:ext>
          </a:extLst>
        </xdr:cNvPr>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750" name="フローチャート: 判断 749">
          <a:extLst>
            <a:ext uri="{FF2B5EF4-FFF2-40B4-BE49-F238E27FC236}">
              <a16:creationId xmlns:a16="http://schemas.microsoft.com/office/drawing/2014/main" id="{38E204FB-B72F-418F-81B1-8B592B8FB374}"/>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51" name="フローチャート: 判断 750">
          <a:extLst>
            <a:ext uri="{FF2B5EF4-FFF2-40B4-BE49-F238E27FC236}">
              <a16:creationId xmlns:a16="http://schemas.microsoft.com/office/drawing/2014/main" id="{2FA1B13D-D636-4782-BF7D-15BFD509A7AA}"/>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52" name="フローチャート: 判断 751">
          <a:extLst>
            <a:ext uri="{FF2B5EF4-FFF2-40B4-BE49-F238E27FC236}">
              <a16:creationId xmlns:a16="http://schemas.microsoft.com/office/drawing/2014/main" id="{DA70AD29-2B1E-43D0-A06D-D762A3CF034C}"/>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753" name="フローチャート: 判断 752">
          <a:extLst>
            <a:ext uri="{FF2B5EF4-FFF2-40B4-BE49-F238E27FC236}">
              <a16:creationId xmlns:a16="http://schemas.microsoft.com/office/drawing/2014/main" id="{5497DF41-4CF7-4397-B077-D308F1A6309B}"/>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754" name="フローチャート: 判断 753">
          <a:extLst>
            <a:ext uri="{FF2B5EF4-FFF2-40B4-BE49-F238E27FC236}">
              <a16:creationId xmlns:a16="http://schemas.microsoft.com/office/drawing/2014/main" id="{AC4F72F2-97E9-46E0-A7DC-5AAAE33D80F8}"/>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87516EFF-305B-47E1-89E5-E80F56AF090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F86650A6-EF2A-4933-A3A7-57151CD8B1A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A5DAD746-B41A-4D93-BA3F-FF958237AE4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87148702-BDD9-4C98-A64D-48B37235BB3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C06537B3-9457-4CBB-B7A8-AF83551AE6B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158750</xdr:rowOff>
    </xdr:from>
    <xdr:to>
      <xdr:col>85</xdr:col>
      <xdr:colOff>177800</xdr:colOff>
      <xdr:row>86</xdr:row>
      <xdr:rowOff>88900</xdr:rowOff>
    </xdr:to>
    <xdr:sp macro="" textlink="">
      <xdr:nvSpPr>
        <xdr:cNvPr id="760" name="楕円 759">
          <a:extLst>
            <a:ext uri="{FF2B5EF4-FFF2-40B4-BE49-F238E27FC236}">
              <a16:creationId xmlns:a16="http://schemas.microsoft.com/office/drawing/2014/main" id="{B12DCF5A-A3E9-4CCC-A950-98100750CB34}"/>
            </a:ext>
          </a:extLst>
        </xdr:cNvPr>
        <xdr:cNvSpPr/>
      </xdr:nvSpPr>
      <xdr:spPr>
        <a:xfrm>
          <a:off x="16268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137177</xdr:rowOff>
    </xdr:from>
    <xdr:ext cx="405111" cy="259045"/>
    <xdr:sp macro="" textlink="">
      <xdr:nvSpPr>
        <xdr:cNvPr id="761" name="【消防施設】&#10;有形固定資産減価償却率該当値テキスト">
          <a:extLst>
            <a:ext uri="{FF2B5EF4-FFF2-40B4-BE49-F238E27FC236}">
              <a16:creationId xmlns:a16="http://schemas.microsoft.com/office/drawing/2014/main" id="{700FF6D2-60DC-40C4-89B9-9532E0C3D603}"/>
            </a:ext>
          </a:extLst>
        </xdr:cNvPr>
        <xdr:cNvSpPr txBox="1"/>
      </xdr:nvSpPr>
      <xdr:spPr>
        <a:xfrm>
          <a:off x="16357600"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137523</xdr:rowOff>
    </xdr:from>
    <xdr:to>
      <xdr:col>81</xdr:col>
      <xdr:colOff>101600</xdr:colOff>
      <xdr:row>86</xdr:row>
      <xdr:rowOff>67673</xdr:rowOff>
    </xdr:to>
    <xdr:sp macro="" textlink="">
      <xdr:nvSpPr>
        <xdr:cNvPr id="762" name="楕円 761">
          <a:extLst>
            <a:ext uri="{FF2B5EF4-FFF2-40B4-BE49-F238E27FC236}">
              <a16:creationId xmlns:a16="http://schemas.microsoft.com/office/drawing/2014/main" id="{5368D87C-C55E-4EB6-95EF-20A37D0B0E6F}"/>
            </a:ext>
          </a:extLst>
        </xdr:cNvPr>
        <xdr:cNvSpPr/>
      </xdr:nvSpPr>
      <xdr:spPr>
        <a:xfrm>
          <a:off x="154305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16873</xdr:rowOff>
    </xdr:from>
    <xdr:to>
      <xdr:col>85</xdr:col>
      <xdr:colOff>127000</xdr:colOff>
      <xdr:row>86</xdr:row>
      <xdr:rowOff>38100</xdr:rowOff>
    </xdr:to>
    <xdr:cxnSp macro="">
      <xdr:nvCxnSpPr>
        <xdr:cNvPr id="763" name="直線コネクタ 762">
          <a:extLst>
            <a:ext uri="{FF2B5EF4-FFF2-40B4-BE49-F238E27FC236}">
              <a16:creationId xmlns:a16="http://schemas.microsoft.com/office/drawing/2014/main" id="{EB226478-1658-4B82-9D4C-C72298DCB8D3}"/>
            </a:ext>
          </a:extLst>
        </xdr:cNvPr>
        <xdr:cNvCxnSpPr/>
      </xdr:nvCxnSpPr>
      <xdr:spPr>
        <a:xfrm>
          <a:off x="15481300" y="1476157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137523</xdr:rowOff>
    </xdr:from>
    <xdr:to>
      <xdr:col>76</xdr:col>
      <xdr:colOff>165100</xdr:colOff>
      <xdr:row>86</xdr:row>
      <xdr:rowOff>67673</xdr:rowOff>
    </xdr:to>
    <xdr:sp macro="" textlink="">
      <xdr:nvSpPr>
        <xdr:cNvPr id="764" name="楕円 763">
          <a:extLst>
            <a:ext uri="{FF2B5EF4-FFF2-40B4-BE49-F238E27FC236}">
              <a16:creationId xmlns:a16="http://schemas.microsoft.com/office/drawing/2014/main" id="{0BDA58F9-C336-4934-AB7E-71000EF99866}"/>
            </a:ext>
          </a:extLst>
        </xdr:cNvPr>
        <xdr:cNvSpPr/>
      </xdr:nvSpPr>
      <xdr:spPr>
        <a:xfrm>
          <a:off x="145415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16873</xdr:rowOff>
    </xdr:from>
    <xdr:to>
      <xdr:col>81</xdr:col>
      <xdr:colOff>50800</xdr:colOff>
      <xdr:row>86</xdr:row>
      <xdr:rowOff>16873</xdr:rowOff>
    </xdr:to>
    <xdr:cxnSp macro="">
      <xdr:nvCxnSpPr>
        <xdr:cNvPr id="765" name="直線コネクタ 764">
          <a:extLst>
            <a:ext uri="{FF2B5EF4-FFF2-40B4-BE49-F238E27FC236}">
              <a16:creationId xmlns:a16="http://schemas.microsoft.com/office/drawing/2014/main" id="{04222095-F0D9-440E-8AA7-3A8148A15C71}"/>
            </a:ext>
          </a:extLst>
        </xdr:cNvPr>
        <xdr:cNvCxnSpPr/>
      </xdr:nvCxnSpPr>
      <xdr:spPr>
        <a:xfrm>
          <a:off x="14592300" y="147615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122827</xdr:rowOff>
    </xdr:from>
    <xdr:to>
      <xdr:col>72</xdr:col>
      <xdr:colOff>38100</xdr:colOff>
      <xdr:row>86</xdr:row>
      <xdr:rowOff>52977</xdr:rowOff>
    </xdr:to>
    <xdr:sp macro="" textlink="">
      <xdr:nvSpPr>
        <xdr:cNvPr id="766" name="楕円 765">
          <a:extLst>
            <a:ext uri="{FF2B5EF4-FFF2-40B4-BE49-F238E27FC236}">
              <a16:creationId xmlns:a16="http://schemas.microsoft.com/office/drawing/2014/main" id="{8BB2525F-60CD-4BE9-B4AF-8AB0044F8440}"/>
            </a:ext>
          </a:extLst>
        </xdr:cNvPr>
        <xdr:cNvSpPr/>
      </xdr:nvSpPr>
      <xdr:spPr>
        <a:xfrm>
          <a:off x="13652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2177</xdr:rowOff>
    </xdr:from>
    <xdr:to>
      <xdr:col>76</xdr:col>
      <xdr:colOff>114300</xdr:colOff>
      <xdr:row>86</xdr:row>
      <xdr:rowOff>16873</xdr:rowOff>
    </xdr:to>
    <xdr:cxnSp macro="">
      <xdr:nvCxnSpPr>
        <xdr:cNvPr id="767" name="直線コネクタ 766">
          <a:extLst>
            <a:ext uri="{FF2B5EF4-FFF2-40B4-BE49-F238E27FC236}">
              <a16:creationId xmlns:a16="http://schemas.microsoft.com/office/drawing/2014/main" id="{D4ED3947-3B0D-4772-9C51-3F0FFA98D44F}"/>
            </a:ext>
          </a:extLst>
        </xdr:cNvPr>
        <xdr:cNvCxnSpPr/>
      </xdr:nvCxnSpPr>
      <xdr:spPr>
        <a:xfrm>
          <a:off x="13703300" y="1474687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96701</xdr:rowOff>
    </xdr:from>
    <xdr:to>
      <xdr:col>67</xdr:col>
      <xdr:colOff>101600</xdr:colOff>
      <xdr:row>86</xdr:row>
      <xdr:rowOff>26851</xdr:rowOff>
    </xdr:to>
    <xdr:sp macro="" textlink="">
      <xdr:nvSpPr>
        <xdr:cNvPr id="768" name="楕円 767">
          <a:extLst>
            <a:ext uri="{FF2B5EF4-FFF2-40B4-BE49-F238E27FC236}">
              <a16:creationId xmlns:a16="http://schemas.microsoft.com/office/drawing/2014/main" id="{0B562D6B-32FC-41E1-9A2C-7508543C4284}"/>
            </a:ext>
          </a:extLst>
        </xdr:cNvPr>
        <xdr:cNvSpPr/>
      </xdr:nvSpPr>
      <xdr:spPr>
        <a:xfrm>
          <a:off x="12763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147501</xdr:rowOff>
    </xdr:from>
    <xdr:to>
      <xdr:col>71</xdr:col>
      <xdr:colOff>177800</xdr:colOff>
      <xdr:row>86</xdr:row>
      <xdr:rowOff>2177</xdr:rowOff>
    </xdr:to>
    <xdr:cxnSp macro="">
      <xdr:nvCxnSpPr>
        <xdr:cNvPr id="769" name="直線コネクタ 768">
          <a:extLst>
            <a:ext uri="{FF2B5EF4-FFF2-40B4-BE49-F238E27FC236}">
              <a16:creationId xmlns:a16="http://schemas.microsoft.com/office/drawing/2014/main" id="{26EC6047-0748-48E7-859B-D27EBFCBE493}"/>
            </a:ext>
          </a:extLst>
        </xdr:cNvPr>
        <xdr:cNvCxnSpPr/>
      </xdr:nvCxnSpPr>
      <xdr:spPr>
        <a:xfrm>
          <a:off x="12814300" y="147207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770" name="n_1aveValue【消防施設】&#10;有形固定資産減価償却率">
          <a:extLst>
            <a:ext uri="{FF2B5EF4-FFF2-40B4-BE49-F238E27FC236}">
              <a16:creationId xmlns:a16="http://schemas.microsoft.com/office/drawing/2014/main" id="{FEE990AE-52F2-4AC7-B3A4-CD4F833CDBA2}"/>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771" name="n_2aveValue【消防施設】&#10;有形固定資産減価償却率">
          <a:extLst>
            <a:ext uri="{FF2B5EF4-FFF2-40B4-BE49-F238E27FC236}">
              <a16:creationId xmlns:a16="http://schemas.microsoft.com/office/drawing/2014/main" id="{C59D840E-993E-4B2E-AA0F-B21CB766AD93}"/>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772" name="n_3aveValue【消防施設】&#10;有形固定資産減価償却率">
          <a:extLst>
            <a:ext uri="{FF2B5EF4-FFF2-40B4-BE49-F238E27FC236}">
              <a16:creationId xmlns:a16="http://schemas.microsoft.com/office/drawing/2014/main" id="{51683C4C-B5D2-49BB-A639-AB1DFBDF0F20}"/>
            </a:ext>
          </a:extLst>
        </xdr:cNvPr>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773" name="n_4aveValue【消防施設】&#10;有形固定資産減価償却率">
          <a:extLst>
            <a:ext uri="{FF2B5EF4-FFF2-40B4-BE49-F238E27FC236}">
              <a16:creationId xmlns:a16="http://schemas.microsoft.com/office/drawing/2014/main" id="{7011EE0A-09FB-43F3-9946-9149F068D15B}"/>
            </a:ext>
          </a:extLst>
        </xdr:cNvPr>
        <xdr:cNvSpPr txBox="1"/>
      </xdr:nvSpPr>
      <xdr:spPr>
        <a:xfrm>
          <a:off x="12611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58800</xdr:rowOff>
    </xdr:from>
    <xdr:ext cx="405111" cy="259045"/>
    <xdr:sp macro="" textlink="">
      <xdr:nvSpPr>
        <xdr:cNvPr id="774" name="n_1mainValue【消防施設】&#10;有形固定資産減価償却率">
          <a:extLst>
            <a:ext uri="{FF2B5EF4-FFF2-40B4-BE49-F238E27FC236}">
              <a16:creationId xmlns:a16="http://schemas.microsoft.com/office/drawing/2014/main" id="{011C46DB-C569-4997-8B14-F43EAEEB4F51}"/>
            </a:ext>
          </a:extLst>
        </xdr:cNvPr>
        <xdr:cNvSpPr txBox="1"/>
      </xdr:nvSpPr>
      <xdr:spPr>
        <a:xfrm>
          <a:off x="15266044" y="1480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58800</xdr:rowOff>
    </xdr:from>
    <xdr:ext cx="405111" cy="259045"/>
    <xdr:sp macro="" textlink="">
      <xdr:nvSpPr>
        <xdr:cNvPr id="775" name="n_2mainValue【消防施設】&#10;有形固定資産減価償却率">
          <a:extLst>
            <a:ext uri="{FF2B5EF4-FFF2-40B4-BE49-F238E27FC236}">
              <a16:creationId xmlns:a16="http://schemas.microsoft.com/office/drawing/2014/main" id="{DECC0A92-096A-486E-9B47-D50F45EA57CD}"/>
            </a:ext>
          </a:extLst>
        </xdr:cNvPr>
        <xdr:cNvSpPr txBox="1"/>
      </xdr:nvSpPr>
      <xdr:spPr>
        <a:xfrm>
          <a:off x="14389744" y="1480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44104</xdr:rowOff>
    </xdr:from>
    <xdr:ext cx="405111" cy="259045"/>
    <xdr:sp macro="" textlink="">
      <xdr:nvSpPr>
        <xdr:cNvPr id="776" name="n_3mainValue【消防施設】&#10;有形固定資産減価償却率">
          <a:extLst>
            <a:ext uri="{FF2B5EF4-FFF2-40B4-BE49-F238E27FC236}">
              <a16:creationId xmlns:a16="http://schemas.microsoft.com/office/drawing/2014/main" id="{F2587BD9-CF01-4E52-9BF8-6FB841265792}"/>
            </a:ext>
          </a:extLst>
        </xdr:cNvPr>
        <xdr:cNvSpPr txBox="1"/>
      </xdr:nvSpPr>
      <xdr:spPr>
        <a:xfrm>
          <a:off x="13500744" y="1478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17978</xdr:rowOff>
    </xdr:from>
    <xdr:ext cx="405111" cy="259045"/>
    <xdr:sp macro="" textlink="">
      <xdr:nvSpPr>
        <xdr:cNvPr id="777" name="n_4mainValue【消防施設】&#10;有形固定資産減価償却率">
          <a:extLst>
            <a:ext uri="{FF2B5EF4-FFF2-40B4-BE49-F238E27FC236}">
              <a16:creationId xmlns:a16="http://schemas.microsoft.com/office/drawing/2014/main" id="{32BA8664-15E0-43DC-BC4C-8973055450C4}"/>
            </a:ext>
          </a:extLst>
        </xdr:cNvPr>
        <xdr:cNvSpPr txBox="1"/>
      </xdr:nvSpPr>
      <xdr:spPr>
        <a:xfrm>
          <a:off x="126117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5C464D28-B6C3-4715-AF66-0EB0D435301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7F94F652-DDDB-4FDC-BCCA-83917AC9F37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3EF49324-39C9-4866-8720-D066DB6B521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32D86DE6-DA3D-4CAA-AF61-4532650A0E5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C033A39D-6F3E-4277-92BA-0E952058E2B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07845BC6-E74E-4799-ACDF-538D81F4315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F853931E-3FDD-49F3-B325-090B0D68060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531BCC83-CFD0-47D5-ADB9-8DB61C1E1ED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1CE2D465-10C8-4845-8A2F-EA54D0FE739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824BA5E0-4DAF-481F-B3B1-770844FD7A7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a:extLst>
            <a:ext uri="{FF2B5EF4-FFF2-40B4-BE49-F238E27FC236}">
              <a16:creationId xmlns:a16="http://schemas.microsoft.com/office/drawing/2014/main" id="{4BCE6EC4-D272-4886-AB2F-8E312DD7D25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a:extLst>
            <a:ext uri="{FF2B5EF4-FFF2-40B4-BE49-F238E27FC236}">
              <a16:creationId xmlns:a16="http://schemas.microsoft.com/office/drawing/2014/main" id="{9E30A131-D5EF-4270-8437-6F7209DBBED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a:extLst>
            <a:ext uri="{FF2B5EF4-FFF2-40B4-BE49-F238E27FC236}">
              <a16:creationId xmlns:a16="http://schemas.microsoft.com/office/drawing/2014/main" id="{E0E1D119-6B43-472B-B0EB-9CFC6991D68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a:extLst>
            <a:ext uri="{FF2B5EF4-FFF2-40B4-BE49-F238E27FC236}">
              <a16:creationId xmlns:a16="http://schemas.microsoft.com/office/drawing/2014/main" id="{314566BC-9560-408B-AC0E-29485A3470E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a:extLst>
            <a:ext uri="{FF2B5EF4-FFF2-40B4-BE49-F238E27FC236}">
              <a16:creationId xmlns:a16="http://schemas.microsoft.com/office/drawing/2014/main" id="{F7DFEA4D-8488-44C2-91C5-CFBCDEBAA7E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a:extLst>
            <a:ext uri="{FF2B5EF4-FFF2-40B4-BE49-F238E27FC236}">
              <a16:creationId xmlns:a16="http://schemas.microsoft.com/office/drawing/2014/main" id="{BFF23627-39FB-49D8-A50E-2213CAE6CD0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a:extLst>
            <a:ext uri="{FF2B5EF4-FFF2-40B4-BE49-F238E27FC236}">
              <a16:creationId xmlns:a16="http://schemas.microsoft.com/office/drawing/2014/main" id="{DEB57D77-E8DE-4F4D-B45D-9653103CCE9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a:extLst>
            <a:ext uri="{FF2B5EF4-FFF2-40B4-BE49-F238E27FC236}">
              <a16:creationId xmlns:a16="http://schemas.microsoft.com/office/drawing/2014/main" id="{71518204-6A88-4393-99DC-F2E8BD13212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a:extLst>
            <a:ext uri="{FF2B5EF4-FFF2-40B4-BE49-F238E27FC236}">
              <a16:creationId xmlns:a16="http://schemas.microsoft.com/office/drawing/2014/main" id="{10DA14D3-973A-44EC-B4F9-09F8A50A207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a:extLst>
            <a:ext uri="{FF2B5EF4-FFF2-40B4-BE49-F238E27FC236}">
              <a16:creationId xmlns:a16="http://schemas.microsoft.com/office/drawing/2014/main" id="{3BEFC916-6FEF-4544-B072-B3FE9ECD5A9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a:extLst>
            <a:ext uri="{FF2B5EF4-FFF2-40B4-BE49-F238E27FC236}">
              <a16:creationId xmlns:a16="http://schemas.microsoft.com/office/drawing/2014/main" id="{D668100A-2570-4BDC-BEEC-2AF1157091A5}"/>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a:extLst>
            <a:ext uri="{FF2B5EF4-FFF2-40B4-BE49-F238E27FC236}">
              <a16:creationId xmlns:a16="http://schemas.microsoft.com/office/drawing/2014/main" id="{20C74D36-0098-4B26-A9AA-A9DB02B4421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EC7A9A8E-BC01-4F57-914C-E6625A35470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165FE749-38F0-429B-A66F-DA062E15BD0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6F4C0AED-B6F2-4A43-BC53-5B969E4CC61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803" name="直線コネクタ 802">
          <a:extLst>
            <a:ext uri="{FF2B5EF4-FFF2-40B4-BE49-F238E27FC236}">
              <a16:creationId xmlns:a16="http://schemas.microsoft.com/office/drawing/2014/main" id="{5C441C38-6AF5-433D-87FB-92DD60890957}"/>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804" name="【消防施設】&#10;一人当たり面積最小値テキスト">
          <a:extLst>
            <a:ext uri="{FF2B5EF4-FFF2-40B4-BE49-F238E27FC236}">
              <a16:creationId xmlns:a16="http://schemas.microsoft.com/office/drawing/2014/main" id="{0699A9C4-BB95-4D4A-A130-4B6EDEB2EB91}"/>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805" name="直線コネクタ 804">
          <a:extLst>
            <a:ext uri="{FF2B5EF4-FFF2-40B4-BE49-F238E27FC236}">
              <a16:creationId xmlns:a16="http://schemas.microsoft.com/office/drawing/2014/main" id="{F905ABED-C4DA-405F-AECA-460DDF48642B}"/>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806" name="【消防施設】&#10;一人当たり面積最大値テキスト">
          <a:extLst>
            <a:ext uri="{FF2B5EF4-FFF2-40B4-BE49-F238E27FC236}">
              <a16:creationId xmlns:a16="http://schemas.microsoft.com/office/drawing/2014/main" id="{03660975-C241-4D9C-BB8D-50FC15D68E54}"/>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807" name="直線コネクタ 806">
          <a:extLst>
            <a:ext uri="{FF2B5EF4-FFF2-40B4-BE49-F238E27FC236}">
              <a16:creationId xmlns:a16="http://schemas.microsoft.com/office/drawing/2014/main" id="{140EA483-ACCA-4B91-9BB3-E894E24DE4D7}"/>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808" name="【消防施設】&#10;一人当たり面積平均値テキスト">
          <a:extLst>
            <a:ext uri="{FF2B5EF4-FFF2-40B4-BE49-F238E27FC236}">
              <a16:creationId xmlns:a16="http://schemas.microsoft.com/office/drawing/2014/main" id="{FD55DF03-D1ED-4024-81D2-8609F7C5B301}"/>
            </a:ext>
          </a:extLst>
        </xdr:cNvPr>
        <xdr:cNvSpPr txBox="1"/>
      </xdr:nvSpPr>
      <xdr:spPr>
        <a:xfrm>
          <a:off x="22199600" y="1453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809" name="フローチャート: 判断 808">
          <a:extLst>
            <a:ext uri="{FF2B5EF4-FFF2-40B4-BE49-F238E27FC236}">
              <a16:creationId xmlns:a16="http://schemas.microsoft.com/office/drawing/2014/main" id="{541316EA-288D-4EAB-AB57-1C6B9474A74F}"/>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810" name="フローチャート: 判断 809">
          <a:extLst>
            <a:ext uri="{FF2B5EF4-FFF2-40B4-BE49-F238E27FC236}">
              <a16:creationId xmlns:a16="http://schemas.microsoft.com/office/drawing/2014/main" id="{B29CDF0F-AC6B-4E15-AFB5-75ED5336CC1B}"/>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811" name="フローチャート: 判断 810">
          <a:extLst>
            <a:ext uri="{FF2B5EF4-FFF2-40B4-BE49-F238E27FC236}">
              <a16:creationId xmlns:a16="http://schemas.microsoft.com/office/drawing/2014/main" id="{3B01C0F2-FDEE-401B-997B-9AAA4167819C}"/>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812" name="フローチャート: 判断 811">
          <a:extLst>
            <a:ext uri="{FF2B5EF4-FFF2-40B4-BE49-F238E27FC236}">
              <a16:creationId xmlns:a16="http://schemas.microsoft.com/office/drawing/2014/main" id="{3C816C24-96B8-4117-B6BD-D8F8B315B046}"/>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813" name="フローチャート: 判断 812">
          <a:extLst>
            <a:ext uri="{FF2B5EF4-FFF2-40B4-BE49-F238E27FC236}">
              <a16:creationId xmlns:a16="http://schemas.microsoft.com/office/drawing/2014/main" id="{CDA0A3DD-436D-41B7-B181-583E2EA2E162}"/>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573438C1-66E3-4B39-A9F9-DBC565AFA82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3A92205B-C67A-4CE6-AF32-D7814209286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E28D9C8B-A96C-4463-BC9B-437C157F751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12909ED-B504-47B1-9687-5BF3EEC3E9E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E6D85B9-3C8C-43FF-A5E0-6034F180945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142966</xdr:rowOff>
    </xdr:from>
    <xdr:to>
      <xdr:col>116</xdr:col>
      <xdr:colOff>114300</xdr:colOff>
      <xdr:row>85</xdr:row>
      <xdr:rowOff>73116</xdr:rowOff>
    </xdr:to>
    <xdr:sp macro="" textlink="">
      <xdr:nvSpPr>
        <xdr:cNvPr id="819" name="楕円 818">
          <a:extLst>
            <a:ext uri="{FF2B5EF4-FFF2-40B4-BE49-F238E27FC236}">
              <a16:creationId xmlns:a16="http://schemas.microsoft.com/office/drawing/2014/main" id="{622EC392-F3CE-4A8D-9DEB-8AC76161CF34}"/>
            </a:ext>
          </a:extLst>
        </xdr:cNvPr>
        <xdr:cNvSpPr/>
      </xdr:nvSpPr>
      <xdr:spPr>
        <a:xfrm>
          <a:off x="22110700" y="1454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165843</xdr:rowOff>
    </xdr:from>
    <xdr:ext cx="469744" cy="259045"/>
    <xdr:sp macro="" textlink="">
      <xdr:nvSpPr>
        <xdr:cNvPr id="820" name="【消防施設】&#10;一人当たり面積該当値テキスト">
          <a:extLst>
            <a:ext uri="{FF2B5EF4-FFF2-40B4-BE49-F238E27FC236}">
              <a16:creationId xmlns:a16="http://schemas.microsoft.com/office/drawing/2014/main" id="{4E273022-F039-411B-A25E-E162F28DC278}"/>
            </a:ext>
          </a:extLst>
        </xdr:cNvPr>
        <xdr:cNvSpPr txBox="1"/>
      </xdr:nvSpPr>
      <xdr:spPr>
        <a:xfrm>
          <a:off x="22199600" y="1439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151674</xdr:rowOff>
    </xdr:from>
    <xdr:to>
      <xdr:col>112</xdr:col>
      <xdr:colOff>38100</xdr:colOff>
      <xdr:row>85</xdr:row>
      <xdr:rowOff>81824</xdr:rowOff>
    </xdr:to>
    <xdr:sp macro="" textlink="">
      <xdr:nvSpPr>
        <xdr:cNvPr id="821" name="楕円 820">
          <a:extLst>
            <a:ext uri="{FF2B5EF4-FFF2-40B4-BE49-F238E27FC236}">
              <a16:creationId xmlns:a16="http://schemas.microsoft.com/office/drawing/2014/main" id="{799A82CF-EC10-404A-9049-F8A209E53C5E}"/>
            </a:ext>
          </a:extLst>
        </xdr:cNvPr>
        <xdr:cNvSpPr/>
      </xdr:nvSpPr>
      <xdr:spPr>
        <a:xfrm>
          <a:off x="21272500" y="1455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22316</xdr:rowOff>
    </xdr:from>
    <xdr:to>
      <xdr:col>116</xdr:col>
      <xdr:colOff>63500</xdr:colOff>
      <xdr:row>85</xdr:row>
      <xdr:rowOff>31024</xdr:rowOff>
    </xdr:to>
    <xdr:cxnSp macro="">
      <xdr:nvCxnSpPr>
        <xdr:cNvPr id="822" name="直線コネクタ 821">
          <a:extLst>
            <a:ext uri="{FF2B5EF4-FFF2-40B4-BE49-F238E27FC236}">
              <a16:creationId xmlns:a16="http://schemas.microsoft.com/office/drawing/2014/main" id="{B1C32912-ACA5-4C36-848E-2463A030CFF4}"/>
            </a:ext>
          </a:extLst>
        </xdr:cNvPr>
        <xdr:cNvCxnSpPr/>
      </xdr:nvCxnSpPr>
      <xdr:spPr>
        <a:xfrm flipV="1">
          <a:off x="21323300" y="14595566"/>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160382</xdr:rowOff>
    </xdr:from>
    <xdr:to>
      <xdr:col>107</xdr:col>
      <xdr:colOff>101600</xdr:colOff>
      <xdr:row>85</xdr:row>
      <xdr:rowOff>90532</xdr:rowOff>
    </xdr:to>
    <xdr:sp macro="" textlink="">
      <xdr:nvSpPr>
        <xdr:cNvPr id="823" name="楕円 822">
          <a:extLst>
            <a:ext uri="{FF2B5EF4-FFF2-40B4-BE49-F238E27FC236}">
              <a16:creationId xmlns:a16="http://schemas.microsoft.com/office/drawing/2014/main" id="{4E262D9A-B295-43C0-8D32-4261F6CB18E5}"/>
            </a:ext>
          </a:extLst>
        </xdr:cNvPr>
        <xdr:cNvSpPr/>
      </xdr:nvSpPr>
      <xdr:spPr>
        <a:xfrm>
          <a:off x="20383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31024</xdr:rowOff>
    </xdr:from>
    <xdr:to>
      <xdr:col>111</xdr:col>
      <xdr:colOff>177800</xdr:colOff>
      <xdr:row>85</xdr:row>
      <xdr:rowOff>39732</xdr:rowOff>
    </xdr:to>
    <xdr:cxnSp macro="">
      <xdr:nvCxnSpPr>
        <xdr:cNvPr id="824" name="直線コネクタ 823">
          <a:extLst>
            <a:ext uri="{FF2B5EF4-FFF2-40B4-BE49-F238E27FC236}">
              <a16:creationId xmlns:a16="http://schemas.microsoft.com/office/drawing/2014/main" id="{DF7EBF82-D49C-4987-939B-1C7D22BCA2EB}"/>
            </a:ext>
          </a:extLst>
        </xdr:cNvPr>
        <xdr:cNvCxnSpPr/>
      </xdr:nvCxnSpPr>
      <xdr:spPr>
        <a:xfrm flipV="1">
          <a:off x="20434300" y="14604274"/>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166914</xdr:rowOff>
    </xdr:from>
    <xdr:to>
      <xdr:col>102</xdr:col>
      <xdr:colOff>165100</xdr:colOff>
      <xdr:row>85</xdr:row>
      <xdr:rowOff>97064</xdr:rowOff>
    </xdr:to>
    <xdr:sp macro="" textlink="">
      <xdr:nvSpPr>
        <xdr:cNvPr id="825" name="楕円 824">
          <a:extLst>
            <a:ext uri="{FF2B5EF4-FFF2-40B4-BE49-F238E27FC236}">
              <a16:creationId xmlns:a16="http://schemas.microsoft.com/office/drawing/2014/main" id="{1E04B0A1-C8C9-4ABC-8D9D-E2D415535D57}"/>
            </a:ext>
          </a:extLst>
        </xdr:cNvPr>
        <xdr:cNvSpPr/>
      </xdr:nvSpPr>
      <xdr:spPr>
        <a:xfrm>
          <a:off x="19494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39732</xdr:rowOff>
    </xdr:from>
    <xdr:to>
      <xdr:col>107</xdr:col>
      <xdr:colOff>50800</xdr:colOff>
      <xdr:row>85</xdr:row>
      <xdr:rowOff>46264</xdr:rowOff>
    </xdr:to>
    <xdr:cxnSp macro="">
      <xdr:nvCxnSpPr>
        <xdr:cNvPr id="826" name="直線コネクタ 825">
          <a:extLst>
            <a:ext uri="{FF2B5EF4-FFF2-40B4-BE49-F238E27FC236}">
              <a16:creationId xmlns:a16="http://schemas.microsoft.com/office/drawing/2014/main" id="{69CF2DB6-5A33-4390-9B23-57FE57BA05B2}"/>
            </a:ext>
          </a:extLst>
        </xdr:cNvPr>
        <xdr:cNvCxnSpPr/>
      </xdr:nvCxnSpPr>
      <xdr:spPr>
        <a:xfrm flipV="1">
          <a:off x="19545300" y="146129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3084</xdr:rowOff>
    </xdr:from>
    <xdr:to>
      <xdr:col>98</xdr:col>
      <xdr:colOff>38100</xdr:colOff>
      <xdr:row>85</xdr:row>
      <xdr:rowOff>104684</xdr:rowOff>
    </xdr:to>
    <xdr:sp macro="" textlink="">
      <xdr:nvSpPr>
        <xdr:cNvPr id="827" name="楕円 826">
          <a:extLst>
            <a:ext uri="{FF2B5EF4-FFF2-40B4-BE49-F238E27FC236}">
              <a16:creationId xmlns:a16="http://schemas.microsoft.com/office/drawing/2014/main" id="{D5C6F6B0-04CA-4699-906A-714B44846E3B}"/>
            </a:ext>
          </a:extLst>
        </xdr:cNvPr>
        <xdr:cNvSpPr/>
      </xdr:nvSpPr>
      <xdr:spPr>
        <a:xfrm>
          <a:off x="18605500" y="1457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46264</xdr:rowOff>
    </xdr:from>
    <xdr:to>
      <xdr:col>102</xdr:col>
      <xdr:colOff>114300</xdr:colOff>
      <xdr:row>85</xdr:row>
      <xdr:rowOff>53884</xdr:rowOff>
    </xdr:to>
    <xdr:cxnSp macro="">
      <xdr:nvCxnSpPr>
        <xdr:cNvPr id="828" name="直線コネクタ 827">
          <a:extLst>
            <a:ext uri="{FF2B5EF4-FFF2-40B4-BE49-F238E27FC236}">
              <a16:creationId xmlns:a16="http://schemas.microsoft.com/office/drawing/2014/main" id="{0338654F-5478-45DB-90C2-FB8A6CE5C113}"/>
            </a:ext>
          </a:extLst>
        </xdr:cNvPr>
        <xdr:cNvCxnSpPr/>
      </xdr:nvCxnSpPr>
      <xdr:spPr>
        <a:xfrm flipV="1">
          <a:off x="18656300" y="1461951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829" name="n_1aveValue【消防施設】&#10;一人当たり面積">
          <a:extLst>
            <a:ext uri="{FF2B5EF4-FFF2-40B4-BE49-F238E27FC236}">
              <a16:creationId xmlns:a16="http://schemas.microsoft.com/office/drawing/2014/main" id="{50B4421C-B9B2-4C59-A963-77E2AA572C8E}"/>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830" name="n_2aveValue【消防施設】&#10;一人当たり面積">
          <a:extLst>
            <a:ext uri="{FF2B5EF4-FFF2-40B4-BE49-F238E27FC236}">
              <a16:creationId xmlns:a16="http://schemas.microsoft.com/office/drawing/2014/main" id="{4BA9AB7C-95F1-47C7-90CC-7D837229DAB1}"/>
            </a:ext>
          </a:extLst>
        </xdr:cNvPr>
        <xdr:cNvSpPr txBox="1"/>
      </xdr:nvSpPr>
      <xdr:spPr>
        <a:xfrm>
          <a:off x="20199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138265</xdr:rowOff>
    </xdr:from>
    <xdr:ext cx="469744" cy="259045"/>
    <xdr:sp macro="" textlink="">
      <xdr:nvSpPr>
        <xdr:cNvPr id="831" name="n_3aveValue【消防施設】&#10;一人当たり面積">
          <a:extLst>
            <a:ext uri="{FF2B5EF4-FFF2-40B4-BE49-F238E27FC236}">
              <a16:creationId xmlns:a16="http://schemas.microsoft.com/office/drawing/2014/main" id="{9155DCE5-CBCC-4414-8D2B-7B8F722D87B7}"/>
            </a:ext>
          </a:extLst>
        </xdr:cNvPr>
        <xdr:cNvSpPr txBox="1"/>
      </xdr:nvSpPr>
      <xdr:spPr>
        <a:xfrm>
          <a:off x="19310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143708</xdr:rowOff>
    </xdr:from>
    <xdr:ext cx="469744" cy="259045"/>
    <xdr:sp macro="" textlink="">
      <xdr:nvSpPr>
        <xdr:cNvPr id="832" name="n_4aveValue【消防施設】&#10;一人当たり面積">
          <a:extLst>
            <a:ext uri="{FF2B5EF4-FFF2-40B4-BE49-F238E27FC236}">
              <a16:creationId xmlns:a16="http://schemas.microsoft.com/office/drawing/2014/main" id="{8CAD6145-0551-4C38-808B-513243BBE48A}"/>
            </a:ext>
          </a:extLst>
        </xdr:cNvPr>
        <xdr:cNvSpPr txBox="1"/>
      </xdr:nvSpPr>
      <xdr:spPr>
        <a:xfrm>
          <a:off x="18421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72951</xdr:rowOff>
    </xdr:from>
    <xdr:ext cx="469744" cy="259045"/>
    <xdr:sp macro="" textlink="">
      <xdr:nvSpPr>
        <xdr:cNvPr id="833" name="n_1mainValue【消防施設】&#10;一人当たり面積">
          <a:extLst>
            <a:ext uri="{FF2B5EF4-FFF2-40B4-BE49-F238E27FC236}">
              <a16:creationId xmlns:a16="http://schemas.microsoft.com/office/drawing/2014/main" id="{B796DB03-67A7-4E07-A002-53B141EFBB9C}"/>
            </a:ext>
          </a:extLst>
        </xdr:cNvPr>
        <xdr:cNvSpPr txBox="1"/>
      </xdr:nvSpPr>
      <xdr:spPr>
        <a:xfrm>
          <a:off x="21075727" y="1464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107059</xdr:rowOff>
    </xdr:from>
    <xdr:ext cx="469744" cy="259045"/>
    <xdr:sp macro="" textlink="">
      <xdr:nvSpPr>
        <xdr:cNvPr id="834" name="n_2mainValue【消防施設】&#10;一人当たり面積">
          <a:extLst>
            <a:ext uri="{FF2B5EF4-FFF2-40B4-BE49-F238E27FC236}">
              <a16:creationId xmlns:a16="http://schemas.microsoft.com/office/drawing/2014/main" id="{B0361DA1-A5DD-4644-A403-C2A90FE9D518}"/>
            </a:ext>
          </a:extLst>
        </xdr:cNvPr>
        <xdr:cNvSpPr txBox="1"/>
      </xdr:nvSpPr>
      <xdr:spPr>
        <a:xfrm>
          <a:off x="20199427" y="1433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113591</xdr:rowOff>
    </xdr:from>
    <xdr:ext cx="469744" cy="259045"/>
    <xdr:sp macro="" textlink="">
      <xdr:nvSpPr>
        <xdr:cNvPr id="835" name="n_3mainValue【消防施設】&#10;一人当たり面積">
          <a:extLst>
            <a:ext uri="{FF2B5EF4-FFF2-40B4-BE49-F238E27FC236}">
              <a16:creationId xmlns:a16="http://schemas.microsoft.com/office/drawing/2014/main" id="{D87B8D20-5697-49B3-A7B6-48F52228C96A}"/>
            </a:ext>
          </a:extLst>
        </xdr:cNvPr>
        <xdr:cNvSpPr txBox="1"/>
      </xdr:nvSpPr>
      <xdr:spPr>
        <a:xfrm>
          <a:off x="19310427"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121211</xdr:rowOff>
    </xdr:from>
    <xdr:ext cx="469744" cy="259045"/>
    <xdr:sp macro="" textlink="">
      <xdr:nvSpPr>
        <xdr:cNvPr id="836" name="n_4mainValue【消防施設】&#10;一人当たり面積">
          <a:extLst>
            <a:ext uri="{FF2B5EF4-FFF2-40B4-BE49-F238E27FC236}">
              <a16:creationId xmlns:a16="http://schemas.microsoft.com/office/drawing/2014/main" id="{D7273FF6-B884-4E9C-BAC9-1939D6593C1A}"/>
            </a:ext>
          </a:extLst>
        </xdr:cNvPr>
        <xdr:cNvSpPr txBox="1"/>
      </xdr:nvSpPr>
      <xdr:spPr>
        <a:xfrm>
          <a:off x="18421427" y="1435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9D838927-5849-4CB7-8D8D-1A8ED4C0686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726D3F95-77A7-4952-B0FF-19CE7C15127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157515E8-91B4-4A7B-8096-FCC3714C3E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A790D07B-8C1A-4284-9E44-5ACAD96D307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D476E6A9-6AB9-4275-8CD4-53D3212A3DB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56515E14-A9DF-4AA3-8001-DDC61F3D1F6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6A359D8A-0786-4044-A090-7E4F94A90A2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2F60EE9F-6CFE-4E98-8ED2-8416A778496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6EB7BF9E-985E-48F9-A3EE-E900852971D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69D0769E-5A27-4301-B9CE-8A6FFBE45D1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582297BB-252D-448D-9C23-4AE4CC43FF2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D64B1D23-9BE8-4B02-B3F6-35274B4ECB5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B692A762-A4EF-4495-9EB6-1420D05D883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439829D9-79F5-4423-B50D-C5EB5381EC8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010F7A79-DCE2-4ABA-885B-77508C792EE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2F97BB32-3D06-4485-B9A6-5C8EC20F3F2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5CFB93EA-C13D-4129-BA8C-19576470E9B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248AE663-BC3E-4F15-BFC5-A32F5826438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E9D8A62A-C96D-4242-B82D-83D87FC23EB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9E181400-C8B7-4C4F-9693-5576D0A3876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3A852BDE-8F0E-4D02-900E-8FA9DFAC23A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4CFE228A-E5DF-466E-82AC-016DD08A6E0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9493C07D-B673-4C13-B6A4-A60C2DBCC7C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9DE23F16-42F3-4E20-A673-4704A58B207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C0E38BB4-D4AB-4C39-B6CB-F040C7099C9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2" name="直線コネクタ 861">
          <a:extLst>
            <a:ext uri="{FF2B5EF4-FFF2-40B4-BE49-F238E27FC236}">
              <a16:creationId xmlns:a16="http://schemas.microsoft.com/office/drawing/2014/main" id="{677E76BD-8942-4641-ADC5-48D4A2E8046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a:extLst>
            <a:ext uri="{FF2B5EF4-FFF2-40B4-BE49-F238E27FC236}">
              <a16:creationId xmlns:a16="http://schemas.microsoft.com/office/drawing/2014/main" id="{145F50B1-FEF4-46AE-83E0-1BA1AC43E11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a:extLst>
            <a:ext uri="{FF2B5EF4-FFF2-40B4-BE49-F238E27FC236}">
              <a16:creationId xmlns:a16="http://schemas.microsoft.com/office/drawing/2014/main" id="{E7D0D998-0797-4F1F-A05B-4C6D05EBD07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5" name="【庁舎】&#10;有形固定資産減価償却率最大値テキスト">
          <a:extLst>
            <a:ext uri="{FF2B5EF4-FFF2-40B4-BE49-F238E27FC236}">
              <a16:creationId xmlns:a16="http://schemas.microsoft.com/office/drawing/2014/main" id="{ABC93166-863E-4AE0-999C-432CC3BC3457}"/>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6" name="直線コネクタ 865">
          <a:extLst>
            <a:ext uri="{FF2B5EF4-FFF2-40B4-BE49-F238E27FC236}">
              <a16:creationId xmlns:a16="http://schemas.microsoft.com/office/drawing/2014/main" id="{BDD15D1B-6150-4E49-817C-6EC8C1B729A2}"/>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867" name="【庁舎】&#10;有形固定資産減価償却率平均値テキスト">
          <a:extLst>
            <a:ext uri="{FF2B5EF4-FFF2-40B4-BE49-F238E27FC236}">
              <a16:creationId xmlns:a16="http://schemas.microsoft.com/office/drawing/2014/main" id="{E53644D8-3DE4-40DE-8161-E3F5753D3F7A}"/>
            </a:ext>
          </a:extLst>
        </xdr:cNvPr>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68" name="フローチャート: 判断 867">
          <a:extLst>
            <a:ext uri="{FF2B5EF4-FFF2-40B4-BE49-F238E27FC236}">
              <a16:creationId xmlns:a16="http://schemas.microsoft.com/office/drawing/2014/main" id="{E8FDAF74-363C-40E1-895F-36E4F836060E}"/>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869" name="フローチャート: 判断 868">
          <a:extLst>
            <a:ext uri="{FF2B5EF4-FFF2-40B4-BE49-F238E27FC236}">
              <a16:creationId xmlns:a16="http://schemas.microsoft.com/office/drawing/2014/main" id="{763155B5-6311-4C92-A81E-3022BAC00638}"/>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0" name="フローチャート: 判断 869">
          <a:extLst>
            <a:ext uri="{FF2B5EF4-FFF2-40B4-BE49-F238E27FC236}">
              <a16:creationId xmlns:a16="http://schemas.microsoft.com/office/drawing/2014/main" id="{6B8CD7F2-5ADC-477F-86A7-59E6B4B3FC92}"/>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1" name="フローチャート: 判断 870">
          <a:extLst>
            <a:ext uri="{FF2B5EF4-FFF2-40B4-BE49-F238E27FC236}">
              <a16:creationId xmlns:a16="http://schemas.microsoft.com/office/drawing/2014/main" id="{8EE04087-5DE6-4057-9689-F331E78152AA}"/>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872" name="フローチャート: 判断 871">
          <a:extLst>
            <a:ext uri="{FF2B5EF4-FFF2-40B4-BE49-F238E27FC236}">
              <a16:creationId xmlns:a16="http://schemas.microsoft.com/office/drawing/2014/main" id="{ABD1F25E-FA68-4EC5-8011-320BB2BEAB00}"/>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EF6EECCA-4FFE-46CD-83B5-4F5F7F091BD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17855197-6408-4E75-B81B-40865C88E4A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3894150-177D-471C-805F-9F993B5A666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E34517FF-6E9E-488B-A2AB-A64B6ADAC7E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38FCF2C-2BAE-4A44-823E-81EED460AB9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40095</xdr:rowOff>
    </xdr:from>
    <xdr:to>
      <xdr:col>85</xdr:col>
      <xdr:colOff>177800</xdr:colOff>
      <xdr:row>103</xdr:row>
      <xdr:rowOff>141695</xdr:rowOff>
    </xdr:to>
    <xdr:sp macro="" textlink="">
      <xdr:nvSpPr>
        <xdr:cNvPr id="878" name="楕円 877">
          <a:extLst>
            <a:ext uri="{FF2B5EF4-FFF2-40B4-BE49-F238E27FC236}">
              <a16:creationId xmlns:a16="http://schemas.microsoft.com/office/drawing/2014/main" id="{22EC6D1A-FF4B-4791-B1C6-B28B0F3122B0}"/>
            </a:ext>
          </a:extLst>
        </xdr:cNvPr>
        <xdr:cNvSpPr/>
      </xdr:nvSpPr>
      <xdr:spPr>
        <a:xfrm>
          <a:off x="16268700" y="17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62972</xdr:rowOff>
    </xdr:from>
    <xdr:ext cx="405111" cy="259045"/>
    <xdr:sp macro="" textlink="">
      <xdr:nvSpPr>
        <xdr:cNvPr id="879" name="【庁舎】&#10;有形固定資産減価償却率該当値テキスト">
          <a:extLst>
            <a:ext uri="{FF2B5EF4-FFF2-40B4-BE49-F238E27FC236}">
              <a16:creationId xmlns:a16="http://schemas.microsoft.com/office/drawing/2014/main" id="{82298073-3081-475F-899A-899A83C7474F}"/>
            </a:ext>
          </a:extLst>
        </xdr:cNvPr>
        <xdr:cNvSpPr txBox="1"/>
      </xdr:nvSpPr>
      <xdr:spPr>
        <a:xfrm>
          <a:off x="16357600" y="175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51526</xdr:rowOff>
    </xdr:from>
    <xdr:to>
      <xdr:col>81</xdr:col>
      <xdr:colOff>101600</xdr:colOff>
      <xdr:row>102</xdr:row>
      <xdr:rowOff>153126</xdr:rowOff>
    </xdr:to>
    <xdr:sp macro="" textlink="">
      <xdr:nvSpPr>
        <xdr:cNvPr id="880" name="楕円 879">
          <a:extLst>
            <a:ext uri="{FF2B5EF4-FFF2-40B4-BE49-F238E27FC236}">
              <a16:creationId xmlns:a16="http://schemas.microsoft.com/office/drawing/2014/main" id="{417F6903-D279-48E2-BE7A-3E17BD0082F6}"/>
            </a:ext>
          </a:extLst>
        </xdr:cNvPr>
        <xdr:cNvSpPr/>
      </xdr:nvSpPr>
      <xdr:spPr>
        <a:xfrm>
          <a:off x="15430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102326</xdr:rowOff>
    </xdr:from>
    <xdr:to>
      <xdr:col>85</xdr:col>
      <xdr:colOff>127000</xdr:colOff>
      <xdr:row>103</xdr:row>
      <xdr:rowOff>90895</xdr:rowOff>
    </xdr:to>
    <xdr:cxnSp macro="">
      <xdr:nvCxnSpPr>
        <xdr:cNvPr id="881" name="直線コネクタ 880">
          <a:extLst>
            <a:ext uri="{FF2B5EF4-FFF2-40B4-BE49-F238E27FC236}">
              <a16:creationId xmlns:a16="http://schemas.microsoft.com/office/drawing/2014/main" id="{F529F126-1D82-4733-AF19-B9E4670D6892}"/>
            </a:ext>
          </a:extLst>
        </xdr:cNvPr>
        <xdr:cNvCxnSpPr/>
      </xdr:nvCxnSpPr>
      <xdr:spPr>
        <a:xfrm>
          <a:off x="15481300" y="17590226"/>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51526</xdr:rowOff>
    </xdr:from>
    <xdr:to>
      <xdr:col>76</xdr:col>
      <xdr:colOff>165100</xdr:colOff>
      <xdr:row>102</xdr:row>
      <xdr:rowOff>153126</xdr:rowOff>
    </xdr:to>
    <xdr:sp macro="" textlink="">
      <xdr:nvSpPr>
        <xdr:cNvPr id="882" name="楕円 881">
          <a:extLst>
            <a:ext uri="{FF2B5EF4-FFF2-40B4-BE49-F238E27FC236}">
              <a16:creationId xmlns:a16="http://schemas.microsoft.com/office/drawing/2014/main" id="{B59B6E01-E3FE-4B8C-9E84-8898D16FEAE2}"/>
            </a:ext>
          </a:extLst>
        </xdr:cNvPr>
        <xdr:cNvSpPr/>
      </xdr:nvSpPr>
      <xdr:spPr>
        <a:xfrm>
          <a:off x="14541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102326</xdr:rowOff>
    </xdr:from>
    <xdr:to>
      <xdr:col>81</xdr:col>
      <xdr:colOff>50800</xdr:colOff>
      <xdr:row>102</xdr:row>
      <xdr:rowOff>102326</xdr:rowOff>
    </xdr:to>
    <xdr:cxnSp macro="">
      <xdr:nvCxnSpPr>
        <xdr:cNvPr id="883" name="直線コネクタ 882">
          <a:extLst>
            <a:ext uri="{FF2B5EF4-FFF2-40B4-BE49-F238E27FC236}">
              <a16:creationId xmlns:a16="http://schemas.microsoft.com/office/drawing/2014/main" id="{9E160DA4-5132-4500-A808-207C2FC09D81}"/>
            </a:ext>
          </a:extLst>
        </xdr:cNvPr>
        <xdr:cNvCxnSpPr/>
      </xdr:nvCxnSpPr>
      <xdr:spPr>
        <a:xfrm>
          <a:off x="14592300" y="17590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105411</xdr:rowOff>
    </xdr:from>
    <xdr:to>
      <xdr:col>72</xdr:col>
      <xdr:colOff>38100</xdr:colOff>
      <xdr:row>107</xdr:row>
      <xdr:rowOff>35561</xdr:rowOff>
    </xdr:to>
    <xdr:sp macro="" textlink="">
      <xdr:nvSpPr>
        <xdr:cNvPr id="884" name="楕円 883">
          <a:extLst>
            <a:ext uri="{FF2B5EF4-FFF2-40B4-BE49-F238E27FC236}">
              <a16:creationId xmlns:a16="http://schemas.microsoft.com/office/drawing/2014/main" id="{038BDAE7-7F2B-46B8-AAC8-E112DB70D4CD}"/>
            </a:ext>
          </a:extLst>
        </xdr:cNvPr>
        <xdr:cNvSpPr/>
      </xdr:nvSpPr>
      <xdr:spPr>
        <a:xfrm>
          <a:off x="13652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102326</xdr:rowOff>
    </xdr:from>
    <xdr:to>
      <xdr:col>76</xdr:col>
      <xdr:colOff>114300</xdr:colOff>
      <xdr:row>106</xdr:row>
      <xdr:rowOff>156211</xdr:rowOff>
    </xdr:to>
    <xdr:cxnSp macro="">
      <xdr:nvCxnSpPr>
        <xdr:cNvPr id="885" name="直線コネクタ 884">
          <a:extLst>
            <a:ext uri="{FF2B5EF4-FFF2-40B4-BE49-F238E27FC236}">
              <a16:creationId xmlns:a16="http://schemas.microsoft.com/office/drawing/2014/main" id="{44F900D1-4BD2-4955-9DBA-1A663E7B01C4}"/>
            </a:ext>
          </a:extLst>
        </xdr:cNvPr>
        <xdr:cNvCxnSpPr/>
      </xdr:nvCxnSpPr>
      <xdr:spPr>
        <a:xfrm flipV="1">
          <a:off x="13703300" y="17590226"/>
          <a:ext cx="889000" cy="73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80918</xdr:rowOff>
    </xdr:from>
    <xdr:to>
      <xdr:col>67</xdr:col>
      <xdr:colOff>101600</xdr:colOff>
      <xdr:row>107</xdr:row>
      <xdr:rowOff>11068</xdr:rowOff>
    </xdr:to>
    <xdr:sp macro="" textlink="">
      <xdr:nvSpPr>
        <xdr:cNvPr id="886" name="楕円 885">
          <a:extLst>
            <a:ext uri="{FF2B5EF4-FFF2-40B4-BE49-F238E27FC236}">
              <a16:creationId xmlns:a16="http://schemas.microsoft.com/office/drawing/2014/main" id="{D0759CE7-85A3-4BC0-A19F-D93FCD98CB89}"/>
            </a:ext>
          </a:extLst>
        </xdr:cNvPr>
        <xdr:cNvSpPr/>
      </xdr:nvSpPr>
      <xdr:spPr>
        <a:xfrm>
          <a:off x="12763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131718</xdr:rowOff>
    </xdr:from>
    <xdr:to>
      <xdr:col>71</xdr:col>
      <xdr:colOff>177800</xdr:colOff>
      <xdr:row>106</xdr:row>
      <xdr:rowOff>156211</xdr:rowOff>
    </xdr:to>
    <xdr:cxnSp macro="">
      <xdr:nvCxnSpPr>
        <xdr:cNvPr id="887" name="直線コネクタ 886">
          <a:extLst>
            <a:ext uri="{FF2B5EF4-FFF2-40B4-BE49-F238E27FC236}">
              <a16:creationId xmlns:a16="http://schemas.microsoft.com/office/drawing/2014/main" id="{FA43F38F-B741-420A-A09B-5540F9B88169}"/>
            </a:ext>
          </a:extLst>
        </xdr:cNvPr>
        <xdr:cNvCxnSpPr/>
      </xdr:nvCxnSpPr>
      <xdr:spPr>
        <a:xfrm>
          <a:off x="12814300" y="1830541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85470</xdr:rowOff>
    </xdr:from>
    <xdr:ext cx="405111" cy="259045"/>
    <xdr:sp macro="" textlink="">
      <xdr:nvSpPr>
        <xdr:cNvPr id="888" name="n_1aveValue【庁舎】&#10;有形固定資産減価償却率">
          <a:extLst>
            <a:ext uri="{FF2B5EF4-FFF2-40B4-BE49-F238E27FC236}">
              <a16:creationId xmlns:a16="http://schemas.microsoft.com/office/drawing/2014/main" id="{FBE38BA6-62D8-477A-A3BC-7D591C2CFD5C}"/>
            </a:ext>
          </a:extLst>
        </xdr:cNvPr>
        <xdr:cNvSpPr txBox="1"/>
      </xdr:nvSpPr>
      <xdr:spPr>
        <a:xfrm>
          <a:off x="152660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889" name="n_2aveValue【庁舎】&#10;有形固定資産減価償却率">
          <a:extLst>
            <a:ext uri="{FF2B5EF4-FFF2-40B4-BE49-F238E27FC236}">
              <a16:creationId xmlns:a16="http://schemas.microsoft.com/office/drawing/2014/main" id="{217161F0-4535-42B9-AB13-5E1DDB48843C}"/>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0" name="n_3aveValue【庁舎】&#10;有形固定資産減価償却率">
          <a:extLst>
            <a:ext uri="{FF2B5EF4-FFF2-40B4-BE49-F238E27FC236}">
              <a16:creationId xmlns:a16="http://schemas.microsoft.com/office/drawing/2014/main" id="{F89CD651-CDD5-44B0-951B-D5134C58371F}"/>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891" name="n_4aveValue【庁舎】&#10;有形固定資産減価償却率">
          <a:extLst>
            <a:ext uri="{FF2B5EF4-FFF2-40B4-BE49-F238E27FC236}">
              <a16:creationId xmlns:a16="http://schemas.microsoft.com/office/drawing/2014/main" id="{95681E13-AF71-460B-B3B5-B6688A0144CA}"/>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169653</xdr:rowOff>
    </xdr:from>
    <xdr:ext cx="405111" cy="259045"/>
    <xdr:sp macro="" textlink="">
      <xdr:nvSpPr>
        <xdr:cNvPr id="892" name="n_1mainValue【庁舎】&#10;有形固定資産減価償却率">
          <a:extLst>
            <a:ext uri="{FF2B5EF4-FFF2-40B4-BE49-F238E27FC236}">
              <a16:creationId xmlns:a16="http://schemas.microsoft.com/office/drawing/2014/main" id="{048A6F10-B73E-499A-BE23-70C914853371}"/>
            </a:ext>
          </a:extLst>
        </xdr:cNvPr>
        <xdr:cNvSpPr txBox="1"/>
      </xdr:nvSpPr>
      <xdr:spPr>
        <a:xfrm>
          <a:off x="15266044" y="173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169653</xdr:rowOff>
    </xdr:from>
    <xdr:ext cx="405111" cy="259045"/>
    <xdr:sp macro="" textlink="">
      <xdr:nvSpPr>
        <xdr:cNvPr id="893" name="n_2mainValue【庁舎】&#10;有形固定資産減価償却率">
          <a:extLst>
            <a:ext uri="{FF2B5EF4-FFF2-40B4-BE49-F238E27FC236}">
              <a16:creationId xmlns:a16="http://schemas.microsoft.com/office/drawing/2014/main" id="{C4CE14BF-52ED-43F3-8347-5D733F9E8372}"/>
            </a:ext>
          </a:extLst>
        </xdr:cNvPr>
        <xdr:cNvSpPr txBox="1"/>
      </xdr:nvSpPr>
      <xdr:spPr>
        <a:xfrm>
          <a:off x="14389744" y="173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26688</xdr:rowOff>
    </xdr:from>
    <xdr:ext cx="405111" cy="259045"/>
    <xdr:sp macro="" textlink="">
      <xdr:nvSpPr>
        <xdr:cNvPr id="894" name="n_3mainValue【庁舎】&#10;有形固定資産減価償却率">
          <a:extLst>
            <a:ext uri="{FF2B5EF4-FFF2-40B4-BE49-F238E27FC236}">
              <a16:creationId xmlns:a16="http://schemas.microsoft.com/office/drawing/2014/main" id="{1EC659A3-A266-4AA1-B0F9-BE1AF9267753}"/>
            </a:ext>
          </a:extLst>
        </xdr:cNvPr>
        <xdr:cNvSpPr txBox="1"/>
      </xdr:nvSpPr>
      <xdr:spPr>
        <a:xfrm>
          <a:off x="13500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2195</xdr:rowOff>
    </xdr:from>
    <xdr:ext cx="405111" cy="259045"/>
    <xdr:sp macro="" textlink="">
      <xdr:nvSpPr>
        <xdr:cNvPr id="895" name="n_4mainValue【庁舎】&#10;有形固定資産減価償却率">
          <a:extLst>
            <a:ext uri="{FF2B5EF4-FFF2-40B4-BE49-F238E27FC236}">
              <a16:creationId xmlns:a16="http://schemas.microsoft.com/office/drawing/2014/main" id="{6657B3A2-A8FD-44E3-AC49-F72591AAF481}"/>
            </a:ext>
          </a:extLst>
        </xdr:cNvPr>
        <xdr:cNvSpPr txBox="1"/>
      </xdr:nvSpPr>
      <xdr:spPr>
        <a:xfrm>
          <a:off x="12611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A311F318-7698-424A-AC9F-102E75C1BDD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D8D847ED-2EE9-49DB-832B-7EA55ED7BFD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6C1C0BDD-C366-48F2-B6D4-EAD869DBEF8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B6B01B5F-1BE4-4452-9331-4D061ED58BD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D1DDCE2C-836C-4366-AC53-77BB4FBE6A5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2B44AC1F-7845-42E6-9029-B6CADFA39B7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6DCDE1E3-6888-4783-868D-49779E9A088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FEB33201-8844-4DB3-BD1A-8B4143B34A0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29CE75FF-4065-4B7F-86AD-A79CC563064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E49735D3-2F5A-4EEB-926F-F3EB4244AAE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a:extLst>
            <a:ext uri="{FF2B5EF4-FFF2-40B4-BE49-F238E27FC236}">
              <a16:creationId xmlns:a16="http://schemas.microsoft.com/office/drawing/2014/main" id="{1061BAF0-6AAD-46A4-AFDB-63E16C11DCC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a:extLst>
            <a:ext uri="{FF2B5EF4-FFF2-40B4-BE49-F238E27FC236}">
              <a16:creationId xmlns:a16="http://schemas.microsoft.com/office/drawing/2014/main" id="{4744D6EE-8EC5-4C29-96DE-A07B2215E22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a:extLst>
            <a:ext uri="{FF2B5EF4-FFF2-40B4-BE49-F238E27FC236}">
              <a16:creationId xmlns:a16="http://schemas.microsoft.com/office/drawing/2014/main" id="{A3A77E16-4FEC-4581-AD83-0956B312B74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a:extLst>
            <a:ext uri="{FF2B5EF4-FFF2-40B4-BE49-F238E27FC236}">
              <a16:creationId xmlns:a16="http://schemas.microsoft.com/office/drawing/2014/main" id="{A4D990EE-03E0-42B9-B525-1AC7351000A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a:extLst>
            <a:ext uri="{FF2B5EF4-FFF2-40B4-BE49-F238E27FC236}">
              <a16:creationId xmlns:a16="http://schemas.microsoft.com/office/drawing/2014/main" id="{4B69E2C4-D496-475D-8170-81C577FB1E0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a:extLst>
            <a:ext uri="{FF2B5EF4-FFF2-40B4-BE49-F238E27FC236}">
              <a16:creationId xmlns:a16="http://schemas.microsoft.com/office/drawing/2014/main" id="{F6B5DCEF-99E5-444D-88AD-1CFC63FF4A4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a:extLst>
            <a:ext uri="{FF2B5EF4-FFF2-40B4-BE49-F238E27FC236}">
              <a16:creationId xmlns:a16="http://schemas.microsoft.com/office/drawing/2014/main" id="{17B23EFE-6DB1-44C9-9209-2F4AA20D132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a:extLst>
            <a:ext uri="{FF2B5EF4-FFF2-40B4-BE49-F238E27FC236}">
              <a16:creationId xmlns:a16="http://schemas.microsoft.com/office/drawing/2014/main" id="{9384978C-6028-453D-8E1E-ABBC7257C9B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C062EEA9-B2B0-4F05-941A-7CD13D40D1F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5CA1FA79-EC7A-485A-9449-E6E14726EE6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庁舎】&#10;一人当たり面積グラフ枠">
          <a:extLst>
            <a:ext uri="{FF2B5EF4-FFF2-40B4-BE49-F238E27FC236}">
              <a16:creationId xmlns:a16="http://schemas.microsoft.com/office/drawing/2014/main" id="{3E22CC40-EE62-4F76-B7DB-C90475196C8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917" name="直線コネクタ 916">
          <a:extLst>
            <a:ext uri="{FF2B5EF4-FFF2-40B4-BE49-F238E27FC236}">
              <a16:creationId xmlns:a16="http://schemas.microsoft.com/office/drawing/2014/main" id="{E8D3DAF4-EC3E-406D-83A2-77CBB0D24408}"/>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918" name="【庁舎】&#10;一人当たり面積最小値テキスト">
          <a:extLst>
            <a:ext uri="{FF2B5EF4-FFF2-40B4-BE49-F238E27FC236}">
              <a16:creationId xmlns:a16="http://schemas.microsoft.com/office/drawing/2014/main" id="{64690281-5D28-45E9-A883-F61A8DBE3179}"/>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919" name="直線コネクタ 918">
          <a:extLst>
            <a:ext uri="{FF2B5EF4-FFF2-40B4-BE49-F238E27FC236}">
              <a16:creationId xmlns:a16="http://schemas.microsoft.com/office/drawing/2014/main" id="{FB3F5C52-55BF-488E-95E9-F8D7992208DE}"/>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920" name="【庁舎】&#10;一人当たり面積最大値テキスト">
          <a:extLst>
            <a:ext uri="{FF2B5EF4-FFF2-40B4-BE49-F238E27FC236}">
              <a16:creationId xmlns:a16="http://schemas.microsoft.com/office/drawing/2014/main" id="{6A58CFFD-B9DF-4CA7-9F15-FE964B33358B}"/>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921" name="直線コネクタ 920">
          <a:extLst>
            <a:ext uri="{FF2B5EF4-FFF2-40B4-BE49-F238E27FC236}">
              <a16:creationId xmlns:a16="http://schemas.microsoft.com/office/drawing/2014/main" id="{BF279DCB-9646-4AE8-B9CA-41AB47C7BDC8}"/>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922" name="【庁舎】&#10;一人当たり面積平均値テキスト">
          <a:extLst>
            <a:ext uri="{FF2B5EF4-FFF2-40B4-BE49-F238E27FC236}">
              <a16:creationId xmlns:a16="http://schemas.microsoft.com/office/drawing/2014/main" id="{E13EF9D0-52BB-4E1B-85E6-7892D23CF3FF}"/>
            </a:ext>
          </a:extLst>
        </xdr:cNvPr>
        <xdr:cNvSpPr txBox="1"/>
      </xdr:nvSpPr>
      <xdr:spPr>
        <a:xfrm>
          <a:off x="22199600" y="18172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923" name="フローチャート: 判断 922">
          <a:extLst>
            <a:ext uri="{FF2B5EF4-FFF2-40B4-BE49-F238E27FC236}">
              <a16:creationId xmlns:a16="http://schemas.microsoft.com/office/drawing/2014/main" id="{A777B580-556E-4CC9-9BA7-6E687871F849}"/>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924" name="フローチャート: 判断 923">
          <a:extLst>
            <a:ext uri="{FF2B5EF4-FFF2-40B4-BE49-F238E27FC236}">
              <a16:creationId xmlns:a16="http://schemas.microsoft.com/office/drawing/2014/main" id="{C27C7186-A9FC-4A45-BEF2-0C6E0AB89375}"/>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925" name="フローチャート: 判断 924">
          <a:extLst>
            <a:ext uri="{FF2B5EF4-FFF2-40B4-BE49-F238E27FC236}">
              <a16:creationId xmlns:a16="http://schemas.microsoft.com/office/drawing/2014/main" id="{308AB785-4DAD-48D8-8C4F-CC18FE24E412}"/>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926" name="フローチャート: 判断 925">
          <a:extLst>
            <a:ext uri="{FF2B5EF4-FFF2-40B4-BE49-F238E27FC236}">
              <a16:creationId xmlns:a16="http://schemas.microsoft.com/office/drawing/2014/main" id="{540D0C29-D8C5-4178-8FAF-D2DB86A38C25}"/>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927" name="フローチャート: 判断 926">
          <a:extLst>
            <a:ext uri="{FF2B5EF4-FFF2-40B4-BE49-F238E27FC236}">
              <a16:creationId xmlns:a16="http://schemas.microsoft.com/office/drawing/2014/main" id="{9DE22C7A-0E44-4371-96CD-B40AAD66215F}"/>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F24559AF-D3F0-434D-843A-D309E812B7F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67A6E598-AC07-496C-BE6C-085F504EE28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BEEF3CFD-BA7A-4B3E-ABE1-9C6E9296763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69FA7F52-07DC-4C1A-AC8B-47CBA3FB42C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5E06FD6-AC4E-474E-8356-E27B35E4085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43231</xdr:rowOff>
    </xdr:from>
    <xdr:to>
      <xdr:col>116</xdr:col>
      <xdr:colOff>114300</xdr:colOff>
      <xdr:row>103</xdr:row>
      <xdr:rowOff>144831</xdr:rowOff>
    </xdr:to>
    <xdr:sp macro="" textlink="">
      <xdr:nvSpPr>
        <xdr:cNvPr id="933" name="楕円 932">
          <a:extLst>
            <a:ext uri="{FF2B5EF4-FFF2-40B4-BE49-F238E27FC236}">
              <a16:creationId xmlns:a16="http://schemas.microsoft.com/office/drawing/2014/main" id="{AB8BBF1C-5BE2-4833-A14A-B6BC2327824D}"/>
            </a:ext>
          </a:extLst>
        </xdr:cNvPr>
        <xdr:cNvSpPr/>
      </xdr:nvSpPr>
      <xdr:spPr>
        <a:xfrm>
          <a:off x="22110700" y="1770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66108</xdr:rowOff>
    </xdr:from>
    <xdr:ext cx="469744" cy="259045"/>
    <xdr:sp macro="" textlink="">
      <xdr:nvSpPr>
        <xdr:cNvPr id="934" name="【庁舎】&#10;一人当たり面積該当値テキスト">
          <a:extLst>
            <a:ext uri="{FF2B5EF4-FFF2-40B4-BE49-F238E27FC236}">
              <a16:creationId xmlns:a16="http://schemas.microsoft.com/office/drawing/2014/main" id="{0757FFE3-973D-47F2-A104-0C4D2BEA5A88}"/>
            </a:ext>
          </a:extLst>
        </xdr:cNvPr>
        <xdr:cNvSpPr txBox="1"/>
      </xdr:nvSpPr>
      <xdr:spPr>
        <a:xfrm>
          <a:off x="22199600" y="1755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83465</xdr:rowOff>
    </xdr:from>
    <xdr:to>
      <xdr:col>112</xdr:col>
      <xdr:colOff>38100</xdr:colOff>
      <xdr:row>105</xdr:row>
      <xdr:rowOff>13615</xdr:rowOff>
    </xdr:to>
    <xdr:sp macro="" textlink="">
      <xdr:nvSpPr>
        <xdr:cNvPr id="935" name="楕円 934">
          <a:extLst>
            <a:ext uri="{FF2B5EF4-FFF2-40B4-BE49-F238E27FC236}">
              <a16:creationId xmlns:a16="http://schemas.microsoft.com/office/drawing/2014/main" id="{54A4082E-5B5E-4C06-8AA1-F3128C75897D}"/>
            </a:ext>
          </a:extLst>
        </xdr:cNvPr>
        <xdr:cNvSpPr/>
      </xdr:nvSpPr>
      <xdr:spPr>
        <a:xfrm>
          <a:off x="21272500" y="1791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94031</xdr:rowOff>
    </xdr:from>
    <xdr:to>
      <xdr:col>116</xdr:col>
      <xdr:colOff>63500</xdr:colOff>
      <xdr:row>104</xdr:row>
      <xdr:rowOff>134265</xdr:rowOff>
    </xdr:to>
    <xdr:cxnSp macro="">
      <xdr:nvCxnSpPr>
        <xdr:cNvPr id="936" name="直線コネクタ 935">
          <a:extLst>
            <a:ext uri="{FF2B5EF4-FFF2-40B4-BE49-F238E27FC236}">
              <a16:creationId xmlns:a16="http://schemas.microsoft.com/office/drawing/2014/main" id="{AA9F9C7A-5FBE-487C-88EE-BD6D4D7223F9}"/>
            </a:ext>
          </a:extLst>
        </xdr:cNvPr>
        <xdr:cNvCxnSpPr/>
      </xdr:nvCxnSpPr>
      <xdr:spPr>
        <a:xfrm flipV="1">
          <a:off x="21323300" y="17753381"/>
          <a:ext cx="838200" cy="2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101752</xdr:rowOff>
    </xdr:from>
    <xdr:to>
      <xdr:col>107</xdr:col>
      <xdr:colOff>101600</xdr:colOff>
      <xdr:row>105</xdr:row>
      <xdr:rowOff>31902</xdr:rowOff>
    </xdr:to>
    <xdr:sp macro="" textlink="">
      <xdr:nvSpPr>
        <xdr:cNvPr id="937" name="楕円 936">
          <a:extLst>
            <a:ext uri="{FF2B5EF4-FFF2-40B4-BE49-F238E27FC236}">
              <a16:creationId xmlns:a16="http://schemas.microsoft.com/office/drawing/2014/main" id="{687EE704-02A5-4148-ACAE-090C0394BD42}"/>
            </a:ext>
          </a:extLst>
        </xdr:cNvPr>
        <xdr:cNvSpPr/>
      </xdr:nvSpPr>
      <xdr:spPr>
        <a:xfrm>
          <a:off x="20383500" y="1793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134265</xdr:rowOff>
    </xdr:from>
    <xdr:to>
      <xdr:col>111</xdr:col>
      <xdr:colOff>177800</xdr:colOff>
      <xdr:row>104</xdr:row>
      <xdr:rowOff>152552</xdr:rowOff>
    </xdr:to>
    <xdr:cxnSp macro="">
      <xdr:nvCxnSpPr>
        <xdr:cNvPr id="938" name="直線コネクタ 937">
          <a:extLst>
            <a:ext uri="{FF2B5EF4-FFF2-40B4-BE49-F238E27FC236}">
              <a16:creationId xmlns:a16="http://schemas.microsoft.com/office/drawing/2014/main" id="{B49C00A3-E7EE-4630-B1AA-63E97C273162}"/>
            </a:ext>
          </a:extLst>
        </xdr:cNvPr>
        <xdr:cNvCxnSpPr/>
      </xdr:nvCxnSpPr>
      <xdr:spPr>
        <a:xfrm flipV="1">
          <a:off x="20434300" y="1796506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35001</xdr:rowOff>
    </xdr:from>
    <xdr:to>
      <xdr:col>102</xdr:col>
      <xdr:colOff>165100</xdr:colOff>
      <xdr:row>105</xdr:row>
      <xdr:rowOff>136601</xdr:rowOff>
    </xdr:to>
    <xdr:sp macro="" textlink="">
      <xdr:nvSpPr>
        <xdr:cNvPr id="939" name="楕円 938">
          <a:extLst>
            <a:ext uri="{FF2B5EF4-FFF2-40B4-BE49-F238E27FC236}">
              <a16:creationId xmlns:a16="http://schemas.microsoft.com/office/drawing/2014/main" id="{19BA34AC-6A33-43E3-8C9C-C688C74BB156}"/>
            </a:ext>
          </a:extLst>
        </xdr:cNvPr>
        <xdr:cNvSpPr/>
      </xdr:nvSpPr>
      <xdr:spPr>
        <a:xfrm>
          <a:off x="19494500" y="1803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152552</xdr:rowOff>
    </xdr:from>
    <xdr:to>
      <xdr:col>107</xdr:col>
      <xdr:colOff>50800</xdr:colOff>
      <xdr:row>105</xdr:row>
      <xdr:rowOff>85801</xdr:rowOff>
    </xdr:to>
    <xdr:cxnSp macro="">
      <xdr:nvCxnSpPr>
        <xdr:cNvPr id="940" name="直線コネクタ 939">
          <a:extLst>
            <a:ext uri="{FF2B5EF4-FFF2-40B4-BE49-F238E27FC236}">
              <a16:creationId xmlns:a16="http://schemas.microsoft.com/office/drawing/2014/main" id="{FEF85118-6D15-49E2-B094-2C74D6563B7E}"/>
            </a:ext>
          </a:extLst>
        </xdr:cNvPr>
        <xdr:cNvCxnSpPr/>
      </xdr:nvCxnSpPr>
      <xdr:spPr>
        <a:xfrm flipV="1">
          <a:off x="19545300" y="17983352"/>
          <a:ext cx="889000" cy="10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46889</xdr:rowOff>
    </xdr:from>
    <xdr:to>
      <xdr:col>98</xdr:col>
      <xdr:colOff>38100</xdr:colOff>
      <xdr:row>105</xdr:row>
      <xdr:rowOff>148489</xdr:rowOff>
    </xdr:to>
    <xdr:sp macro="" textlink="">
      <xdr:nvSpPr>
        <xdr:cNvPr id="941" name="楕円 940">
          <a:extLst>
            <a:ext uri="{FF2B5EF4-FFF2-40B4-BE49-F238E27FC236}">
              <a16:creationId xmlns:a16="http://schemas.microsoft.com/office/drawing/2014/main" id="{725DB40B-0D50-40C0-9B5A-1C9BECC81015}"/>
            </a:ext>
          </a:extLst>
        </xdr:cNvPr>
        <xdr:cNvSpPr/>
      </xdr:nvSpPr>
      <xdr:spPr>
        <a:xfrm>
          <a:off x="18605500" y="1804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85801</xdr:rowOff>
    </xdr:from>
    <xdr:to>
      <xdr:col>102</xdr:col>
      <xdr:colOff>114300</xdr:colOff>
      <xdr:row>105</xdr:row>
      <xdr:rowOff>97689</xdr:rowOff>
    </xdr:to>
    <xdr:cxnSp macro="">
      <xdr:nvCxnSpPr>
        <xdr:cNvPr id="942" name="直線コネクタ 941">
          <a:extLst>
            <a:ext uri="{FF2B5EF4-FFF2-40B4-BE49-F238E27FC236}">
              <a16:creationId xmlns:a16="http://schemas.microsoft.com/office/drawing/2014/main" id="{FD0D5A59-D07D-42A1-88E2-E55617F4F927}"/>
            </a:ext>
          </a:extLst>
        </xdr:cNvPr>
        <xdr:cNvCxnSpPr/>
      </xdr:nvCxnSpPr>
      <xdr:spPr>
        <a:xfrm flipV="1">
          <a:off x="18656300" y="18088051"/>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943" name="n_1aveValue【庁舎】&#10;一人当たり面積">
          <a:extLst>
            <a:ext uri="{FF2B5EF4-FFF2-40B4-BE49-F238E27FC236}">
              <a16:creationId xmlns:a16="http://schemas.microsoft.com/office/drawing/2014/main" id="{B9DED721-A497-4C66-BFFF-721D9BAEE2D2}"/>
            </a:ext>
          </a:extLst>
        </xdr:cNvPr>
        <xdr:cNvSpPr txBox="1"/>
      </xdr:nvSpPr>
      <xdr:spPr>
        <a:xfrm>
          <a:off x="21075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944" name="n_2aveValue【庁舎】&#10;一人当たり面積">
          <a:extLst>
            <a:ext uri="{FF2B5EF4-FFF2-40B4-BE49-F238E27FC236}">
              <a16:creationId xmlns:a16="http://schemas.microsoft.com/office/drawing/2014/main" id="{D415B69E-BC32-4A27-9FC6-E940DFE1A28D}"/>
            </a:ext>
          </a:extLst>
        </xdr:cNvPr>
        <xdr:cNvSpPr txBox="1"/>
      </xdr:nvSpPr>
      <xdr:spPr>
        <a:xfrm>
          <a:off x="201994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945" name="n_3aveValue【庁舎】&#10;一人当たり面積">
          <a:extLst>
            <a:ext uri="{FF2B5EF4-FFF2-40B4-BE49-F238E27FC236}">
              <a16:creationId xmlns:a16="http://schemas.microsoft.com/office/drawing/2014/main" id="{C316ED7E-559B-4785-97BB-DF205BF0C266}"/>
            </a:ext>
          </a:extLst>
        </xdr:cNvPr>
        <xdr:cNvSpPr txBox="1"/>
      </xdr:nvSpPr>
      <xdr:spPr>
        <a:xfrm>
          <a:off x="19310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141445</xdr:rowOff>
    </xdr:from>
    <xdr:ext cx="469744" cy="259045"/>
    <xdr:sp macro="" textlink="">
      <xdr:nvSpPr>
        <xdr:cNvPr id="946" name="n_4aveValue【庁舎】&#10;一人当たり面積">
          <a:extLst>
            <a:ext uri="{FF2B5EF4-FFF2-40B4-BE49-F238E27FC236}">
              <a16:creationId xmlns:a16="http://schemas.microsoft.com/office/drawing/2014/main" id="{9BE3D150-543D-4FFD-9F44-1451C66AA049}"/>
            </a:ext>
          </a:extLst>
        </xdr:cNvPr>
        <xdr:cNvSpPr txBox="1"/>
      </xdr:nvSpPr>
      <xdr:spPr>
        <a:xfrm>
          <a:off x="18421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30142</xdr:rowOff>
    </xdr:from>
    <xdr:ext cx="469744" cy="259045"/>
    <xdr:sp macro="" textlink="">
      <xdr:nvSpPr>
        <xdr:cNvPr id="947" name="n_1mainValue【庁舎】&#10;一人当たり面積">
          <a:extLst>
            <a:ext uri="{FF2B5EF4-FFF2-40B4-BE49-F238E27FC236}">
              <a16:creationId xmlns:a16="http://schemas.microsoft.com/office/drawing/2014/main" id="{19D4C7BE-9C85-442C-BB9B-DDF6AD7CAC27}"/>
            </a:ext>
          </a:extLst>
        </xdr:cNvPr>
        <xdr:cNvSpPr txBox="1"/>
      </xdr:nvSpPr>
      <xdr:spPr>
        <a:xfrm>
          <a:off x="21075727" y="1768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48429</xdr:rowOff>
    </xdr:from>
    <xdr:ext cx="469744" cy="259045"/>
    <xdr:sp macro="" textlink="">
      <xdr:nvSpPr>
        <xdr:cNvPr id="948" name="n_2mainValue【庁舎】&#10;一人当たり面積">
          <a:extLst>
            <a:ext uri="{FF2B5EF4-FFF2-40B4-BE49-F238E27FC236}">
              <a16:creationId xmlns:a16="http://schemas.microsoft.com/office/drawing/2014/main" id="{F1B18D2C-12BB-4FC3-9858-53F554FC2385}"/>
            </a:ext>
          </a:extLst>
        </xdr:cNvPr>
        <xdr:cNvSpPr txBox="1"/>
      </xdr:nvSpPr>
      <xdr:spPr>
        <a:xfrm>
          <a:off x="20199427" y="177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153128</xdr:rowOff>
    </xdr:from>
    <xdr:ext cx="469744" cy="259045"/>
    <xdr:sp macro="" textlink="">
      <xdr:nvSpPr>
        <xdr:cNvPr id="949" name="n_3mainValue【庁舎】&#10;一人当たり面積">
          <a:extLst>
            <a:ext uri="{FF2B5EF4-FFF2-40B4-BE49-F238E27FC236}">
              <a16:creationId xmlns:a16="http://schemas.microsoft.com/office/drawing/2014/main" id="{0E85DC3B-30B2-485C-9865-1B62C5C5A874}"/>
            </a:ext>
          </a:extLst>
        </xdr:cNvPr>
        <xdr:cNvSpPr txBox="1"/>
      </xdr:nvSpPr>
      <xdr:spPr>
        <a:xfrm>
          <a:off x="19310427" y="1781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165016</xdr:rowOff>
    </xdr:from>
    <xdr:ext cx="469744" cy="259045"/>
    <xdr:sp macro="" textlink="">
      <xdr:nvSpPr>
        <xdr:cNvPr id="950" name="n_4mainValue【庁舎】&#10;一人当たり面積">
          <a:extLst>
            <a:ext uri="{FF2B5EF4-FFF2-40B4-BE49-F238E27FC236}">
              <a16:creationId xmlns:a16="http://schemas.microsoft.com/office/drawing/2014/main" id="{5A57B939-F536-49BB-8217-E2A44072917B}"/>
            </a:ext>
          </a:extLst>
        </xdr:cNvPr>
        <xdr:cNvSpPr txBox="1"/>
      </xdr:nvSpPr>
      <xdr:spPr>
        <a:xfrm>
          <a:off x="18421427" y="178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D850584D-0B37-4F6A-901E-7880C10DE00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748336C0-0238-445D-98CC-34CB35248FB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487E667A-29C8-43A5-AA14-EF9EB69A400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については一部改修を実施したため改善されている。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体育館、消防施設は一部しか大規模改修を行っていないため、老朽化が進んでいる。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庁舎は、本庁舎について令和３年度に新築移転したことにより減価償却率は大幅に減少している。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保健センター機能については本庁舎へ集約されたが一部が現状のままのため減価償却率は増加している。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単価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物については、一人当たり面積は類似団体と同じ程度の資産形成であるが、体育館や福祉施設、庁舎については町内の少子高齢化による人口減少が進んでいるため、類似団体と比較して一人当たり面積が高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8,034
7,886
381.98
12,843,815
12,114,287
644,159
6,336,251
12,195,693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人口減少（対前年比△</a:t>
          </a:r>
          <a:r>
            <a:rPr kumimoji="1" lang="en-US" altLang="ja-JP" sz="1100">
              <a:solidFill>
                <a:sysClr val="windowText" lastClr="000000"/>
              </a:solidFill>
              <a:effectLst/>
              <a:latin typeface="+mn-lt"/>
              <a:ea typeface="+mn-ea"/>
              <a:cs typeface="+mn-cs"/>
            </a:rPr>
            <a:t>3.5</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288</a:t>
          </a:r>
          <a:r>
            <a:rPr kumimoji="1" lang="ja-JP" altLang="ja-JP" sz="1100">
              <a:solidFill>
                <a:sysClr val="windowText" lastClr="000000"/>
              </a:solidFill>
              <a:effectLst/>
              <a:latin typeface="+mn-lt"/>
              <a:ea typeface="+mn-ea"/>
              <a:cs typeface="+mn-cs"/>
            </a:rPr>
            <a:t>人））や全国平均を上回る高齢化率（令和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年１月１日現在</a:t>
          </a:r>
          <a:r>
            <a:rPr kumimoji="1" lang="en-US" altLang="ja-JP" sz="1100">
              <a:solidFill>
                <a:sysClr val="windowText" lastClr="000000"/>
              </a:solidFill>
              <a:effectLst/>
              <a:latin typeface="+mn-lt"/>
              <a:ea typeface="+mn-ea"/>
              <a:cs typeface="+mn-cs"/>
            </a:rPr>
            <a:t>49.98</a:t>
          </a:r>
          <a:r>
            <a:rPr kumimoji="1" lang="ja-JP" altLang="ja-JP" sz="1100">
              <a:solidFill>
                <a:sysClr val="windowText" lastClr="000000"/>
              </a:solidFill>
              <a:effectLst/>
              <a:latin typeface="+mn-lt"/>
              <a:ea typeface="+mn-ea"/>
              <a:cs typeface="+mn-cs"/>
            </a:rPr>
            <a:t>％）に加え、町内に中心となる産業がないことにより、財政基盤が弱く、類似団体平均を下回っている。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定住対策、企業誘致などを推進し、自主財源の確保を図る。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148872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地方交付税等の</a:t>
          </a:r>
          <a:r>
            <a:rPr kumimoji="1" lang="ja-JP" altLang="ja-JP" sz="1100">
              <a:solidFill>
                <a:sysClr val="windowText" lastClr="000000"/>
              </a:solidFill>
              <a:effectLst/>
              <a:latin typeface="+mn-lt"/>
              <a:ea typeface="+mn-ea"/>
              <a:cs typeface="+mn-cs"/>
            </a:rPr>
            <a:t>経常一般財源</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の減額（</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225</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）があったため</a:t>
          </a:r>
          <a:r>
            <a:rPr kumimoji="1" lang="en-US" altLang="ja-JP" sz="1100">
              <a:solidFill>
                <a:sysClr val="windowText" lastClr="000000"/>
              </a:solidFill>
              <a:effectLst/>
              <a:latin typeface="+mn-lt"/>
              <a:ea typeface="+mn-ea"/>
              <a:cs typeface="+mn-cs"/>
            </a:rPr>
            <a:t>81.2</a:t>
          </a:r>
          <a:r>
            <a:rPr kumimoji="1" lang="ja-JP" altLang="ja-JP" sz="1100">
              <a:solidFill>
                <a:sysClr val="windowText" lastClr="000000"/>
              </a:solidFill>
              <a:effectLst/>
              <a:latin typeface="+mn-lt"/>
              <a:ea typeface="+mn-ea"/>
              <a:cs typeface="+mn-cs"/>
            </a:rPr>
            <a:t>％と前年度から数値は上昇したが類似団体平均を上回っている。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しかし、今後令和３年度に完成した新庁舎及び新町立病院の建設等に係る起債の償還等にともなう公債費の増額が見込まれるため、引き続き経常経費の削減に努める。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13208</xdr:rowOff>
    </xdr:from>
    <xdr:to>
      <xdr:col>23</xdr:col>
      <xdr:colOff>133350</xdr:colOff>
      <xdr:row>61</xdr:row>
      <xdr:rowOff>153162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471658"/>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119634</xdr:rowOff>
    </xdr:from>
    <xdr:to>
      <xdr:col>19</xdr:col>
      <xdr:colOff>133350</xdr:colOff>
      <xdr:row>61</xdr:row>
      <xdr:rowOff>13208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235184"/>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119634</xdr:rowOff>
    </xdr:from>
    <xdr:to>
      <xdr:col>15</xdr:col>
      <xdr:colOff>82550</xdr:colOff>
      <xdr:row>60</xdr:row>
      <xdr:rowOff>141224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23518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141224</xdr:rowOff>
    </xdr:from>
    <xdr:to>
      <xdr:col>11</xdr:col>
      <xdr:colOff>31750</xdr:colOff>
      <xdr:row>62</xdr:row>
      <xdr:rowOff>29972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42822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102362</xdr:rowOff>
    </xdr:from>
    <xdr:to>
      <xdr:col>23</xdr:col>
      <xdr:colOff>184150</xdr:colOff>
      <xdr:row>62</xdr:row>
      <xdr:rowOff>32512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118889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133858</xdr:rowOff>
    </xdr:from>
    <xdr:to>
      <xdr:col>19</xdr:col>
      <xdr:colOff>184150</xdr:colOff>
      <xdr:row>61</xdr:row>
      <xdr:rowOff>64008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74185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68834</xdr:rowOff>
    </xdr:from>
    <xdr:to>
      <xdr:col>15</xdr:col>
      <xdr:colOff>133350</xdr:colOff>
      <xdr:row>59</xdr:row>
      <xdr:rowOff>170434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9161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95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90424</xdr:rowOff>
    </xdr:from>
    <xdr:to>
      <xdr:col>11</xdr:col>
      <xdr:colOff>82550</xdr:colOff>
      <xdr:row>61</xdr:row>
      <xdr:rowOff>20574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30751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[467,770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合併前に各団体において整備した各種同等目的の施設が重複しており、この維持管理経費が多額であるうえ、施設が老朽化し修繕費が増加してきている。多くの集会施設で指定管理者制度を導入し、施設使用料の減免基準の見直し、冷暖房使用料の徴収を行い、受益者負担の適正化及びコスト削減を図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自治体面積が広くマンパワーが必要であるが、人口は減少の一途で、類似団体内でも下位となっている。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165743</xdr:rowOff>
    </xdr:from>
    <xdr:to>
      <xdr:col>23</xdr:col>
      <xdr:colOff>133350</xdr:colOff>
      <xdr:row>85</xdr:row>
      <xdr:rowOff>93005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567543"/>
          <a:ext cx="838200" cy="9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75870</xdr:rowOff>
    </xdr:from>
    <xdr:to>
      <xdr:col>19</xdr:col>
      <xdr:colOff>133350</xdr:colOff>
      <xdr:row>84</xdr:row>
      <xdr:rowOff>165743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477670"/>
          <a:ext cx="889000" cy="8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122923</xdr:rowOff>
    </xdr:from>
    <xdr:to>
      <xdr:col>15</xdr:col>
      <xdr:colOff>82550</xdr:colOff>
      <xdr:row>84</xdr:row>
      <xdr:rowOff>75870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353273"/>
          <a:ext cx="889000" cy="12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58872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27970</xdr:rowOff>
    </xdr:from>
    <xdr:to>
      <xdr:col>11</xdr:col>
      <xdr:colOff>31750</xdr:colOff>
      <xdr:row>83</xdr:row>
      <xdr:rowOff>122923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58320"/>
          <a:ext cx="889000" cy="9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76427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42205</xdr:rowOff>
    </xdr:from>
    <xdr:to>
      <xdr:col>23</xdr:col>
      <xdr:colOff>184150</xdr:colOff>
      <xdr:row>85</xdr:row>
      <xdr:rowOff>143805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6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14282</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58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114943</xdr:rowOff>
    </xdr:from>
    <xdr:to>
      <xdr:col>19</xdr:col>
      <xdr:colOff>184150</xdr:colOff>
      <xdr:row>85</xdr:row>
      <xdr:rowOff>45093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51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29870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60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25070</xdr:rowOff>
    </xdr:from>
    <xdr:to>
      <xdr:col>15</xdr:col>
      <xdr:colOff>133350</xdr:colOff>
      <xdr:row>84</xdr:row>
      <xdr:rowOff>126670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42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111447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51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72123</xdr:rowOff>
    </xdr:from>
    <xdr:to>
      <xdr:col>11</xdr:col>
      <xdr:colOff>82550</xdr:colOff>
      <xdr:row>84</xdr:row>
      <xdr:rowOff>2273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0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158500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8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148620</xdr:rowOff>
    </xdr:from>
    <xdr:to>
      <xdr:col>7</xdr:col>
      <xdr:colOff>31750</xdr:colOff>
      <xdr:row>83</xdr:row>
      <xdr:rowOff>78770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0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63547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29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国を基準としたラスパイレス指数の</a:t>
          </a:r>
          <a:r>
            <a:rPr kumimoji="1" lang="en-US" altLang="ja-JP" sz="1100">
              <a:solidFill>
                <a:sysClr val="windowText" lastClr="000000"/>
              </a:solidFill>
              <a:effectLst/>
              <a:latin typeface="+mn-lt"/>
              <a:ea typeface="+mn-ea"/>
              <a:cs typeface="+mn-cs"/>
            </a:rPr>
            <a:t>100.0</a:t>
          </a:r>
          <a:r>
            <a:rPr kumimoji="1" lang="ja-JP" altLang="ja-JP" sz="1100">
              <a:solidFill>
                <a:sysClr val="windowText" lastClr="000000"/>
              </a:solidFill>
              <a:effectLst/>
              <a:latin typeface="+mn-lt"/>
              <a:ea typeface="+mn-ea"/>
              <a:cs typeface="+mn-cs"/>
            </a:rPr>
            <a:t>は下回っている。数値は類似団体と大きな乖離は見られないものの、引き続き定員適正化計画に基づき給与の適正化に努める。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4939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513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149578</xdr:rowOff>
    </xdr:from>
    <xdr:to>
      <xdr:col>77</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513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85372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050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85372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5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97666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9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120949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定員適正化計画に基づき職員数の削減を行ってきたものの、人口の減少が著しく類似団体の人口当たりの職員数と比較すると依然として数値的に高い状況である。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引き続き人口動向を考慮し、住民サービスの質を低下させることなく定員適正化計画に基づいた適正な職員管理を行いつつ、住民が求めるサービス提供に向け体制の整備を行っていく。</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144120</xdr:rowOff>
    </xdr:from>
    <xdr:to>
      <xdr:col>81</xdr:col>
      <xdr:colOff>44450</xdr:colOff>
      <xdr:row>60</xdr:row>
      <xdr:rowOff>166319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31120"/>
          <a:ext cx="838200" cy="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119507</xdr:rowOff>
    </xdr:from>
    <xdr:to>
      <xdr:col>77</xdr:col>
      <xdr:colOff>44450</xdr:colOff>
      <xdr:row>60</xdr:row>
      <xdr:rowOff>144120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06507"/>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101168</xdr:rowOff>
    </xdr:from>
    <xdr:to>
      <xdr:col>72</xdr:col>
      <xdr:colOff>203200</xdr:colOff>
      <xdr:row>60</xdr:row>
      <xdr:rowOff>119507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88168"/>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76556</xdr:rowOff>
    </xdr:from>
    <xdr:to>
      <xdr:col>68</xdr:col>
      <xdr:colOff>152400</xdr:colOff>
      <xdr:row>60</xdr:row>
      <xdr:rowOff>101168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63556"/>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115519</xdr:rowOff>
    </xdr:from>
    <xdr:to>
      <xdr:col>81</xdr:col>
      <xdr:colOff>95250</xdr:colOff>
      <xdr:row>61</xdr:row>
      <xdr:rowOff>45669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87596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7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93320</xdr:rowOff>
    </xdr:from>
    <xdr:to>
      <xdr:col>77</xdr:col>
      <xdr:colOff>95250</xdr:colOff>
      <xdr:row>61</xdr:row>
      <xdr:rowOff>23470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8247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6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68707</xdr:rowOff>
    </xdr:from>
    <xdr:to>
      <xdr:col>73</xdr:col>
      <xdr:colOff>44450</xdr:colOff>
      <xdr:row>60</xdr:row>
      <xdr:rowOff>170307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155084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4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50368</xdr:rowOff>
    </xdr:from>
    <xdr:to>
      <xdr:col>68</xdr:col>
      <xdr:colOff>203200</xdr:colOff>
      <xdr:row>60</xdr:row>
      <xdr:rowOff>151968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136745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2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25756</xdr:rowOff>
    </xdr:from>
    <xdr:to>
      <xdr:col>64</xdr:col>
      <xdr:colOff>152400</xdr:colOff>
      <xdr:row>60</xdr:row>
      <xdr:rowOff>127356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137533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8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合併以前からの町債の償還経費が多額となり、類似団体平均を大きく上回っていたが、「公債費負担適正化計画」の着実な実施により、平成</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年度決算では計画目標である</a:t>
          </a:r>
          <a:r>
            <a:rPr kumimoji="1" lang="en-US" altLang="ja-JP" sz="1100">
              <a:solidFill>
                <a:sysClr val="windowText" lastClr="000000"/>
              </a:solidFill>
              <a:effectLst/>
              <a:latin typeface="+mn-lt"/>
              <a:ea typeface="+mn-ea"/>
              <a:cs typeface="+mn-cs"/>
            </a:rPr>
            <a:t>18.0</a:t>
          </a:r>
          <a:r>
            <a:rPr kumimoji="1" lang="ja-JP" altLang="ja-JP" sz="1100">
              <a:solidFill>
                <a:sysClr val="windowText" lastClr="000000"/>
              </a:solidFill>
              <a:effectLst/>
              <a:latin typeface="+mn-lt"/>
              <a:ea typeface="+mn-ea"/>
              <a:cs typeface="+mn-cs"/>
            </a:rPr>
            <a:t>％を下回り、平成</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年度決算から類似団体平均を下回っている。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今後は、令和３年度に完成した新庁舎及び新町立病院の建設等に係る起債の償還等にともない公債費の増加が見込まれるため、他の投資的経費の圧縮により地方債の新規発行の抑制に努めていく。</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38</xdr:row>
      <xdr:rowOff>164254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6326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38</xdr:row>
      <xdr:rowOff>148167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310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115994</xdr:rowOff>
    </xdr:from>
    <xdr:to>
      <xdr:col>72</xdr:col>
      <xdr:colOff>203200</xdr:colOff>
      <xdr:row>38</xdr:row>
      <xdr:rowOff>124037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6310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124037</xdr:rowOff>
    </xdr:from>
    <xdr:to>
      <xdr:col>68</xdr:col>
      <xdr:colOff>152400</xdr:colOff>
      <xdr:row>39</xdr:row>
      <xdr:rowOff>846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6391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113454</xdr:rowOff>
    </xdr:from>
    <xdr:to>
      <xdr:col>81</xdr:col>
      <xdr:colOff>95250</xdr:colOff>
      <xdr:row>39</xdr:row>
      <xdr:rowOff>43604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129981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65194</xdr:rowOff>
    </xdr:from>
    <xdr:to>
      <xdr:col>73</xdr:col>
      <xdr:colOff>44450</xdr:colOff>
      <xdr:row>38</xdr:row>
      <xdr:rowOff>166794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5520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73237</xdr:rowOff>
    </xdr:from>
    <xdr:to>
      <xdr:col>68</xdr:col>
      <xdr:colOff>203200</xdr:colOff>
      <xdr:row>39</xdr:row>
      <xdr:rowOff>3387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13564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121496</xdr:rowOff>
    </xdr:from>
    <xdr:to>
      <xdr:col>64</xdr:col>
      <xdr:colOff>152400</xdr:colOff>
      <xdr:row>39</xdr:row>
      <xdr:rowOff>51646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61824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計画的な地方債の繰上償還と財政調整基金等への積立による充当可能財源が多く、比率がマイナスとなっている。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8,034
7,886
381.98
12,843,815
12,114,287
644,159
6,336,251
12,195,693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類似団体平均と比較すると、人件費に係る経常収支比率は低くなっている。引き続き定員適正化計画に沿って職員数を管理し人件費の抑制に努める。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115570</xdr:rowOff>
    </xdr:from>
    <xdr:to>
      <xdr:col>24</xdr:col>
      <xdr:colOff>25400</xdr:colOff>
      <xdr:row>33</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73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31750</xdr:rowOff>
    </xdr:from>
    <xdr:to>
      <xdr:col>19</xdr:col>
      <xdr:colOff>187325</xdr:colOff>
      <xdr:row>33</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689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31750</xdr:rowOff>
    </xdr:from>
    <xdr:to>
      <xdr:col>15</xdr:col>
      <xdr:colOff>98425</xdr:colOff>
      <xdr:row>33</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689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123190</xdr:rowOff>
    </xdr:from>
    <xdr:to>
      <xdr:col>11</xdr:col>
      <xdr:colOff>9525</xdr:colOff>
      <xdr:row>34</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810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110490</xdr:rowOff>
    </xdr:from>
    <xdr:to>
      <xdr:col>24</xdr:col>
      <xdr:colOff>76200</xdr:colOff>
      <xdr:row>34</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64770</xdr:rowOff>
    </xdr:from>
    <xdr:to>
      <xdr:col>20</xdr:col>
      <xdr:colOff>38100</xdr:colOff>
      <xdr:row>33</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152400</xdr:rowOff>
    </xdr:from>
    <xdr:to>
      <xdr:col>15</xdr:col>
      <xdr:colOff>149225</xdr:colOff>
      <xdr:row>33</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72390</xdr:rowOff>
    </xdr:from>
    <xdr:to>
      <xdr:col>11</xdr:col>
      <xdr:colOff>60325</xdr:colOff>
      <xdr:row>34</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合併前の各団体において整備した各種同等目的の施設が重複していることと合わせて、施設の老朽化が進んでおり、維持管理費が多額となっている。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各施設の利用度を勘案し、住民利便性に配慮しながら指定管理制度を導入してきているが、施設の適正配置等を検討し、引き続き経費縮減を図る。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12700</xdr:rowOff>
    </xdr:from>
    <xdr:to>
      <xdr:col>82</xdr:col>
      <xdr:colOff>107950</xdr:colOff>
      <xdr:row>19</xdr:row>
      <xdr:rowOff>136525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270250"/>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22225</xdr:rowOff>
    </xdr:from>
    <xdr:to>
      <xdr:col>78</xdr:col>
      <xdr:colOff>69850</xdr:colOff>
      <xdr:row>19</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10832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22225</xdr:rowOff>
    </xdr:from>
    <xdr:to>
      <xdr:col>73</xdr:col>
      <xdr:colOff>180975</xdr:colOff>
      <xdr:row>18</xdr:row>
      <xdr:rowOff>50800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3108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19</xdr:row>
      <xdr:rowOff>69850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136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85725</xdr:rowOff>
    </xdr:from>
    <xdr:to>
      <xdr:col>82</xdr:col>
      <xdr:colOff>158750</xdr:colOff>
      <xdr:row>20</xdr:row>
      <xdr:rowOff>15875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34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57802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31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133350</xdr:rowOff>
    </xdr:from>
    <xdr:to>
      <xdr:col>78</xdr:col>
      <xdr:colOff>120650</xdr:colOff>
      <xdr:row>19</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48277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30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142875</xdr:rowOff>
    </xdr:from>
    <xdr:to>
      <xdr:col>74</xdr:col>
      <xdr:colOff>31750</xdr:colOff>
      <xdr:row>18</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57802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14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扶助費に係る経常収支比率は、前年度</a:t>
          </a:r>
          <a:r>
            <a:rPr kumimoji="1" lang="ja-JP" altLang="en-US" sz="1100">
              <a:solidFill>
                <a:sysClr val="windowText" lastClr="000000"/>
              </a:solidFill>
              <a:effectLst/>
              <a:latin typeface="+mn-lt"/>
              <a:ea typeface="+mn-ea"/>
              <a:cs typeface="+mn-cs"/>
            </a:rPr>
            <a:t>から横ばいで推移</a:t>
          </a:r>
          <a:r>
            <a:rPr kumimoji="1" lang="ja-JP" altLang="ja-JP" sz="1100">
              <a:solidFill>
                <a:sysClr val="windowText" lastClr="000000"/>
              </a:solidFill>
              <a:effectLst/>
              <a:latin typeface="+mn-lt"/>
              <a:ea typeface="+mn-ea"/>
              <a:cs typeface="+mn-cs"/>
            </a:rPr>
            <a:t>しており、類似団体平均より低くなっている。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50800</xdr:rowOff>
    </xdr:from>
    <xdr:to>
      <xdr:col>24</xdr:col>
      <xdr:colOff>25400</xdr:colOff>
      <xdr:row>53</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137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xdr:rowOff>
    </xdr:from>
    <xdr:to>
      <xdr:col>19</xdr:col>
      <xdr:colOff>187325</xdr:colOff>
      <xdr:row>53</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099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xdr:rowOff>
    </xdr:from>
    <xdr:to>
      <xdr:col>15</xdr:col>
      <xdr:colOff>98425</xdr:colOff>
      <xdr:row>53</xdr:row>
      <xdr:rowOff>107950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099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0</xdr:rowOff>
    </xdr:from>
    <xdr:to>
      <xdr:col>24</xdr:col>
      <xdr:colOff>76200</xdr:colOff>
      <xdr:row>53</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16527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0</xdr:rowOff>
    </xdr:from>
    <xdr:to>
      <xdr:col>20</xdr:col>
      <xdr:colOff>38100</xdr:colOff>
      <xdr:row>53</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111777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85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133350</xdr:rowOff>
    </xdr:from>
    <xdr:to>
      <xdr:col>15</xdr:col>
      <xdr:colOff>149225</xdr:colOff>
      <xdr:row>53</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その他に係る経常収支比率は、類似団体</a:t>
          </a:r>
          <a:r>
            <a:rPr kumimoji="1" lang="ja-JP" altLang="en-US" sz="1100">
              <a:solidFill>
                <a:sysClr val="windowText" lastClr="000000"/>
              </a:solidFill>
              <a:effectLst/>
              <a:latin typeface="+mn-lt"/>
              <a:ea typeface="+mn-ea"/>
              <a:cs typeface="+mn-cs"/>
            </a:rPr>
            <a:t>平均で推移している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6824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99568</xdr:rowOff>
    </xdr:from>
    <xdr:to>
      <xdr:col>78</xdr:col>
      <xdr:colOff>69850</xdr:colOff>
      <xdr:row>56</xdr:row>
      <xdr:rowOff>131572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700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99568</xdr:rowOff>
    </xdr:from>
    <xdr:to>
      <xdr:col>73</xdr:col>
      <xdr:colOff>180975</xdr:colOff>
      <xdr:row>56</xdr:row>
      <xdr:rowOff>140716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7007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136144</xdr:rowOff>
    </xdr:from>
    <xdr:to>
      <xdr:col>69</xdr:col>
      <xdr:colOff>92075</xdr:colOff>
      <xdr:row>56</xdr:row>
      <xdr:rowOff>140716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737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2557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80772</xdr:rowOff>
    </xdr:from>
    <xdr:to>
      <xdr:col>78</xdr:col>
      <xdr:colOff>120650</xdr:colOff>
      <xdr:row>57</xdr:row>
      <xdr:rowOff>10922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167149</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76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48768</xdr:rowOff>
    </xdr:from>
    <xdr:to>
      <xdr:col>74</xdr:col>
      <xdr:colOff>31750</xdr:colOff>
      <xdr:row>56</xdr:row>
      <xdr:rowOff>150368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135145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89916</xdr:rowOff>
    </xdr:from>
    <xdr:to>
      <xdr:col>69</xdr:col>
      <xdr:colOff>142875</xdr:colOff>
      <xdr:row>57</xdr:row>
      <xdr:rowOff>20066</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4843</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271</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補助費に係る経常収支比率は、類似団体平均より低くなっているが、　さらに補助金制度や補助団体の整理合理化を行うこととしている。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74422</xdr:rowOff>
    </xdr:from>
    <xdr:to>
      <xdr:col>82</xdr:col>
      <xdr:colOff>107950</xdr:colOff>
      <xdr:row>36</xdr:row>
      <xdr:rowOff>62992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07517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60706</xdr:rowOff>
    </xdr:from>
    <xdr:to>
      <xdr:col>78</xdr:col>
      <xdr:colOff>69850</xdr:colOff>
      <xdr:row>35</xdr:row>
      <xdr:rowOff>74422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0614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60706</xdr:rowOff>
    </xdr:from>
    <xdr:to>
      <xdr:col>73</xdr:col>
      <xdr:colOff>180975</xdr:colOff>
      <xdr:row>35</xdr:row>
      <xdr:rowOff>101854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0614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35</xdr:row>
      <xdr:rowOff>143002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026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135399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9906</xdr:rowOff>
    </xdr:from>
    <xdr:to>
      <xdr:col>74</xdr:col>
      <xdr:colOff>31750</xdr:colOff>
      <xdr:row>35</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121683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合併町村、一部事務組合の地方債を引き継いだことにより地方債残高が増加した影響で、地方債の元利償還が膨らんでおり、公債費に係る経常収支比率は、類似団体平均を</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ポイント上回っている。新規発行の抑制、繰上償還等を実施してきたことにより、比率は減少傾向にあったが、今後大型建設事業等による公債費の増加が予測されるため、主要事業以外の事業抑制と新規発行の抑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115570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638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81280</xdr:rowOff>
    </xdr:from>
    <xdr:to>
      <xdr:col>19</xdr:col>
      <xdr:colOff>187325</xdr:colOff>
      <xdr:row>77</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82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81280</xdr:rowOff>
    </xdr:from>
    <xdr:to>
      <xdr:col>15</xdr:col>
      <xdr:colOff>98425</xdr:colOff>
      <xdr:row>77</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282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77</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2867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154957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30480</xdr:rowOff>
    </xdr:from>
    <xdr:to>
      <xdr:col>15</xdr:col>
      <xdr:colOff>149225</xdr:colOff>
      <xdr:row>77</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116857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38100</xdr:rowOff>
    </xdr:from>
    <xdr:to>
      <xdr:col>11</xdr:col>
      <xdr:colOff>60325</xdr:colOff>
      <xdr:row>77</xdr:row>
      <xdr:rowOff>139700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124477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公債費以外に係る経常収支比率は、類似団体・全国・広島県平均のいずれも下回っている。いかに公債費負担が大きいかがうかがえる。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100330</xdr:rowOff>
    </xdr:from>
    <xdr:to>
      <xdr:col>82</xdr:col>
      <xdr:colOff>107950</xdr:colOff>
      <xdr:row>80</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87630"/>
          <a:ext cx="0" cy="96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15257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100330</xdr:rowOff>
    </xdr:from>
    <xdr:to>
      <xdr:col>82</xdr:col>
      <xdr:colOff>196850</xdr:colOff>
      <xdr:row>74</xdr:row>
      <xdr:rowOff>100330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87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92710</xdr:rowOff>
    </xdr:from>
    <xdr:to>
      <xdr:col>82</xdr:col>
      <xdr:colOff>107950</xdr:colOff>
      <xdr:row>75</xdr:row>
      <xdr:rowOff>85090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78001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111760</xdr:rowOff>
    </xdr:from>
    <xdr:to>
      <xdr:col>78</xdr:col>
      <xdr:colOff>69850</xdr:colOff>
      <xdr:row>74</xdr:row>
      <xdr:rowOff>92710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62761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91439</xdr:rowOff>
    </xdr:from>
    <xdr:to>
      <xdr:col>78</xdr:col>
      <xdr:colOff>120650</xdr:colOff>
      <xdr:row>77</xdr:row>
      <xdr:rowOff>21589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111760</xdr:rowOff>
    </xdr:from>
    <xdr:to>
      <xdr:col>73</xdr:col>
      <xdr:colOff>180975</xdr:colOff>
      <xdr:row>74</xdr:row>
      <xdr:rowOff>85090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6276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15239</xdr:rowOff>
    </xdr:from>
    <xdr:to>
      <xdr:col>74</xdr:col>
      <xdr:colOff>31750</xdr:colOff>
      <xdr:row>76</xdr:row>
      <xdr:rowOff>116839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101616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85090</xdr:rowOff>
    </xdr:from>
    <xdr:to>
      <xdr:col>69</xdr:col>
      <xdr:colOff>92075</xdr:colOff>
      <xdr:row>75</xdr:row>
      <xdr:rowOff>100330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77239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133350</xdr:rowOff>
    </xdr:from>
    <xdr:to>
      <xdr:col>69</xdr:col>
      <xdr:colOff>142875</xdr:colOff>
      <xdr:row>77</xdr:row>
      <xdr:rowOff>63500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48277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34290</xdr:rowOff>
    </xdr:from>
    <xdr:to>
      <xdr:col>82</xdr:col>
      <xdr:colOff>158750</xdr:colOff>
      <xdr:row>75</xdr:row>
      <xdr:rowOff>135890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50817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41910</xdr:rowOff>
    </xdr:from>
    <xdr:to>
      <xdr:col>78</xdr:col>
      <xdr:colOff>120650</xdr:colOff>
      <xdr:row>74</xdr:row>
      <xdr:rowOff>143510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153687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49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60960</xdr:rowOff>
    </xdr:from>
    <xdr:to>
      <xdr:col>74</xdr:col>
      <xdr:colOff>31750</xdr:colOff>
      <xdr:row>73</xdr:row>
      <xdr:rowOff>162560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5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34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34290</xdr:rowOff>
    </xdr:from>
    <xdr:to>
      <xdr:col>69</xdr:col>
      <xdr:colOff>142875</xdr:colOff>
      <xdr:row>74</xdr:row>
      <xdr:rowOff>135890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146067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49530</xdr:rowOff>
    </xdr:from>
    <xdr:to>
      <xdr:col>65</xdr:col>
      <xdr:colOff>53975</xdr:colOff>
      <xdr:row>75</xdr:row>
      <xdr:rowOff>151130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161307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38027</xdr:rowOff>
    </xdr:from>
    <xdr:to>
      <xdr:col>29</xdr:col>
      <xdr:colOff>127000</xdr:colOff>
      <xdr:row>17</xdr:row>
      <xdr:rowOff>62296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00302"/>
          <a:ext cx="647700" cy="24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22804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850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62296</xdr:rowOff>
    </xdr:from>
    <xdr:to>
      <xdr:col>26</xdr:col>
      <xdr:colOff>50800</xdr:colOff>
      <xdr:row>17</xdr:row>
      <xdr:rowOff>78380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24571"/>
          <a:ext cx="698500" cy="16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78380</xdr:rowOff>
    </xdr:from>
    <xdr:to>
      <xdr:col>22</xdr:col>
      <xdr:colOff>114300</xdr:colOff>
      <xdr:row>17</xdr:row>
      <xdr:rowOff>105560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40655"/>
          <a:ext cx="698500" cy="27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105560</xdr:rowOff>
    </xdr:from>
    <xdr:to>
      <xdr:col>18</xdr:col>
      <xdr:colOff>177800</xdr:colOff>
      <xdr:row>17</xdr:row>
      <xdr:rowOff>133006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67835"/>
          <a:ext cx="698500" cy="27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158677</xdr:rowOff>
    </xdr:from>
    <xdr:to>
      <xdr:col>29</xdr:col>
      <xdr:colOff>177800</xdr:colOff>
      <xdr:row>17</xdr:row>
      <xdr:rowOff>88827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49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3754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9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11496</xdr:rowOff>
    </xdr:from>
    <xdr:to>
      <xdr:col>26</xdr:col>
      <xdr:colOff>101600</xdr:colOff>
      <xdr:row>17</xdr:row>
      <xdr:rowOff>113096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73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123273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4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27580</xdr:rowOff>
    </xdr:from>
    <xdr:to>
      <xdr:col>22</xdr:col>
      <xdr:colOff>165100</xdr:colOff>
      <xdr:row>17</xdr:row>
      <xdr:rowOff>129180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89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139357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5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54760</xdr:rowOff>
    </xdr:from>
    <xdr:to>
      <xdr:col>19</xdr:col>
      <xdr:colOff>38100</xdr:colOff>
      <xdr:row>17</xdr:row>
      <xdr:rowOff>156360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17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166537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8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82206</xdr:rowOff>
    </xdr:from>
    <xdr:to>
      <xdr:col>15</xdr:col>
      <xdr:colOff>101600</xdr:colOff>
      <xdr:row>18</xdr:row>
      <xdr:rowOff>12356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44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1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309831</xdr:rowOff>
    </xdr:from>
    <xdr:to>
      <xdr:col>29</xdr:col>
      <xdr:colOff>127000</xdr:colOff>
      <xdr:row>36</xdr:row>
      <xdr:rowOff>3556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20181"/>
          <a:ext cx="647700" cy="36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309831</xdr:rowOff>
    </xdr:from>
    <xdr:to>
      <xdr:col>26</xdr:col>
      <xdr:colOff>50800</xdr:colOff>
      <xdr:row>36</xdr:row>
      <xdr:rowOff>66274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20181"/>
          <a:ext cx="698500" cy="99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66274</xdr:rowOff>
    </xdr:from>
    <xdr:to>
      <xdr:col>22</xdr:col>
      <xdr:colOff>114300</xdr:colOff>
      <xdr:row>36</xdr:row>
      <xdr:rowOff>136275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19524"/>
          <a:ext cx="698500" cy="70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136275</xdr:rowOff>
    </xdr:from>
    <xdr:to>
      <xdr:col>18</xdr:col>
      <xdr:colOff>177800</xdr:colOff>
      <xdr:row>36</xdr:row>
      <xdr:rowOff>159282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89525"/>
          <a:ext cx="698500" cy="23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295656</xdr:rowOff>
    </xdr:from>
    <xdr:to>
      <xdr:col>29</xdr:col>
      <xdr:colOff>177800</xdr:colOff>
      <xdr:row>36</xdr:row>
      <xdr:rowOff>54356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06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267733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7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259031</xdr:rowOff>
    </xdr:from>
    <xdr:to>
      <xdr:col>26</xdr:col>
      <xdr:colOff>101600</xdr:colOff>
      <xdr:row>36</xdr:row>
      <xdr:rowOff>17731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69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2508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55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15474</xdr:rowOff>
    </xdr:from>
    <xdr:to>
      <xdr:col>22</xdr:col>
      <xdr:colOff>165100</xdr:colOff>
      <xdr:row>36</xdr:row>
      <xdr:rowOff>117074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68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101851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5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85475</xdr:rowOff>
    </xdr:from>
    <xdr:to>
      <xdr:col>19</xdr:col>
      <xdr:colOff>38100</xdr:colOff>
      <xdr:row>37</xdr:row>
      <xdr:rowOff>15625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38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402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2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108482</xdr:rowOff>
    </xdr:from>
    <xdr:to>
      <xdr:col>15</xdr:col>
      <xdr:colOff>101600</xdr:colOff>
      <xdr:row>37</xdr:row>
      <xdr:rowOff>38632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61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23409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4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8,034
7,886
381.98
12,843,815
12,114,287
644,159
6,336,251
12,195,693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114388</xdr:rowOff>
    </xdr:from>
    <xdr:to>
      <xdr:col>24</xdr:col>
      <xdr:colOff>63500</xdr:colOff>
      <xdr:row>35</xdr:row>
      <xdr:rowOff>159445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115138"/>
          <a:ext cx="838200" cy="4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159445</xdr:rowOff>
    </xdr:from>
    <xdr:to>
      <xdr:col>19</xdr:col>
      <xdr:colOff>177800</xdr:colOff>
      <xdr:row>36</xdr:row>
      <xdr:rowOff>35241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160195"/>
          <a:ext cx="889000" cy="4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35241</xdr:rowOff>
    </xdr:from>
    <xdr:to>
      <xdr:col>15</xdr:col>
      <xdr:colOff>50800</xdr:colOff>
      <xdr:row>36</xdr:row>
      <xdr:rowOff>74023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207441"/>
          <a:ext cx="889000" cy="3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74023</xdr:rowOff>
    </xdr:from>
    <xdr:to>
      <xdr:col>10</xdr:col>
      <xdr:colOff>114300</xdr:colOff>
      <xdr:row>36</xdr:row>
      <xdr:rowOff>128818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246223"/>
          <a:ext cx="889000" cy="5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63588</xdr:rowOff>
    </xdr:from>
    <xdr:to>
      <xdr:col>24</xdr:col>
      <xdr:colOff>114300</xdr:colOff>
      <xdr:row>35</xdr:row>
      <xdr:rowOff>165188</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0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86465</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91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108645</xdr:rowOff>
    </xdr:from>
    <xdr:to>
      <xdr:col>20</xdr:col>
      <xdr:colOff>38100</xdr:colOff>
      <xdr:row>36</xdr:row>
      <xdr:rowOff>38795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1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29922</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202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155891</xdr:rowOff>
    </xdr:from>
    <xdr:to>
      <xdr:col>15</xdr:col>
      <xdr:colOff>101600</xdr:colOff>
      <xdr:row>36</xdr:row>
      <xdr:rowOff>86041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1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77168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24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23223</xdr:rowOff>
    </xdr:from>
    <xdr:to>
      <xdr:col>10</xdr:col>
      <xdr:colOff>165100</xdr:colOff>
      <xdr:row>36</xdr:row>
      <xdr:rowOff>124823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19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115950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28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78018</xdr:rowOff>
    </xdr:from>
    <xdr:to>
      <xdr:col>6</xdr:col>
      <xdr:colOff>38100</xdr:colOff>
      <xdr:row>37</xdr:row>
      <xdr:rowOff>8168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24695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0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19796</xdr:rowOff>
    </xdr:from>
    <xdr:to>
      <xdr:col>24</xdr:col>
      <xdr:colOff>63500</xdr:colOff>
      <xdr:row>55</xdr:row>
      <xdr:rowOff>96617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449546"/>
          <a:ext cx="838200" cy="7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96617</xdr:rowOff>
    </xdr:from>
    <xdr:to>
      <xdr:col>19</xdr:col>
      <xdr:colOff>177800</xdr:colOff>
      <xdr:row>56</xdr:row>
      <xdr:rowOff>15139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26367"/>
          <a:ext cx="889000" cy="8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15139</xdr:rowOff>
    </xdr:from>
    <xdr:to>
      <xdr:col>15</xdr:col>
      <xdr:colOff>50800</xdr:colOff>
      <xdr:row>56</xdr:row>
      <xdr:rowOff>137830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16339"/>
          <a:ext cx="889000" cy="12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137830</xdr:rowOff>
    </xdr:from>
    <xdr:to>
      <xdr:col>10</xdr:col>
      <xdr:colOff>114300</xdr:colOff>
      <xdr:row>56</xdr:row>
      <xdr:rowOff>166363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39030"/>
          <a:ext cx="889000" cy="2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140446</xdr:rowOff>
    </xdr:from>
    <xdr:to>
      <xdr:col>24</xdr:col>
      <xdr:colOff>114300</xdr:colOff>
      <xdr:row>55</xdr:row>
      <xdr:rowOff>70596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39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163323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25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45817</xdr:rowOff>
    </xdr:from>
    <xdr:to>
      <xdr:col>20</xdr:col>
      <xdr:colOff>38100</xdr:colOff>
      <xdr:row>55</xdr:row>
      <xdr:rowOff>147417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47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163944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25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135789</xdr:rowOff>
    </xdr:from>
    <xdr:to>
      <xdr:col>15</xdr:col>
      <xdr:colOff>101600</xdr:colOff>
      <xdr:row>56</xdr:row>
      <xdr:rowOff>65939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82466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4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87030</xdr:rowOff>
    </xdr:from>
    <xdr:to>
      <xdr:col>10</xdr:col>
      <xdr:colOff>165100</xdr:colOff>
      <xdr:row>57</xdr:row>
      <xdr:rowOff>17180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8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33707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63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115563</xdr:rowOff>
    </xdr:from>
    <xdr:to>
      <xdr:col>6</xdr:col>
      <xdr:colOff>38100</xdr:colOff>
      <xdr:row>57</xdr:row>
      <xdr:rowOff>45713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1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62240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152615</xdr:rowOff>
    </xdr:from>
    <xdr:to>
      <xdr:col>24</xdr:col>
      <xdr:colOff>63500</xdr:colOff>
      <xdr:row>78</xdr:row>
      <xdr:rowOff>28772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54265"/>
          <a:ext cx="838200" cy="4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28772</xdr:rowOff>
    </xdr:from>
    <xdr:to>
      <xdr:col>19</xdr:col>
      <xdr:colOff>177800</xdr:colOff>
      <xdr:row>78</xdr:row>
      <xdr:rowOff>69159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01872"/>
          <a:ext cx="8890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158998</xdr:rowOff>
    </xdr:from>
    <xdr:to>
      <xdr:col>15</xdr:col>
      <xdr:colOff>50800</xdr:colOff>
      <xdr:row>78</xdr:row>
      <xdr:rowOff>69159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60648"/>
          <a:ext cx="889000" cy="8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158998</xdr:rowOff>
    </xdr:from>
    <xdr:to>
      <xdr:col>10</xdr:col>
      <xdr:colOff>114300</xdr:colOff>
      <xdr:row>78</xdr:row>
      <xdr:rowOff>61919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60648"/>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101815</xdr:rowOff>
    </xdr:from>
    <xdr:to>
      <xdr:col>24</xdr:col>
      <xdr:colOff>114300</xdr:colOff>
      <xdr:row>78</xdr:row>
      <xdr:rowOff>31965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80242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149422</xdr:rowOff>
    </xdr:from>
    <xdr:to>
      <xdr:col>20</xdr:col>
      <xdr:colOff>38100</xdr:colOff>
      <xdr:row>78</xdr:row>
      <xdr:rowOff>79572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70699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4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18359</xdr:rowOff>
    </xdr:from>
    <xdr:to>
      <xdr:col>15</xdr:col>
      <xdr:colOff>101600</xdr:colOff>
      <xdr:row>78</xdr:row>
      <xdr:rowOff>119959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111086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8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108198</xdr:rowOff>
    </xdr:from>
    <xdr:to>
      <xdr:col>10</xdr:col>
      <xdr:colOff>165100</xdr:colOff>
      <xdr:row>78</xdr:row>
      <xdr:rowOff>38348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29475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0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11119</xdr:rowOff>
    </xdr:from>
    <xdr:to>
      <xdr:col>6</xdr:col>
      <xdr:colOff>38100</xdr:colOff>
      <xdr:row>78</xdr:row>
      <xdr:rowOff>112719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103846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7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127118</xdr:rowOff>
    </xdr:from>
    <xdr:to>
      <xdr:col>24</xdr:col>
      <xdr:colOff>63500</xdr:colOff>
      <xdr:row>97</xdr:row>
      <xdr:rowOff>150149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57768"/>
          <a:ext cx="838200" cy="2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150149</xdr:rowOff>
    </xdr:from>
    <xdr:to>
      <xdr:col>19</xdr:col>
      <xdr:colOff>177800</xdr:colOff>
      <xdr:row>98</xdr:row>
      <xdr:rowOff>3645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80799"/>
          <a:ext cx="889000" cy="2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3645</xdr:rowOff>
    </xdr:from>
    <xdr:to>
      <xdr:col>15</xdr:col>
      <xdr:colOff>50800</xdr:colOff>
      <xdr:row>98</xdr:row>
      <xdr:rowOff>6931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05745"/>
          <a:ext cx="889000" cy="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167256</xdr:rowOff>
    </xdr:from>
    <xdr:to>
      <xdr:col>10</xdr:col>
      <xdr:colOff>114300</xdr:colOff>
      <xdr:row>98</xdr:row>
      <xdr:rowOff>6931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797906"/>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76318</xdr:rowOff>
    </xdr:from>
    <xdr:to>
      <xdr:col>24</xdr:col>
      <xdr:colOff>114300</xdr:colOff>
      <xdr:row>98</xdr:row>
      <xdr:rowOff>6468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0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54745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8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99349</xdr:rowOff>
    </xdr:from>
    <xdr:to>
      <xdr:col>20</xdr:col>
      <xdr:colOff>38100</xdr:colOff>
      <xdr:row>98</xdr:row>
      <xdr:rowOff>29499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2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20626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2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124295</xdr:rowOff>
    </xdr:from>
    <xdr:to>
      <xdr:col>15</xdr:col>
      <xdr:colOff>101600</xdr:colOff>
      <xdr:row>98</xdr:row>
      <xdr:rowOff>54445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45572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4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127581</xdr:rowOff>
    </xdr:from>
    <xdr:to>
      <xdr:col>10</xdr:col>
      <xdr:colOff>165100</xdr:colOff>
      <xdr:row>98</xdr:row>
      <xdr:rowOff>57731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48858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5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116456</xdr:rowOff>
    </xdr:from>
    <xdr:to>
      <xdr:col>6</xdr:col>
      <xdr:colOff>38100</xdr:colOff>
      <xdr:row>98</xdr:row>
      <xdr:rowOff>46606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37733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3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26301</xdr:rowOff>
    </xdr:from>
    <xdr:to>
      <xdr:col>55</xdr:col>
      <xdr:colOff>0</xdr:colOff>
      <xdr:row>34</xdr:row>
      <xdr:rowOff>41363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855601"/>
          <a:ext cx="838200" cy="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26301</xdr:rowOff>
    </xdr:from>
    <xdr:to>
      <xdr:col>50</xdr:col>
      <xdr:colOff>114300</xdr:colOff>
      <xdr:row>34</xdr:row>
      <xdr:rowOff>146453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855601"/>
          <a:ext cx="889000" cy="12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16169</xdr:rowOff>
    </xdr:from>
    <xdr:to>
      <xdr:col>45</xdr:col>
      <xdr:colOff>177800</xdr:colOff>
      <xdr:row>34</xdr:row>
      <xdr:rowOff>146453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845469"/>
          <a:ext cx="889000" cy="13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16169</xdr:rowOff>
    </xdr:from>
    <xdr:to>
      <xdr:col>41</xdr:col>
      <xdr:colOff>50800</xdr:colOff>
      <xdr:row>35</xdr:row>
      <xdr:rowOff>111763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845469"/>
          <a:ext cx="889000" cy="26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10321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35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162013</xdr:rowOff>
    </xdr:from>
    <xdr:to>
      <xdr:col>55</xdr:col>
      <xdr:colOff>50800</xdr:colOff>
      <xdr:row>34</xdr:row>
      <xdr:rowOff>92163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1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13440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67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146951</xdr:rowOff>
    </xdr:from>
    <xdr:to>
      <xdr:col>50</xdr:col>
      <xdr:colOff>165100</xdr:colOff>
      <xdr:row>34</xdr:row>
      <xdr:rowOff>77101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80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93628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58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95653</xdr:rowOff>
    </xdr:from>
    <xdr:to>
      <xdr:col>46</xdr:col>
      <xdr:colOff>38100</xdr:colOff>
      <xdr:row>35</xdr:row>
      <xdr:rowOff>25803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92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42330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0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136819</xdr:rowOff>
    </xdr:from>
    <xdr:to>
      <xdr:col>41</xdr:col>
      <xdr:colOff>101600</xdr:colOff>
      <xdr:row>34</xdr:row>
      <xdr:rowOff>66969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79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83496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56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60963</xdr:rowOff>
    </xdr:from>
    <xdr:to>
      <xdr:col>36</xdr:col>
      <xdr:colOff>165100</xdr:colOff>
      <xdr:row>35</xdr:row>
      <xdr:rowOff>162563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7640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47428</xdr:rowOff>
    </xdr:from>
    <xdr:to>
      <xdr:col>55</xdr:col>
      <xdr:colOff>0</xdr:colOff>
      <xdr:row>56</xdr:row>
      <xdr:rowOff>142549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477178"/>
          <a:ext cx="838200" cy="26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24547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162740</xdr:rowOff>
    </xdr:from>
    <xdr:to>
      <xdr:col>50</xdr:col>
      <xdr:colOff>114300</xdr:colOff>
      <xdr:row>56</xdr:row>
      <xdr:rowOff>142549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92490"/>
          <a:ext cx="889000" cy="15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162740</xdr:rowOff>
    </xdr:from>
    <xdr:to>
      <xdr:col>45</xdr:col>
      <xdr:colOff>177800</xdr:colOff>
      <xdr:row>56</xdr:row>
      <xdr:rowOff>60982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92490"/>
          <a:ext cx="889000" cy="6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7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56547</xdr:rowOff>
    </xdr:from>
    <xdr:to>
      <xdr:col>41</xdr:col>
      <xdr:colOff>50800</xdr:colOff>
      <xdr:row>56</xdr:row>
      <xdr:rowOff>60982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57747"/>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123923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72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152269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75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168078</xdr:rowOff>
    </xdr:from>
    <xdr:to>
      <xdr:col>55</xdr:col>
      <xdr:colOff>50800</xdr:colOff>
      <xdr:row>55</xdr:row>
      <xdr:rowOff>98228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2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19505</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7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91749</xdr:rowOff>
    </xdr:from>
    <xdr:to>
      <xdr:col>50</xdr:col>
      <xdr:colOff>165100</xdr:colOff>
      <xdr:row>57</xdr:row>
      <xdr:rowOff>21899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9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13026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78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111940</xdr:rowOff>
    </xdr:from>
    <xdr:to>
      <xdr:col>46</xdr:col>
      <xdr:colOff>38100</xdr:colOff>
      <xdr:row>56</xdr:row>
      <xdr:rowOff>42090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4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58617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31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10182</xdr:rowOff>
    </xdr:from>
    <xdr:to>
      <xdr:col>41</xdr:col>
      <xdr:colOff>101600</xdr:colOff>
      <xdr:row>56</xdr:row>
      <xdr:rowOff>111782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1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128309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38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5747</xdr:rowOff>
    </xdr:from>
    <xdr:to>
      <xdr:col>36</xdr:col>
      <xdr:colOff>165100</xdr:colOff>
      <xdr:row>56</xdr:row>
      <xdr:rowOff>107347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123874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38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103412</xdr:rowOff>
    </xdr:from>
    <xdr:to>
      <xdr:col>55</xdr:col>
      <xdr:colOff>0</xdr:colOff>
      <xdr:row>78</xdr:row>
      <xdr:rowOff>121549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76512"/>
          <a:ext cx="838200" cy="1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118563</xdr:rowOff>
    </xdr:from>
    <xdr:to>
      <xdr:col>50</xdr:col>
      <xdr:colOff>114300</xdr:colOff>
      <xdr:row>78</xdr:row>
      <xdr:rowOff>121549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977313"/>
          <a:ext cx="889000" cy="5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22698</xdr:rowOff>
    </xdr:from>
    <xdr:to>
      <xdr:col>45</xdr:col>
      <xdr:colOff>177800</xdr:colOff>
      <xdr:row>75</xdr:row>
      <xdr:rowOff>118563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881448"/>
          <a:ext cx="889000" cy="9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22698</xdr:rowOff>
    </xdr:from>
    <xdr:to>
      <xdr:col>41</xdr:col>
      <xdr:colOff>50800</xdr:colOff>
      <xdr:row>77</xdr:row>
      <xdr:rowOff>4012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881448"/>
          <a:ext cx="889000" cy="32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154058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52612</xdr:rowOff>
    </xdr:from>
    <xdr:to>
      <xdr:col>55</xdr:col>
      <xdr:colOff>50800</xdr:colOff>
      <xdr:row>78</xdr:row>
      <xdr:rowOff>154212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2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138989</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70749</xdr:rowOff>
    </xdr:from>
    <xdr:to>
      <xdr:col>50</xdr:col>
      <xdr:colOff>165100</xdr:colOff>
      <xdr:row>79</xdr:row>
      <xdr:rowOff>899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4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163476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3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67763</xdr:rowOff>
    </xdr:from>
    <xdr:to>
      <xdr:col>46</xdr:col>
      <xdr:colOff>38100</xdr:colOff>
      <xdr:row>75</xdr:row>
      <xdr:rowOff>169363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92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14440</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50795" y="1270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143348</xdr:rowOff>
    </xdr:from>
    <xdr:to>
      <xdr:col>41</xdr:col>
      <xdr:colOff>101600</xdr:colOff>
      <xdr:row>75</xdr:row>
      <xdr:rowOff>73498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83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90025</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260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124662</xdr:rowOff>
    </xdr:from>
    <xdr:to>
      <xdr:col>36</xdr:col>
      <xdr:colOff>165100</xdr:colOff>
      <xdr:row>77</xdr:row>
      <xdr:rowOff>54812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1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71339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9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157493</xdr:rowOff>
    </xdr:from>
    <xdr:to>
      <xdr:col>55</xdr:col>
      <xdr:colOff>0</xdr:colOff>
      <xdr:row>95</xdr:row>
      <xdr:rowOff>126084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102343"/>
          <a:ext cx="838200" cy="3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126084</xdr:rowOff>
    </xdr:from>
    <xdr:to>
      <xdr:col>50</xdr:col>
      <xdr:colOff>114300</xdr:colOff>
      <xdr:row>97</xdr:row>
      <xdr:rowOff>25039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413834"/>
          <a:ext cx="889000" cy="24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25039</xdr:rowOff>
    </xdr:from>
    <xdr:to>
      <xdr:col>45</xdr:col>
      <xdr:colOff>177800</xdr:colOff>
      <xdr:row>98</xdr:row>
      <xdr:rowOff>32750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655689"/>
          <a:ext cx="889000" cy="17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93244</xdr:rowOff>
    </xdr:from>
    <xdr:to>
      <xdr:col>41</xdr:col>
      <xdr:colOff>50800</xdr:colOff>
      <xdr:row>98</xdr:row>
      <xdr:rowOff>32750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552444"/>
          <a:ext cx="889000" cy="28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171218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3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106693</xdr:rowOff>
    </xdr:from>
    <xdr:to>
      <xdr:col>55</xdr:col>
      <xdr:colOff>50800</xdr:colOff>
      <xdr:row>94</xdr:row>
      <xdr:rowOff>36843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05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129570</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590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75284</xdr:rowOff>
    </xdr:from>
    <xdr:to>
      <xdr:col>50</xdr:col>
      <xdr:colOff>165100</xdr:colOff>
      <xdr:row>96</xdr:row>
      <xdr:rowOff>5434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36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21961</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613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145689</xdr:rowOff>
    </xdr:from>
    <xdr:to>
      <xdr:col>46</xdr:col>
      <xdr:colOff>38100</xdr:colOff>
      <xdr:row>97</xdr:row>
      <xdr:rowOff>75839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0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66966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69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153400</xdr:rowOff>
    </xdr:from>
    <xdr:to>
      <xdr:col>41</xdr:col>
      <xdr:colOff>101600</xdr:colOff>
      <xdr:row>98</xdr:row>
      <xdr:rowOff>83550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8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74677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7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42444</xdr:rowOff>
    </xdr:from>
    <xdr:to>
      <xdr:col>36</xdr:col>
      <xdr:colOff>165100</xdr:colOff>
      <xdr:row>96</xdr:row>
      <xdr:rowOff>144044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50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160571</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627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78046</xdr:rowOff>
    </xdr:from>
    <xdr:to>
      <xdr:col>85</xdr:col>
      <xdr:colOff>127000</xdr:colOff>
      <xdr:row>37</xdr:row>
      <xdr:rowOff>100160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078796"/>
          <a:ext cx="838200" cy="36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108298</xdr:rowOff>
    </xdr:from>
    <xdr:to>
      <xdr:col>81</xdr:col>
      <xdr:colOff>50800</xdr:colOff>
      <xdr:row>35</xdr:row>
      <xdr:rowOff>78046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5594698"/>
          <a:ext cx="889000" cy="48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108298</xdr:rowOff>
    </xdr:from>
    <xdr:to>
      <xdr:col>76</xdr:col>
      <xdr:colOff>114300</xdr:colOff>
      <xdr:row>32</xdr:row>
      <xdr:rowOff>109936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5594698"/>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109936</xdr:rowOff>
    </xdr:from>
    <xdr:to>
      <xdr:col>71</xdr:col>
      <xdr:colOff>177800</xdr:colOff>
      <xdr:row>35</xdr:row>
      <xdr:rowOff>133589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5596336"/>
          <a:ext cx="889000" cy="53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117619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132158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49360</xdr:rowOff>
    </xdr:from>
    <xdr:to>
      <xdr:col>85</xdr:col>
      <xdr:colOff>177800</xdr:colOff>
      <xdr:row>37</xdr:row>
      <xdr:rowOff>150960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39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72237</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24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27246</xdr:rowOff>
    </xdr:from>
    <xdr:to>
      <xdr:col>81</xdr:col>
      <xdr:colOff>101600</xdr:colOff>
      <xdr:row>35</xdr:row>
      <xdr:rowOff>128846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02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145373</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58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57498</xdr:rowOff>
    </xdr:from>
    <xdr:to>
      <xdr:col>76</xdr:col>
      <xdr:colOff>165100</xdr:colOff>
      <xdr:row>32</xdr:row>
      <xdr:rowOff>159098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554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4175</xdr:rowOff>
    </xdr:from>
    <xdr:ext cx="59901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292795" y="531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59136</xdr:rowOff>
    </xdr:from>
    <xdr:to>
      <xdr:col>72</xdr:col>
      <xdr:colOff>38100</xdr:colOff>
      <xdr:row>32</xdr:row>
      <xdr:rowOff>160736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554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5813</xdr:rowOff>
    </xdr:from>
    <xdr:ext cx="59901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03795" y="532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82789</xdr:rowOff>
    </xdr:from>
    <xdr:to>
      <xdr:col>67</xdr:col>
      <xdr:colOff>101600</xdr:colOff>
      <xdr:row>36</xdr:row>
      <xdr:rowOff>12939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29466</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585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88033</xdr:rowOff>
    </xdr:from>
    <xdr:to>
      <xdr:col>85</xdr:col>
      <xdr:colOff>127000</xdr:colOff>
      <xdr:row>75</xdr:row>
      <xdr:rowOff>138698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946783"/>
          <a:ext cx="838200" cy="5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88033</xdr:rowOff>
    </xdr:from>
    <xdr:to>
      <xdr:col>81</xdr:col>
      <xdr:colOff>50800</xdr:colOff>
      <xdr:row>75</xdr:row>
      <xdr:rowOff>123736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946783"/>
          <a:ext cx="889000" cy="3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123736</xdr:rowOff>
    </xdr:from>
    <xdr:to>
      <xdr:col>76</xdr:col>
      <xdr:colOff>114300</xdr:colOff>
      <xdr:row>75</xdr:row>
      <xdr:rowOff>163692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982486"/>
          <a:ext cx="889000" cy="3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163692</xdr:rowOff>
    </xdr:from>
    <xdr:to>
      <xdr:col>71</xdr:col>
      <xdr:colOff>177800</xdr:colOff>
      <xdr:row>76</xdr:row>
      <xdr:rowOff>20162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022442"/>
          <a:ext cx="889000" cy="2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87898</xdr:rowOff>
    </xdr:from>
    <xdr:to>
      <xdr:col>85</xdr:col>
      <xdr:colOff>177800</xdr:colOff>
      <xdr:row>76</xdr:row>
      <xdr:rowOff>18049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9466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110775</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79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37233</xdr:rowOff>
    </xdr:from>
    <xdr:to>
      <xdr:col>81</xdr:col>
      <xdr:colOff>101600</xdr:colOff>
      <xdr:row>75</xdr:row>
      <xdr:rowOff>138833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9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155360</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67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72936</xdr:rowOff>
    </xdr:from>
    <xdr:to>
      <xdr:col>76</xdr:col>
      <xdr:colOff>165100</xdr:colOff>
      <xdr:row>76</xdr:row>
      <xdr:rowOff>3085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9316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19613</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70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112892</xdr:rowOff>
    </xdr:from>
    <xdr:to>
      <xdr:col>72</xdr:col>
      <xdr:colOff>38100</xdr:colOff>
      <xdr:row>76</xdr:row>
      <xdr:rowOff>43042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59569</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74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140812</xdr:rowOff>
    </xdr:from>
    <xdr:to>
      <xdr:col>67</xdr:col>
      <xdr:colOff>101600</xdr:colOff>
      <xdr:row>76</xdr:row>
      <xdr:rowOff>70962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9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87489</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77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124199</xdr:rowOff>
    </xdr:from>
    <xdr:to>
      <xdr:col>85</xdr:col>
      <xdr:colOff>127000</xdr:colOff>
      <xdr:row>97</xdr:row>
      <xdr:rowOff>170914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54849"/>
          <a:ext cx="838200" cy="4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124199</xdr:rowOff>
    </xdr:from>
    <xdr:to>
      <xdr:col>81</xdr:col>
      <xdr:colOff>50800</xdr:colOff>
      <xdr:row>97</xdr:row>
      <xdr:rowOff>166319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54849"/>
          <a:ext cx="889000" cy="4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55319</xdr:rowOff>
    </xdr:from>
    <xdr:to>
      <xdr:col>76</xdr:col>
      <xdr:colOff>114300</xdr:colOff>
      <xdr:row>97</xdr:row>
      <xdr:rowOff>166319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85969"/>
          <a:ext cx="889000" cy="11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55319</xdr:rowOff>
    </xdr:from>
    <xdr:to>
      <xdr:col>71</xdr:col>
      <xdr:colOff>177800</xdr:colOff>
      <xdr:row>97</xdr:row>
      <xdr:rowOff>158175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85969"/>
          <a:ext cx="889000" cy="10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120114</xdr:rowOff>
    </xdr:from>
    <xdr:to>
      <xdr:col>85</xdr:col>
      <xdr:colOff>177800</xdr:colOff>
      <xdr:row>98</xdr:row>
      <xdr:rowOff>50264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5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98541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2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73399</xdr:rowOff>
    </xdr:from>
    <xdr:to>
      <xdr:col>81</xdr:col>
      <xdr:colOff>101600</xdr:colOff>
      <xdr:row>98</xdr:row>
      <xdr:rowOff>3549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20076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47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115519</xdr:rowOff>
    </xdr:from>
    <xdr:to>
      <xdr:col>76</xdr:col>
      <xdr:colOff>165100</xdr:colOff>
      <xdr:row>98</xdr:row>
      <xdr:rowOff>45669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4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36796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3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4519</xdr:rowOff>
    </xdr:from>
    <xdr:to>
      <xdr:col>72</xdr:col>
      <xdr:colOff>38100</xdr:colOff>
      <xdr:row>97</xdr:row>
      <xdr:rowOff>106119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3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122646</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41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107375</xdr:rowOff>
    </xdr:from>
    <xdr:to>
      <xdr:col>67</xdr:col>
      <xdr:colOff>101600</xdr:colOff>
      <xdr:row>98</xdr:row>
      <xdr:rowOff>37525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3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54052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51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135928</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1028"/>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135928</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51028"/>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85128</xdr:rowOff>
    </xdr:from>
    <xdr:to>
      <xdr:col>107</xdr:col>
      <xdr:colOff>101600</xdr:colOff>
      <xdr:row>39</xdr:row>
      <xdr:rowOff>15278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6405</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692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131604</xdr:rowOff>
    </xdr:from>
    <xdr:to>
      <xdr:col>116</xdr:col>
      <xdr:colOff>63500</xdr:colOff>
      <xdr:row>58</xdr:row>
      <xdr:rowOff>133852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075704"/>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131604</xdr:rowOff>
    </xdr:from>
    <xdr:to>
      <xdr:col>111</xdr:col>
      <xdr:colOff>177800</xdr:colOff>
      <xdr:row>59</xdr:row>
      <xdr:rowOff>28753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75704"/>
          <a:ext cx="889000" cy="6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136995</xdr:rowOff>
    </xdr:from>
    <xdr:to>
      <xdr:col>107</xdr:col>
      <xdr:colOff>50800</xdr:colOff>
      <xdr:row>59</xdr:row>
      <xdr:rowOff>28753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81095"/>
          <a:ext cx="889000" cy="6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136995</xdr:rowOff>
    </xdr:from>
    <xdr:to>
      <xdr:col>102</xdr:col>
      <xdr:colOff>114300</xdr:colOff>
      <xdr:row>59</xdr:row>
      <xdr:rowOff>22199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081095"/>
          <a:ext cx="889000" cy="5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83052</xdr:rowOff>
    </xdr:from>
    <xdr:to>
      <xdr:col>116</xdr:col>
      <xdr:colOff>114300</xdr:colOff>
      <xdr:row>59</xdr:row>
      <xdr:rowOff>13202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2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14006</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80804</xdr:rowOff>
    </xdr:from>
    <xdr:to>
      <xdr:col>112</xdr:col>
      <xdr:colOff>38100</xdr:colOff>
      <xdr:row>59</xdr:row>
      <xdr:rowOff>10954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2081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149403</xdr:rowOff>
    </xdr:from>
    <xdr:to>
      <xdr:col>107</xdr:col>
      <xdr:colOff>101600</xdr:colOff>
      <xdr:row>59</xdr:row>
      <xdr:rowOff>79553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70680</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8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86195</xdr:rowOff>
    </xdr:from>
    <xdr:to>
      <xdr:col>102</xdr:col>
      <xdr:colOff>165100</xdr:colOff>
      <xdr:row>59</xdr:row>
      <xdr:rowOff>16345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7472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142849</xdr:rowOff>
    </xdr:from>
    <xdr:to>
      <xdr:col>98</xdr:col>
      <xdr:colOff>38100</xdr:colOff>
      <xdr:row>59</xdr:row>
      <xdr:rowOff>72999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64126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7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30079</xdr:rowOff>
    </xdr:from>
    <xdr:to>
      <xdr:col>116</xdr:col>
      <xdr:colOff>63500</xdr:colOff>
      <xdr:row>75</xdr:row>
      <xdr:rowOff>18374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717379"/>
          <a:ext cx="838200" cy="15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30079</xdr:rowOff>
    </xdr:from>
    <xdr:to>
      <xdr:col>111</xdr:col>
      <xdr:colOff>177800</xdr:colOff>
      <xdr:row>74</xdr:row>
      <xdr:rowOff>91526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17379"/>
          <a:ext cx="889000" cy="6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91526</xdr:rowOff>
    </xdr:from>
    <xdr:to>
      <xdr:col>107</xdr:col>
      <xdr:colOff>50800</xdr:colOff>
      <xdr:row>74</xdr:row>
      <xdr:rowOff>111461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78826"/>
          <a:ext cx="889000" cy="1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111461</xdr:rowOff>
    </xdr:from>
    <xdr:to>
      <xdr:col>102</xdr:col>
      <xdr:colOff>114300</xdr:colOff>
      <xdr:row>74</xdr:row>
      <xdr:rowOff>134785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98761"/>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139024</xdr:rowOff>
    </xdr:from>
    <xdr:to>
      <xdr:col>116</xdr:col>
      <xdr:colOff>114300</xdr:colOff>
      <xdr:row>75</xdr:row>
      <xdr:rowOff>69174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2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161901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7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150729</xdr:rowOff>
    </xdr:from>
    <xdr:to>
      <xdr:col>112</xdr:col>
      <xdr:colOff>38100</xdr:colOff>
      <xdr:row>74</xdr:row>
      <xdr:rowOff>80879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6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97406</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44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40726</xdr:rowOff>
    </xdr:from>
    <xdr:to>
      <xdr:col>107</xdr:col>
      <xdr:colOff>101600</xdr:colOff>
      <xdr:row>74</xdr:row>
      <xdr:rowOff>142326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158853</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50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60661</xdr:rowOff>
    </xdr:from>
    <xdr:to>
      <xdr:col>102</xdr:col>
      <xdr:colOff>165100</xdr:colOff>
      <xdr:row>74</xdr:row>
      <xdr:rowOff>162261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7338</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52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83985</xdr:rowOff>
    </xdr:from>
    <xdr:to>
      <xdr:col>98</xdr:col>
      <xdr:colOff>38100</xdr:colOff>
      <xdr:row>75</xdr:row>
      <xdr:rowOff>14135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30662</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54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　歳出決算総額は、住民一人当たり</a:t>
          </a:r>
          <a:r>
            <a:rPr kumimoji="1" lang="en-US" altLang="ja-JP" sz="1050">
              <a:solidFill>
                <a:sysClr val="windowText" lastClr="000000"/>
              </a:solidFill>
              <a:effectLst/>
              <a:latin typeface="+mn-lt"/>
              <a:ea typeface="+mn-ea"/>
              <a:cs typeface="+mn-cs"/>
            </a:rPr>
            <a:t>1,507,000</a:t>
          </a:r>
          <a:r>
            <a:rPr kumimoji="1" lang="ja-JP" altLang="ja-JP" sz="1050">
              <a:solidFill>
                <a:sysClr val="windowText" lastClr="000000"/>
              </a:solidFill>
              <a:effectLst/>
              <a:latin typeface="+mn-lt"/>
              <a:ea typeface="+mn-ea"/>
              <a:cs typeface="+mn-cs"/>
            </a:rPr>
            <a:t>円となっている。人口減少が激しいため住民一人当たりのコストは増加傾向にある。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主な構成項目である人件費は</a:t>
          </a:r>
          <a:r>
            <a:rPr kumimoji="1" lang="en-US" altLang="ja-JP" sz="1050">
              <a:solidFill>
                <a:sysClr val="windowText" lastClr="000000"/>
              </a:solidFill>
              <a:effectLst/>
              <a:latin typeface="+mn-lt"/>
              <a:ea typeface="+mn-ea"/>
              <a:cs typeface="+mn-cs"/>
            </a:rPr>
            <a:t>174,429</a:t>
          </a:r>
          <a:r>
            <a:rPr kumimoji="1" lang="ja-JP" altLang="ja-JP" sz="1050">
              <a:solidFill>
                <a:sysClr val="windowText" lastClr="000000"/>
              </a:solidFill>
              <a:effectLst/>
              <a:latin typeface="+mn-lt"/>
              <a:ea typeface="+mn-ea"/>
              <a:cs typeface="+mn-cs"/>
            </a:rPr>
            <a:t>円となっており、定員適正化計画による人件費抑制効果が現れ、令和</a:t>
          </a:r>
          <a:r>
            <a:rPr kumimoji="1" lang="ja-JP" altLang="en-US" sz="1050" baseline="0">
              <a:solidFill>
                <a:sysClr val="windowText" lastClr="000000"/>
              </a:solidFill>
              <a:effectLst/>
              <a:latin typeface="+mn-lt"/>
              <a:ea typeface="+mn-ea"/>
              <a:cs typeface="+mn-cs"/>
            </a:rPr>
            <a:t>５</a:t>
          </a:r>
          <a:r>
            <a:rPr kumimoji="1" lang="ja-JP" altLang="ja-JP" sz="1050">
              <a:solidFill>
                <a:sysClr val="windowText" lastClr="000000"/>
              </a:solidFill>
              <a:effectLst/>
              <a:latin typeface="+mn-lt"/>
              <a:ea typeface="+mn-ea"/>
              <a:cs typeface="+mn-cs"/>
            </a:rPr>
            <a:t>年度は類似団体平均と同程度となっている。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物件費は</a:t>
          </a:r>
          <a:r>
            <a:rPr kumimoji="1" lang="en-US" altLang="ja-JP" sz="1050">
              <a:solidFill>
                <a:sysClr val="windowText" lastClr="000000"/>
              </a:solidFill>
              <a:effectLst/>
              <a:latin typeface="+mn-lt"/>
              <a:ea typeface="+mn-ea"/>
              <a:cs typeface="+mn-cs"/>
            </a:rPr>
            <a:t>286,471</a:t>
          </a:r>
          <a:r>
            <a:rPr kumimoji="1" lang="ja-JP" altLang="ja-JP" sz="1050">
              <a:solidFill>
                <a:sysClr val="windowText" lastClr="000000"/>
              </a:solidFill>
              <a:effectLst/>
              <a:latin typeface="+mn-lt"/>
              <a:ea typeface="+mn-ea"/>
              <a:cs typeface="+mn-cs"/>
            </a:rPr>
            <a:t>円と類似団体平均を大幅に上回っており、施設の集約等の再配置検討が急務である。公債費は</a:t>
          </a:r>
          <a:r>
            <a:rPr kumimoji="1" lang="en-US" altLang="ja-JP" sz="1050">
              <a:solidFill>
                <a:sysClr val="windowText" lastClr="000000"/>
              </a:solidFill>
              <a:effectLst/>
              <a:latin typeface="+mn-lt"/>
              <a:ea typeface="+mn-ea"/>
              <a:cs typeface="+mn-cs"/>
            </a:rPr>
            <a:t>155,263</a:t>
          </a:r>
          <a:r>
            <a:rPr kumimoji="1" lang="ja-JP" altLang="ja-JP" sz="1050">
              <a:solidFill>
                <a:sysClr val="windowText" lastClr="000000"/>
              </a:solidFill>
              <a:effectLst/>
              <a:latin typeface="+mn-lt"/>
              <a:ea typeface="+mn-ea"/>
              <a:cs typeface="+mn-cs"/>
            </a:rPr>
            <a:t>円となっており類似団体平均を上回っているが、平成</a:t>
          </a:r>
          <a:r>
            <a:rPr kumimoji="1" lang="en-US" altLang="ja-JP" sz="1050">
              <a:solidFill>
                <a:sysClr val="windowText" lastClr="000000"/>
              </a:solidFill>
              <a:effectLst/>
              <a:latin typeface="+mn-lt"/>
              <a:ea typeface="+mn-ea"/>
              <a:cs typeface="+mn-cs"/>
            </a:rPr>
            <a:t>30</a:t>
          </a:r>
          <a:r>
            <a:rPr kumimoji="1" lang="ja-JP" altLang="ja-JP" sz="1050">
              <a:solidFill>
                <a:sysClr val="windowText" lastClr="000000"/>
              </a:solidFill>
              <a:effectLst/>
              <a:latin typeface="+mn-lt"/>
              <a:ea typeface="+mn-ea"/>
              <a:cs typeface="+mn-cs"/>
            </a:rPr>
            <a:t>年度に実施した繰上償還の効果により、圧縮することができている。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補助費等は</a:t>
          </a:r>
          <a:r>
            <a:rPr kumimoji="1" lang="en-US" altLang="ja-JP" sz="1050">
              <a:solidFill>
                <a:sysClr val="windowText" lastClr="000000"/>
              </a:solidFill>
              <a:effectLst/>
              <a:latin typeface="+mn-lt"/>
              <a:ea typeface="+mn-ea"/>
              <a:cs typeface="+mn-cs"/>
            </a:rPr>
            <a:t>343,017</a:t>
          </a:r>
          <a:r>
            <a:rPr kumimoji="1" lang="ja-JP" altLang="ja-JP" sz="1050">
              <a:solidFill>
                <a:sysClr val="windowText" lastClr="000000"/>
              </a:solidFill>
              <a:effectLst/>
              <a:latin typeface="+mn-lt"/>
              <a:ea typeface="+mn-ea"/>
              <a:cs typeface="+mn-cs"/>
            </a:rPr>
            <a:t>円で</a:t>
          </a:r>
          <a:r>
            <a:rPr kumimoji="1" lang="ja-JP" altLang="en-US" sz="1050">
              <a:solidFill>
                <a:sysClr val="windowText" lastClr="000000"/>
              </a:solidFill>
              <a:effectLst/>
              <a:latin typeface="+mn-lt"/>
              <a:ea typeface="+mn-ea"/>
              <a:cs typeface="+mn-cs"/>
            </a:rPr>
            <a:t>前年度より減少したが、</a:t>
          </a:r>
          <a:r>
            <a:rPr kumimoji="1" lang="ja-JP" altLang="ja-JP" sz="1050">
              <a:solidFill>
                <a:sysClr val="windowText" lastClr="000000"/>
              </a:solidFill>
              <a:effectLst/>
              <a:latin typeface="+mn-lt"/>
              <a:ea typeface="+mn-ea"/>
              <a:cs typeface="+mn-cs"/>
            </a:rPr>
            <a:t>依然として類似団体平均を上回っている。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普通建設事業費は</a:t>
          </a:r>
          <a:r>
            <a:rPr kumimoji="1" lang="en-US" altLang="ja-JP" sz="1050">
              <a:solidFill>
                <a:sysClr val="windowText" lastClr="000000"/>
              </a:solidFill>
              <a:effectLst/>
              <a:latin typeface="+mn-lt"/>
              <a:ea typeface="+mn-ea"/>
              <a:cs typeface="+mn-cs"/>
            </a:rPr>
            <a:t>272,291</a:t>
          </a:r>
          <a:r>
            <a:rPr kumimoji="1" lang="ja-JP" altLang="en-US" sz="1050">
              <a:solidFill>
                <a:sysClr val="windowText" lastClr="000000"/>
              </a:solidFill>
              <a:effectLst/>
              <a:latin typeface="+mn-lt"/>
              <a:ea typeface="+mn-ea"/>
              <a:cs typeface="+mn-cs"/>
            </a:rPr>
            <a:t>円と大幅に増加した。既存施設の更新整備の大幅な増加によるものであり、類似団体平均を大きく上回っている。</a:t>
          </a:r>
          <a:endParaRPr lang="ja-JP" altLang="ja-JP" sz="105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8,034
7,886
381.98
12,843,815
12,114,287
644,159
6,336,251
12,195,693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83185</xdr:rowOff>
    </xdr:from>
    <xdr:to>
      <xdr:col>24</xdr:col>
      <xdr:colOff>63500</xdr:colOff>
      <xdr:row>36</xdr:row>
      <xdr:rowOff>138684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5385"/>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138684</xdr:rowOff>
    </xdr:from>
    <xdr:to>
      <xdr:col>19</xdr:col>
      <xdr:colOff>177800</xdr:colOff>
      <xdr:row>37</xdr:row>
      <xdr:rowOff>78613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0884"/>
          <a:ext cx="889000" cy="1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122428</xdr:rowOff>
    </xdr:from>
    <xdr:to>
      <xdr:col>15</xdr:col>
      <xdr:colOff>50800</xdr:colOff>
      <xdr:row>37</xdr:row>
      <xdr:rowOff>78613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94628"/>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122428</xdr:rowOff>
    </xdr:from>
    <xdr:to>
      <xdr:col>10</xdr:col>
      <xdr:colOff>114300</xdr:colOff>
      <xdr:row>36</xdr:row>
      <xdr:rowOff>149352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94628"/>
          <a:ext cx="889000" cy="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32385</xdr:rowOff>
    </xdr:from>
    <xdr:to>
      <xdr:col>24</xdr:col>
      <xdr:colOff>114300</xdr:colOff>
      <xdr:row>36</xdr:row>
      <xdr:rowOff>133985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87884</xdr:rowOff>
    </xdr:from>
    <xdr:to>
      <xdr:col>20</xdr:col>
      <xdr:colOff>38100</xdr:colOff>
      <xdr:row>37</xdr:row>
      <xdr:rowOff>18034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9161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27813</xdr:rowOff>
    </xdr:from>
    <xdr:to>
      <xdr:col>15</xdr:col>
      <xdr:colOff>101600</xdr:colOff>
      <xdr:row>37</xdr:row>
      <xdr:rowOff>129413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120540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71628</xdr:rowOff>
    </xdr:from>
    <xdr:to>
      <xdr:col>10</xdr:col>
      <xdr:colOff>165100</xdr:colOff>
      <xdr:row>37</xdr:row>
      <xdr:rowOff>1778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164355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3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98552</xdr:rowOff>
    </xdr:from>
    <xdr:to>
      <xdr:col>6</xdr:col>
      <xdr:colOff>38100</xdr:colOff>
      <xdr:row>37</xdr:row>
      <xdr:rowOff>28702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19829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7035</xdr:rowOff>
    </xdr:from>
    <xdr:to>
      <xdr:col>24</xdr:col>
      <xdr:colOff>63500</xdr:colOff>
      <xdr:row>56</xdr:row>
      <xdr:rowOff>70557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08235"/>
          <a:ext cx="838200" cy="6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68928</xdr:rowOff>
    </xdr:from>
    <xdr:to>
      <xdr:col>19</xdr:col>
      <xdr:colOff>177800</xdr:colOff>
      <xdr:row>56</xdr:row>
      <xdr:rowOff>7035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498678"/>
          <a:ext cx="889000" cy="10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138095</xdr:rowOff>
    </xdr:from>
    <xdr:to>
      <xdr:col>15</xdr:col>
      <xdr:colOff>50800</xdr:colOff>
      <xdr:row>55</xdr:row>
      <xdr:rowOff>68928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396395"/>
          <a:ext cx="889000" cy="10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40387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138095</xdr:rowOff>
    </xdr:from>
    <xdr:to>
      <xdr:col>10</xdr:col>
      <xdr:colOff>114300</xdr:colOff>
      <xdr:row>56</xdr:row>
      <xdr:rowOff>68395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396395"/>
          <a:ext cx="889000" cy="27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102593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167088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19757</xdr:rowOff>
    </xdr:from>
    <xdr:to>
      <xdr:col>24</xdr:col>
      <xdr:colOff>114300</xdr:colOff>
      <xdr:row>56</xdr:row>
      <xdr:rowOff>121357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2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42634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7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127685</xdr:rowOff>
    </xdr:from>
    <xdr:to>
      <xdr:col>20</xdr:col>
      <xdr:colOff>38100</xdr:colOff>
      <xdr:row>56</xdr:row>
      <xdr:rowOff>57835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74362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3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18128</xdr:rowOff>
    </xdr:from>
    <xdr:to>
      <xdr:col>15</xdr:col>
      <xdr:colOff>101600</xdr:colOff>
      <xdr:row>55</xdr:row>
      <xdr:rowOff>119728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4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136255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22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87295</xdr:rowOff>
    </xdr:from>
    <xdr:to>
      <xdr:col>10</xdr:col>
      <xdr:colOff>165100</xdr:colOff>
      <xdr:row>55</xdr:row>
      <xdr:rowOff>17445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34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33972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1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17595</xdr:rowOff>
    </xdr:from>
    <xdr:to>
      <xdr:col>6</xdr:col>
      <xdr:colOff>38100</xdr:colOff>
      <xdr:row>56</xdr:row>
      <xdr:rowOff>119195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135722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39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109223</xdr:rowOff>
    </xdr:from>
    <xdr:to>
      <xdr:col>24</xdr:col>
      <xdr:colOff>63500</xdr:colOff>
      <xdr:row>74</xdr:row>
      <xdr:rowOff>123739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53623"/>
          <a:ext cx="838200" cy="35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123739</xdr:rowOff>
    </xdr:from>
    <xdr:to>
      <xdr:col>19</xdr:col>
      <xdr:colOff>177800</xdr:colOff>
      <xdr:row>75</xdr:row>
      <xdr:rowOff>5621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11039"/>
          <a:ext cx="889000" cy="5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122966</xdr:rowOff>
    </xdr:from>
    <xdr:to>
      <xdr:col>15</xdr:col>
      <xdr:colOff>50800</xdr:colOff>
      <xdr:row>75</xdr:row>
      <xdr:rowOff>5621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10266"/>
          <a:ext cx="889000" cy="5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122966</xdr:rowOff>
    </xdr:from>
    <xdr:to>
      <xdr:col>10</xdr:col>
      <xdr:colOff>114300</xdr:colOff>
      <xdr:row>75</xdr:row>
      <xdr:rowOff>96500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10266"/>
          <a:ext cx="889000" cy="14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58423</xdr:rowOff>
    </xdr:from>
    <xdr:to>
      <xdr:col>24</xdr:col>
      <xdr:colOff>114300</xdr:colOff>
      <xdr:row>72</xdr:row>
      <xdr:rowOff>160023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0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144800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1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72939</xdr:rowOff>
    </xdr:from>
    <xdr:to>
      <xdr:col>20</xdr:col>
      <xdr:colOff>38100</xdr:colOff>
      <xdr:row>75</xdr:row>
      <xdr:rowOff>3089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19616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3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126271</xdr:rowOff>
    </xdr:from>
    <xdr:to>
      <xdr:col>15</xdr:col>
      <xdr:colOff>101600</xdr:colOff>
      <xdr:row>75</xdr:row>
      <xdr:rowOff>56421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1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72948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8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72166</xdr:rowOff>
    </xdr:from>
    <xdr:to>
      <xdr:col>10</xdr:col>
      <xdr:colOff>165100</xdr:colOff>
      <xdr:row>75</xdr:row>
      <xdr:rowOff>2316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18843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3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45700</xdr:rowOff>
    </xdr:from>
    <xdr:to>
      <xdr:col>6</xdr:col>
      <xdr:colOff>38100</xdr:colOff>
      <xdr:row>75</xdr:row>
      <xdr:rowOff>147300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163827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7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68247</xdr:rowOff>
    </xdr:from>
    <xdr:to>
      <xdr:col>24</xdr:col>
      <xdr:colOff>63500</xdr:colOff>
      <xdr:row>94</xdr:row>
      <xdr:rowOff>131897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184547"/>
          <a:ext cx="838200" cy="6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131897</xdr:rowOff>
    </xdr:from>
    <xdr:to>
      <xdr:col>19</xdr:col>
      <xdr:colOff>177800</xdr:colOff>
      <xdr:row>95</xdr:row>
      <xdr:rowOff>21785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248197"/>
          <a:ext cx="889000" cy="6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21785</xdr:rowOff>
    </xdr:from>
    <xdr:to>
      <xdr:col>15</xdr:col>
      <xdr:colOff>50800</xdr:colOff>
      <xdr:row>95</xdr:row>
      <xdr:rowOff>169979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09535"/>
          <a:ext cx="889000" cy="1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169979</xdr:rowOff>
    </xdr:from>
    <xdr:to>
      <xdr:col>10</xdr:col>
      <xdr:colOff>114300</xdr:colOff>
      <xdr:row>96</xdr:row>
      <xdr:rowOff>31401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57729"/>
          <a:ext cx="889000" cy="3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94240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17447</xdr:rowOff>
    </xdr:from>
    <xdr:to>
      <xdr:col>24</xdr:col>
      <xdr:colOff>114300</xdr:colOff>
      <xdr:row>94</xdr:row>
      <xdr:rowOff>119047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1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40324</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598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81097</xdr:rowOff>
    </xdr:from>
    <xdr:to>
      <xdr:col>20</xdr:col>
      <xdr:colOff>38100</xdr:colOff>
      <xdr:row>95</xdr:row>
      <xdr:rowOff>11247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19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27774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597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142435</xdr:rowOff>
    </xdr:from>
    <xdr:to>
      <xdr:col>15</xdr:col>
      <xdr:colOff>101600</xdr:colOff>
      <xdr:row>95</xdr:row>
      <xdr:rowOff>72585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5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89112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03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119179</xdr:rowOff>
    </xdr:from>
    <xdr:to>
      <xdr:col>10</xdr:col>
      <xdr:colOff>165100</xdr:colOff>
      <xdr:row>96</xdr:row>
      <xdr:rowOff>49329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0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65856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18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152051</xdr:rowOff>
    </xdr:from>
    <xdr:to>
      <xdr:col>6</xdr:col>
      <xdr:colOff>38100</xdr:colOff>
      <xdr:row>96</xdr:row>
      <xdr:rowOff>82201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98728</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21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93152</xdr:rowOff>
    </xdr:from>
    <xdr:to>
      <xdr:col>55</xdr:col>
      <xdr:colOff>0</xdr:colOff>
      <xdr:row>56</xdr:row>
      <xdr:rowOff>6641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22902"/>
          <a:ext cx="838200" cy="8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6641</xdr:rowOff>
    </xdr:from>
    <xdr:to>
      <xdr:col>50</xdr:col>
      <xdr:colOff>114300</xdr:colOff>
      <xdr:row>56</xdr:row>
      <xdr:rowOff>95393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07841"/>
          <a:ext cx="889000" cy="8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49522</xdr:rowOff>
    </xdr:from>
    <xdr:to>
      <xdr:col>45</xdr:col>
      <xdr:colOff>177800</xdr:colOff>
      <xdr:row>56</xdr:row>
      <xdr:rowOff>95393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50722"/>
          <a:ext cx="889000" cy="4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71509</xdr:rowOff>
    </xdr:from>
    <xdr:to>
      <xdr:col>41</xdr:col>
      <xdr:colOff>50800</xdr:colOff>
      <xdr:row>56</xdr:row>
      <xdr:rowOff>49522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501259"/>
          <a:ext cx="889000" cy="14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42501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42352</xdr:rowOff>
    </xdr:from>
    <xdr:to>
      <xdr:col>55</xdr:col>
      <xdr:colOff>50800</xdr:colOff>
      <xdr:row>55</xdr:row>
      <xdr:rowOff>143952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7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65229</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2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127291</xdr:rowOff>
    </xdr:from>
    <xdr:to>
      <xdr:col>50</xdr:col>
      <xdr:colOff>165100</xdr:colOff>
      <xdr:row>56</xdr:row>
      <xdr:rowOff>57441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5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48568</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649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44593</xdr:rowOff>
    </xdr:from>
    <xdr:to>
      <xdr:col>46</xdr:col>
      <xdr:colOff>38100</xdr:colOff>
      <xdr:row>56</xdr:row>
      <xdr:rowOff>146193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4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137320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3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170172</xdr:rowOff>
    </xdr:from>
    <xdr:to>
      <xdr:col>41</xdr:col>
      <xdr:colOff>101600</xdr:colOff>
      <xdr:row>56</xdr:row>
      <xdr:rowOff>100322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91449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69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20709</xdr:rowOff>
    </xdr:from>
    <xdr:to>
      <xdr:col>36</xdr:col>
      <xdr:colOff>165100</xdr:colOff>
      <xdr:row>55</xdr:row>
      <xdr:rowOff>122309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5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138836</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22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139238</xdr:rowOff>
    </xdr:from>
    <xdr:to>
      <xdr:col>55</xdr:col>
      <xdr:colOff>0</xdr:colOff>
      <xdr:row>77</xdr:row>
      <xdr:rowOff>140720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40888"/>
          <a:ext cx="8382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140720</xdr:rowOff>
    </xdr:from>
    <xdr:to>
      <xdr:col>50</xdr:col>
      <xdr:colOff>114300</xdr:colOff>
      <xdr:row>78</xdr:row>
      <xdr:rowOff>40977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42370"/>
          <a:ext cx="889000" cy="7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139311</xdr:rowOff>
    </xdr:from>
    <xdr:to>
      <xdr:col>45</xdr:col>
      <xdr:colOff>177800</xdr:colOff>
      <xdr:row>78</xdr:row>
      <xdr:rowOff>40977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40961"/>
          <a:ext cx="889000" cy="7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139311</xdr:rowOff>
    </xdr:from>
    <xdr:to>
      <xdr:col>41</xdr:col>
      <xdr:colOff>50800</xdr:colOff>
      <xdr:row>78</xdr:row>
      <xdr:rowOff>34065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40961"/>
          <a:ext cx="889000" cy="6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88438</xdr:rowOff>
    </xdr:from>
    <xdr:to>
      <xdr:col>55</xdr:col>
      <xdr:colOff>50800</xdr:colOff>
      <xdr:row>78</xdr:row>
      <xdr:rowOff>18588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9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66865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89920</xdr:rowOff>
    </xdr:from>
    <xdr:to>
      <xdr:col>50</xdr:col>
      <xdr:colOff>165100</xdr:colOff>
      <xdr:row>78</xdr:row>
      <xdr:rowOff>20070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9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11197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161627</xdr:rowOff>
    </xdr:from>
    <xdr:to>
      <xdr:col>46</xdr:col>
      <xdr:colOff>38100</xdr:colOff>
      <xdr:row>78</xdr:row>
      <xdr:rowOff>91777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82904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88511</xdr:rowOff>
    </xdr:from>
    <xdr:to>
      <xdr:col>41</xdr:col>
      <xdr:colOff>101600</xdr:colOff>
      <xdr:row>78</xdr:row>
      <xdr:rowOff>18661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9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9788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38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154715</xdr:rowOff>
    </xdr:from>
    <xdr:to>
      <xdr:col>36</xdr:col>
      <xdr:colOff>165100</xdr:colOff>
      <xdr:row>78</xdr:row>
      <xdr:rowOff>84865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5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75992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4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31079</xdr:rowOff>
    </xdr:from>
    <xdr:to>
      <xdr:col>55</xdr:col>
      <xdr:colOff>0</xdr:colOff>
      <xdr:row>96</xdr:row>
      <xdr:rowOff>43049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90279"/>
          <a:ext cx="838200" cy="1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43049</xdr:rowOff>
    </xdr:from>
    <xdr:to>
      <xdr:col>50</xdr:col>
      <xdr:colOff>114300</xdr:colOff>
      <xdr:row>96</xdr:row>
      <xdr:rowOff>154276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02249"/>
          <a:ext cx="889000" cy="1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154276</xdr:rowOff>
    </xdr:from>
    <xdr:to>
      <xdr:col>45</xdr:col>
      <xdr:colOff>177800</xdr:colOff>
      <xdr:row>97</xdr:row>
      <xdr:rowOff>133665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13476"/>
          <a:ext cx="889000" cy="15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129587</xdr:rowOff>
    </xdr:from>
    <xdr:to>
      <xdr:col>41</xdr:col>
      <xdr:colOff>50800</xdr:colOff>
      <xdr:row>97</xdr:row>
      <xdr:rowOff>133665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60237"/>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151729</xdr:rowOff>
    </xdr:from>
    <xdr:to>
      <xdr:col>55</xdr:col>
      <xdr:colOff>50800</xdr:colOff>
      <xdr:row>96</xdr:row>
      <xdr:rowOff>81879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3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130156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163699</xdr:rowOff>
    </xdr:from>
    <xdr:to>
      <xdr:col>50</xdr:col>
      <xdr:colOff>165100</xdr:colOff>
      <xdr:row>96</xdr:row>
      <xdr:rowOff>93849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84976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54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103476</xdr:rowOff>
    </xdr:from>
    <xdr:to>
      <xdr:col>46</xdr:col>
      <xdr:colOff>38100</xdr:colOff>
      <xdr:row>97</xdr:row>
      <xdr:rowOff>33626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6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24753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5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82865</xdr:rowOff>
    </xdr:from>
    <xdr:to>
      <xdr:col>41</xdr:col>
      <xdr:colOff>101600</xdr:colOff>
      <xdr:row>98</xdr:row>
      <xdr:rowOff>13015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1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4142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0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78787</xdr:rowOff>
    </xdr:from>
    <xdr:to>
      <xdr:col>36</xdr:col>
      <xdr:colOff>165100</xdr:colOff>
      <xdr:row>98</xdr:row>
      <xdr:rowOff>8937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0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131307</xdr:rowOff>
    </xdr:from>
    <xdr:to>
      <xdr:col>85</xdr:col>
      <xdr:colOff>127000</xdr:colOff>
      <xdr:row>36</xdr:row>
      <xdr:rowOff>144762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303507"/>
          <a:ext cx="8382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131307</xdr:rowOff>
    </xdr:from>
    <xdr:to>
      <xdr:col>81</xdr:col>
      <xdr:colOff>50800</xdr:colOff>
      <xdr:row>37</xdr:row>
      <xdr:rowOff>33009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03507"/>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1789</xdr:rowOff>
    </xdr:from>
    <xdr:to>
      <xdr:col>76</xdr:col>
      <xdr:colOff>114300</xdr:colOff>
      <xdr:row>37</xdr:row>
      <xdr:rowOff>33009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45439"/>
          <a:ext cx="8890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1789</xdr:rowOff>
    </xdr:from>
    <xdr:to>
      <xdr:col>71</xdr:col>
      <xdr:colOff>177800</xdr:colOff>
      <xdr:row>37</xdr:row>
      <xdr:rowOff>4091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45439"/>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64192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93962</xdr:rowOff>
    </xdr:from>
    <xdr:to>
      <xdr:col>85</xdr:col>
      <xdr:colOff>177800</xdr:colOff>
      <xdr:row>37</xdr:row>
      <xdr:rowOff>24112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6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116839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11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80507</xdr:rowOff>
    </xdr:from>
    <xdr:to>
      <xdr:col>81</xdr:col>
      <xdr:colOff>101600</xdr:colOff>
      <xdr:row>37</xdr:row>
      <xdr:rowOff>10657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5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27184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02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153659</xdr:rowOff>
    </xdr:from>
    <xdr:to>
      <xdr:col>76</xdr:col>
      <xdr:colOff>165100</xdr:colOff>
      <xdr:row>37</xdr:row>
      <xdr:rowOff>83809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2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74936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1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122439</xdr:rowOff>
    </xdr:from>
    <xdr:to>
      <xdr:col>72</xdr:col>
      <xdr:colOff>38100</xdr:colOff>
      <xdr:row>37</xdr:row>
      <xdr:rowOff>52589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9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43716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8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124741</xdr:rowOff>
    </xdr:from>
    <xdr:to>
      <xdr:col>67</xdr:col>
      <xdr:colOff>101600</xdr:colOff>
      <xdr:row>37</xdr:row>
      <xdr:rowOff>54891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9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71418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7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121850</xdr:rowOff>
    </xdr:from>
    <xdr:to>
      <xdr:col>85</xdr:col>
      <xdr:colOff>127000</xdr:colOff>
      <xdr:row>56</xdr:row>
      <xdr:rowOff>125790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23050"/>
          <a:ext cx="838200" cy="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125790</xdr:rowOff>
    </xdr:from>
    <xdr:to>
      <xdr:col>81</xdr:col>
      <xdr:colOff>50800</xdr:colOff>
      <xdr:row>57</xdr:row>
      <xdr:rowOff>109494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26990"/>
          <a:ext cx="889000" cy="1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51891</xdr:rowOff>
    </xdr:from>
    <xdr:to>
      <xdr:col>76</xdr:col>
      <xdr:colOff>114300</xdr:colOff>
      <xdr:row>57</xdr:row>
      <xdr:rowOff>109494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24541"/>
          <a:ext cx="889000" cy="5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41231</xdr:rowOff>
    </xdr:from>
    <xdr:to>
      <xdr:col>71</xdr:col>
      <xdr:colOff>177800</xdr:colOff>
      <xdr:row>57</xdr:row>
      <xdr:rowOff>51891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813881"/>
          <a:ext cx="889000" cy="1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71050</xdr:rowOff>
    </xdr:from>
    <xdr:to>
      <xdr:col>85</xdr:col>
      <xdr:colOff>177800</xdr:colOff>
      <xdr:row>57</xdr:row>
      <xdr:rowOff>1200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49477</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50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74990</xdr:rowOff>
    </xdr:from>
    <xdr:to>
      <xdr:col>81</xdr:col>
      <xdr:colOff>101600</xdr:colOff>
      <xdr:row>57</xdr:row>
      <xdr:rowOff>5140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7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167717</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76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58694</xdr:rowOff>
    </xdr:from>
    <xdr:to>
      <xdr:col>76</xdr:col>
      <xdr:colOff>165100</xdr:colOff>
      <xdr:row>57</xdr:row>
      <xdr:rowOff>160294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3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151421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2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1091</xdr:rowOff>
    </xdr:from>
    <xdr:to>
      <xdr:col>72</xdr:col>
      <xdr:colOff>38100</xdr:colOff>
      <xdr:row>57</xdr:row>
      <xdr:rowOff>102691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93818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6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161881</xdr:rowOff>
    </xdr:from>
    <xdr:to>
      <xdr:col>67</xdr:col>
      <xdr:colOff>101600</xdr:colOff>
      <xdr:row>57</xdr:row>
      <xdr:rowOff>92031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6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83158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78046</xdr:rowOff>
    </xdr:from>
    <xdr:to>
      <xdr:col>85</xdr:col>
      <xdr:colOff>127000</xdr:colOff>
      <xdr:row>77</xdr:row>
      <xdr:rowOff>100160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2936796"/>
          <a:ext cx="838200" cy="36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108298</xdr:rowOff>
    </xdr:from>
    <xdr:to>
      <xdr:col>81</xdr:col>
      <xdr:colOff>50800</xdr:colOff>
      <xdr:row>75</xdr:row>
      <xdr:rowOff>78046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452698"/>
          <a:ext cx="889000" cy="48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108298</xdr:rowOff>
    </xdr:from>
    <xdr:to>
      <xdr:col>76</xdr:col>
      <xdr:colOff>114300</xdr:colOff>
      <xdr:row>72</xdr:row>
      <xdr:rowOff>109936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2452698"/>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153852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109936</xdr:rowOff>
    </xdr:from>
    <xdr:to>
      <xdr:col>71</xdr:col>
      <xdr:colOff>177800</xdr:colOff>
      <xdr:row>75</xdr:row>
      <xdr:rowOff>133589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2454336"/>
          <a:ext cx="889000" cy="53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117597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4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132159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50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49360</xdr:rowOff>
    </xdr:from>
    <xdr:to>
      <xdr:col>85</xdr:col>
      <xdr:colOff>177800</xdr:colOff>
      <xdr:row>77</xdr:row>
      <xdr:rowOff>150960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72237</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0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27246</xdr:rowOff>
    </xdr:from>
    <xdr:to>
      <xdr:col>81</xdr:col>
      <xdr:colOff>101600</xdr:colOff>
      <xdr:row>75</xdr:row>
      <xdr:rowOff>128846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88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145373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57498</xdr:rowOff>
    </xdr:from>
    <xdr:to>
      <xdr:col>76</xdr:col>
      <xdr:colOff>165100</xdr:colOff>
      <xdr:row>72</xdr:row>
      <xdr:rowOff>159098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4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4175</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292795" y="1217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59136</xdr:rowOff>
    </xdr:from>
    <xdr:to>
      <xdr:col>72</xdr:col>
      <xdr:colOff>38100</xdr:colOff>
      <xdr:row>72</xdr:row>
      <xdr:rowOff>160736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40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5813</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03795" y="1217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82789</xdr:rowOff>
    </xdr:from>
    <xdr:to>
      <xdr:col>67</xdr:col>
      <xdr:colOff>101600</xdr:colOff>
      <xdr:row>76</xdr:row>
      <xdr:rowOff>12939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94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29466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71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88032</xdr:rowOff>
    </xdr:from>
    <xdr:to>
      <xdr:col>85</xdr:col>
      <xdr:colOff>127000</xdr:colOff>
      <xdr:row>95</xdr:row>
      <xdr:rowOff>138699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375782"/>
          <a:ext cx="838200" cy="5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88032</xdr:rowOff>
    </xdr:from>
    <xdr:to>
      <xdr:col>81</xdr:col>
      <xdr:colOff>50800</xdr:colOff>
      <xdr:row>95</xdr:row>
      <xdr:rowOff>123737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375782"/>
          <a:ext cx="889000" cy="3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123737</xdr:rowOff>
    </xdr:from>
    <xdr:to>
      <xdr:col>76</xdr:col>
      <xdr:colOff>114300</xdr:colOff>
      <xdr:row>95</xdr:row>
      <xdr:rowOff>163692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411487"/>
          <a:ext cx="889000" cy="3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163692</xdr:rowOff>
    </xdr:from>
    <xdr:to>
      <xdr:col>71</xdr:col>
      <xdr:colOff>177800</xdr:colOff>
      <xdr:row>96</xdr:row>
      <xdr:rowOff>20162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451442"/>
          <a:ext cx="889000" cy="2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87899</xdr:rowOff>
    </xdr:from>
    <xdr:to>
      <xdr:col>85</xdr:col>
      <xdr:colOff>177800</xdr:colOff>
      <xdr:row>96</xdr:row>
      <xdr:rowOff>18049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37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110776</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2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37232</xdr:rowOff>
    </xdr:from>
    <xdr:to>
      <xdr:col>81</xdr:col>
      <xdr:colOff>101600</xdr:colOff>
      <xdr:row>95</xdr:row>
      <xdr:rowOff>138832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155359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10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72937</xdr:rowOff>
    </xdr:from>
    <xdr:to>
      <xdr:col>76</xdr:col>
      <xdr:colOff>165100</xdr:colOff>
      <xdr:row>96</xdr:row>
      <xdr:rowOff>3087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19614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13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112892</xdr:rowOff>
    </xdr:from>
    <xdr:to>
      <xdr:col>72</xdr:col>
      <xdr:colOff>38100</xdr:colOff>
      <xdr:row>96</xdr:row>
      <xdr:rowOff>43042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40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59569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17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140812</xdr:rowOff>
    </xdr:from>
    <xdr:to>
      <xdr:col>67</xdr:col>
      <xdr:colOff>101600</xdr:colOff>
      <xdr:row>96</xdr:row>
      <xdr:rowOff>70962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4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87489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20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総務費は、庁舎建設事業が完了したことで住民一人当たり</a:t>
          </a:r>
          <a:r>
            <a:rPr kumimoji="1" lang="en-US" altLang="ja-JP" sz="1050">
              <a:solidFill>
                <a:sysClr val="windowText" lastClr="000000"/>
              </a:solidFill>
              <a:effectLst/>
              <a:latin typeface="+mn-lt"/>
              <a:ea typeface="+mn-ea"/>
              <a:cs typeface="+mn-cs"/>
            </a:rPr>
            <a:t>332,345</a:t>
          </a:r>
          <a:r>
            <a:rPr kumimoji="1" lang="ja-JP" altLang="ja-JP" sz="1050">
              <a:solidFill>
                <a:sysClr val="windowText" lastClr="000000"/>
              </a:solidFill>
              <a:effectLst/>
              <a:latin typeface="+mn-lt"/>
              <a:ea typeface="+mn-ea"/>
              <a:cs typeface="+mn-cs"/>
            </a:rPr>
            <a:t>円となったが類似団体平均を大きく上回っている。民生費は、令和</a:t>
          </a:r>
          <a:r>
            <a:rPr kumimoji="1" lang="ja-JP" altLang="en-US" sz="1050">
              <a:solidFill>
                <a:sysClr val="windowText" lastClr="000000"/>
              </a:solidFill>
              <a:effectLst/>
              <a:latin typeface="+mn-lt"/>
              <a:ea typeface="+mn-ea"/>
              <a:cs typeface="+mn-cs"/>
            </a:rPr>
            <a:t>５</a:t>
          </a:r>
          <a:r>
            <a:rPr kumimoji="1" lang="ja-JP" altLang="ja-JP" sz="1050">
              <a:solidFill>
                <a:sysClr val="windowText" lastClr="000000"/>
              </a:solidFill>
              <a:effectLst/>
              <a:latin typeface="+mn-lt"/>
              <a:ea typeface="+mn-ea"/>
              <a:cs typeface="+mn-cs"/>
            </a:rPr>
            <a:t>年度</a:t>
          </a:r>
          <a:r>
            <a:rPr kumimoji="1" lang="ja-JP" altLang="en-US" sz="1050">
              <a:solidFill>
                <a:sysClr val="windowText" lastClr="000000"/>
              </a:solidFill>
              <a:effectLst/>
              <a:latin typeface="+mn-lt"/>
              <a:ea typeface="+mn-ea"/>
              <a:cs typeface="+mn-cs"/>
            </a:rPr>
            <a:t>で完了した</a:t>
          </a:r>
          <a:r>
            <a:rPr kumimoji="1" lang="ja-JP" altLang="ja-JP" sz="1050">
              <a:solidFill>
                <a:sysClr val="windowText" lastClr="000000"/>
              </a:solidFill>
              <a:effectLst/>
              <a:latin typeface="+mn-lt"/>
              <a:ea typeface="+mn-ea"/>
              <a:cs typeface="+mn-cs"/>
            </a:rPr>
            <a:t>町立保育所建設のため</a:t>
          </a:r>
          <a:r>
            <a:rPr kumimoji="1" lang="ja-JP" altLang="en-US" sz="1050">
              <a:solidFill>
                <a:sysClr val="windowText" lastClr="000000"/>
              </a:solidFill>
              <a:effectLst/>
              <a:latin typeface="+mn-lt"/>
              <a:ea typeface="+mn-ea"/>
              <a:cs typeface="+mn-cs"/>
            </a:rPr>
            <a:t>大きく</a:t>
          </a:r>
          <a:r>
            <a:rPr kumimoji="1" lang="ja-JP" altLang="ja-JP" sz="1050">
              <a:solidFill>
                <a:sysClr val="windowText" lastClr="000000"/>
              </a:solidFill>
              <a:effectLst/>
              <a:latin typeface="+mn-lt"/>
              <a:ea typeface="+mn-ea"/>
              <a:cs typeface="+mn-cs"/>
            </a:rPr>
            <a:t>増加</a:t>
          </a:r>
          <a:r>
            <a:rPr kumimoji="1" lang="ja-JP" altLang="en-US" sz="1050">
              <a:solidFill>
                <a:sysClr val="windowText" lastClr="000000"/>
              </a:solidFill>
              <a:effectLst/>
              <a:latin typeface="+mn-lt"/>
              <a:ea typeface="+mn-ea"/>
              <a:cs typeface="+mn-cs"/>
            </a:rPr>
            <a:t>した</a:t>
          </a:r>
          <a:r>
            <a:rPr kumimoji="1" lang="ja-JP" altLang="ja-JP" sz="1050">
              <a:solidFill>
                <a:sysClr val="windowText" lastClr="000000"/>
              </a:solidFill>
              <a:effectLst/>
              <a:latin typeface="+mn-lt"/>
              <a:ea typeface="+mn-ea"/>
              <a:cs typeface="+mn-cs"/>
            </a:rPr>
            <a:t>。</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衛生費は、住民一人当たり</a:t>
          </a:r>
          <a:r>
            <a:rPr kumimoji="1" lang="en-US" altLang="ja-JP" sz="1050">
              <a:solidFill>
                <a:sysClr val="windowText" lastClr="000000"/>
              </a:solidFill>
              <a:effectLst/>
              <a:latin typeface="+mn-lt"/>
              <a:ea typeface="+mn-ea"/>
              <a:cs typeface="+mn-cs"/>
            </a:rPr>
            <a:t>218,754</a:t>
          </a:r>
          <a:r>
            <a:rPr kumimoji="1" lang="ja-JP" altLang="ja-JP" sz="1050">
              <a:solidFill>
                <a:sysClr val="windowText" lastClr="000000"/>
              </a:solidFill>
              <a:effectLst/>
              <a:latin typeface="+mn-lt"/>
              <a:ea typeface="+mn-ea"/>
              <a:cs typeface="+mn-cs"/>
            </a:rPr>
            <a:t>円となっており、類似団体平均に比べ高止まりしている。これは、病院事業会計への補助金・負担金が多額なことが要因だと考えられる。また、病院建設事業や可燃ごみ中継施設建設事業の</a:t>
          </a:r>
          <a:r>
            <a:rPr kumimoji="1" lang="ja-JP" altLang="en-US" sz="1050">
              <a:solidFill>
                <a:sysClr val="windowText" lastClr="000000"/>
              </a:solidFill>
              <a:effectLst/>
              <a:latin typeface="+mn-lt"/>
              <a:ea typeface="+mn-ea"/>
              <a:cs typeface="+mn-cs"/>
            </a:rPr>
            <a:t>完了</a:t>
          </a:r>
          <a:r>
            <a:rPr kumimoji="1" lang="ja-JP" altLang="ja-JP" sz="1050">
              <a:solidFill>
                <a:sysClr val="windowText" lastClr="000000"/>
              </a:solidFill>
              <a:effectLst/>
              <a:latin typeface="+mn-lt"/>
              <a:ea typeface="+mn-ea"/>
              <a:cs typeface="+mn-cs"/>
            </a:rPr>
            <a:t>により増加している。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商工費は、平成</a:t>
          </a:r>
          <a:r>
            <a:rPr kumimoji="1" lang="en-US" altLang="ja-JP" sz="1050">
              <a:solidFill>
                <a:sysClr val="windowText" lastClr="000000"/>
              </a:solidFill>
              <a:effectLst/>
              <a:latin typeface="+mn-lt"/>
              <a:ea typeface="+mn-ea"/>
              <a:cs typeface="+mn-cs"/>
            </a:rPr>
            <a:t>28</a:t>
          </a:r>
          <a:r>
            <a:rPr kumimoji="1" lang="ja-JP" altLang="ja-JP" sz="1050">
              <a:solidFill>
                <a:sysClr val="windowText" lastClr="000000"/>
              </a:solidFill>
              <a:effectLst/>
              <a:latin typeface="+mn-lt"/>
              <a:ea typeface="+mn-ea"/>
              <a:cs typeface="+mn-cs"/>
            </a:rPr>
            <a:t>年度の自然公園の改修事業完了後ほぼ横ばいであり、類似団体よりも低い水準となっている。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災害復旧費においては、平成</a:t>
          </a:r>
          <a:r>
            <a:rPr kumimoji="1" lang="en-US" altLang="ja-JP" sz="1050">
              <a:solidFill>
                <a:sysClr val="windowText" lastClr="000000"/>
              </a:solidFill>
              <a:effectLst/>
              <a:latin typeface="+mn-lt"/>
              <a:ea typeface="+mn-ea"/>
              <a:cs typeface="+mn-cs"/>
            </a:rPr>
            <a:t>30</a:t>
          </a:r>
          <a:r>
            <a:rPr kumimoji="1" lang="ja-JP" altLang="ja-JP" sz="1050">
              <a:solidFill>
                <a:sysClr val="windowText" lastClr="000000"/>
              </a:solidFill>
              <a:effectLst/>
              <a:latin typeface="+mn-lt"/>
              <a:ea typeface="+mn-ea"/>
              <a:cs typeface="+mn-cs"/>
            </a:rPr>
            <a:t>年</a:t>
          </a:r>
          <a:r>
            <a:rPr kumimoji="1" lang="en-US" altLang="ja-JP" sz="1050">
              <a:solidFill>
                <a:sysClr val="windowText" lastClr="000000"/>
              </a:solidFill>
              <a:effectLst/>
              <a:latin typeface="+mn-lt"/>
              <a:ea typeface="+mn-ea"/>
              <a:cs typeface="+mn-cs"/>
            </a:rPr>
            <a:t>7</a:t>
          </a:r>
          <a:r>
            <a:rPr kumimoji="1" lang="ja-JP" altLang="ja-JP" sz="1050">
              <a:solidFill>
                <a:sysClr val="windowText" lastClr="000000"/>
              </a:solidFill>
              <a:effectLst/>
              <a:latin typeface="+mn-lt"/>
              <a:ea typeface="+mn-ea"/>
              <a:cs typeface="+mn-cs"/>
            </a:rPr>
            <a:t>月豪雨からの復旧費が多額となっており、類似団体平均を大幅に上回っていたが、復旧が完了し中断していた町道改修工事等が再開したため土木費が増加している。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公債費は、借入の抑制や繰上償還を実施し、一時期と比べ健全化しているが、類似団体平均に比べると高い額で推移している。</a:t>
          </a:r>
          <a:r>
            <a:rPr kumimoji="1" lang="ja-JP" altLang="en-US" sz="1050">
              <a:solidFill>
                <a:sysClr val="windowText" lastClr="000000"/>
              </a:solidFill>
              <a:effectLst/>
              <a:latin typeface="+mn-lt"/>
              <a:ea typeface="+mn-ea"/>
              <a:cs typeface="+mn-cs"/>
            </a:rPr>
            <a:t>新庁舎や新病院建設事業等の元金償還開始による公債費の増加が見込まれるため、</a:t>
          </a:r>
          <a:r>
            <a:rPr kumimoji="1" lang="ja-JP" altLang="ja-JP" sz="1050">
              <a:solidFill>
                <a:sysClr val="windowText" lastClr="000000"/>
              </a:solidFill>
              <a:effectLst/>
              <a:latin typeface="+mn-lt"/>
              <a:ea typeface="+mn-ea"/>
              <a:cs typeface="+mn-cs"/>
            </a:rPr>
            <a:t>他の投資事業を抑制しながら公債費抑制に努める。</a:t>
          </a:r>
          <a:endParaRPr lang="ja-JP" altLang="ja-JP" sz="105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財政調整基金残高については、毎年、実質収支額の</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以上を積立てており、平成</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年度以降、大幅に増加している。また、基金を利用した債券運用も積極的に行うことで、将来の財源不足に備えている。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実質収支比率は、前年度比ほぼ横ばいとなっている。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実質単年度収支比率は、財政調整基金を取り崩して財政運営を行っているためマイナスとなっている。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全会計ともに黒字となっている。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引き続き黒字となるよう、財政健全化に努める。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12843815</v>
      </c>
      <c r="BO4" s="462"/>
      <c r="BP4" s="462"/>
      <c r="BQ4" s="462"/>
      <c r="BR4" s="462"/>
      <c r="BS4" s="462"/>
      <c r="BT4" s="462"/>
      <c r="BU4" s="463"/>
      <c r="BV4" s="461">
        <v>12943526</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10.199999999999999</v>
      </c>
      <c r="CU4" s="602"/>
      <c r="CV4" s="602"/>
      <c r="CW4" s="602"/>
      <c r="CX4" s="602"/>
      <c r="CY4" s="602"/>
      <c r="CZ4" s="602"/>
      <c r="DA4" s="603"/>
      <c r="DB4" s="601">
        <v>5.6</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12114287</v>
      </c>
      <c r="BO5" s="433"/>
      <c r="BP5" s="433"/>
      <c r="BQ5" s="433"/>
      <c r="BR5" s="433"/>
      <c r="BS5" s="433"/>
      <c r="BT5" s="433"/>
      <c r="BU5" s="434"/>
      <c r="BV5" s="432">
        <v>12298688</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81.2</v>
      </c>
      <c r="CU5" s="430"/>
      <c r="CV5" s="430"/>
      <c r="CW5" s="430"/>
      <c r="CX5" s="430"/>
      <c r="CY5" s="430"/>
      <c r="CZ5" s="430"/>
      <c r="DA5" s="431"/>
      <c r="DB5" s="429">
        <v>78.3</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729528</v>
      </c>
      <c r="BO6" s="433"/>
      <c r="BP6" s="433"/>
      <c r="BQ6" s="433"/>
      <c r="BR6" s="433"/>
      <c r="BS6" s="433"/>
      <c r="BT6" s="433"/>
      <c r="BU6" s="434"/>
      <c r="BV6" s="432">
        <v>644838</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81.5</v>
      </c>
      <c r="CU6" s="576"/>
      <c r="CV6" s="576"/>
      <c r="CW6" s="576"/>
      <c r="CX6" s="576"/>
      <c r="CY6" s="576"/>
      <c r="CZ6" s="576"/>
      <c r="DA6" s="577"/>
      <c r="DB6" s="575">
        <v>79</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85369</v>
      </c>
      <c r="BO7" s="433"/>
      <c r="BP7" s="433"/>
      <c r="BQ7" s="433"/>
      <c r="BR7" s="433"/>
      <c r="BS7" s="433"/>
      <c r="BT7" s="433"/>
      <c r="BU7" s="434"/>
      <c r="BV7" s="432">
        <v>287311</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6336251</v>
      </c>
      <c r="CU7" s="433"/>
      <c r="CV7" s="433"/>
      <c r="CW7" s="433"/>
      <c r="CX7" s="433"/>
      <c r="CY7" s="433"/>
      <c r="CZ7" s="433"/>
      <c r="DA7" s="434"/>
      <c r="DB7" s="432">
        <v>6394194</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644159</v>
      </c>
      <c r="BO8" s="433"/>
      <c r="BP8" s="433"/>
      <c r="BQ8" s="433"/>
      <c r="BR8" s="433"/>
      <c r="BS8" s="433"/>
      <c r="BT8" s="433"/>
      <c r="BU8" s="434"/>
      <c r="BV8" s="432">
        <v>357527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v>
      </c>
      <c r="CU8" s="536"/>
      <c r="CV8" s="536"/>
      <c r="CW8" s="536"/>
      <c r="CX8" s="536"/>
      <c r="CY8" s="536"/>
      <c r="CZ8" s="536"/>
      <c r="DA8" s="537"/>
      <c r="DB8" s="535">
        <v>0.2</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8250</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286632</v>
      </c>
      <c r="BO9" s="433"/>
      <c r="BP9" s="433"/>
      <c r="BQ9" s="433"/>
      <c r="BR9" s="433"/>
      <c r="BS9" s="433"/>
      <c r="BT9" s="433"/>
      <c r="BU9" s="434"/>
      <c r="BV9" s="432">
        <v>-347136</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15</v>
      </c>
      <c r="CU9" s="430"/>
      <c r="CV9" s="430"/>
      <c r="CW9" s="430"/>
      <c r="CX9" s="430"/>
      <c r="CY9" s="430"/>
      <c r="CZ9" s="430"/>
      <c r="DA9" s="431"/>
      <c r="DB9" s="429">
        <v>15.9</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9217</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17791</v>
      </c>
      <c r="BO10" s="433"/>
      <c r="BP10" s="433"/>
      <c r="BQ10" s="433"/>
      <c r="BR10" s="433"/>
      <c r="BS10" s="433"/>
      <c r="BT10" s="433"/>
      <c r="BU10" s="434"/>
      <c r="BV10" s="432">
        <v>16440</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7200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8034</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421000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7886</v>
      </c>
      <c r="S13" s="520"/>
      <c r="T13" s="520"/>
      <c r="U13" s="520"/>
      <c r="V13" s="521"/>
      <c r="W13" s="522" t="s">
        <v>131</v>
      </c>
      <c r="X13" s="418"/>
      <c r="Y13" s="418"/>
      <c r="Z13" s="418"/>
      <c r="AA13" s="418"/>
      <c r="AB13" s="419"/>
      <c r="AC13" s="385">
        <v>1057</v>
      </c>
      <c r="AD13" s="386"/>
      <c r="AE13" s="386"/>
      <c r="AF13" s="386"/>
      <c r="AG13" s="387"/>
      <c r="AH13" s="385">
        <v>1334</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-116577</v>
      </c>
      <c r="BO13" s="433"/>
      <c r="BP13" s="433"/>
      <c r="BQ13" s="433"/>
      <c r="BR13" s="433"/>
      <c r="BS13" s="433"/>
      <c r="BT13" s="433"/>
      <c r="BU13" s="434"/>
      <c r="BV13" s="432">
        <v>-323496</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6.2</v>
      </c>
      <c r="CU13" s="430"/>
      <c r="CV13" s="430"/>
      <c r="CW13" s="430"/>
      <c r="CX13" s="430"/>
      <c r="CY13" s="430"/>
      <c r="CZ13" s="430"/>
      <c r="DA13" s="431"/>
      <c r="DB13" s="429">
        <v>6</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8249</v>
      </c>
      <c r="S14" s="520"/>
      <c r="T14" s="520"/>
      <c r="U14" s="520"/>
      <c r="V14" s="521"/>
      <c r="W14" s="523"/>
      <c r="X14" s="421"/>
      <c r="Y14" s="421"/>
      <c r="Z14" s="421"/>
      <c r="AA14" s="421"/>
      <c r="AB14" s="422"/>
      <c r="AC14" s="512">
        <v>24.6</v>
      </c>
      <c r="AD14" s="513"/>
      <c r="AE14" s="513"/>
      <c r="AF14" s="513"/>
      <c r="AG14" s="514"/>
      <c r="AH14" s="512">
        <v>28.2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8146</v>
      </c>
      <c r="S15" s="520"/>
      <c r="T15" s="520"/>
      <c r="U15" s="520"/>
      <c r="V15" s="521"/>
      <c r="W15" s="522" t="s">
        <v>137</v>
      </c>
      <c r="X15" s="418"/>
      <c r="Y15" s="418"/>
      <c r="Z15" s="418"/>
      <c r="AA15" s="418"/>
      <c r="AB15" s="419"/>
      <c r="AC15" s="385">
        <v>985</v>
      </c>
      <c r="AD15" s="386"/>
      <c r="AE15" s="386"/>
      <c r="AF15" s="386"/>
      <c r="AG15" s="387"/>
      <c r="AH15" s="385">
        <v>1069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1272234</v>
      </c>
      <c r="BO15" s="462"/>
      <c r="BP15" s="462"/>
      <c r="BQ15" s="462"/>
      <c r="BR15" s="462"/>
      <c r="BS15" s="462"/>
      <c r="BT15" s="462"/>
      <c r="BU15" s="463"/>
      <c r="BV15" s="461">
        <v>1204356</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23</v>
      </c>
      <c r="AD16" s="513"/>
      <c r="AE16" s="513"/>
      <c r="AF16" s="513"/>
      <c r="AG16" s="514"/>
      <c r="AH16" s="512">
        <v>22.6</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6037970</v>
      </c>
      <c r="BO16" s="433"/>
      <c r="BP16" s="433"/>
      <c r="BQ16" s="433"/>
      <c r="BR16" s="433"/>
      <c r="BS16" s="433"/>
      <c r="BT16" s="433"/>
      <c r="BU16" s="434"/>
      <c r="BV16" s="432">
        <v>6083347</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2248</v>
      </c>
      <c r="AD17" s="386"/>
      <c r="AE17" s="386"/>
      <c r="AF17" s="386"/>
      <c r="AG17" s="387"/>
      <c r="AH17" s="385">
        <v>2329</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1545636</v>
      </c>
      <c r="BO17" s="433"/>
      <c r="BP17" s="433"/>
      <c r="BQ17" s="433"/>
      <c r="BR17" s="433"/>
      <c r="BS17" s="433"/>
      <c r="BT17" s="433"/>
      <c r="BU17" s="434"/>
      <c r="BV17" s="432">
        <v>1458964</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381.98</v>
      </c>
      <c r="M18" s="485"/>
      <c r="N18" s="485"/>
      <c r="O18" s="485"/>
      <c r="P18" s="485"/>
      <c r="Q18" s="485"/>
      <c r="R18" s="486"/>
      <c r="S18" s="486"/>
      <c r="T18" s="486"/>
      <c r="U18" s="486"/>
      <c r="V18" s="487"/>
      <c r="W18" s="503"/>
      <c r="X18" s="504"/>
      <c r="Y18" s="504"/>
      <c r="Z18" s="504"/>
      <c r="AA18" s="504"/>
      <c r="AB18" s="528"/>
      <c r="AC18" s="402">
        <v>52.4</v>
      </c>
      <c r="AD18" s="403"/>
      <c r="AE18" s="403"/>
      <c r="AF18" s="403"/>
      <c r="AG18" s="488"/>
      <c r="AH18" s="402">
        <v>49.2</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5100318</v>
      </c>
      <c r="BO18" s="433"/>
      <c r="BP18" s="433"/>
      <c r="BQ18" s="433"/>
      <c r="BR18" s="433"/>
      <c r="BS18" s="433"/>
      <c r="BT18" s="433"/>
      <c r="BU18" s="434"/>
      <c r="BV18" s="432">
        <v>5096040</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22</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8318540</v>
      </c>
      <c r="BO19" s="433"/>
      <c r="BP19" s="433"/>
      <c r="BQ19" s="433"/>
      <c r="BR19" s="433"/>
      <c r="BS19" s="433"/>
      <c r="BT19" s="433"/>
      <c r="BU19" s="434"/>
      <c r="BV19" s="432">
        <v>8714982</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3339</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12195693</v>
      </c>
      <c r="BO22" s="462"/>
      <c r="BP22" s="462"/>
      <c r="BQ22" s="462"/>
      <c r="BR22" s="462"/>
      <c r="BS22" s="462"/>
      <c r="BT22" s="462"/>
      <c r="BU22" s="463"/>
      <c r="BV22" s="461">
        <v>12145169</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8981815</v>
      </c>
      <c r="BO23" s="433"/>
      <c r="BP23" s="433"/>
      <c r="BQ23" s="433"/>
      <c r="BR23" s="433"/>
      <c r="BS23" s="433"/>
      <c r="BT23" s="433"/>
      <c r="BU23" s="434"/>
      <c r="BV23" s="432">
        <v>8722997</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7270</v>
      </c>
      <c r="R24" s="386"/>
      <c r="S24" s="386"/>
      <c r="T24" s="386"/>
      <c r="U24" s="386"/>
      <c r="V24" s="387"/>
      <c r="W24" s="475"/>
      <c r="X24" s="412"/>
      <c r="Y24" s="413"/>
      <c r="Z24" s="388" t="s">
        <v>162</v>
      </c>
      <c r="AA24" s="389"/>
      <c r="AB24" s="389"/>
      <c r="AC24" s="389"/>
      <c r="AD24" s="389"/>
      <c r="AE24" s="389"/>
      <c r="AF24" s="389"/>
      <c r="AG24" s="390"/>
      <c r="AH24" s="385">
        <v>143</v>
      </c>
      <c r="AI24" s="386"/>
      <c r="AJ24" s="386"/>
      <c r="AK24" s="386"/>
      <c r="AL24" s="387"/>
      <c r="AM24" s="385">
        <v>461747</v>
      </c>
      <c r="AN24" s="386"/>
      <c r="AO24" s="386"/>
      <c r="AP24" s="386"/>
      <c r="AQ24" s="386"/>
      <c r="AR24" s="387"/>
      <c r="AS24" s="385">
        <v>3229</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9218421</v>
      </c>
      <c r="BO24" s="433"/>
      <c r="BP24" s="433"/>
      <c r="BQ24" s="433"/>
      <c r="BR24" s="433"/>
      <c r="BS24" s="433"/>
      <c r="BT24" s="433"/>
      <c r="BU24" s="434"/>
      <c r="BV24" s="432">
        <v>8833107</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6410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2664295</v>
      </c>
      <c r="BO25" s="462"/>
      <c r="BP25" s="462"/>
      <c r="BQ25" s="462"/>
      <c r="BR25" s="462"/>
      <c r="BS25" s="462"/>
      <c r="BT25" s="462"/>
      <c r="BU25" s="463"/>
      <c r="BV25" s="461">
        <v>2455763</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5990</v>
      </c>
      <c r="R26" s="386"/>
      <c r="S26" s="386"/>
      <c r="T26" s="386"/>
      <c r="U26" s="386"/>
      <c r="V26" s="387"/>
      <c r="W26" s="475"/>
      <c r="X26" s="412"/>
      <c r="Y26" s="413"/>
      <c r="Z26" s="388" t="s">
        <v>168</v>
      </c>
      <c r="AA26" s="443"/>
      <c r="AB26" s="443"/>
      <c r="AC26" s="443"/>
      <c r="AD26" s="443"/>
      <c r="AE26" s="443"/>
      <c r="AF26" s="443"/>
      <c r="AG26" s="444"/>
      <c r="AH26" s="385">
        <v>2</v>
      </c>
      <c r="AI26" s="386"/>
      <c r="AJ26" s="386"/>
      <c r="AK26" s="386"/>
      <c r="AL26" s="387"/>
      <c r="AM26" s="385" t="s">
        <v>169</v>
      </c>
      <c r="AN26" s="386"/>
      <c r="AO26" s="386"/>
      <c r="AP26" s="386"/>
      <c r="AQ26" s="386"/>
      <c r="AR26" s="387"/>
      <c r="AS26" s="385" t="s">
        <v>169</v>
      </c>
      <c r="AT26" s="386"/>
      <c r="AU26" s="386"/>
      <c r="AV26" s="386"/>
      <c r="AW26" s="386"/>
      <c r="AX26" s="445"/>
      <c r="AY26" s="472" t="s">
        <v>170</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171</v>
      </c>
      <c r="F27" s="389"/>
      <c r="G27" s="389"/>
      <c r="H27" s="389"/>
      <c r="I27" s="389"/>
      <c r="J27" s="389"/>
      <c r="K27" s="390"/>
      <c r="L27" s="385">
        <v>1</v>
      </c>
      <c r="M27" s="386"/>
      <c r="N27" s="386"/>
      <c r="O27" s="386"/>
      <c r="P27" s="387"/>
      <c r="Q27" s="385">
        <v>3150</v>
      </c>
      <c r="R27" s="386"/>
      <c r="S27" s="386"/>
      <c r="T27" s="386"/>
      <c r="U27" s="386"/>
      <c r="V27" s="387"/>
      <c r="W27" s="475"/>
      <c r="X27" s="412"/>
      <c r="Y27" s="413"/>
      <c r="Z27" s="388" t="s">
        <v>172</v>
      </c>
      <c r="AA27" s="389"/>
      <c r="AB27" s="389"/>
      <c r="AC27" s="389"/>
      <c r="AD27" s="389"/>
      <c r="AE27" s="389"/>
      <c r="AF27" s="389"/>
      <c r="AG27" s="390"/>
      <c r="AH27" s="385">
        <v>1</v>
      </c>
      <c r="AI27" s="386"/>
      <c r="AJ27" s="386"/>
      <c r="AK27" s="386"/>
      <c r="AL27" s="387"/>
      <c r="AM27" s="385" t="s">
        <v>169</v>
      </c>
      <c r="AN27" s="386"/>
      <c r="AO27" s="386"/>
      <c r="AP27" s="386"/>
      <c r="AQ27" s="386"/>
      <c r="AR27" s="387"/>
      <c r="AS27" s="385" t="s">
        <v>169</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174</v>
      </c>
      <c r="F28" s="389"/>
      <c r="G28" s="389"/>
      <c r="H28" s="389"/>
      <c r="I28" s="389"/>
      <c r="J28" s="389"/>
      <c r="K28" s="390"/>
      <c r="L28" s="385">
        <v>1</v>
      </c>
      <c r="M28" s="386"/>
      <c r="N28" s="386"/>
      <c r="O28" s="386"/>
      <c r="P28" s="387"/>
      <c r="Q28" s="385">
        <v>2650</v>
      </c>
      <c r="R28" s="386"/>
      <c r="S28" s="386"/>
      <c r="T28" s="386"/>
      <c r="U28" s="386"/>
      <c r="V28" s="387"/>
      <c r="W28" s="475"/>
      <c r="X28" s="412"/>
      <c r="Y28" s="413"/>
      <c r="Z28" s="388" t="s">
        <v>175</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5141591</v>
      </c>
      <c r="BO28" s="462"/>
      <c r="BP28" s="462"/>
      <c r="BQ28" s="462"/>
      <c r="BR28" s="462"/>
      <c r="BS28" s="462"/>
      <c r="BT28" s="462"/>
      <c r="BU28" s="463"/>
      <c r="BV28" s="461">
        <v>5254800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177</v>
      </c>
      <c r="F29" s="389"/>
      <c r="G29" s="389"/>
      <c r="H29" s="389"/>
      <c r="I29" s="389"/>
      <c r="J29" s="389"/>
      <c r="K29" s="390"/>
      <c r="L29" s="385">
        <v>8</v>
      </c>
      <c r="M29" s="386"/>
      <c r="N29" s="386"/>
      <c r="O29" s="386"/>
      <c r="P29" s="387"/>
      <c r="Q29" s="385">
        <v>2450</v>
      </c>
      <c r="R29" s="386"/>
      <c r="S29" s="386"/>
      <c r="T29" s="386"/>
      <c r="U29" s="386"/>
      <c r="V29" s="387"/>
      <c r="W29" s="476"/>
      <c r="X29" s="477"/>
      <c r="Y29" s="478"/>
      <c r="Z29" s="388" t="s">
        <v>178</v>
      </c>
      <c r="AA29" s="389"/>
      <c r="AB29" s="389"/>
      <c r="AC29" s="389"/>
      <c r="AD29" s="389"/>
      <c r="AE29" s="389"/>
      <c r="AF29" s="389"/>
      <c r="AG29" s="390"/>
      <c r="AH29" s="385">
        <v>144</v>
      </c>
      <c r="AI29" s="386"/>
      <c r="AJ29" s="386"/>
      <c r="AK29" s="386"/>
      <c r="AL29" s="387"/>
      <c r="AM29" s="385">
        <v>465849</v>
      </c>
      <c r="AN29" s="386"/>
      <c r="AO29" s="386"/>
      <c r="AP29" s="386"/>
      <c r="AQ29" s="386"/>
      <c r="AR29" s="387"/>
      <c r="AS29" s="385">
        <v>3235</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109581</v>
      </c>
      <c r="BO29" s="433"/>
      <c r="BP29" s="433"/>
      <c r="BQ29" s="433"/>
      <c r="BR29" s="433"/>
      <c r="BS29" s="433"/>
      <c r="BT29" s="433"/>
      <c r="BU29" s="434"/>
      <c r="BV29" s="432">
        <v>83250</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95.8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5210250</v>
      </c>
      <c r="BO30" s="467"/>
      <c r="BP30" s="467"/>
      <c r="BQ30" s="467"/>
      <c r="BR30" s="467"/>
      <c r="BS30" s="467"/>
      <c r="BT30" s="467"/>
      <c r="BU30" s="468"/>
      <c r="BV30" s="466">
        <v>5856558</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187</v>
      </c>
      <c r="D33" s="384"/>
      <c r="E33" s="383" t="s">
        <v>188</v>
      </c>
      <c r="F33" s="383"/>
      <c r="G33" s="383"/>
      <c r="H33" s="383"/>
      <c r="I33" s="383"/>
      <c r="J33" s="383"/>
      <c r="K33" s="383"/>
      <c r="L33" s="383"/>
      <c r="M33" s="383"/>
      <c r="N33" s="383"/>
      <c r="O33" s="383"/>
      <c r="P33" s="383"/>
      <c r="Q33" s="383"/>
      <c r="R33" s="383"/>
      <c r="S33" s="383"/>
      <c r="T33" s="200"/>
      <c r="U33" s="384" t="s">
        <v>187</v>
      </c>
      <c r="V33" s="384"/>
      <c r="W33" s="383" t="s">
        <v>188</v>
      </c>
      <c r="X33" s="383"/>
      <c r="Y33" s="383"/>
      <c r="Z33" s="383"/>
      <c r="AA33" s="383"/>
      <c r="AB33" s="383"/>
      <c r="AC33" s="383"/>
      <c r="AD33" s="383"/>
      <c r="AE33" s="383"/>
      <c r="AF33" s="383"/>
      <c r="AG33" s="383"/>
      <c r="AH33" s="383"/>
      <c r="AI33" s="383"/>
      <c r="AJ33" s="383"/>
      <c r="AK33" s="383"/>
      <c r="AL33" s="200"/>
      <c r="AM33" s="384" t="s">
        <v>187</v>
      </c>
      <c r="AN33" s="384"/>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384" t="s">
        <v>189</v>
      </c>
      <c r="BX33" s="384"/>
      <c r="BY33" s="383" t="s">
        <v>191</v>
      </c>
      <c r="BZ33" s="383"/>
      <c r="CA33" s="383"/>
      <c r="CB33" s="383"/>
      <c r="CC33" s="383"/>
      <c r="CD33" s="383"/>
      <c r="CE33" s="383"/>
      <c r="CF33" s="383"/>
      <c r="CG33" s="383"/>
      <c r="CH33" s="383"/>
      <c r="CI33" s="383"/>
      <c r="CJ33" s="383"/>
      <c r="CK33" s="383"/>
      <c r="CL33" s="383"/>
      <c r="CM33" s="383"/>
      <c r="CN33" s="200"/>
      <c r="CO33" s="384" t="s">
        <v>187</v>
      </c>
      <c r="CP33" s="384"/>
      <c r="CQ33" s="383" t="s">
        <v>192</v>
      </c>
      <c r="CR33" s="383"/>
      <c r="CS33" s="383"/>
      <c r="CT33" s="383"/>
      <c r="CU33" s="383"/>
      <c r="CV33" s="383"/>
      <c r="CW33" s="383"/>
      <c r="CX33" s="383"/>
      <c r="CY33" s="383"/>
      <c r="CZ33" s="383"/>
      <c r="DA33" s="383"/>
      <c r="DB33" s="383"/>
      <c r="DC33" s="383"/>
      <c r="DD33" s="383"/>
      <c r="DE33" s="383"/>
      <c r="DF33" s="200"/>
      <c r="DG33" s="382" t="s">
        <v>193</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8</v>
      </c>
      <c r="AN34" s="380"/>
      <c r="AO34" s="381" t="str">
        <f>IF('各会計、関係団体の財政状況及び健全化判断比率'!B32="","",'各会計、関係団体の財政状況及び健全化判断比率'!B32)</f>
        <v>病院事業会計</v>
      </c>
      <c r="AP34" s="381"/>
      <c r="AQ34" s="381"/>
      <c r="AR34" s="381"/>
      <c r="AS34" s="381"/>
      <c r="AT34" s="381"/>
      <c r="AU34" s="381"/>
      <c r="AV34" s="381"/>
      <c r="AW34" s="381"/>
      <c r="AX34" s="381"/>
      <c r="AY34" s="381"/>
      <c r="AZ34" s="381"/>
      <c r="BA34" s="381"/>
      <c r="BB34" s="381"/>
      <c r="BC34" s="381"/>
      <c r="BD34" s="175"/>
      <c r="BE34" s="380">
        <f>IF(BG34="","",MAX(C34:D43,U34:V43,AM34:AN43)+1)</f>
        <v>9</v>
      </c>
      <c r="BF34" s="380"/>
      <c r="BG34" s="381" t="str">
        <f>IF('各会計、関係団体の財政状況及び健全化判断比率'!B33="","",'各会計、関係団体の財政状況及び健全化判断比率'!B33)</f>
        <v>農業集落排水事業特別会計</v>
      </c>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広島県後期高齢者医療広域連合（一般会計）</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（株）帝釈峡スコラ</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飲料水供給施設事業特別会計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10</v>
      </c>
      <c r="BF35" s="380"/>
      <c r="BG35" s="381" t="str">
        <f>IF('各会計、関係団体の財政状況及び健全化判断比率'!B34="","",'各会計、関係団体の財政状況及び健全化判断比率'!B34)</f>
        <v>総合開発事業特別会計</v>
      </c>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広島県後期高齢者医療広域連合（特別会計）</v>
      </c>
      <c r="BZ35" s="381"/>
      <c r="CA35" s="381"/>
      <c r="CB35" s="381"/>
      <c r="CC35" s="381"/>
      <c r="CD35" s="381"/>
      <c r="CE35" s="381"/>
      <c r="CF35" s="381"/>
      <c r="CG35" s="381"/>
      <c r="CH35" s="381"/>
      <c r="CI35" s="381"/>
      <c r="CJ35" s="381"/>
      <c r="CK35" s="381"/>
      <c r="CL35" s="381"/>
      <c r="CM35" s="381"/>
      <c r="CN35" s="175"/>
      <c r="CO35" s="380">
        <f t="shared" ref="CO35:CO43" si="3">IF(CQ35="","",CO34+1)</f>
        <v>18</v>
      </c>
      <c r="CP35" s="380"/>
      <c r="CQ35" s="381" t="str">
        <f>IF('各会計、関係団体の財政状況及び健全化判断比率'!BS8="","",'各会計、関係団体の財政状況及び健全化判断比率'!BS8)</f>
        <v>（株）神石高原農業公社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f>IF(E36="","",C35+1)</f>
        <v>3</v>
      </c>
      <c r="D36" s="380"/>
      <c r="E36" s="381" t="str">
        <f>IF('各会計、関係団体の財政状況及び健全化判断比率'!B9="","",'各会計、関係団体の財政状況及び健全化判断比率'!B9)</f>
        <v>分収育林事業特別会計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介護保険特別会計（保険事業勘定）</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13</v>
      </c>
      <c r="BX36" s="380"/>
      <c r="BY36" s="381" t="str">
        <f>IF('各会計、関係団体の財政状況及び健全化判断比率'!B70="","",'各会計、関係団体の財政状況及び健全化判断比率'!B70)</f>
        <v>広島県市町総合事務組合</v>
      </c>
      <c r="BZ36" s="381"/>
      <c r="CA36" s="381"/>
      <c r="CB36" s="381"/>
      <c r="CC36" s="381"/>
      <c r="CD36" s="381"/>
      <c r="CE36" s="381"/>
      <c r="CF36" s="381"/>
      <c r="CG36" s="381"/>
      <c r="CH36" s="381"/>
      <c r="CI36" s="381"/>
      <c r="CJ36" s="381"/>
      <c r="CK36" s="381"/>
      <c r="CL36" s="381"/>
      <c r="CM36" s="381"/>
      <c r="CN36" s="175"/>
      <c r="CO36" s="380">
        <f t="shared" si="3"/>
        <v>19</v>
      </c>
      <c r="CP36" s="380"/>
      <c r="CQ36" s="381" t="str">
        <f>IF('各会計、関係団体の財政状況及び健全化判断比率'!BS9="","",'各会計、関係団体の財政状況及び健全化判断比率'!BS9)</f>
        <v>（有）さんわ一八二ステーション</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7</v>
      </c>
      <c r="V37" s="380"/>
      <c r="W37" s="381" t="str">
        <f>IF('各会計、関係団体の財政状況及び健全化判断比率'!B31="","",'各会計、関係団体の財政状況及び健全化判断比率'!B31)</f>
        <v>介護保険特別会計（介護サービス事業勘定）</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14</v>
      </c>
      <c r="BX37" s="380"/>
      <c r="BY37" s="381" t="str">
        <f>IF('各会計、関係団体の財政状況及び健全化判断比率'!B71="","",'各会計、関係団体の財政状況及び健全化判断比率'!B71)</f>
        <v>福山地区消防組合</v>
      </c>
      <c r="BZ37" s="381"/>
      <c r="CA37" s="381"/>
      <c r="CB37" s="381"/>
      <c r="CC37" s="381"/>
      <c r="CD37" s="381"/>
      <c r="CE37" s="381"/>
      <c r="CF37" s="381"/>
      <c r="CG37" s="381"/>
      <c r="CH37" s="381"/>
      <c r="CI37" s="381"/>
      <c r="CJ37" s="381"/>
      <c r="CK37" s="381"/>
      <c r="CL37" s="381"/>
      <c r="CM37" s="381"/>
      <c r="CN37" s="175"/>
      <c r="CO37" s="380">
        <f t="shared" si="3"/>
        <v>20</v>
      </c>
      <c r="CP37" s="380"/>
      <c r="CQ37" s="381" t="str">
        <f>IF('各会計、関係団体の財政状況及び健全化判断比率'!BS10="","",'各会計、関係団体の財政状況及び健全化判断比率'!BS10)</f>
        <v>（一社）神石高原地域創造チャレンジ基金</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15</v>
      </c>
      <c r="BX38" s="380"/>
      <c r="BY38" s="381" t="str">
        <f>IF('各会計、関係団体の財政状況及び健全化判断比率'!B72="","",'各会計、関係団体の財政状況及び健全化判断比率'!B72)</f>
        <v>広島県水道広域連合企業団（水道事業会計）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16</v>
      </c>
      <c r="BX39" s="380"/>
      <c r="BY39" s="381" t="str">
        <f>IF('各会計、関係団体の財政状況及び健全化判断比率'!B73="","",'各会計、関係団体の財政状況及び健全化判断比率'!B73)</f>
        <v>広島県水道広域連合企業団（工業用水道事業会計）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Nv1wQiN4g2UAYD67E83g/t/OOCVIVSu+uehO6WKCe9gokWX7ozk2xvcFlYvYIZkmDgTGQNFrZRcsbU97hS9r0g==" saltValue="iW4hB8JIORUpACzzydQ1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62" t="s">
        <v>539</v>
      </c>
      <c r="D34" s="1162"/>
      <c r="E34" s="1163"/>
      <c r="F34" s="32">
        <v>9.18</v>
      </c>
      <c r="G34" s="33">
        <v>9.7799999999999994</v>
      </c>
      <c r="H34" s="33">
        <v>10.58</v>
      </c>
      <c r="I34" s="33">
        <v>5.48</v>
      </c>
      <c r="J34" s="34">
        <v>10.08</v>
      </c>
      <c r="K34" s="22"/>
      <c r="L34" s="22"/>
      <c r="M34" s="22"/>
      <c r="N34" s="22"/>
      <c r="O34" s="22"/>
      <c r="P34" s="22"/>
    </row>
    <row r="35" spans="1:16" ht="39" customHeight="1" x14ac:dyDescent="0.15">
      <c r="A35" s="22"/>
      <c r="B35" s="35"/>
      <c r="C35" s="1158" t="s">
        <v>540</v>
      </c>
      <c r="D35" s="1158"/>
      <c r="E35" s="1159"/>
      <c r="F35" s="36">
        <v>2.2000000000000002</v>
      </c>
      <c r="G35" s="37">
        <v>2.61</v>
      </c>
      <c r="H35" s="37">
        <v>2.72</v>
      </c>
      <c r="I35" s="37">
        <v>2.31</v>
      </c>
      <c r="J35" s="38">
        <v>4.46</v>
      </c>
      <c r="K35" s="22"/>
      <c r="L35" s="22"/>
      <c r="M35" s="22"/>
      <c r="N35" s="22"/>
      <c r="O35" s="22"/>
      <c r="P35" s="22"/>
    </row>
    <row r="36" spans="1:16" ht="39" customHeight="1" x14ac:dyDescent="0.15">
      <c r="A36" s="22"/>
      <c r="B36" s="35"/>
      <c r="C36" s="1158" t="s">
        <v>541</v>
      </c>
      <c r="D36" s="1158"/>
      <c r="E36" s="1159"/>
      <c r="F36" s="36">
        <v>0.63</v>
      </c>
      <c r="G36" s="37">
        <v>0.64</v>
      </c>
      <c r="H36" s="37">
        <v>0.56000000000000005</v>
      </c>
      <c r="I36" s="37">
        <v>0.75</v>
      </c>
      <c r="J36" s="38">
        <v>1.22</v>
      </c>
      <c r="K36" s="22"/>
      <c r="L36" s="22"/>
      <c r="M36" s="22"/>
      <c r="N36" s="22"/>
      <c r="O36" s="22"/>
      <c r="P36" s="22"/>
    </row>
    <row r="37" spans="1:16" ht="39" customHeight="1" x14ac:dyDescent="0.15">
      <c r="A37" s="22"/>
      <c r="B37" s="35"/>
      <c r="C37" s="1158" t="s">
        <v>542</v>
      </c>
      <c r="D37" s="1158"/>
      <c r="E37" s="1159"/>
      <c r="F37" s="36">
        <v>1.5</v>
      </c>
      <c r="G37" s="37">
        <v>0.85</v>
      </c>
      <c r="H37" s="37">
        <v>0.31</v>
      </c>
      <c r="I37" s="37">
        <v>0.57999999999999996</v>
      </c>
      <c r="J37" s="38">
        <v>1.06</v>
      </c>
      <c r="K37" s="22"/>
      <c r="L37" s="22"/>
      <c r="M37" s="22"/>
      <c r="N37" s="22"/>
      <c r="O37" s="22"/>
      <c r="P37" s="22"/>
    </row>
    <row r="38" spans="1:16" ht="39" customHeight="1" x14ac:dyDescent="0.15">
      <c r="A38" s="22"/>
      <c r="B38" s="35"/>
      <c r="C38" s="1158" t="s">
        <v>543</v>
      </c>
      <c r="D38" s="1158"/>
      <c r="E38" s="1159"/>
      <c r="F38" s="36">
        <v>0.31</v>
      </c>
      <c r="G38" s="37">
        <v>0.27</v>
      </c>
      <c r="H38" s="37">
        <v>0.36</v>
      </c>
      <c r="I38" s="37">
        <v>0.23</v>
      </c>
      <c r="J38" s="38">
        <v>0.45</v>
      </c>
      <c r="K38" s="22"/>
      <c r="L38" s="22"/>
      <c r="M38" s="22"/>
      <c r="N38" s="22"/>
      <c r="O38" s="22"/>
      <c r="P38" s="22"/>
    </row>
    <row r="39" spans="1:16" ht="39" customHeight="1" x14ac:dyDescent="0.15">
      <c r="A39" s="22"/>
      <c r="B39" s="35"/>
      <c r="C39" s="1158" t="s">
        <v>544</v>
      </c>
      <c r="D39" s="1158"/>
      <c r="E39" s="1159"/>
      <c r="F39" s="36">
        <v>0.09</v>
      </c>
      <c r="G39" s="37">
        <v>0.11</v>
      </c>
      <c r="H39" s="37">
        <v>0.1</v>
      </c>
      <c r="I39" s="37">
        <v>0.1</v>
      </c>
      <c r="J39" s="38">
        <v>0.06</v>
      </c>
      <c r="K39" s="22"/>
      <c r="L39" s="22"/>
      <c r="M39" s="22"/>
      <c r="N39" s="22"/>
      <c r="O39" s="22"/>
      <c r="P39" s="22"/>
    </row>
    <row r="40" spans="1:16" ht="39" customHeight="1" x14ac:dyDescent="0.15">
      <c r="A40" s="22"/>
      <c r="B40" s="35"/>
      <c r="C40" s="1158" t="s">
        <v>545</v>
      </c>
      <c r="D40" s="1158"/>
      <c r="E40" s="1159"/>
      <c r="F40" s="36">
        <v>0.03</v>
      </c>
      <c r="G40" s="37">
        <v>0.01</v>
      </c>
      <c r="H40" s="37">
        <v>0.02</v>
      </c>
      <c r="I40" s="37">
        <v>0.02</v>
      </c>
      <c r="J40" s="38">
        <v>0.02</v>
      </c>
      <c r="K40" s="22"/>
      <c r="L40" s="22"/>
      <c r="M40" s="22"/>
      <c r="N40" s="22"/>
      <c r="O40" s="22"/>
      <c r="P40" s="22"/>
    </row>
    <row r="41" spans="1:16" ht="39" customHeight="1" x14ac:dyDescent="0.15">
      <c r="A41" s="22"/>
      <c r="B41" s="35"/>
      <c r="C41" s="1158" t="s">
        <v>546</v>
      </c>
      <c r="D41" s="1158"/>
      <c r="E41" s="1159"/>
      <c r="F41" s="36">
        <v>0</v>
      </c>
      <c r="G41" s="37">
        <v>0</v>
      </c>
      <c r="H41" s="37">
        <v>0</v>
      </c>
      <c r="I41" s="37">
        <v>0</v>
      </c>
      <c r="J41" s="38">
        <v>0</v>
      </c>
      <c r="K41" s="22"/>
      <c r="L41" s="22"/>
      <c r="M41" s="22"/>
      <c r="N41" s="22"/>
      <c r="O41" s="22"/>
      <c r="P41" s="22"/>
    </row>
    <row r="42" spans="1:16" ht="39" customHeight="1" x14ac:dyDescent="0.15">
      <c r="A42" s="22"/>
      <c r="B42" s="39"/>
      <c r="C42" s="1158" t="s">
        <v>547</v>
      </c>
      <c r="D42" s="1158"/>
      <c r="E42" s="1159"/>
      <c r="F42" s="36" t="s">
        <v>491</v>
      </c>
      <c r="G42" s="37" t="s">
        <v>491</v>
      </c>
      <c r="H42" s="37" t="s">
        <v>491</v>
      </c>
      <c r="I42" s="37" t="s">
        <v>491</v>
      </c>
      <c r="J42" s="38" t="s">
        <v>491</v>
      </c>
      <c r="K42" s="22"/>
      <c r="L42" s="22"/>
      <c r="M42" s="22"/>
      <c r="N42" s="22"/>
      <c r="O42" s="22"/>
      <c r="P42" s="22"/>
    </row>
    <row r="43" spans="1:16" ht="39" customHeight="1" thickBot="1" x14ac:dyDescent="0.2">
      <c r="A43" s="22"/>
      <c r="B43" s="40"/>
      <c r="C43" s="1160" t="s">
        <v>548</v>
      </c>
      <c r="D43" s="1160"/>
      <c r="E43" s="1161"/>
      <c r="F43" s="41">
        <v>0.35</v>
      </c>
      <c r="G43" s="42">
        <v>0.36</v>
      </c>
      <c r="H43" s="42">
        <v>0.48</v>
      </c>
      <c r="I43" s="42">
        <v>1.43</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3+Pw59zW4LIm4aDCZB9V4yeYRYWIZy0/kSAsQTnpDWB1G54/ruRbbfmBex+JtXvhHJBfjGvrilE9El6q3p5yA==" saltValue="Z8ZHj9b1CNrTAEaYoHBq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1298</v>
      </c>
      <c r="L45" s="58">
        <v>1327</v>
      </c>
      <c r="M45" s="58">
        <v>1392</v>
      </c>
      <c r="N45" s="58">
        <v>1433</v>
      </c>
      <c r="O45" s="59">
        <v>1292</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491</v>
      </c>
      <c r="L46" s="62" t="s">
        <v>491</v>
      </c>
      <c r="M46" s="62" t="s">
        <v>491</v>
      </c>
      <c r="N46" s="62" t="s">
        <v>491</v>
      </c>
      <c r="O46" s="63" t="s">
        <v>491</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491</v>
      </c>
      <c r="L47" s="62" t="s">
        <v>491</v>
      </c>
      <c r="M47" s="62" t="s">
        <v>491</v>
      </c>
      <c r="N47" s="62" t="s">
        <v>491</v>
      </c>
      <c r="O47" s="63" t="s">
        <v>491</v>
      </c>
      <c r="P47" s="46"/>
      <c r="Q47" s="46"/>
      <c r="R47" s="46"/>
      <c r="S47" s="46"/>
      <c r="T47" s="46"/>
      <c r="U47" s="46"/>
    </row>
    <row r="48" spans="1:21" ht="30.75" customHeight="1" x14ac:dyDescent="0.15">
      <c r="A48" s="46"/>
      <c r="B48" s="1189"/>
      <c r="C48" s="1190"/>
      <c r="D48" s="60"/>
      <c r="E48" s="1166" t="s">
        <v>13</v>
      </c>
      <c r="F48" s="1166"/>
      <c r="G48" s="1166"/>
      <c r="H48" s="1166"/>
      <c r="I48" s="1166"/>
      <c r="J48" s="1167"/>
      <c r="K48" s="61">
        <v>211</v>
      </c>
      <c r="L48" s="62">
        <v>193</v>
      </c>
      <c r="M48" s="62">
        <v>198</v>
      </c>
      <c r="N48" s="62">
        <v>189</v>
      </c>
      <c r="O48" s="63">
        <v>126</v>
      </c>
      <c r="P48" s="46"/>
      <c r="Q48" s="46"/>
      <c r="R48" s="46"/>
      <c r="S48" s="46"/>
      <c r="T48" s="46"/>
      <c r="U48" s="46"/>
    </row>
    <row r="49" spans="1:21" ht="30.75" customHeight="1" x14ac:dyDescent="0.15">
      <c r="A49" s="46"/>
      <c r="B49" s="1189"/>
      <c r="C49" s="1190"/>
      <c r="D49" s="60"/>
      <c r="E49" s="1166" t="s">
        <v>14</v>
      </c>
      <c r="F49" s="1166"/>
      <c r="G49" s="1166"/>
      <c r="H49" s="1166"/>
      <c r="I49" s="1166"/>
      <c r="J49" s="1167"/>
      <c r="K49" s="61">
        <v>22</v>
      </c>
      <c r="L49" s="62">
        <v>21</v>
      </c>
      <c r="M49" s="62">
        <v>18</v>
      </c>
      <c r="N49" s="62">
        <v>22</v>
      </c>
      <c r="O49" s="63">
        <v>89</v>
      </c>
      <c r="P49" s="46"/>
      <c r="Q49" s="46"/>
      <c r="R49" s="46"/>
      <c r="S49" s="46"/>
      <c r="T49" s="46"/>
      <c r="U49" s="46"/>
    </row>
    <row r="50" spans="1:21" ht="30.75" customHeight="1" x14ac:dyDescent="0.15">
      <c r="A50" s="46"/>
      <c r="B50" s="1189"/>
      <c r="C50" s="1190"/>
      <c r="D50" s="60"/>
      <c r="E50" s="1166" t="s">
        <v>15</v>
      </c>
      <c r="F50" s="1166"/>
      <c r="G50" s="1166"/>
      <c r="H50" s="1166"/>
      <c r="I50" s="1166"/>
      <c r="J50" s="1167"/>
      <c r="K50" s="61">
        <v>1</v>
      </c>
      <c r="L50" s="62">
        <v>1</v>
      </c>
      <c r="M50" s="62">
        <v>1</v>
      </c>
      <c r="N50" s="62">
        <v>1</v>
      </c>
      <c r="O50" s="63">
        <v>1</v>
      </c>
      <c r="P50" s="46"/>
      <c r="Q50" s="46"/>
      <c r="R50" s="46"/>
      <c r="S50" s="46"/>
      <c r="T50" s="46"/>
      <c r="U50" s="46"/>
    </row>
    <row r="51" spans="1:21" ht="30.75" customHeight="1" x14ac:dyDescent="0.15">
      <c r="A51" s="46"/>
      <c r="B51" s="1191"/>
      <c r="C51" s="1192"/>
      <c r="D51" s="64"/>
      <c r="E51" s="1166" t="s">
        <v>16</v>
      </c>
      <c r="F51" s="1166"/>
      <c r="G51" s="1166"/>
      <c r="H51" s="1166"/>
      <c r="I51" s="1166"/>
      <c r="J51" s="1167"/>
      <c r="K51" s="61">
        <v>0</v>
      </c>
      <c r="L51" s="62" t="s">
        <v>491</v>
      </c>
      <c r="M51" s="62" t="s">
        <v>491</v>
      </c>
      <c r="N51" s="62" t="s">
        <v>491</v>
      </c>
      <c r="O51" s="63" t="s">
        <v>491</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1260</v>
      </c>
      <c r="L52" s="62">
        <v>1265</v>
      </c>
      <c r="M52" s="62">
        <v>1302</v>
      </c>
      <c r="N52" s="62">
        <v>1296</v>
      </c>
      <c r="O52" s="63">
        <v>1186</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272</v>
      </c>
      <c r="L53" s="67">
        <v>277</v>
      </c>
      <c r="M53" s="67">
        <v>307</v>
      </c>
      <c r="N53" s="67">
        <v>349</v>
      </c>
      <c r="O53" s="68">
        <v>322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H/HgTnrJY+5hE6E2lJKrFt3TuaqQ2gcAp4CBZTiftBQO36Mgc6ndUvxcOcsnXCtxUpr/UrhhKKRccMszmr/JA==" saltValue="mIL3dj6ZwHeP3gBYlSVK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207" t="s">
        <v>30</v>
      </c>
      <c r="C41" s="1208"/>
      <c r="D41" s="103"/>
      <c r="E41" s="1209" t="s">
        <v>31</v>
      </c>
      <c r="F41" s="1209"/>
      <c r="G41" s="1209"/>
      <c r="H41" s="1210"/>
      <c r="I41" s="342">
        <v>12246</v>
      </c>
      <c r="J41" s="343">
        <v>12433</v>
      </c>
      <c r="K41" s="343">
        <v>12626</v>
      </c>
      <c r="L41" s="343">
        <v>12145</v>
      </c>
      <c r="M41" s="344">
        <v>12196</v>
      </c>
    </row>
    <row r="42" spans="2:13" ht="27.75" customHeight="1" x14ac:dyDescent="0.15">
      <c r="B42" s="1197"/>
      <c r="C42" s="1198"/>
      <c r="D42" s="104"/>
      <c r="E42" s="1201" t="s">
        <v>32</v>
      </c>
      <c r="F42" s="1201"/>
      <c r="G42" s="1201"/>
      <c r="H42" s="1202"/>
      <c r="I42" s="345">
        <v>2</v>
      </c>
      <c r="J42" s="346">
        <v>1</v>
      </c>
      <c r="K42" s="346" t="s">
        <v>491</v>
      </c>
      <c r="L42" s="346" t="s">
        <v>491</v>
      </c>
      <c r="M42" s="347" t="s">
        <v>491</v>
      </c>
    </row>
    <row r="43" spans="2:13" ht="27.75" customHeight="1" x14ac:dyDescent="0.15">
      <c r="B43" s="1197"/>
      <c r="C43" s="1198"/>
      <c r="D43" s="104"/>
      <c r="E43" s="1201" t="s">
        <v>33</v>
      </c>
      <c r="F43" s="1201"/>
      <c r="G43" s="1201"/>
      <c r="H43" s="1202"/>
      <c r="I43" s="345">
        <v>1434</v>
      </c>
      <c r="J43" s="346">
        <v>1507</v>
      </c>
      <c r="K43" s="346">
        <v>2278</v>
      </c>
      <c r="L43" s="346">
        <v>2184</v>
      </c>
      <c r="M43" s="347">
        <v>1586</v>
      </c>
    </row>
    <row r="44" spans="2:13" ht="27.75" customHeight="1" x14ac:dyDescent="0.15">
      <c r="B44" s="1197"/>
      <c r="C44" s="1198"/>
      <c r="D44" s="104"/>
      <c r="E44" s="1201" t="s">
        <v>34</v>
      </c>
      <c r="F44" s="1201"/>
      <c r="G44" s="1201"/>
      <c r="H44" s="1202"/>
      <c r="I44" s="345">
        <v>83</v>
      </c>
      <c r="J44" s="346">
        <v>71</v>
      </c>
      <c r="K44" s="346">
        <v>74</v>
      </c>
      <c r="L44" s="346">
        <v>61</v>
      </c>
      <c r="M44" s="347">
        <v>871</v>
      </c>
    </row>
    <row r="45" spans="2:13" ht="27.75" customHeight="1" x14ac:dyDescent="0.15">
      <c r="B45" s="1197"/>
      <c r="C45" s="1198"/>
      <c r="D45" s="104"/>
      <c r="E45" s="1201" t="s">
        <v>35</v>
      </c>
      <c r="F45" s="1201"/>
      <c r="G45" s="1201"/>
      <c r="H45" s="1202"/>
      <c r="I45" s="345">
        <v>706</v>
      </c>
      <c r="J45" s="346">
        <v>720</v>
      </c>
      <c r="K45" s="346">
        <v>587</v>
      </c>
      <c r="L45" s="346">
        <v>629</v>
      </c>
      <c r="M45" s="347">
        <v>691</v>
      </c>
    </row>
    <row r="46" spans="2:13" ht="27.75" customHeight="1" x14ac:dyDescent="0.15">
      <c r="B46" s="1197"/>
      <c r="C46" s="1198"/>
      <c r="D46" s="105"/>
      <c r="E46" s="1201" t="s">
        <v>36</v>
      </c>
      <c r="F46" s="1201"/>
      <c r="G46" s="1201"/>
      <c r="H46" s="1202"/>
      <c r="I46" s="345" t="s">
        <v>491</v>
      </c>
      <c r="J46" s="346" t="s">
        <v>491</v>
      </c>
      <c r="K46" s="346" t="s">
        <v>491</v>
      </c>
      <c r="L46" s="346" t="s">
        <v>491</v>
      </c>
      <c r="M46" s="347" t="s">
        <v>491</v>
      </c>
    </row>
    <row r="47" spans="2:13" ht="27.75" customHeight="1" x14ac:dyDescent="0.15">
      <c r="B47" s="1197"/>
      <c r="C47" s="1198"/>
      <c r="D47" s="106"/>
      <c r="E47" s="1211" t="s">
        <v>37</v>
      </c>
      <c r="F47" s="1212"/>
      <c r="G47" s="1212"/>
      <c r="H47" s="1213"/>
      <c r="I47" s="345" t="s">
        <v>491</v>
      </c>
      <c r="J47" s="346" t="s">
        <v>491</v>
      </c>
      <c r="K47" s="346" t="s">
        <v>491</v>
      </c>
      <c r="L47" s="346" t="s">
        <v>491</v>
      </c>
      <c r="M47" s="347" t="s">
        <v>491</v>
      </c>
    </row>
    <row r="48" spans="2:13" ht="27.75" customHeight="1" x14ac:dyDescent="0.15">
      <c r="B48" s="1197"/>
      <c r="C48" s="1198"/>
      <c r="D48" s="104"/>
      <c r="E48" s="1201" t="s">
        <v>38</v>
      </c>
      <c r="F48" s="1201"/>
      <c r="G48" s="1201"/>
      <c r="H48" s="1202"/>
      <c r="I48" s="345" t="s">
        <v>491</v>
      </c>
      <c r="J48" s="346" t="s">
        <v>491</v>
      </c>
      <c r="K48" s="346" t="s">
        <v>491</v>
      </c>
      <c r="L48" s="346" t="s">
        <v>491</v>
      </c>
      <c r="M48" s="347" t="s">
        <v>491</v>
      </c>
    </row>
    <row r="49" spans="2:13" ht="27.75" customHeight="1" x14ac:dyDescent="0.15">
      <c r="B49" s="1199"/>
      <c r="C49" s="1200"/>
      <c r="D49" s="104"/>
      <c r="E49" s="1201" t="s">
        <v>39</v>
      </c>
      <c r="F49" s="1201"/>
      <c r="G49" s="1201"/>
      <c r="H49" s="1202"/>
      <c r="I49" s="345" t="s">
        <v>491</v>
      </c>
      <c r="J49" s="346" t="s">
        <v>491</v>
      </c>
      <c r="K49" s="346" t="s">
        <v>491</v>
      </c>
      <c r="L49" s="346" t="s">
        <v>491</v>
      </c>
      <c r="M49" s="347" t="s">
        <v>491</v>
      </c>
    </row>
    <row r="50" spans="2:13" ht="27.75" customHeight="1" x14ac:dyDescent="0.15">
      <c r="B50" s="1195" t="s">
        <v>40</v>
      </c>
      <c r="C50" s="1196"/>
      <c r="D50" s="107"/>
      <c r="E50" s="1201" t="s">
        <v>41</v>
      </c>
      <c r="F50" s="1201"/>
      <c r="G50" s="1201"/>
      <c r="H50" s="1202"/>
      <c r="I50" s="345">
        <v>7728</v>
      </c>
      <c r="J50" s="346">
        <v>7948</v>
      </c>
      <c r="K50" s="346">
        <v>8507</v>
      </c>
      <c r="L50" s="346">
        <v>9114</v>
      </c>
      <c r="M50" s="347">
        <v>8456</v>
      </c>
    </row>
    <row r="51" spans="2:13" ht="27.75" customHeight="1" x14ac:dyDescent="0.15">
      <c r="B51" s="1197"/>
      <c r="C51" s="1198"/>
      <c r="D51" s="104"/>
      <c r="E51" s="1201" t="s">
        <v>42</v>
      </c>
      <c r="F51" s="1201"/>
      <c r="G51" s="1201"/>
      <c r="H51" s="1202"/>
      <c r="I51" s="345">
        <v>34</v>
      </c>
      <c r="J51" s="346">
        <v>22</v>
      </c>
      <c r="K51" s="346">
        <v>14</v>
      </c>
      <c r="L51" s="346">
        <v>9</v>
      </c>
      <c r="M51" s="347">
        <v>5</v>
      </c>
    </row>
    <row r="52" spans="2:13" ht="27.75" customHeight="1" x14ac:dyDescent="0.15">
      <c r="B52" s="1199"/>
      <c r="C52" s="1200"/>
      <c r="D52" s="104"/>
      <c r="E52" s="1201" t="s">
        <v>43</v>
      </c>
      <c r="F52" s="1201"/>
      <c r="G52" s="1201"/>
      <c r="H52" s="1202"/>
      <c r="I52" s="345">
        <v>11878</v>
      </c>
      <c r="J52" s="346">
        <v>11920</v>
      </c>
      <c r="K52" s="346">
        <v>12601</v>
      </c>
      <c r="L52" s="346">
        <v>11972</v>
      </c>
      <c r="M52" s="347">
        <v>11720</v>
      </c>
    </row>
    <row r="53" spans="2:13" ht="27.75" customHeight="1" thickBot="1" x14ac:dyDescent="0.2">
      <c r="B53" s="1203" t="s">
        <v>19</v>
      </c>
      <c r="C53" s="1204"/>
      <c r="D53" s="108"/>
      <c r="E53" s="1205" t="s">
        <v>44</v>
      </c>
      <c r="F53" s="1205"/>
      <c r="G53" s="1205"/>
      <c r="H53" s="1206"/>
      <c r="I53" s="348">
        <v>-5169</v>
      </c>
      <c r="J53" s="349">
        <v>-5157</v>
      </c>
      <c r="K53" s="349">
        <v>-5558</v>
      </c>
      <c r="L53" s="349">
        <v>-6075</v>
      </c>
      <c r="M53" s="350">
        <v>-4838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o463bNHiiuLL74TIFjjh3lxr7zzLHJqWDFVTBOKzXGtU/AQHiN9bAj7OHS4JkTzwUvIkDKC+YeKUX/EvnhvSSg==" saltValue="3SQqWjAOoK4U8b1Etj7J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222" t="s">
        <v>46</v>
      </c>
      <c r="D55" s="1222"/>
      <c r="E55" s="1223"/>
      <c r="F55" s="120">
        <v>4956</v>
      </c>
      <c r="G55" s="120">
        <v>5255</v>
      </c>
      <c r="H55" s="121">
        <v>5142</v>
      </c>
    </row>
    <row r="56" spans="2:8" ht="52.5" customHeight="1" x14ac:dyDescent="0.15">
      <c r="B56" s="122"/>
      <c r="C56" s="1224" t="s">
        <v>47</v>
      </c>
      <c r="D56" s="1224"/>
      <c r="E56" s="1225"/>
      <c r="F56" s="123">
        <v>83</v>
      </c>
      <c r="G56" s="123">
        <v>83</v>
      </c>
      <c r="H56" s="124">
        <v>110</v>
      </c>
    </row>
    <row r="57" spans="2:8" ht="53.25" customHeight="1" x14ac:dyDescent="0.15">
      <c r="B57" s="122"/>
      <c r="C57" s="1226" t="s">
        <v>48</v>
      </c>
      <c r="D57" s="1226"/>
      <c r="E57" s="1227"/>
      <c r="F57" s="125">
        <v>5778</v>
      </c>
      <c r="G57" s="125">
        <v>5857</v>
      </c>
      <c r="H57" s="126">
        <v>5210</v>
      </c>
    </row>
    <row r="58" spans="2:8" ht="45.75" customHeight="1" x14ac:dyDescent="0.15">
      <c r="B58" s="127"/>
      <c r="C58" s="1214" t="s">
        <v>554</v>
      </c>
      <c r="D58" s="1215"/>
      <c r="E58" s="1216"/>
      <c r="F58" s="128">
        <v>1293</v>
      </c>
      <c r="G58" s="128">
        <v>1297</v>
      </c>
      <c r="H58" s="129">
        <v>1301</v>
      </c>
    </row>
    <row r="59" spans="2:8" ht="45.75" customHeight="1" x14ac:dyDescent="0.15">
      <c r="B59" s="127"/>
      <c r="C59" s="1214" t="s">
        <v>555</v>
      </c>
      <c r="D59" s="1215"/>
      <c r="E59" s="1216"/>
      <c r="F59" s="128">
        <v>1772</v>
      </c>
      <c r="G59" s="128">
        <v>1597</v>
      </c>
      <c r="H59" s="129">
        <v>1054</v>
      </c>
    </row>
    <row r="60" spans="2:8" ht="45.75" customHeight="1" x14ac:dyDescent="0.15">
      <c r="B60" s="127"/>
      <c r="C60" s="1214" t="s">
        <v>566</v>
      </c>
      <c r="D60" s="1215"/>
      <c r="E60" s="1216"/>
      <c r="F60" s="128">
        <v>653</v>
      </c>
      <c r="G60" s="128">
        <v>655</v>
      </c>
      <c r="H60" s="129">
        <v>657</v>
      </c>
    </row>
    <row r="61" spans="2:8" ht="45.75" customHeight="1" x14ac:dyDescent="0.15">
      <c r="B61" s="127"/>
      <c r="C61" s="1214" t="s">
        <v>567</v>
      </c>
      <c r="D61" s="1215"/>
      <c r="E61" s="1216"/>
      <c r="F61" s="128">
        <v>522</v>
      </c>
      <c r="G61" s="128">
        <v>663</v>
      </c>
      <c r="H61" s="129">
        <v>652</v>
      </c>
    </row>
    <row r="62" spans="2:8" ht="45.75" customHeight="1" thickBot="1" x14ac:dyDescent="0.2">
      <c r="B62" s="130"/>
      <c r="C62" s="1217" t="s">
        <v>556</v>
      </c>
      <c r="D62" s="1218"/>
      <c r="E62" s="1219"/>
      <c r="F62" s="131">
        <v>515</v>
      </c>
      <c r="G62" s="131">
        <v>516</v>
      </c>
      <c r="H62" s="132">
        <v>422</v>
      </c>
    </row>
    <row r="63" spans="2:8" ht="52.5" customHeight="1" thickBot="1" x14ac:dyDescent="0.2">
      <c r="B63" s="133"/>
      <c r="C63" s="1220" t="s">
        <v>49</v>
      </c>
      <c r="D63" s="1220"/>
      <c r="E63" s="1221"/>
      <c r="F63" s="134">
        <v>10817</v>
      </c>
      <c r="G63" s="134">
        <v>11195</v>
      </c>
      <c r="H63" s="135">
        <v>10461</v>
      </c>
    </row>
    <row r="64" spans="2:8" x14ac:dyDescent="0.15"/>
  </sheetData>
  <sheetProtection algorithmName="SHA-512" hashValue="ljMaqsKrkX3Qvd5AebROHTlnLC6oyGVdl91aNPIywgylvHjiPf/oWrAqRloYTjf8f/D5s6PcyHH3x5Lgff7GNA==" saltValue="6PokZ2phpu/he5NK9f/2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885A0-11CD-441D-A50C-E782CBE6347D}">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8" t="s">
        <v>580</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573</v>
      </c>
    </row>
    <row r="50" spans="1:109" x14ac:dyDescent="0.1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530</v>
      </c>
      <c r="BQ50" s="1241"/>
      <c r="BR50" s="1241"/>
      <c r="BS50" s="1241"/>
      <c r="BT50" s="1241"/>
      <c r="BU50" s="1241"/>
      <c r="BV50" s="1241"/>
      <c r="BW50" s="1241"/>
      <c r="BX50" s="1241" t="s">
        <v>531</v>
      </c>
      <c r="BY50" s="1241"/>
      <c r="BZ50" s="1241"/>
      <c r="CA50" s="1241"/>
      <c r="CB50" s="1241"/>
      <c r="CC50" s="1241"/>
      <c r="CD50" s="1241"/>
      <c r="CE50" s="1241"/>
      <c r="CF50" s="1241" t="s">
        <v>532</v>
      </c>
      <c r="CG50" s="1241"/>
      <c r="CH50" s="1241"/>
      <c r="CI50" s="1241"/>
      <c r="CJ50" s="1241"/>
      <c r="CK50" s="1241"/>
      <c r="CL50" s="1241"/>
      <c r="CM50" s="1241"/>
      <c r="CN50" s="1241" t="s">
        <v>533</v>
      </c>
      <c r="CO50" s="1241"/>
      <c r="CP50" s="1241"/>
      <c r="CQ50" s="1241"/>
      <c r="CR50" s="1241"/>
      <c r="CS50" s="1241"/>
      <c r="CT50" s="1241"/>
      <c r="CU50" s="1241"/>
      <c r="CV50" s="1241" t="s">
        <v>534</v>
      </c>
      <c r="CW50" s="1241"/>
      <c r="CX50" s="1241"/>
      <c r="CY50" s="1241"/>
      <c r="CZ50" s="1241"/>
      <c r="DA50" s="1241"/>
      <c r="DB50" s="1241"/>
      <c r="DC50" s="1241"/>
    </row>
    <row r="51" spans="1:109" ht="13.5" customHeight="1" x14ac:dyDescent="0.15">
      <c r="B51" s="259"/>
      <c r="G51" s="1247"/>
      <c r="H51" s="1247"/>
      <c r="I51" s="1245"/>
      <c r="J51" s="1245"/>
      <c r="K51" s="1243"/>
      <c r="L51" s="1243"/>
      <c r="M51" s="1243"/>
      <c r="N51" s="1243"/>
      <c r="AM51" s="359"/>
      <c r="AN51" s="1244" t="s">
        <v>574</v>
      </c>
      <c r="AO51" s="1244"/>
      <c r="AP51" s="1244"/>
      <c r="AQ51" s="1244"/>
      <c r="AR51" s="1244"/>
      <c r="AS51" s="1244"/>
      <c r="AT51" s="1244"/>
      <c r="AU51" s="1244"/>
      <c r="AV51" s="1244"/>
      <c r="AW51" s="1244"/>
      <c r="AX51" s="1244"/>
      <c r="AY51" s="1244"/>
      <c r="AZ51" s="1244"/>
      <c r="BA51" s="1244"/>
      <c r="BB51" s="1244" t="s">
        <v>575</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x14ac:dyDescent="0.1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x14ac:dyDescent="0.1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576</v>
      </c>
      <c r="BC53" s="1244"/>
      <c r="BD53" s="1244"/>
      <c r="BE53" s="1244"/>
      <c r="BF53" s="1244"/>
      <c r="BG53" s="1244"/>
      <c r="BH53" s="1244"/>
      <c r="BI53" s="1244"/>
      <c r="BJ53" s="1244"/>
      <c r="BK53" s="1244"/>
      <c r="BL53" s="1244"/>
      <c r="BM53" s="1244"/>
      <c r="BN53" s="1244"/>
      <c r="BO53" s="1244"/>
      <c r="BP53" s="1242">
        <v>68.5</v>
      </c>
      <c r="BQ53" s="1242"/>
      <c r="BR53" s="1242"/>
      <c r="BS53" s="1242"/>
      <c r="BT53" s="1242"/>
      <c r="BU53" s="1242"/>
      <c r="BV53" s="1242"/>
      <c r="BW53" s="1242"/>
      <c r="BX53" s="1242">
        <v>70.099999999999994</v>
      </c>
      <c r="BY53" s="1242"/>
      <c r="BZ53" s="1242"/>
      <c r="CA53" s="1242"/>
      <c r="CB53" s="1242"/>
      <c r="CC53" s="1242"/>
      <c r="CD53" s="1242"/>
      <c r="CE53" s="1242"/>
      <c r="CF53" s="1242">
        <v>70.3</v>
      </c>
      <c r="CG53" s="1242"/>
      <c r="CH53" s="1242"/>
      <c r="CI53" s="1242"/>
      <c r="CJ53" s="1242"/>
      <c r="CK53" s="1242"/>
      <c r="CL53" s="1242"/>
      <c r="CM53" s="1242"/>
      <c r="CN53" s="1242">
        <v>70.3</v>
      </c>
      <c r="CO53" s="1242"/>
      <c r="CP53" s="1242"/>
      <c r="CQ53" s="1242"/>
      <c r="CR53" s="1242"/>
      <c r="CS53" s="1242"/>
      <c r="CT53" s="1242"/>
      <c r="CU53" s="1242"/>
      <c r="CV53" s="1242">
        <v>72.7</v>
      </c>
      <c r="CW53" s="1242"/>
      <c r="CX53" s="1242"/>
      <c r="CY53" s="1242"/>
      <c r="CZ53" s="1242"/>
      <c r="DA53" s="1242"/>
      <c r="DB53" s="1242"/>
      <c r="DC53" s="1242"/>
    </row>
    <row r="54" spans="1:109" x14ac:dyDescent="0.1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x14ac:dyDescent="0.15">
      <c r="A55" s="358"/>
      <c r="B55" s="259"/>
      <c r="G55" s="1237"/>
      <c r="H55" s="1237"/>
      <c r="I55" s="1237"/>
      <c r="J55" s="1237"/>
      <c r="K55" s="1243"/>
      <c r="L55" s="1243"/>
      <c r="M55" s="1243"/>
      <c r="N55" s="1243"/>
      <c r="AN55" s="1241" t="s">
        <v>577</v>
      </c>
      <c r="AO55" s="1241"/>
      <c r="AP55" s="1241"/>
      <c r="AQ55" s="1241"/>
      <c r="AR55" s="1241"/>
      <c r="AS55" s="1241"/>
      <c r="AT55" s="1241"/>
      <c r="AU55" s="1241"/>
      <c r="AV55" s="1241"/>
      <c r="AW55" s="1241"/>
      <c r="AX55" s="1241"/>
      <c r="AY55" s="1241"/>
      <c r="AZ55" s="1241"/>
      <c r="BA55" s="1241"/>
      <c r="BB55" s="1244" t="s">
        <v>575</v>
      </c>
      <c r="BC55" s="1244"/>
      <c r="BD55" s="1244"/>
      <c r="BE55" s="1244"/>
      <c r="BF55" s="1244"/>
      <c r="BG55" s="1244"/>
      <c r="BH55" s="1244"/>
      <c r="BI55" s="1244"/>
      <c r="BJ55" s="1244"/>
      <c r="BK55" s="1244"/>
      <c r="BL55" s="1244"/>
      <c r="BM55" s="1244"/>
      <c r="BN55" s="1244"/>
      <c r="BO55" s="1244"/>
      <c r="BP55" s="1242">
        <v>0</v>
      </c>
      <c r="BQ55" s="1242"/>
      <c r="BR55" s="1242"/>
      <c r="BS55" s="1242"/>
      <c r="BT55" s="1242"/>
      <c r="BU55" s="1242"/>
      <c r="BV55" s="1242"/>
      <c r="BW55" s="1242"/>
      <c r="BX55" s="1242">
        <v>0</v>
      </c>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x14ac:dyDescent="0.1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x14ac:dyDescent="0.1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576</v>
      </c>
      <c r="BC57" s="1244"/>
      <c r="BD57" s="1244"/>
      <c r="BE57" s="1244"/>
      <c r="BF57" s="1244"/>
      <c r="BG57" s="1244"/>
      <c r="BH57" s="1244"/>
      <c r="BI57" s="1244"/>
      <c r="BJ57" s="1244"/>
      <c r="BK57" s="1244"/>
      <c r="BL57" s="1244"/>
      <c r="BM57" s="1244"/>
      <c r="BN57" s="1244"/>
      <c r="BO57" s="1244"/>
      <c r="BP57" s="1242">
        <v>61.6</v>
      </c>
      <c r="BQ57" s="1242"/>
      <c r="BR57" s="1242"/>
      <c r="BS57" s="1242"/>
      <c r="BT57" s="1242"/>
      <c r="BU57" s="1242"/>
      <c r="BV57" s="1242"/>
      <c r="BW57" s="1242"/>
      <c r="BX57" s="1242">
        <v>64.400000000000006</v>
      </c>
      <c r="BY57" s="1242"/>
      <c r="BZ57" s="1242"/>
      <c r="CA57" s="1242"/>
      <c r="CB57" s="1242"/>
      <c r="CC57" s="1242"/>
      <c r="CD57" s="1242"/>
      <c r="CE57" s="1242"/>
      <c r="CF57" s="1242">
        <v>65.3</v>
      </c>
      <c r="CG57" s="1242"/>
      <c r="CH57" s="1242"/>
      <c r="CI57" s="1242"/>
      <c r="CJ57" s="1242"/>
      <c r="CK57" s="1242"/>
      <c r="CL57" s="1242"/>
      <c r="CM57" s="1242"/>
      <c r="CN57" s="1242">
        <v>66.7</v>
      </c>
      <c r="CO57" s="1242"/>
      <c r="CP57" s="1242"/>
      <c r="CQ57" s="1242"/>
      <c r="CR57" s="1242"/>
      <c r="CS57" s="1242"/>
      <c r="CT57" s="1242"/>
      <c r="CU57" s="1242"/>
      <c r="CV57" s="1242">
        <v>67.2</v>
      </c>
      <c r="CW57" s="1242"/>
      <c r="CX57" s="1242"/>
      <c r="CY57" s="1242"/>
      <c r="CZ57" s="1242"/>
      <c r="DA57" s="1242"/>
      <c r="DB57" s="1242"/>
      <c r="DC57" s="1242"/>
      <c r="DD57" s="363"/>
      <c r="DE57" s="362"/>
    </row>
    <row r="58" spans="1:109" s="358" customFormat="1" x14ac:dyDescent="0.1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578</v>
      </c>
    </row>
    <row r="64" spans="1:109" x14ac:dyDescent="0.15">
      <c r="B64" s="259"/>
      <c r="G64" s="357"/>
      <c r="I64" s="369"/>
      <c r="J64" s="369"/>
      <c r="K64" s="369"/>
      <c r="L64" s="369"/>
      <c r="M64" s="369"/>
      <c r="N64" s="370"/>
      <c r="AM64" s="357"/>
      <c r="AN64" s="357" t="s">
        <v>572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28" t="s">
        <v>581</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x14ac:dyDescent="0.1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x14ac:dyDescent="0.1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x14ac:dyDescent="0.1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x14ac:dyDescent="0.1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573</v>
      </c>
    </row>
    <row r="72" spans="2:107" x14ac:dyDescent="0.1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530</v>
      </c>
      <c r="BQ72" s="1241"/>
      <c r="BR72" s="1241"/>
      <c r="BS72" s="1241"/>
      <c r="BT72" s="1241"/>
      <c r="BU72" s="1241"/>
      <c r="BV72" s="1241"/>
      <c r="BW72" s="1241"/>
      <c r="BX72" s="1241" t="s">
        <v>531</v>
      </c>
      <c r="BY72" s="1241"/>
      <c r="BZ72" s="1241"/>
      <c r="CA72" s="1241"/>
      <c r="CB72" s="1241"/>
      <c r="CC72" s="1241"/>
      <c r="CD72" s="1241"/>
      <c r="CE72" s="1241"/>
      <c r="CF72" s="1241" t="s">
        <v>532</v>
      </c>
      <c r="CG72" s="1241"/>
      <c r="CH72" s="1241"/>
      <c r="CI72" s="1241"/>
      <c r="CJ72" s="1241"/>
      <c r="CK72" s="1241"/>
      <c r="CL72" s="1241"/>
      <c r="CM72" s="1241"/>
      <c r="CN72" s="1241" t="s">
        <v>533</v>
      </c>
      <c r="CO72" s="1241"/>
      <c r="CP72" s="1241"/>
      <c r="CQ72" s="1241"/>
      <c r="CR72" s="1241"/>
      <c r="CS72" s="1241"/>
      <c r="CT72" s="1241"/>
      <c r="CU72" s="1241"/>
      <c r="CV72" s="1241" t="s">
        <v>534</v>
      </c>
      <c r="CW72" s="1241"/>
      <c r="CX72" s="1241"/>
      <c r="CY72" s="1241"/>
      <c r="CZ72" s="1241"/>
      <c r="DA72" s="1241"/>
      <c r="DB72" s="1241"/>
      <c r="DC72" s="1241"/>
    </row>
    <row r="73" spans="2:107" x14ac:dyDescent="0.15">
      <c r="B73" s="259"/>
      <c r="G73" s="1247"/>
      <c r="H73" s="1247"/>
      <c r="I73" s="1247"/>
      <c r="J73" s="1247"/>
      <c r="K73" s="1248"/>
      <c r="L73" s="1248"/>
      <c r="M73" s="1248"/>
      <c r="N73" s="1248"/>
      <c r="AM73" s="359"/>
      <c r="AN73" s="1244" t="s">
        <v>574</v>
      </c>
      <c r="AO73" s="1244"/>
      <c r="AP73" s="1244"/>
      <c r="AQ73" s="1244"/>
      <c r="AR73" s="1244"/>
      <c r="AS73" s="1244"/>
      <c r="AT73" s="1244"/>
      <c r="AU73" s="1244"/>
      <c r="AV73" s="1244"/>
      <c r="AW73" s="1244"/>
      <c r="AX73" s="1244"/>
      <c r="AY73" s="1244"/>
      <c r="AZ73" s="1244"/>
      <c r="BA73" s="1244"/>
      <c r="BB73" s="1244" t="s">
        <v>575</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x14ac:dyDescent="0.15">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x14ac:dyDescent="0.15">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579</v>
      </c>
      <c r="BC75" s="1244"/>
      <c r="BD75" s="1244"/>
      <c r="BE75" s="1244"/>
      <c r="BF75" s="1244"/>
      <c r="BG75" s="1244"/>
      <c r="BH75" s="1244"/>
      <c r="BI75" s="1244"/>
      <c r="BJ75" s="1244"/>
      <c r="BK75" s="1244"/>
      <c r="BL75" s="1244"/>
      <c r="BM75" s="1244"/>
      <c r="BN75" s="1244"/>
      <c r="BO75" s="1244"/>
      <c r="BP75" s="1242">
        <v>6.3</v>
      </c>
      <c r="BQ75" s="1242"/>
      <c r="BR75" s="1242"/>
      <c r="BS75" s="1242"/>
      <c r="BT75" s="1242"/>
      <c r="BU75" s="1242"/>
      <c r="BV75" s="1242"/>
      <c r="BW75" s="1242"/>
      <c r="BX75" s="1242">
        <v>5.7</v>
      </c>
      <c r="BY75" s="1242"/>
      <c r="BZ75" s="1242"/>
      <c r="CA75" s="1242"/>
      <c r="CB75" s="1242"/>
      <c r="CC75" s="1242"/>
      <c r="CD75" s="1242"/>
      <c r="CE75" s="1242"/>
      <c r="CF75" s="1242">
        <v>5.6</v>
      </c>
      <c r="CG75" s="1242"/>
      <c r="CH75" s="1242"/>
      <c r="CI75" s="1242"/>
      <c r="CJ75" s="1242"/>
      <c r="CK75" s="1242"/>
      <c r="CL75" s="1242"/>
      <c r="CM75" s="1242"/>
      <c r="CN75" s="1242">
        <v>6</v>
      </c>
      <c r="CO75" s="1242"/>
      <c r="CP75" s="1242"/>
      <c r="CQ75" s="1242"/>
      <c r="CR75" s="1242"/>
      <c r="CS75" s="1242"/>
      <c r="CT75" s="1242"/>
      <c r="CU75" s="1242"/>
      <c r="CV75" s="1242">
        <v>6.2</v>
      </c>
      <c r="CW75" s="1242"/>
      <c r="CX75" s="1242"/>
      <c r="CY75" s="1242"/>
      <c r="CZ75" s="1242"/>
      <c r="DA75" s="1242"/>
      <c r="DB75" s="1242"/>
      <c r="DC75" s="1242"/>
    </row>
    <row r="76" spans="2:107" x14ac:dyDescent="0.15">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x14ac:dyDescent="0.15">
      <c r="B77" s="259"/>
      <c r="G77" s="1237"/>
      <c r="H77" s="1237"/>
      <c r="I77" s="1237"/>
      <c r="J77" s="1237"/>
      <c r="K77" s="1248"/>
      <c r="L77" s="1248"/>
      <c r="M77" s="1248"/>
      <c r="N77" s="1248"/>
      <c r="AN77" s="1241" t="s">
        <v>577</v>
      </c>
      <c r="AO77" s="1241"/>
      <c r="AP77" s="1241"/>
      <c r="AQ77" s="1241"/>
      <c r="AR77" s="1241"/>
      <c r="AS77" s="1241"/>
      <c r="AT77" s="1241"/>
      <c r="AU77" s="1241"/>
      <c r="AV77" s="1241"/>
      <c r="AW77" s="1241"/>
      <c r="AX77" s="1241"/>
      <c r="AY77" s="1241"/>
      <c r="AZ77" s="1241"/>
      <c r="BA77" s="1241"/>
      <c r="BB77" s="1244" t="s">
        <v>575</v>
      </c>
      <c r="BC77" s="1244"/>
      <c r="BD77" s="1244"/>
      <c r="BE77" s="1244"/>
      <c r="BF77" s="1244"/>
      <c r="BG77" s="1244"/>
      <c r="BH77" s="1244"/>
      <c r="BI77" s="1244"/>
      <c r="BJ77" s="1244"/>
      <c r="BK77" s="1244"/>
      <c r="BL77" s="1244"/>
      <c r="BM77" s="1244"/>
      <c r="BN77" s="1244"/>
      <c r="BO77" s="1244"/>
      <c r="BP77" s="1242">
        <v>0</v>
      </c>
      <c r="BQ77" s="1242"/>
      <c r="BR77" s="1242"/>
      <c r="BS77" s="1242"/>
      <c r="BT77" s="1242"/>
      <c r="BU77" s="1242"/>
      <c r="BV77" s="1242"/>
      <c r="BW77" s="1242"/>
      <c r="BX77" s="1242">
        <v>0</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x14ac:dyDescent="0.15">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x14ac:dyDescent="0.15">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579</v>
      </c>
      <c r="BC79" s="1244"/>
      <c r="BD79" s="1244"/>
      <c r="BE79" s="1244"/>
      <c r="BF79" s="1244"/>
      <c r="BG79" s="1244"/>
      <c r="BH79" s="1244"/>
      <c r="BI79" s="1244"/>
      <c r="BJ79" s="1244"/>
      <c r="BK79" s="1244"/>
      <c r="BL79" s="1244"/>
      <c r="BM79" s="1244"/>
      <c r="BN79" s="1244"/>
      <c r="BO79" s="1244"/>
      <c r="BP79" s="1242">
        <v>8.6</v>
      </c>
      <c r="BQ79" s="1242"/>
      <c r="BR79" s="1242"/>
      <c r="BS79" s="1242"/>
      <c r="BT79" s="1242"/>
      <c r="BU79" s="1242"/>
      <c r="BV79" s="1242"/>
      <c r="BW79" s="1242"/>
      <c r="BX79" s="1242">
        <v>8.9</v>
      </c>
      <c r="BY79" s="1242"/>
      <c r="BZ79" s="1242"/>
      <c r="CA79" s="1242"/>
      <c r="CB79" s="1242"/>
      <c r="CC79" s="1242"/>
      <c r="CD79" s="1242"/>
      <c r="CE79" s="1242"/>
      <c r="CF79" s="1242">
        <v>8.9</v>
      </c>
      <c r="CG79" s="1242"/>
      <c r="CH79" s="1242"/>
      <c r="CI79" s="1242"/>
      <c r="CJ79" s="1242"/>
      <c r="CK79" s="1242"/>
      <c r="CL79" s="1242"/>
      <c r="CM79" s="1242"/>
      <c r="CN79" s="1242">
        <v>9.1</v>
      </c>
      <c r="CO79" s="1242"/>
      <c r="CP79" s="1242"/>
      <c r="CQ79" s="1242"/>
      <c r="CR79" s="1242"/>
      <c r="CS79" s="1242"/>
      <c r="CT79" s="1242"/>
      <c r="CU79" s="1242"/>
      <c r="CV79" s="1242">
        <v>9.3000000000000007</v>
      </c>
      <c r="CW79" s="1242"/>
      <c r="CX79" s="1242"/>
      <c r="CY79" s="1242"/>
      <c r="CZ79" s="1242"/>
      <c r="DA79" s="1242"/>
      <c r="DB79" s="1242"/>
      <c r="DC79" s="1242"/>
    </row>
    <row r="80" spans="2:107" x14ac:dyDescent="0.15">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s1OVrbrkKwicmvWGWbOJ3qkwsMZjBDBXzb7uPjC4Tc6Si+SPYetskfBP3DDSdanIAhWC685p54rRwfIPNoeuFw==" saltValue="f9MY4jilSutAhyDNnuOZv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7EFEF-755D-4A30-8AD6-F112862A330E}">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4vQ0Y7Uv5x/rRYcCXR55+7moYnHrJRUQaOjBWaZgiclvwGwSfcKuZmRwoN/nRL2vVmm3ZwnIMQn7b5BF6ReHcw==" saltValue="D56tbtjegcs/YOeJNUHyR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D4C9B-8CF4-48F2-8F2E-B23F285CF887}">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8w1cJyOHDaBPcDCWqNuDW31owdrOFh2QzFXf78blxHak6RiJ1qmL4/ccQNDrMvxfkZIi6LvLft+H/ZeP9c4xeQ==" saltValue="7UZF8sh62S4K7SQ4J8b8I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529</v>
      </c>
      <c r="G2" s="149"/>
      <c r="H2" s="150"/>
    </row>
    <row r="3" spans="1:8" x14ac:dyDescent="0.15">
      <c r="A3" s="146" t="s">
        <v>522</v>
      </c>
      <c r="B3" s="151"/>
      <c r="C3" s="152"/>
      <c r="D3" s="153">
        <v>209100</v>
      </c>
      <c r="E3" s="154"/>
      <c r="F3" s="155">
        <v>190274</v>
      </c>
      <c r="G3" s="156"/>
      <c r="H3" s="157"/>
    </row>
    <row r="4" spans="1:8" x14ac:dyDescent="0.15">
      <c r="A4" s="158"/>
      <c r="B4" s="159"/>
      <c r="C4" s="160"/>
      <c r="D4" s="161">
        <v>138052</v>
      </c>
      <c r="E4" s="162"/>
      <c r="F4" s="163">
        <v>88584</v>
      </c>
      <c r="G4" s="164"/>
      <c r="H4" s="165"/>
    </row>
    <row r="5" spans="1:8" x14ac:dyDescent="0.15">
      <c r="A5" s="146" t="s">
        <v>524</v>
      </c>
      <c r="B5" s="151"/>
      <c r="C5" s="152"/>
      <c r="D5" s="153">
        <v>207548</v>
      </c>
      <c r="E5" s="154"/>
      <c r="F5" s="155">
        <v>200194</v>
      </c>
      <c r="G5" s="156"/>
      <c r="H5" s="157"/>
    </row>
    <row r="6" spans="1:8" x14ac:dyDescent="0.15">
      <c r="A6" s="158"/>
      <c r="B6" s="159"/>
      <c r="C6" s="160"/>
      <c r="D6" s="161">
        <v>168567</v>
      </c>
      <c r="E6" s="162"/>
      <c r="F6" s="163">
        <v>106422</v>
      </c>
      <c r="G6" s="164"/>
      <c r="H6" s="165"/>
    </row>
    <row r="7" spans="1:8" x14ac:dyDescent="0.15">
      <c r="A7" s="146" t="s">
        <v>525</v>
      </c>
      <c r="B7" s="151"/>
      <c r="C7" s="152"/>
      <c r="D7" s="153">
        <v>231937</v>
      </c>
      <c r="E7" s="154"/>
      <c r="F7" s="155">
        <v>196914</v>
      </c>
      <c r="G7" s="156"/>
      <c r="H7" s="157"/>
    </row>
    <row r="8" spans="1:8" x14ac:dyDescent="0.15">
      <c r="A8" s="158"/>
      <c r="B8" s="159"/>
      <c r="C8" s="160"/>
      <c r="D8" s="161">
        <v>186033</v>
      </c>
      <c r="E8" s="162"/>
      <c r="F8" s="163">
        <v>98966</v>
      </c>
      <c r="G8" s="164"/>
      <c r="H8" s="165"/>
    </row>
    <row r="9" spans="1:8" x14ac:dyDescent="0.15">
      <c r="A9" s="146" t="s">
        <v>526</v>
      </c>
      <c r="B9" s="151"/>
      <c r="C9" s="152"/>
      <c r="D9" s="153">
        <v>179003</v>
      </c>
      <c r="E9" s="154"/>
      <c r="F9" s="155">
        <v>204757</v>
      </c>
      <c r="G9" s="156"/>
      <c r="H9" s="157"/>
    </row>
    <row r="10" spans="1:8" x14ac:dyDescent="0.15">
      <c r="A10" s="158"/>
      <c r="B10" s="159"/>
      <c r="C10" s="160"/>
      <c r="D10" s="161">
        <v>118566</v>
      </c>
      <c r="E10" s="162"/>
      <c r="F10" s="163">
        <v>106071</v>
      </c>
      <c r="G10" s="164"/>
      <c r="H10" s="165"/>
    </row>
    <row r="11" spans="1:8" x14ac:dyDescent="0.15">
      <c r="A11" s="146" t="s">
        <v>527</v>
      </c>
      <c r="B11" s="151"/>
      <c r="C11" s="152"/>
      <c r="D11" s="153">
        <v>272291</v>
      </c>
      <c r="E11" s="154"/>
      <c r="F11" s="155">
        <v>194971</v>
      </c>
      <c r="G11" s="156"/>
      <c r="H11" s="157"/>
    </row>
    <row r="12" spans="1:8" x14ac:dyDescent="0.15">
      <c r="A12" s="158"/>
      <c r="B12" s="159"/>
      <c r="C12" s="166"/>
      <c r="D12" s="161">
        <v>199086</v>
      </c>
      <c r="E12" s="162"/>
      <c r="F12" s="163">
        <v>105966</v>
      </c>
      <c r="G12" s="164"/>
      <c r="H12" s="165"/>
    </row>
    <row r="13" spans="1:8" x14ac:dyDescent="0.15">
      <c r="A13" s="146"/>
      <c r="B13" s="151"/>
      <c r="C13" s="152"/>
      <c r="D13" s="153">
        <v>219976</v>
      </c>
      <c r="E13" s="154"/>
      <c r="F13" s="155">
        <v>197422</v>
      </c>
      <c r="G13" s="167"/>
      <c r="H13" s="157"/>
    </row>
    <row r="14" spans="1:8" x14ac:dyDescent="0.15">
      <c r="A14" s="158"/>
      <c r="B14" s="159"/>
      <c r="C14" s="160"/>
      <c r="D14" s="161">
        <v>162061</v>
      </c>
      <c r="E14" s="162"/>
      <c r="F14" s="163">
        <v>101202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9.2799999999999994</v>
      </c>
      <c r="C19" s="168">
        <f>ROUND(VALUE(SUBSTITUTE(実質収支比率等に係る経年分析!G$48,"▲","-")),2)</f>
        <v>9.89</v>
      </c>
      <c r="D19" s="168">
        <f>ROUND(VALUE(SUBSTITUTE(実質収支比率等に係る経年分析!H$48,"▲","-")),2)</f>
        <v>10.69</v>
      </c>
      <c r="E19" s="168">
        <f>ROUND(VALUE(SUBSTITUTE(実質収支比率等に係る経年分析!I$48,"▲","-")),2)</f>
        <v>5.59</v>
      </c>
      <c r="F19" s="168">
        <f>ROUND(VALUE(SUBSTITUTE(実質収支比率等に係る経年分析!J$48,"▲","-")),2)</f>
        <v>10.17</v>
      </c>
    </row>
    <row r="20" spans="1:11" x14ac:dyDescent="0.15">
      <c r="A20" s="168" t="s">
        <v>53</v>
      </c>
      <c r="B20" s="168">
        <f>ROUND(VALUE(SUBSTITUTE(実質収支比率等に係る経年分析!F$47,"▲","-")),2)</f>
        <v>78.17</v>
      </c>
      <c r="C20" s="168">
        <f>ROUND(VALUE(SUBSTITUTE(実質収支比率等に係る経年分析!G$47,"▲","-")),2)</f>
        <v>74.58</v>
      </c>
      <c r="D20" s="168">
        <f>ROUND(VALUE(SUBSTITUTE(実質収支比率等に係る経年分析!H$47,"▲","-")),2)</f>
        <v>75.180000000000007</v>
      </c>
      <c r="E20" s="168">
        <f>ROUND(VALUE(SUBSTITUTE(実質収支比率等に係る経年分析!I$47,"▲","-")),2)</f>
        <v>82.18</v>
      </c>
      <c r="F20" s="168">
        <f>ROUND(VALUE(SUBSTITUTE(実質収支比率等に係る経年分析!J$47,"▲","-")),2)</f>
        <v>81.150000000000006</v>
      </c>
    </row>
    <row r="21" spans="1:11" x14ac:dyDescent="0.15">
      <c r="A21" s="168" t="s">
        <v>54</v>
      </c>
      <c r="B21" s="168">
        <f>IF(ISNUMBER(VALUE(SUBSTITUTE(実質収支比率等に係る経年分析!F$49,"▲","-"))),ROUND(VALUE(SUBSTITUTE(実質収支比率等に係る経年分析!F$49,"▲","-")),2),NA())</f>
        <v>-6.32</v>
      </c>
      <c r="C21" s="168">
        <f>IF(ISNUMBER(VALUE(SUBSTITUTE(実質収支比率等に係る経年分析!G$49,"▲","-"))),ROUND(VALUE(SUBSTITUTE(実質収支比率等に係る経年分析!G$49,"▲","-")),2),NA())</f>
        <v>-4.95</v>
      </c>
      <c r="D21" s="168">
        <f>IF(ISNUMBER(VALUE(SUBSTITUTE(実質収支比率等に係る経年分析!H$49,"▲","-"))),ROUND(VALUE(SUBSTITUTE(実質収支比率等に係る経年分析!H$49,"▲","-")),2),NA())</f>
        <v>0.97</v>
      </c>
      <c r="E21" s="168">
        <f>IF(ISNUMBER(VALUE(SUBSTITUTE(実質収支比率等に係る経年分析!I$49,"▲","-"))),ROUND(VALUE(SUBSTITUTE(実質収支比率等に係る経年分析!I$49,"▲","-")),2),NA())</f>
        <v>-5.0599999999999996</v>
      </c>
      <c r="F21" s="168">
        <f>IF(ISNUMBER(VALUE(SUBSTITUTE(実質収支比率等に係る経年分析!J$49,"▲","-"))),ROUND(VALUE(SUBSTITUTE(実質収支比率等に係る経年分析!J$49,"▲","-")),2),NA())</f>
        <v>-1.84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0.36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0.48</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1.43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分収育林事業特別会計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15">
      <c r="A31" s="169" t="str">
        <f>IF(連結実質赤字比率に係る赤字・黒字の構成分析!C$39="",NA(),連結実質赤字比率に係る赤字・黒字の構成分析!C$39)</f>
        <v>飲料水供給施設事業特別会計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15">
      <c r="A32" s="169" t="str">
        <f>IF(連結実質赤字比率に係る赤字・黒字の構成分析!C$38="",NA(),連結実質赤字比率に係る赤字・黒字の構成分析!C$38)</f>
        <v>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0.45</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0.57999999999999996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1.06</v>
      </c>
    </row>
    <row r="34" spans="1:16" x14ac:dyDescent="0.15">
      <c r="A34" s="169" t="str">
        <f>IF(連結実質赤字比率に係る赤字・黒字の構成分析!C$36="",NA(),連結実質赤字比率に係る赤字・黒字の構成分析!C$36)</f>
        <v>介護保険特別会計（保険事業勘定）</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0.56000000000000005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0.75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1.22</v>
      </c>
    </row>
    <row r="35" spans="1:16" x14ac:dyDescent="0.15">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2.2000000000000002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2.61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2.72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2.31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4.46</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9.18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9.7799999999999994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10.58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5.48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10.08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1260</v>
      </c>
      <c r="E42" s="170"/>
      <c r="F42" s="170"/>
      <c r="G42" s="170">
        <f>'実質公債費比率（分子）の構造'!L$52</f>
        <v>1265</v>
      </c>
      <c r="H42" s="170"/>
      <c r="I42" s="170"/>
      <c r="J42" s="170">
        <f>'実質公債費比率（分子）の構造'!M$52</f>
        <v>1302</v>
      </c>
      <c r="K42" s="170"/>
      <c r="L42" s="170"/>
      <c r="M42" s="170">
        <f>'実質公債費比率（分子）の構造'!N$52</f>
        <v>1296</v>
      </c>
      <c r="N42" s="170"/>
      <c r="O42" s="170"/>
      <c r="P42" s="170">
        <f>'実質公債費比率（分子）の構造'!O$52</f>
        <v>1186</v>
      </c>
    </row>
    <row r="43" spans="1:16" x14ac:dyDescent="0.15">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v>
      </c>
      <c r="C44" s="170"/>
      <c r="D44" s="170"/>
      <c r="E44" s="170">
        <f>'実質公債費比率（分子）の構造'!L$50</f>
        <v>1</v>
      </c>
      <c r="F44" s="170"/>
      <c r="G44" s="170"/>
      <c r="H44" s="170">
        <f>'実質公債費比率（分子）の構造'!M$50</f>
        <v>1</v>
      </c>
      <c r="I44" s="170"/>
      <c r="J44" s="170"/>
      <c r="K44" s="170">
        <f>'実質公債費比率（分子）の構造'!N$50</f>
        <v>1</v>
      </c>
      <c r="L44" s="170"/>
      <c r="M44" s="170"/>
      <c r="N44" s="170">
        <f>'実質公債費比率（分子）の構造'!O$50</f>
        <v>1</v>
      </c>
      <c r="O44" s="170"/>
      <c r="P44" s="170"/>
    </row>
    <row r="45" spans="1:16" x14ac:dyDescent="0.15">
      <c r="A45" s="170" t="s">
        <v>63</v>
      </c>
      <c r="B45" s="170">
        <f>'実質公債費比率（分子）の構造'!K$49</f>
        <v>22</v>
      </c>
      <c r="C45" s="170"/>
      <c r="D45" s="170"/>
      <c r="E45" s="170">
        <f>'実質公債費比率（分子）の構造'!L$49</f>
        <v>21</v>
      </c>
      <c r="F45" s="170"/>
      <c r="G45" s="170"/>
      <c r="H45" s="170">
        <f>'実質公債費比率（分子）の構造'!M$49</f>
        <v>18</v>
      </c>
      <c r="I45" s="170"/>
      <c r="J45" s="170"/>
      <c r="K45" s="170">
        <f>'実質公債費比率（分子）の構造'!N$49</f>
        <v>22</v>
      </c>
      <c r="L45" s="170"/>
      <c r="M45" s="170"/>
      <c r="N45" s="170">
        <f>'実質公債費比率（分子）の構造'!O$49</f>
        <v>89</v>
      </c>
      <c r="O45" s="170"/>
      <c r="P45" s="170"/>
    </row>
    <row r="46" spans="1:16" x14ac:dyDescent="0.15">
      <c r="A46" s="170" t="s">
        <v>64</v>
      </c>
      <c r="B46" s="170">
        <f>'実質公債費比率（分子）の構造'!K$48</f>
        <v>211</v>
      </c>
      <c r="C46" s="170"/>
      <c r="D46" s="170"/>
      <c r="E46" s="170">
        <f>'実質公債費比率（分子）の構造'!L$48</f>
        <v>193</v>
      </c>
      <c r="F46" s="170"/>
      <c r="G46" s="170"/>
      <c r="H46" s="170">
        <f>'実質公債費比率（分子）の構造'!M$48</f>
        <v>198</v>
      </c>
      <c r="I46" s="170"/>
      <c r="J46" s="170"/>
      <c r="K46" s="170">
        <f>'実質公債費比率（分子）の構造'!N$48</f>
        <v>189</v>
      </c>
      <c r="L46" s="170"/>
      <c r="M46" s="170"/>
      <c r="N46" s="170">
        <f>'実質公債費比率（分子）の構造'!O$48</f>
        <v>126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1298</v>
      </c>
      <c r="C49" s="170"/>
      <c r="D49" s="170"/>
      <c r="E49" s="170">
        <f>'実質公債費比率（分子）の構造'!L$45</f>
        <v>1327</v>
      </c>
      <c r="F49" s="170"/>
      <c r="G49" s="170"/>
      <c r="H49" s="170">
        <f>'実質公債費比率（分子）の構造'!M$45</f>
        <v>1392</v>
      </c>
      <c r="I49" s="170"/>
      <c r="J49" s="170"/>
      <c r="K49" s="170">
        <f>'実質公債費比率（分子）の構造'!N$45</f>
        <v>1433</v>
      </c>
      <c r="L49" s="170"/>
      <c r="M49" s="170"/>
      <c r="N49" s="170">
        <f>'実質公債費比率（分子）の構造'!O$45</f>
        <v>1292</v>
      </c>
      <c r="O49" s="170"/>
      <c r="P49" s="170"/>
    </row>
    <row r="50" spans="1:16" x14ac:dyDescent="0.15">
      <c r="A50" s="170" t="s">
        <v>67</v>
      </c>
      <c r="B50" s="170" t="e">
        <f>NA()</f>
        <v>#N/A</v>
      </c>
      <c r="C50" s="170">
        <f>IF(ISNUMBER('実質公債費比率（分子）の構造'!K$53),'実質公債費比率（分子）の構造'!K$53,NA())</f>
        <v>272</v>
      </c>
      <c r="D50" s="170" t="e">
        <f>NA()</f>
        <v>#N/A</v>
      </c>
      <c r="E50" s="170" t="e">
        <f>NA()</f>
        <v>#N/A</v>
      </c>
      <c r="F50" s="170">
        <f>IF(ISNUMBER('実質公債費比率（分子）の構造'!L$53),'実質公債費比率（分子）の構造'!L$53,NA())</f>
        <v>277</v>
      </c>
      <c r="G50" s="170" t="e">
        <f>NA()</f>
        <v>#N/A</v>
      </c>
      <c r="H50" s="170" t="e">
        <f>NA()</f>
        <v>#N/A</v>
      </c>
      <c r="I50" s="170">
        <f>IF(ISNUMBER('実質公債費比率（分子）の構造'!M$53),'実質公債費比率（分子）の構造'!M$53,NA())</f>
        <v>307</v>
      </c>
      <c r="J50" s="170" t="e">
        <f>NA()</f>
        <v>#N/A</v>
      </c>
      <c r="K50" s="170" t="e">
        <f>NA()</f>
        <v>#N/A</v>
      </c>
      <c r="L50" s="170">
        <f>IF(ISNUMBER('実質公債費比率（分子）の構造'!N$53),'実質公債費比率（分子）の構造'!N$53,NA())</f>
        <v>349</v>
      </c>
      <c r="M50" s="170" t="e">
        <f>NA()</f>
        <v>#N/A</v>
      </c>
      <c r="N50" s="170" t="e">
        <f>NA()</f>
        <v>#N/A</v>
      </c>
      <c r="O50" s="170">
        <f>IF(ISNUMBER('実質公債費比率（分子）の構造'!O$53),'実質公債費比率（分子）の構造'!O$53,NA())</f>
        <v>322</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11878</v>
      </c>
      <c r="E56" s="169"/>
      <c r="F56" s="169"/>
      <c r="G56" s="169">
        <f>'将来負担比率（分子）の構造'!J$52</f>
        <v>11920</v>
      </c>
      <c r="H56" s="169"/>
      <c r="I56" s="169"/>
      <c r="J56" s="169">
        <f>'将来負担比率（分子）の構造'!K$52</f>
        <v>12601</v>
      </c>
      <c r="K56" s="169"/>
      <c r="L56" s="169"/>
      <c r="M56" s="169">
        <f>'将来負担比率（分子）の構造'!L$52</f>
        <v>11972</v>
      </c>
      <c r="N56" s="169"/>
      <c r="O56" s="169"/>
      <c r="P56" s="169">
        <f>'将来負担比率（分子）の構造'!M$52</f>
        <v>11720</v>
      </c>
    </row>
    <row r="57" spans="1:16" x14ac:dyDescent="0.15">
      <c r="A57" s="169" t="s">
        <v>42</v>
      </c>
      <c r="B57" s="169"/>
      <c r="C57" s="169"/>
      <c r="D57" s="169">
        <f>'将来負担比率（分子）の構造'!I$51</f>
        <v>34</v>
      </c>
      <c r="E57" s="169"/>
      <c r="F57" s="169"/>
      <c r="G57" s="169">
        <f>'将来負担比率（分子）の構造'!J$51</f>
        <v>22</v>
      </c>
      <c r="H57" s="169"/>
      <c r="I57" s="169"/>
      <c r="J57" s="169">
        <f>'将来負担比率（分子）の構造'!K$51</f>
        <v>14</v>
      </c>
      <c r="K57" s="169"/>
      <c r="L57" s="169"/>
      <c r="M57" s="169">
        <f>'将来負担比率（分子）の構造'!L$51</f>
        <v>9</v>
      </c>
      <c r="N57" s="169"/>
      <c r="O57" s="169"/>
      <c r="P57" s="169">
        <f>'将来負担比率（分子）の構造'!M$51</f>
        <v>5</v>
      </c>
    </row>
    <row r="58" spans="1:16" x14ac:dyDescent="0.15">
      <c r="A58" s="169" t="s">
        <v>41</v>
      </c>
      <c r="B58" s="169"/>
      <c r="C58" s="169"/>
      <c r="D58" s="169">
        <f>'将来負担比率（分子）の構造'!I$50</f>
        <v>7728</v>
      </c>
      <c r="E58" s="169"/>
      <c r="F58" s="169"/>
      <c r="G58" s="169">
        <f>'将来負担比率（分子）の構造'!J$50</f>
        <v>7948</v>
      </c>
      <c r="H58" s="169"/>
      <c r="I58" s="169"/>
      <c r="J58" s="169">
        <f>'将来負担比率（分子）の構造'!K$50</f>
        <v>8507</v>
      </c>
      <c r="K58" s="169"/>
      <c r="L58" s="169"/>
      <c r="M58" s="169">
        <f>'将来負担比率（分子）の構造'!L$50</f>
        <v>9114</v>
      </c>
      <c r="N58" s="169"/>
      <c r="O58" s="169"/>
      <c r="P58" s="169">
        <f>'将来負担比率（分子）の構造'!M$50</f>
        <v>8456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706</v>
      </c>
      <c r="C62" s="169"/>
      <c r="D62" s="169"/>
      <c r="E62" s="169">
        <f>'将来負担比率（分子）の構造'!J$45</f>
        <v>720</v>
      </c>
      <c r="F62" s="169"/>
      <c r="G62" s="169"/>
      <c r="H62" s="169">
        <f>'将来負担比率（分子）の構造'!K$45</f>
        <v>587</v>
      </c>
      <c r="I62" s="169"/>
      <c r="J62" s="169"/>
      <c r="K62" s="169">
        <f>'将来負担比率（分子）の構造'!L$45</f>
        <v>629</v>
      </c>
      <c r="L62" s="169"/>
      <c r="M62" s="169"/>
      <c r="N62" s="169">
        <f>'将来負担比率（分子）の構造'!M$45</f>
        <v>691</v>
      </c>
      <c r="O62" s="169"/>
      <c r="P62" s="169"/>
    </row>
    <row r="63" spans="1:16" x14ac:dyDescent="0.15">
      <c r="A63" s="169" t="s">
        <v>34</v>
      </c>
      <c r="B63" s="169">
        <f>'将来負担比率（分子）の構造'!I$44</f>
        <v>83</v>
      </c>
      <c r="C63" s="169"/>
      <c r="D63" s="169"/>
      <c r="E63" s="169">
        <f>'将来負担比率（分子）の構造'!J$44</f>
        <v>71</v>
      </c>
      <c r="F63" s="169"/>
      <c r="G63" s="169"/>
      <c r="H63" s="169">
        <f>'将来負担比率（分子）の構造'!K$44</f>
        <v>74</v>
      </c>
      <c r="I63" s="169"/>
      <c r="J63" s="169"/>
      <c r="K63" s="169">
        <f>'将来負担比率（分子）の構造'!L$44</f>
        <v>61</v>
      </c>
      <c r="L63" s="169"/>
      <c r="M63" s="169"/>
      <c r="N63" s="169">
        <f>'将来負担比率（分子）の構造'!M$44</f>
        <v>871</v>
      </c>
      <c r="O63" s="169"/>
      <c r="P63" s="169"/>
    </row>
    <row r="64" spans="1:16" x14ac:dyDescent="0.15">
      <c r="A64" s="169" t="s">
        <v>33</v>
      </c>
      <c r="B64" s="169">
        <f>'将来負担比率（分子）の構造'!I$43</f>
        <v>1434</v>
      </c>
      <c r="C64" s="169"/>
      <c r="D64" s="169"/>
      <c r="E64" s="169">
        <f>'将来負担比率（分子）の構造'!J$43</f>
        <v>1507</v>
      </c>
      <c r="F64" s="169"/>
      <c r="G64" s="169"/>
      <c r="H64" s="169">
        <f>'将来負担比率（分子）の構造'!K$43</f>
        <v>2278</v>
      </c>
      <c r="I64" s="169"/>
      <c r="J64" s="169"/>
      <c r="K64" s="169">
        <f>'将来負担比率（分子）の構造'!L$43</f>
        <v>2184</v>
      </c>
      <c r="L64" s="169"/>
      <c r="M64" s="169"/>
      <c r="N64" s="169">
        <f>'将来負担比率（分子）の構造'!M$43</f>
        <v>1586</v>
      </c>
      <c r="O64" s="169"/>
      <c r="P64" s="169"/>
    </row>
    <row r="65" spans="1:16" x14ac:dyDescent="0.15">
      <c r="A65" s="169" t="s">
        <v>32</v>
      </c>
      <c r="B65" s="169">
        <f>'将来負担比率（分子）の構造'!I$42</f>
        <v>2</v>
      </c>
      <c r="C65" s="169"/>
      <c r="D65" s="169"/>
      <c r="E65" s="169">
        <f>'将来負担比率（分子）の構造'!J$42</f>
        <v>1</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12246</v>
      </c>
      <c r="C66" s="169"/>
      <c r="D66" s="169"/>
      <c r="E66" s="169">
        <f>'将来負担比率（分子）の構造'!J$41</f>
        <v>12433</v>
      </c>
      <c r="F66" s="169"/>
      <c r="G66" s="169"/>
      <c r="H66" s="169">
        <f>'将来負担比率（分子）の構造'!K$41</f>
        <v>12626</v>
      </c>
      <c r="I66" s="169"/>
      <c r="J66" s="169"/>
      <c r="K66" s="169">
        <f>'将来負担比率（分子）の構造'!L$41</f>
        <v>12145</v>
      </c>
      <c r="L66" s="169"/>
      <c r="M66" s="169"/>
      <c r="N66" s="169">
        <f>'将来負担比率（分子）の構造'!M$41</f>
        <v>12196</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4956</v>
      </c>
      <c r="C72" s="173">
        <f>基金残高に係る経年分析!G55</f>
        <v>5255</v>
      </c>
      <c r="D72" s="173">
        <f>基金残高に係る経年分析!H55</f>
        <v>5142</v>
      </c>
    </row>
    <row r="73" spans="1:16" x14ac:dyDescent="0.15">
      <c r="A73" s="172" t="s">
        <v>74</v>
      </c>
      <c r="B73" s="173">
        <f>基金残高に係る経年分析!F56</f>
        <v>83</v>
      </c>
      <c r="C73" s="173">
        <f>基金残高に係る経年分析!G56</f>
        <v>83</v>
      </c>
      <c r="D73" s="173">
        <f>基金残高に係る経年分析!H56</f>
        <v>110</v>
      </c>
    </row>
    <row r="74" spans="1:16" x14ac:dyDescent="0.15">
      <c r="A74" s="172" t="s">
        <v>75</v>
      </c>
      <c r="B74" s="173">
        <f>基金残高に係る経年分析!F57</f>
        <v>5778</v>
      </c>
      <c r="C74" s="173">
        <f>基金残高に係る経年分析!G57</f>
        <v>5857</v>
      </c>
      <c r="D74" s="173">
        <f>基金残高に係る経年分析!H57</f>
        <v>5210</v>
      </c>
    </row>
  </sheetData>
  <sheetProtection algorithmName="SHA-512" hashValue="CiSZqhGM/E1BAJ3nUEjeYyISoZXbs/SRXMkktJYUR/HApbRtEFPLMF9MLngZwLnfpadj1jMRw0y2DzlGBzLYPQ==" saltValue="6wp+9rsmvloCgd20dGOe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216</v>
      </c>
      <c r="C5" s="693"/>
      <c r="D5" s="693"/>
      <c r="E5" s="693"/>
      <c r="F5" s="693"/>
      <c r="G5" s="693"/>
      <c r="H5" s="693"/>
      <c r="I5" s="693"/>
      <c r="J5" s="693"/>
      <c r="K5" s="693"/>
      <c r="L5" s="693"/>
      <c r="M5" s="693"/>
      <c r="N5" s="693"/>
      <c r="O5" s="693"/>
      <c r="P5" s="693"/>
      <c r="Q5" s="694"/>
      <c r="R5" s="689">
        <v>937380</v>
      </c>
      <c r="S5" s="690"/>
      <c r="T5" s="690"/>
      <c r="U5" s="690"/>
      <c r="V5" s="690"/>
      <c r="W5" s="690"/>
      <c r="X5" s="690"/>
      <c r="Y5" s="715"/>
      <c r="Z5" s="728">
        <v>7.3</v>
      </c>
      <c r="AA5" s="728"/>
      <c r="AB5" s="728"/>
      <c r="AC5" s="728"/>
      <c r="AD5" s="729">
        <v>937380</v>
      </c>
      <c r="AE5" s="729"/>
      <c r="AF5" s="729"/>
      <c r="AG5" s="729"/>
      <c r="AH5" s="729"/>
      <c r="AI5" s="729"/>
      <c r="AJ5" s="729"/>
      <c r="AK5" s="729"/>
      <c r="AL5" s="716">
        <v>15</v>
      </c>
      <c r="AM5" s="698"/>
      <c r="AN5" s="698"/>
      <c r="AO5" s="717"/>
      <c r="AP5" s="692" t="s">
        <v>217</v>
      </c>
      <c r="AQ5" s="693"/>
      <c r="AR5" s="693"/>
      <c r="AS5" s="693"/>
      <c r="AT5" s="693"/>
      <c r="AU5" s="693"/>
      <c r="AV5" s="693"/>
      <c r="AW5" s="693"/>
      <c r="AX5" s="693"/>
      <c r="AY5" s="693"/>
      <c r="AZ5" s="693"/>
      <c r="BA5" s="693"/>
      <c r="BB5" s="693"/>
      <c r="BC5" s="693"/>
      <c r="BD5" s="693"/>
      <c r="BE5" s="693"/>
      <c r="BF5" s="694"/>
      <c r="BG5" s="634">
        <v>937156</v>
      </c>
      <c r="BH5" s="635"/>
      <c r="BI5" s="635"/>
      <c r="BJ5" s="635"/>
      <c r="BK5" s="635"/>
      <c r="BL5" s="635"/>
      <c r="BM5" s="635"/>
      <c r="BN5" s="636"/>
      <c r="BO5" s="672">
        <v>100</v>
      </c>
      <c r="BP5" s="672"/>
      <c r="BQ5" s="672"/>
      <c r="BR5" s="672"/>
      <c r="BS5" s="673" t="s">
        <v>122</v>
      </c>
      <c r="BT5" s="673"/>
      <c r="BU5" s="673"/>
      <c r="BV5" s="673"/>
      <c r="BW5" s="673"/>
      <c r="BX5" s="673"/>
      <c r="BY5" s="673"/>
      <c r="BZ5" s="673"/>
      <c r="CA5" s="673"/>
      <c r="CB5" s="711"/>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15">
      <c r="B6" s="631" t="s">
        <v>221</v>
      </c>
      <c r="C6" s="632"/>
      <c r="D6" s="632"/>
      <c r="E6" s="632"/>
      <c r="F6" s="632"/>
      <c r="G6" s="632"/>
      <c r="H6" s="632"/>
      <c r="I6" s="632"/>
      <c r="J6" s="632"/>
      <c r="K6" s="632"/>
      <c r="L6" s="632"/>
      <c r="M6" s="632"/>
      <c r="N6" s="632"/>
      <c r="O6" s="632"/>
      <c r="P6" s="632"/>
      <c r="Q6" s="633"/>
      <c r="R6" s="634">
        <v>270563</v>
      </c>
      <c r="S6" s="635"/>
      <c r="T6" s="635"/>
      <c r="U6" s="635"/>
      <c r="V6" s="635"/>
      <c r="W6" s="635"/>
      <c r="X6" s="635"/>
      <c r="Y6" s="636"/>
      <c r="Z6" s="672">
        <v>2.1</v>
      </c>
      <c r="AA6" s="672"/>
      <c r="AB6" s="672"/>
      <c r="AC6" s="672"/>
      <c r="AD6" s="673">
        <v>270563</v>
      </c>
      <c r="AE6" s="673"/>
      <c r="AF6" s="673"/>
      <c r="AG6" s="673"/>
      <c r="AH6" s="673"/>
      <c r="AI6" s="673"/>
      <c r="AJ6" s="673"/>
      <c r="AK6" s="673"/>
      <c r="AL6" s="637">
        <v>4.3</v>
      </c>
      <c r="AM6" s="638"/>
      <c r="AN6" s="638"/>
      <c r="AO6" s="674"/>
      <c r="AP6" s="631" t="s">
        <v>222</v>
      </c>
      <c r="AQ6" s="632"/>
      <c r="AR6" s="632"/>
      <c r="AS6" s="632"/>
      <c r="AT6" s="632"/>
      <c r="AU6" s="632"/>
      <c r="AV6" s="632"/>
      <c r="AW6" s="632"/>
      <c r="AX6" s="632"/>
      <c r="AY6" s="632"/>
      <c r="AZ6" s="632"/>
      <c r="BA6" s="632"/>
      <c r="BB6" s="632"/>
      <c r="BC6" s="632"/>
      <c r="BD6" s="632"/>
      <c r="BE6" s="632"/>
      <c r="BF6" s="633"/>
      <c r="BG6" s="634">
        <v>937156</v>
      </c>
      <c r="BH6" s="635"/>
      <c r="BI6" s="635"/>
      <c r="BJ6" s="635"/>
      <c r="BK6" s="635"/>
      <c r="BL6" s="635"/>
      <c r="BM6" s="635"/>
      <c r="BN6" s="636"/>
      <c r="BO6" s="672">
        <v>100</v>
      </c>
      <c r="BP6" s="672"/>
      <c r="BQ6" s="672"/>
      <c r="BR6" s="672"/>
      <c r="BS6" s="673" t="s">
        <v>122</v>
      </c>
      <c r="BT6" s="673"/>
      <c r="BU6" s="673"/>
      <c r="BV6" s="673"/>
      <c r="BW6" s="673"/>
      <c r="BX6" s="673"/>
      <c r="BY6" s="673"/>
      <c r="BZ6" s="673"/>
      <c r="CA6" s="673"/>
      <c r="CB6" s="711"/>
      <c r="CD6" s="692" t="s">
        <v>223</v>
      </c>
      <c r="CE6" s="693"/>
      <c r="CF6" s="693"/>
      <c r="CG6" s="693"/>
      <c r="CH6" s="693"/>
      <c r="CI6" s="693"/>
      <c r="CJ6" s="693"/>
      <c r="CK6" s="693"/>
      <c r="CL6" s="693"/>
      <c r="CM6" s="693"/>
      <c r="CN6" s="693"/>
      <c r="CO6" s="693"/>
      <c r="CP6" s="693"/>
      <c r="CQ6" s="694"/>
      <c r="CR6" s="634">
        <v>78290</v>
      </c>
      <c r="CS6" s="635"/>
      <c r="CT6" s="635"/>
      <c r="CU6" s="635"/>
      <c r="CV6" s="635"/>
      <c r="CW6" s="635"/>
      <c r="CX6" s="635"/>
      <c r="CY6" s="636"/>
      <c r="CZ6" s="716">
        <v>0.6</v>
      </c>
      <c r="DA6" s="698"/>
      <c r="DB6" s="698"/>
      <c r="DC6" s="718"/>
      <c r="DD6" s="640" t="s">
        <v>122</v>
      </c>
      <c r="DE6" s="635"/>
      <c r="DF6" s="635"/>
      <c r="DG6" s="635"/>
      <c r="DH6" s="635"/>
      <c r="DI6" s="635"/>
      <c r="DJ6" s="635"/>
      <c r="DK6" s="635"/>
      <c r="DL6" s="635"/>
      <c r="DM6" s="635"/>
      <c r="DN6" s="635"/>
      <c r="DO6" s="635"/>
      <c r="DP6" s="636"/>
      <c r="DQ6" s="640">
        <v>78290</v>
      </c>
      <c r="DR6" s="635"/>
      <c r="DS6" s="635"/>
      <c r="DT6" s="635"/>
      <c r="DU6" s="635"/>
      <c r="DV6" s="635"/>
      <c r="DW6" s="635"/>
      <c r="DX6" s="635"/>
      <c r="DY6" s="635"/>
      <c r="DZ6" s="635"/>
      <c r="EA6" s="635"/>
      <c r="EB6" s="635"/>
      <c r="EC6" s="671"/>
    </row>
    <row r="7" spans="2:143" ht="11.25" customHeight="1" x14ac:dyDescent="0.15">
      <c r="B7" s="631" t="s">
        <v>224</v>
      </c>
      <c r="C7" s="632"/>
      <c r="D7" s="632"/>
      <c r="E7" s="632"/>
      <c r="F7" s="632"/>
      <c r="G7" s="632"/>
      <c r="H7" s="632"/>
      <c r="I7" s="632"/>
      <c r="J7" s="632"/>
      <c r="K7" s="632"/>
      <c r="L7" s="632"/>
      <c r="M7" s="632"/>
      <c r="N7" s="632"/>
      <c r="O7" s="632"/>
      <c r="P7" s="632"/>
      <c r="Q7" s="633"/>
      <c r="R7" s="634">
        <v>343</v>
      </c>
      <c r="S7" s="635"/>
      <c r="T7" s="635"/>
      <c r="U7" s="635"/>
      <c r="V7" s="635"/>
      <c r="W7" s="635"/>
      <c r="X7" s="635"/>
      <c r="Y7" s="636"/>
      <c r="Z7" s="672">
        <v>0</v>
      </c>
      <c r="AA7" s="672"/>
      <c r="AB7" s="672"/>
      <c r="AC7" s="672"/>
      <c r="AD7" s="673">
        <v>343</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307820</v>
      </c>
      <c r="BH7" s="635"/>
      <c r="BI7" s="635"/>
      <c r="BJ7" s="635"/>
      <c r="BK7" s="635"/>
      <c r="BL7" s="635"/>
      <c r="BM7" s="635"/>
      <c r="BN7" s="636"/>
      <c r="BO7" s="672">
        <v>32.799999999999997</v>
      </c>
      <c r="BP7" s="672"/>
      <c r="BQ7" s="672"/>
      <c r="BR7" s="672"/>
      <c r="BS7" s="673" t="s">
        <v>122</v>
      </c>
      <c r="BT7" s="673"/>
      <c r="BU7" s="673"/>
      <c r="BV7" s="673"/>
      <c r="BW7" s="673"/>
      <c r="BX7" s="673"/>
      <c r="BY7" s="673"/>
      <c r="BZ7" s="673"/>
      <c r="CA7" s="673"/>
      <c r="CB7" s="711"/>
      <c r="CD7" s="631" t="s">
        <v>226</v>
      </c>
      <c r="CE7" s="632"/>
      <c r="CF7" s="632"/>
      <c r="CG7" s="632"/>
      <c r="CH7" s="632"/>
      <c r="CI7" s="632"/>
      <c r="CJ7" s="632"/>
      <c r="CK7" s="632"/>
      <c r="CL7" s="632"/>
      <c r="CM7" s="632"/>
      <c r="CN7" s="632"/>
      <c r="CO7" s="632"/>
      <c r="CP7" s="632"/>
      <c r="CQ7" s="633"/>
      <c r="CR7" s="634">
        <v>2670057</v>
      </c>
      <c r="CS7" s="635"/>
      <c r="CT7" s="635"/>
      <c r="CU7" s="635"/>
      <c r="CV7" s="635"/>
      <c r="CW7" s="635"/>
      <c r="CX7" s="635"/>
      <c r="CY7" s="636"/>
      <c r="CZ7" s="672">
        <v>22</v>
      </c>
      <c r="DA7" s="672"/>
      <c r="DB7" s="672"/>
      <c r="DC7" s="672"/>
      <c r="DD7" s="640">
        <v>106125</v>
      </c>
      <c r="DE7" s="635"/>
      <c r="DF7" s="635"/>
      <c r="DG7" s="635"/>
      <c r="DH7" s="635"/>
      <c r="DI7" s="635"/>
      <c r="DJ7" s="635"/>
      <c r="DK7" s="635"/>
      <c r="DL7" s="635"/>
      <c r="DM7" s="635"/>
      <c r="DN7" s="635"/>
      <c r="DO7" s="635"/>
      <c r="DP7" s="636"/>
      <c r="DQ7" s="640">
        <v>1425388</v>
      </c>
      <c r="DR7" s="635"/>
      <c r="DS7" s="635"/>
      <c r="DT7" s="635"/>
      <c r="DU7" s="635"/>
      <c r="DV7" s="635"/>
      <c r="DW7" s="635"/>
      <c r="DX7" s="635"/>
      <c r="DY7" s="635"/>
      <c r="DZ7" s="635"/>
      <c r="EA7" s="635"/>
      <c r="EB7" s="635"/>
      <c r="EC7" s="671"/>
    </row>
    <row r="8" spans="2:143" ht="11.25" customHeight="1" x14ac:dyDescent="0.15">
      <c r="B8" s="631" t="s">
        <v>227</v>
      </c>
      <c r="C8" s="632"/>
      <c r="D8" s="632"/>
      <c r="E8" s="632"/>
      <c r="F8" s="632"/>
      <c r="G8" s="632"/>
      <c r="H8" s="632"/>
      <c r="I8" s="632"/>
      <c r="J8" s="632"/>
      <c r="K8" s="632"/>
      <c r="L8" s="632"/>
      <c r="M8" s="632"/>
      <c r="N8" s="632"/>
      <c r="O8" s="632"/>
      <c r="P8" s="632"/>
      <c r="Q8" s="633"/>
      <c r="R8" s="634">
        <v>4525</v>
      </c>
      <c r="S8" s="635"/>
      <c r="T8" s="635"/>
      <c r="U8" s="635"/>
      <c r="V8" s="635"/>
      <c r="W8" s="635"/>
      <c r="X8" s="635"/>
      <c r="Y8" s="636"/>
      <c r="Z8" s="672">
        <v>0</v>
      </c>
      <c r="AA8" s="672"/>
      <c r="AB8" s="672"/>
      <c r="AC8" s="672"/>
      <c r="AD8" s="673">
        <v>4525</v>
      </c>
      <c r="AE8" s="673"/>
      <c r="AF8" s="673"/>
      <c r="AG8" s="673"/>
      <c r="AH8" s="673"/>
      <c r="AI8" s="673"/>
      <c r="AJ8" s="673"/>
      <c r="AK8" s="673"/>
      <c r="AL8" s="637">
        <v>0.1</v>
      </c>
      <c r="AM8" s="638"/>
      <c r="AN8" s="638"/>
      <c r="AO8" s="674"/>
      <c r="AP8" s="631" t="s">
        <v>228</v>
      </c>
      <c r="AQ8" s="632"/>
      <c r="AR8" s="632"/>
      <c r="AS8" s="632"/>
      <c r="AT8" s="632"/>
      <c r="AU8" s="632"/>
      <c r="AV8" s="632"/>
      <c r="AW8" s="632"/>
      <c r="AX8" s="632"/>
      <c r="AY8" s="632"/>
      <c r="AZ8" s="632"/>
      <c r="BA8" s="632"/>
      <c r="BB8" s="632"/>
      <c r="BC8" s="632"/>
      <c r="BD8" s="632"/>
      <c r="BE8" s="632"/>
      <c r="BF8" s="633"/>
      <c r="BG8" s="634">
        <v>13369</v>
      </c>
      <c r="BH8" s="635"/>
      <c r="BI8" s="635"/>
      <c r="BJ8" s="635"/>
      <c r="BK8" s="635"/>
      <c r="BL8" s="635"/>
      <c r="BM8" s="635"/>
      <c r="BN8" s="636"/>
      <c r="BO8" s="672">
        <v>1.4</v>
      </c>
      <c r="BP8" s="672"/>
      <c r="BQ8" s="672"/>
      <c r="BR8" s="672"/>
      <c r="BS8" s="673" t="s">
        <v>122</v>
      </c>
      <c r="BT8" s="673"/>
      <c r="BU8" s="673"/>
      <c r="BV8" s="673"/>
      <c r="BW8" s="673"/>
      <c r="BX8" s="673"/>
      <c r="BY8" s="673"/>
      <c r="BZ8" s="673"/>
      <c r="CA8" s="673"/>
      <c r="CB8" s="711"/>
      <c r="CD8" s="631" t="s">
        <v>229</v>
      </c>
      <c r="CE8" s="632"/>
      <c r="CF8" s="632"/>
      <c r="CG8" s="632"/>
      <c r="CH8" s="632"/>
      <c r="CI8" s="632"/>
      <c r="CJ8" s="632"/>
      <c r="CK8" s="632"/>
      <c r="CL8" s="632"/>
      <c r="CM8" s="632"/>
      <c r="CN8" s="632"/>
      <c r="CO8" s="632"/>
      <c r="CP8" s="632"/>
      <c r="CQ8" s="633"/>
      <c r="CR8" s="634">
        <v>2664608</v>
      </c>
      <c r="CS8" s="635"/>
      <c r="CT8" s="635"/>
      <c r="CU8" s="635"/>
      <c r="CV8" s="635"/>
      <c r="CW8" s="635"/>
      <c r="CX8" s="635"/>
      <c r="CY8" s="636"/>
      <c r="CZ8" s="672">
        <v>22</v>
      </c>
      <c r="DA8" s="672"/>
      <c r="DB8" s="672"/>
      <c r="DC8" s="672"/>
      <c r="DD8" s="640">
        <v>634419</v>
      </c>
      <c r="DE8" s="635"/>
      <c r="DF8" s="635"/>
      <c r="DG8" s="635"/>
      <c r="DH8" s="635"/>
      <c r="DI8" s="635"/>
      <c r="DJ8" s="635"/>
      <c r="DK8" s="635"/>
      <c r="DL8" s="635"/>
      <c r="DM8" s="635"/>
      <c r="DN8" s="635"/>
      <c r="DO8" s="635"/>
      <c r="DP8" s="636"/>
      <c r="DQ8" s="640">
        <v>1468619</v>
      </c>
      <c r="DR8" s="635"/>
      <c r="DS8" s="635"/>
      <c r="DT8" s="635"/>
      <c r="DU8" s="635"/>
      <c r="DV8" s="635"/>
      <c r="DW8" s="635"/>
      <c r="DX8" s="635"/>
      <c r="DY8" s="635"/>
      <c r="DZ8" s="635"/>
      <c r="EA8" s="635"/>
      <c r="EB8" s="635"/>
      <c r="EC8" s="671"/>
    </row>
    <row r="9" spans="2:143" ht="11.25" customHeight="1" x14ac:dyDescent="0.15">
      <c r="B9" s="631" t="s">
        <v>230</v>
      </c>
      <c r="C9" s="632"/>
      <c r="D9" s="632"/>
      <c r="E9" s="632"/>
      <c r="F9" s="632"/>
      <c r="G9" s="632"/>
      <c r="H9" s="632"/>
      <c r="I9" s="632"/>
      <c r="J9" s="632"/>
      <c r="K9" s="632"/>
      <c r="L9" s="632"/>
      <c r="M9" s="632"/>
      <c r="N9" s="632"/>
      <c r="O9" s="632"/>
      <c r="P9" s="632"/>
      <c r="Q9" s="633"/>
      <c r="R9" s="634">
        <v>5085</v>
      </c>
      <c r="S9" s="635"/>
      <c r="T9" s="635"/>
      <c r="U9" s="635"/>
      <c r="V9" s="635"/>
      <c r="W9" s="635"/>
      <c r="X9" s="635"/>
      <c r="Y9" s="636"/>
      <c r="Z9" s="672">
        <v>0</v>
      </c>
      <c r="AA9" s="672"/>
      <c r="AB9" s="672"/>
      <c r="AC9" s="672"/>
      <c r="AD9" s="673">
        <v>5085</v>
      </c>
      <c r="AE9" s="673"/>
      <c r="AF9" s="673"/>
      <c r="AG9" s="673"/>
      <c r="AH9" s="673"/>
      <c r="AI9" s="673"/>
      <c r="AJ9" s="673"/>
      <c r="AK9" s="673"/>
      <c r="AL9" s="637">
        <v>0.1</v>
      </c>
      <c r="AM9" s="638"/>
      <c r="AN9" s="638"/>
      <c r="AO9" s="674"/>
      <c r="AP9" s="631" t="s">
        <v>231</v>
      </c>
      <c r="AQ9" s="632"/>
      <c r="AR9" s="632"/>
      <c r="AS9" s="632"/>
      <c r="AT9" s="632"/>
      <c r="AU9" s="632"/>
      <c r="AV9" s="632"/>
      <c r="AW9" s="632"/>
      <c r="AX9" s="632"/>
      <c r="AY9" s="632"/>
      <c r="AZ9" s="632"/>
      <c r="BA9" s="632"/>
      <c r="BB9" s="632"/>
      <c r="BC9" s="632"/>
      <c r="BD9" s="632"/>
      <c r="BE9" s="632"/>
      <c r="BF9" s="633"/>
      <c r="BG9" s="634">
        <v>263120</v>
      </c>
      <c r="BH9" s="635"/>
      <c r="BI9" s="635"/>
      <c r="BJ9" s="635"/>
      <c r="BK9" s="635"/>
      <c r="BL9" s="635"/>
      <c r="BM9" s="635"/>
      <c r="BN9" s="636"/>
      <c r="BO9" s="672">
        <v>28.1</v>
      </c>
      <c r="BP9" s="672"/>
      <c r="BQ9" s="672"/>
      <c r="BR9" s="672"/>
      <c r="BS9" s="673" t="s">
        <v>122</v>
      </c>
      <c r="BT9" s="673"/>
      <c r="BU9" s="673"/>
      <c r="BV9" s="673"/>
      <c r="BW9" s="673"/>
      <c r="BX9" s="673"/>
      <c r="BY9" s="673"/>
      <c r="BZ9" s="673"/>
      <c r="CA9" s="673"/>
      <c r="CB9" s="711"/>
      <c r="CD9" s="631" t="s">
        <v>232</v>
      </c>
      <c r="CE9" s="632"/>
      <c r="CF9" s="632"/>
      <c r="CG9" s="632"/>
      <c r="CH9" s="632"/>
      <c r="CI9" s="632"/>
      <c r="CJ9" s="632"/>
      <c r="CK9" s="632"/>
      <c r="CL9" s="632"/>
      <c r="CM9" s="632"/>
      <c r="CN9" s="632"/>
      <c r="CO9" s="632"/>
      <c r="CP9" s="632"/>
      <c r="CQ9" s="633"/>
      <c r="CR9" s="634">
        <v>1757473</v>
      </c>
      <c r="CS9" s="635"/>
      <c r="CT9" s="635"/>
      <c r="CU9" s="635"/>
      <c r="CV9" s="635"/>
      <c r="CW9" s="635"/>
      <c r="CX9" s="635"/>
      <c r="CY9" s="636"/>
      <c r="CZ9" s="672">
        <v>14.5</v>
      </c>
      <c r="DA9" s="672"/>
      <c r="DB9" s="672"/>
      <c r="DC9" s="672"/>
      <c r="DD9" s="640">
        <v>236594</v>
      </c>
      <c r="DE9" s="635"/>
      <c r="DF9" s="635"/>
      <c r="DG9" s="635"/>
      <c r="DH9" s="635"/>
      <c r="DI9" s="635"/>
      <c r="DJ9" s="635"/>
      <c r="DK9" s="635"/>
      <c r="DL9" s="635"/>
      <c r="DM9" s="635"/>
      <c r="DN9" s="635"/>
      <c r="DO9" s="635"/>
      <c r="DP9" s="636"/>
      <c r="DQ9" s="640">
        <v>936401</v>
      </c>
      <c r="DR9" s="635"/>
      <c r="DS9" s="635"/>
      <c r="DT9" s="635"/>
      <c r="DU9" s="635"/>
      <c r="DV9" s="635"/>
      <c r="DW9" s="635"/>
      <c r="DX9" s="635"/>
      <c r="DY9" s="635"/>
      <c r="DZ9" s="635"/>
      <c r="EA9" s="635"/>
      <c r="EB9" s="635"/>
      <c r="EC9" s="671"/>
    </row>
    <row r="10" spans="2:143" ht="11.25" customHeight="1" x14ac:dyDescent="0.15">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21929</v>
      </c>
      <c r="BH10" s="635"/>
      <c r="BI10" s="635"/>
      <c r="BJ10" s="635"/>
      <c r="BK10" s="635"/>
      <c r="BL10" s="635"/>
      <c r="BM10" s="635"/>
      <c r="BN10" s="636"/>
      <c r="BO10" s="672">
        <v>2.2999999999999998</v>
      </c>
      <c r="BP10" s="672"/>
      <c r="BQ10" s="672"/>
      <c r="BR10" s="672"/>
      <c r="BS10" s="673" t="s">
        <v>122</v>
      </c>
      <c r="BT10" s="673"/>
      <c r="BU10" s="673"/>
      <c r="BV10" s="673"/>
      <c r="BW10" s="673"/>
      <c r="BX10" s="673"/>
      <c r="BY10" s="673"/>
      <c r="BZ10" s="673"/>
      <c r="CA10" s="673"/>
      <c r="CB10" s="711"/>
      <c r="CD10" s="631" t="s">
        <v>235</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15">
      <c r="B11" s="631" t="s">
        <v>236</v>
      </c>
      <c r="C11" s="632"/>
      <c r="D11" s="632"/>
      <c r="E11" s="632"/>
      <c r="F11" s="632"/>
      <c r="G11" s="632"/>
      <c r="H11" s="632"/>
      <c r="I11" s="632"/>
      <c r="J11" s="632"/>
      <c r="K11" s="632"/>
      <c r="L11" s="632"/>
      <c r="M11" s="632"/>
      <c r="N11" s="632"/>
      <c r="O11" s="632"/>
      <c r="P11" s="632"/>
      <c r="Q11" s="633"/>
      <c r="R11" s="634">
        <v>198777</v>
      </c>
      <c r="S11" s="635"/>
      <c r="T11" s="635"/>
      <c r="U11" s="635"/>
      <c r="V11" s="635"/>
      <c r="W11" s="635"/>
      <c r="X11" s="635"/>
      <c r="Y11" s="636"/>
      <c r="Z11" s="637">
        <v>1.5</v>
      </c>
      <c r="AA11" s="638"/>
      <c r="AB11" s="638"/>
      <c r="AC11" s="639"/>
      <c r="AD11" s="640">
        <v>198777</v>
      </c>
      <c r="AE11" s="635"/>
      <c r="AF11" s="635"/>
      <c r="AG11" s="635"/>
      <c r="AH11" s="635"/>
      <c r="AI11" s="635"/>
      <c r="AJ11" s="635"/>
      <c r="AK11" s="636"/>
      <c r="AL11" s="637">
        <v>3.2</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9402</v>
      </c>
      <c r="BH11" s="635"/>
      <c r="BI11" s="635"/>
      <c r="BJ11" s="635"/>
      <c r="BK11" s="635"/>
      <c r="BL11" s="635"/>
      <c r="BM11" s="635"/>
      <c r="BN11" s="636"/>
      <c r="BO11" s="672">
        <v>1</v>
      </c>
      <c r="BP11" s="672"/>
      <c r="BQ11" s="672"/>
      <c r="BR11" s="672"/>
      <c r="BS11" s="673" t="s">
        <v>122</v>
      </c>
      <c r="BT11" s="673"/>
      <c r="BU11" s="673"/>
      <c r="BV11" s="673"/>
      <c r="BW11" s="673"/>
      <c r="BX11" s="673"/>
      <c r="BY11" s="673"/>
      <c r="BZ11" s="673"/>
      <c r="CA11" s="673"/>
      <c r="CB11" s="711"/>
      <c r="CD11" s="631" t="s">
        <v>238</v>
      </c>
      <c r="CE11" s="632"/>
      <c r="CF11" s="632"/>
      <c r="CG11" s="632"/>
      <c r="CH11" s="632"/>
      <c r="CI11" s="632"/>
      <c r="CJ11" s="632"/>
      <c r="CK11" s="632"/>
      <c r="CL11" s="632"/>
      <c r="CM11" s="632"/>
      <c r="CN11" s="632"/>
      <c r="CO11" s="632"/>
      <c r="CP11" s="632"/>
      <c r="CQ11" s="633"/>
      <c r="CR11" s="634">
        <v>985621</v>
      </c>
      <c r="CS11" s="635"/>
      <c r="CT11" s="635"/>
      <c r="CU11" s="635"/>
      <c r="CV11" s="635"/>
      <c r="CW11" s="635"/>
      <c r="CX11" s="635"/>
      <c r="CY11" s="636"/>
      <c r="CZ11" s="672">
        <v>8.1</v>
      </c>
      <c r="DA11" s="672"/>
      <c r="DB11" s="672"/>
      <c r="DC11" s="672"/>
      <c r="DD11" s="640">
        <v>275837</v>
      </c>
      <c r="DE11" s="635"/>
      <c r="DF11" s="635"/>
      <c r="DG11" s="635"/>
      <c r="DH11" s="635"/>
      <c r="DI11" s="635"/>
      <c r="DJ11" s="635"/>
      <c r="DK11" s="635"/>
      <c r="DL11" s="635"/>
      <c r="DM11" s="635"/>
      <c r="DN11" s="635"/>
      <c r="DO11" s="635"/>
      <c r="DP11" s="636"/>
      <c r="DQ11" s="640">
        <v>576679</v>
      </c>
      <c r="DR11" s="635"/>
      <c r="DS11" s="635"/>
      <c r="DT11" s="635"/>
      <c r="DU11" s="635"/>
      <c r="DV11" s="635"/>
      <c r="DW11" s="635"/>
      <c r="DX11" s="635"/>
      <c r="DY11" s="635"/>
      <c r="DZ11" s="635"/>
      <c r="EA11" s="635"/>
      <c r="EB11" s="635"/>
      <c r="EC11" s="671"/>
    </row>
    <row r="12" spans="2:143" ht="11.25" customHeight="1" x14ac:dyDescent="0.15">
      <c r="B12" s="631" t="s">
        <v>239</v>
      </c>
      <c r="C12" s="632"/>
      <c r="D12" s="632"/>
      <c r="E12" s="632"/>
      <c r="F12" s="632"/>
      <c r="G12" s="632"/>
      <c r="H12" s="632"/>
      <c r="I12" s="632"/>
      <c r="J12" s="632"/>
      <c r="K12" s="632"/>
      <c r="L12" s="632"/>
      <c r="M12" s="632"/>
      <c r="N12" s="632"/>
      <c r="O12" s="632"/>
      <c r="P12" s="632"/>
      <c r="Q12" s="633"/>
      <c r="R12" s="634">
        <v>5628</v>
      </c>
      <c r="S12" s="635"/>
      <c r="T12" s="635"/>
      <c r="U12" s="635"/>
      <c r="V12" s="635"/>
      <c r="W12" s="635"/>
      <c r="X12" s="635"/>
      <c r="Y12" s="636"/>
      <c r="Z12" s="672">
        <v>0</v>
      </c>
      <c r="AA12" s="672"/>
      <c r="AB12" s="672"/>
      <c r="AC12" s="672"/>
      <c r="AD12" s="673">
        <v>5628</v>
      </c>
      <c r="AE12" s="673"/>
      <c r="AF12" s="673"/>
      <c r="AG12" s="673"/>
      <c r="AH12" s="673"/>
      <c r="AI12" s="673"/>
      <c r="AJ12" s="673"/>
      <c r="AK12" s="673"/>
      <c r="AL12" s="637">
        <v>0.1</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552853</v>
      </c>
      <c r="BH12" s="635"/>
      <c r="BI12" s="635"/>
      <c r="BJ12" s="635"/>
      <c r="BK12" s="635"/>
      <c r="BL12" s="635"/>
      <c r="BM12" s="635"/>
      <c r="BN12" s="636"/>
      <c r="BO12" s="672">
        <v>59</v>
      </c>
      <c r="BP12" s="672"/>
      <c r="BQ12" s="672"/>
      <c r="BR12" s="672"/>
      <c r="BS12" s="673" t="s">
        <v>122</v>
      </c>
      <c r="BT12" s="673"/>
      <c r="BU12" s="673"/>
      <c r="BV12" s="673"/>
      <c r="BW12" s="673"/>
      <c r="BX12" s="673"/>
      <c r="BY12" s="673"/>
      <c r="BZ12" s="673"/>
      <c r="CA12" s="673"/>
      <c r="CB12" s="711"/>
      <c r="CD12" s="631" t="s">
        <v>241</v>
      </c>
      <c r="CE12" s="632"/>
      <c r="CF12" s="632"/>
      <c r="CG12" s="632"/>
      <c r="CH12" s="632"/>
      <c r="CI12" s="632"/>
      <c r="CJ12" s="632"/>
      <c r="CK12" s="632"/>
      <c r="CL12" s="632"/>
      <c r="CM12" s="632"/>
      <c r="CN12" s="632"/>
      <c r="CO12" s="632"/>
      <c r="CP12" s="632"/>
      <c r="CQ12" s="633"/>
      <c r="CR12" s="634">
        <v>302088</v>
      </c>
      <c r="CS12" s="635"/>
      <c r="CT12" s="635"/>
      <c r="CU12" s="635"/>
      <c r="CV12" s="635"/>
      <c r="CW12" s="635"/>
      <c r="CX12" s="635"/>
      <c r="CY12" s="636"/>
      <c r="CZ12" s="672">
        <v>2.5</v>
      </c>
      <c r="DA12" s="672"/>
      <c r="DB12" s="672"/>
      <c r="DC12" s="672"/>
      <c r="DD12" s="640">
        <v>10527</v>
      </c>
      <c r="DE12" s="635"/>
      <c r="DF12" s="635"/>
      <c r="DG12" s="635"/>
      <c r="DH12" s="635"/>
      <c r="DI12" s="635"/>
      <c r="DJ12" s="635"/>
      <c r="DK12" s="635"/>
      <c r="DL12" s="635"/>
      <c r="DM12" s="635"/>
      <c r="DN12" s="635"/>
      <c r="DO12" s="635"/>
      <c r="DP12" s="636"/>
      <c r="DQ12" s="640">
        <v>257379</v>
      </c>
      <c r="DR12" s="635"/>
      <c r="DS12" s="635"/>
      <c r="DT12" s="635"/>
      <c r="DU12" s="635"/>
      <c r="DV12" s="635"/>
      <c r="DW12" s="635"/>
      <c r="DX12" s="635"/>
      <c r="DY12" s="635"/>
      <c r="DZ12" s="635"/>
      <c r="EA12" s="635"/>
      <c r="EB12" s="635"/>
      <c r="EC12" s="671"/>
    </row>
    <row r="13" spans="2:143" ht="11.25" customHeight="1" x14ac:dyDescent="0.15">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549290</v>
      </c>
      <c r="BH13" s="635"/>
      <c r="BI13" s="635"/>
      <c r="BJ13" s="635"/>
      <c r="BK13" s="635"/>
      <c r="BL13" s="635"/>
      <c r="BM13" s="635"/>
      <c r="BN13" s="636"/>
      <c r="BO13" s="672">
        <v>58.6</v>
      </c>
      <c r="BP13" s="672"/>
      <c r="BQ13" s="672"/>
      <c r="BR13" s="672"/>
      <c r="BS13" s="673" t="s">
        <v>122</v>
      </c>
      <c r="BT13" s="673"/>
      <c r="BU13" s="673"/>
      <c r="BV13" s="673"/>
      <c r="BW13" s="673"/>
      <c r="BX13" s="673"/>
      <c r="BY13" s="673"/>
      <c r="BZ13" s="673"/>
      <c r="CA13" s="673"/>
      <c r="CB13" s="711"/>
      <c r="CD13" s="631" t="s">
        <v>244</v>
      </c>
      <c r="CE13" s="632"/>
      <c r="CF13" s="632"/>
      <c r="CG13" s="632"/>
      <c r="CH13" s="632"/>
      <c r="CI13" s="632"/>
      <c r="CJ13" s="632"/>
      <c r="CK13" s="632"/>
      <c r="CL13" s="632"/>
      <c r="CM13" s="632"/>
      <c r="CN13" s="632"/>
      <c r="CO13" s="632"/>
      <c r="CP13" s="632"/>
      <c r="CQ13" s="633"/>
      <c r="CR13" s="634">
        <v>793424</v>
      </c>
      <c r="CS13" s="635"/>
      <c r="CT13" s="635"/>
      <c r="CU13" s="635"/>
      <c r="CV13" s="635"/>
      <c r="CW13" s="635"/>
      <c r="CX13" s="635"/>
      <c r="CY13" s="636"/>
      <c r="CZ13" s="672">
        <v>6.5</v>
      </c>
      <c r="DA13" s="672"/>
      <c r="DB13" s="672"/>
      <c r="DC13" s="672"/>
      <c r="DD13" s="640">
        <v>660065</v>
      </c>
      <c r="DE13" s="635"/>
      <c r="DF13" s="635"/>
      <c r="DG13" s="635"/>
      <c r="DH13" s="635"/>
      <c r="DI13" s="635"/>
      <c r="DJ13" s="635"/>
      <c r="DK13" s="635"/>
      <c r="DL13" s="635"/>
      <c r="DM13" s="635"/>
      <c r="DN13" s="635"/>
      <c r="DO13" s="635"/>
      <c r="DP13" s="636"/>
      <c r="DQ13" s="640">
        <v>353711</v>
      </c>
      <c r="DR13" s="635"/>
      <c r="DS13" s="635"/>
      <c r="DT13" s="635"/>
      <c r="DU13" s="635"/>
      <c r="DV13" s="635"/>
      <c r="DW13" s="635"/>
      <c r="DX13" s="635"/>
      <c r="DY13" s="635"/>
      <c r="DZ13" s="635"/>
      <c r="EA13" s="635"/>
      <c r="EB13" s="635"/>
      <c r="EC13" s="671"/>
    </row>
    <row r="14" spans="2:143" ht="11.25" customHeight="1" x14ac:dyDescent="0.15">
      <c r="B14" s="631" t="s">
        <v>245</v>
      </c>
      <c r="C14" s="632"/>
      <c r="D14" s="632"/>
      <c r="E14" s="632"/>
      <c r="F14" s="632"/>
      <c r="G14" s="632"/>
      <c r="H14" s="632"/>
      <c r="I14" s="632"/>
      <c r="J14" s="632"/>
      <c r="K14" s="632"/>
      <c r="L14" s="632"/>
      <c r="M14" s="632"/>
      <c r="N14" s="632"/>
      <c r="O14" s="632"/>
      <c r="P14" s="632"/>
      <c r="Q14" s="633"/>
      <c r="R14" s="634">
        <v>3103</v>
      </c>
      <c r="S14" s="635"/>
      <c r="T14" s="635"/>
      <c r="U14" s="635"/>
      <c r="V14" s="635"/>
      <c r="W14" s="635"/>
      <c r="X14" s="635"/>
      <c r="Y14" s="636"/>
      <c r="Z14" s="672">
        <v>0</v>
      </c>
      <c r="AA14" s="672"/>
      <c r="AB14" s="672"/>
      <c r="AC14" s="672"/>
      <c r="AD14" s="673">
        <v>3103</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46956</v>
      </c>
      <c r="BH14" s="635"/>
      <c r="BI14" s="635"/>
      <c r="BJ14" s="635"/>
      <c r="BK14" s="635"/>
      <c r="BL14" s="635"/>
      <c r="BM14" s="635"/>
      <c r="BN14" s="636"/>
      <c r="BO14" s="672">
        <v>5</v>
      </c>
      <c r="BP14" s="672"/>
      <c r="BQ14" s="672"/>
      <c r="BR14" s="672"/>
      <c r="BS14" s="673" t="s">
        <v>122</v>
      </c>
      <c r="BT14" s="673"/>
      <c r="BU14" s="673"/>
      <c r="BV14" s="673"/>
      <c r="BW14" s="673"/>
      <c r="BX14" s="673"/>
      <c r="BY14" s="673"/>
      <c r="BZ14" s="673"/>
      <c r="CA14" s="673"/>
      <c r="CB14" s="711"/>
      <c r="CD14" s="631" t="s">
        <v>247</v>
      </c>
      <c r="CE14" s="632"/>
      <c r="CF14" s="632"/>
      <c r="CG14" s="632"/>
      <c r="CH14" s="632"/>
      <c r="CI14" s="632"/>
      <c r="CJ14" s="632"/>
      <c r="CK14" s="632"/>
      <c r="CL14" s="632"/>
      <c r="CM14" s="632"/>
      <c r="CN14" s="632"/>
      <c r="CO14" s="632"/>
      <c r="CP14" s="632"/>
      <c r="CQ14" s="633"/>
      <c r="CR14" s="634">
        <v>391174</v>
      </c>
      <c r="CS14" s="635"/>
      <c r="CT14" s="635"/>
      <c r="CU14" s="635"/>
      <c r="CV14" s="635"/>
      <c r="CW14" s="635"/>
      <c r="CX14" s="635"/>
      <c r="CY14" s="636"/>
      <c r="CZ14" s="672">
        <v>3.2</v>
      </c>
      <c r="DA14" s="672"/>
      <c r="DB14" s="672"/>
      <c r="DC14" s="672"/>
      <c r="DD14" s="640">
        <v>1233</v>
      </c>
      <c r="DE14" s="635"/>
      <c r="DF14" s="635"/>
      <c r="DG14" s="635"/>
      <c r="DH14" s="635"/>
      <c r="DI14" s="635"/>
      <c r="DJ14" s="635"/>
      <c r="DK14" s="635"/>
      <c r="DL14" s="635"/>
      <c r="DM14" s="635"/>
      <c r="DN14" s="635"/>
      <c r="DO14" s="635"/>
      <c r="DP14" s="636"/>
      <c r="DQ14" s="640">
        <v>387765</v>
      </c>
      <c r="DR14" s="635"/>
      <c r="DS14" s="635"/>
      <c r="DT14" s="635"/>
      <c r="DU14" s="635"/>
      <c r="DV14" s="635"/>
      <c r="DW14" s="635"/>
      <c r="DX14" s="635"/>
      <c r="DY14" s="635"/>
      <c r="DZ14" s="635"/>
      <c r="EA14" s="635"/>
      <c r="EB14" s="635"/>
      <c r="EC14" s="671"/>
    </row>
    <row r="15" spans="2:143" ht="11.25" customHeight="1" x14ac:dyDescent="0.15">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29500</v>
      </c>
      <c r="BH15" s="635"/>
      <c r="BI15" s="635"/>
      <c r="BJ15" s="635"/>
      <c r="BK15" s="635"/>
      <c r="BL15" s="635"/>
      <c r="BM15" s="635"/>
      <c r="BN15" s="636"/>
      <c r="BO15" s="672">
        <v>3.1</v>
      </c>
      <c r="BP15" s="672"/>
      <c r="BQ15" s="672"/>
      <c r="BR15" s="672"/>
      <c r="BS15" s="673" t="s">
        <v>122</v>
      </c>
      <c r="BT15" s="673"/>
      <c r="BU15" s="673"/>
      <c r="BV15" s="673"/>
      <c r="BW15" s="673"/>
      <c r="BX15" s="673"/>
      <c r="BY15" s="673"/>
      <c r="BZ15" s="673"/>
      <c r="CA15" s="673"/>
      <c r="CB15" s="711"/>
      <c r="CD15" s="631" t="s">
        <v>250</v>
      </c>
      <c r="CE15" s="632"/>
      <c r="CF15" s="632"/>
      <c r="CG15" s="632"/>
      <c r="CH15" s="632"/>
      <c r="CI15" s="632"/>
      <c r="CJ15" s="632"/>
      <c r="CK15" s="632"/>
      <c r="CL15" s="632"/>
      <c r="CM15" s="632"/>
      <c r="CN15" s="632"/>
      <c r="CO15" s="632"/>
      <c r="CP15" s="632"/>
      <c r="CQ15" s="633"/>
      <c r="CR15" s="634">
        <v>921376</v>
      </c>
      <c r="CS15" s="635"/>
      <c r="CT15" s="635"/>
      <c r="CU15" s="635"/>
      <c r="CV15" s="635"/>
      <c r="CW15" s="635"/>
      <c r="CX15" s="635"/>
      <c r="CY15" s="636"/>
      <c r="CZ15" s="672">
        <v>7.6</v>
      </c>
      <c r="DA15" s="672"/>
      <c r="DB15" s="672"/>
      <c r="DC15" s="672"/>
      <c r="DD15" s="640">
        <v>262783</v>
      </c>
      <c r="DE15" s="635"/>
      <c r="DF15" s="635"/>
      <c r="DG15" s="635"/>
      <c r="DH15" s="635"/>
      <c r="DI15" s="635"/>
      <c r="DJ15" s="635"/>
      <c r="DK15" s="635"/>
      <c r="DL15" s="635"/>
      <c r="DM15" s="635"/>
      <c r="DN15" s="635"/>
      <c r="DO15" s="635"/>
      <c r="DP15" s="636"/>
      <c r="DQ15" s="640">
        <v>620910</v>
      </c>
      <c r="DR15" s="635"/>
      <c r="DS15" s="635"/>
      <c r="DT15" s="635"/>
      <c r="DU15" s="635"/>
      <c r="DV15" s="635"/>
      <c r="DW15" s="635"/>
      <c r="DX15" s="635"/>
      <c r="DY15" s="635"/>
      <c r="DZ15" s="635"/>
      <c r="EA15" s="635"/>
      <c r="EB15" s="635"/>
      <c r="EC15" s="671"/>
    </row>
    <row r="16" spans="2:143" ht="11.25" customHeight="1" x14ac:dyDescent="0.15">
      <c r="B16" s="631" t="s">
        <v>251</v>
      </c>
      <c r="C16" s="632"/>
      <c r="D16" s="632"/>
      <c r="E16" s="632"/>
      <c r="F16" s="632"/>
      <c r="G16" s="632"/>
      <c r="H16" s="632"/>
      <c r="I16" s="632"/>
      <c r="J16" s="632"/>
      <c r="K16" s="632"/>
      <c r="L16" s="632"/>
      <c r="M16" s="632"/>
      <c r="N16" s="632"/>
      <c r="O16" s="632"/>
      <c r="P16" s="632"/>
      <c r="Q16" s="633"/>
      <c r="R16" s="634">
        <v>35950</v>
      </c>
      <c r="S16" s="635"/>
      <c r="T16" s="635"/>
      <c r="U16" s="635"/>
      <c r="V16" s="635"/>
      <c r="W16" s="635"/>
      <c r="X16" s="635"/>
      <c r="Y16" s="636"/>
      <c r="Z16" s="672">
        <v>0.3</v>
      </c>
      <c r="AA16" s="672"/>
      <c r="AB16" s="672"/>
      <c r="AC16" s="672"/>
      <c r="AD16" s="673">
        <v>35950</v>
      </c>
      <c r="AE16" s="673"/>
      <c r="AF16" s="673"/>
      <c r="AG16" s="673"/>
      <c r="AH16" s="673"/>
      <c r="AI16" s="673"/>
      <c r="AJ16" s="673"/>
      <c r="AK16" s="673"/>
      <c r="AL16" s="637">
        <v>0.6</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v>27</v>
      </c>
      <c r="BH16" s="635"/>
      <c r="BI16" s="635"/>
      <c r="BJ16" s="635"/>
      <c r="BK16" s="635"/>
      <c r="BL16" s="635"/>
      <c r="BM16" s="635"/>
      <c r="BN16" s="636"/>
      <c r="BO16" s="672">
        <v>0</v>
      </c>
      <c r="BP16" s="672"/>
      <c r="BQ16" s="672"/>
      <c r="BR16" s="672"/>
      <c r="BS16" s="673" t="s">
        <v>122</v>
      </c>
      <c r="BT16" s="673"/>
      <c r="BU16" s="673"/>
      <c r="BV16" s="673"/>
      <c r="BW16" s="673"/>
      <c r="BX16" s="673"/>
      <c r="BY16" s="673"/>
      <c r="BZ16" s="673"/>
      <c r="CA16" s="673"/>
      <c r="CB16" s="711"/>
      <c r="CD16" s="631" t="s">
        <v>253</v>
      </c>
      <c r="CE16" s="632"/>
      <c r="CF16" s="632"/>
      <c r="CG16" s="632"/>
      <c r="CH16" s="632"/>
      <c r="CI16" s="632"/>
      <c r="CJ16" s="632"/>
      <c r="CK16" s="632"/>
      <c r="CL16" s="632"/>
      <c r="CM16" s="632"/>
      <c r="CN16" s="632"/>
      <c r="CO16" s="632"/>
      <c r="CP16" s="632"/>
      <c r="CQ16" s="633"/>
      <c r="CR16" s="634">
        <v>302791</v>
      </c>
      <c r="CS16" s="635"/>
      <c r="CT16" s="635"/>
      <c r="CU16" s="635"/>
      <c r="CV16" s="635"/>
      <c r="CW16" s="635"/>
      <c r="CX16" s="635"/>
      <c r="CY16" s="636"/>
      <c r="CZ16" s="672">
        <v>2.5</v>
      </c>
      <c r="DA16" s="672"/>
      <c r="DB16" s="672"/>
      <c r="DC16" s="672"/>
      <c r="DD16" s="640" t="s">
        <v>122</v>
      </c>
      <c r="DE16" s="635"/>
      <c r="DF16" s="635"/>
      <c r="DG16" s="635"/>
      <c r="DH16" s="635"/>
      <c r="DI16" s="635"/>
      <c r="DJ16" s="635"/>
      <c r="DK16" s="635"/>
      <c r="DL16" s="635"/>
      <c r="DM16" s="635"/>
      <c r="DN16" s="635"/>
      <c r="DO16" s="635"/>
      <c r="DP16" s="636"/>
      <c r="DQ16" s="640">
        <v>240221</v>
      </c>
      <c r="DR16" s="635"/>
      <c r="DS16" s="635"/>
      <c r="DT16" s="635"/>
      <c r="DU16" s="635"/>
      <c r="DV16" s="635"/>
      <c r="DW16" s="635"/>
      <c r="DX16" s="635"/>
      <c r="DY16" s="635"/>
      <c r="DZ16" s="635"/>
      <c r="EA16" s="635"/>
      <c r="EB16" s="635"/>
      <c r="EC16" s="671"/>
    </row>
    <row r="17" spans="2:133" ht="11.25" customHeight="1" x14ac:dyDescent="0.15">
      <c r="B17" s="631" t="s">
        <v>254</v>
      </c>
      <c r="C17" s="632"/>
      <c r="D17" s="632"/>
      <c r="E17" s="632"/>
      <c r="F17" s="632"/>
      <c r="G17" s="632"/>
      <c r="H17" s="632"/>
      <c r="I17" s="632"/>
      <c r="J17" s="632"/>
      <c r="K17" s="632"/>
      <c r="L17" s="632"/>
      <c r="M17" s="632"/>
      <c r="N17" s="632"/>
      <c r="O17" s="632"/>
      <c r="P17" s="632"/>
      <c r="Q17" s="633"/>
      <c r="R17" s="634">
        <v>17674</v>
      </c>
      <c r="S17" s="635"/>
      <c r="T17" s="635"/>
      <c r="U17" s="635"/>
      <c r="V17" s="635"/>
      <c r="W17" s="635"/>
      <c r="X17" s="635"/>
      <c r="Y17" s="636"/>
      <c r="Z17" s="672">
        <v>0.1</v>
      </c>
      <c r="AA17" s="672"/>
      <c r="AB17" s="672"/>
      <c r="AC17" s="672"/>
      <c r="AD17" s="673">
        <v>17674</v>
      </c>
      <c r="AE17" s="673"/>
      <c r="AF17" s="673"/>
      <c r="AG17" s="673"/>
      <c r="AH17" s="673"/>
      <c r="AI17" s="673"/>
      <c r="AJ17" s="673"/>
      <c r="AK17" s="673"/>
      <c r="AL17" s="637">
        <v>0.3</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256</v>
      </c>
      <c r="CE17" s="632"/>
      <c r="CF17" s="632"/>
      <c r="CG17" s="632"/>
      <c r="CH17" s="632"/>
      <c r="CI17" s="632"/>
      <c r="CJ17" s="632"/>
      <c r="CK17" s="632"/>
      <c r="CL17" s="632"/>
      <c r="CM17" s="632"/>
      <c r="CN17" s="632"/>
      <c r="CO17" s="632"/>
      <c r="CP17" s="632"/>
      <c r="CQ17" s="633"/>
      <c r="CR17" s="634">
        <v>1247385</v>
      </c>
      <c r="CS17" s="635"/>
      <c r="CT17" s="635"/>
      <c r="CU17" s="635"/>
      <c r="CV17" s="635"/>
      <c r="CW17" s="635"/>
      <c r="CX17" s="635"/>
      <c r="CY17" s="636"/>
      <c r="CZ17" s="672">
        <v>10.3</v>
      </c>
      <c r="DA17" s="672"/>
      <c r="DB17" s="672"/>
      <c r="DC17" s="672"/>
      <c r="DD17" s="640" t="s">
        <v>122</v>
      </c>
      <c r="DE17" s="635"/>
      <c r="DF17" s="635"/>
      <c r="DG17" s="635"/>
      <c r="DH17" s="635"/>
      <c r="DI17" s="635"/>
      <c r="DJ17" s="635"/>
      <c r="DK17" s="635"/>
      <c r="DL17" s="635"/>
      <c r="DM17" s="635"/>
      <c r="DN17" s="635"/>
      <c r="DO17" s="635"/>
      <c r="DP17" s="636"/>
      <c r="DQ17" s="640">
        <v>1243649</v>
      </c>
      <c r="DR17" s="635"/>
      <c r="DS17" s="635"/>
      <c r="DT17" s="635"/>
      <c r="DU17" s="635"/>
      <c r="DV17" s="635"/>
      <c r="DW17" s="635"/>
      <c r="DX17" s="635"/>
      <c r="DY17" s="635"/>
      <c r="DZ17" s="635"/>
      <c r="EA17" s="635"/>
      <c r="EB17" s="635"/>
      <c r="EC17" s="671"/>
    </row>
    <row r="18" spans="2:133" ht="11.25" customHeight="1" x14ac:dyDescent="0.15">
      <c r="B18" s="631" t="s">
        <v>257</v>
      </c>
      <c r="C18" s="632"/>
      <c r="D18" s="632"/>
      <c r="E18" s="632"/>
      <c r="F18" s="632"/>
      <c r="G18" s="632"/>
      <c r="H18" s="632"/>
      <c r="I18" s="632"/>
      <c r="J18" s="632"/>
      <c r="K18" s="632"/>
      <c r="L18" s="632"/>
      <c r="M18" s="632"/>
      <c r="N18" s="632"/>
      <c r="O18" s="632"/>
      <c r="P18" s="632"/>
      <c r="Q18" s="633"/>
      <c r="R18" s="634">
        <v>6233</v>
      </c>
      <c r="S18" s="635"/>
      <c r="T18" s="635"/>
      <c r="U18" s="635"/>
      <c r="V18" s="635"/>
      <c r="W18" s="635"/>
      <c r="X18" s="635"/>
      <c r="Y18" s="636"/>
      <c r="Z18" s="672">
        <v>0</v>
      </c>
      <c r="AA18" s="672"/>
      <c r="AB18" s="672"/>
      <c r="AC18" s="672"/>
      <c r="AD18" s="673">
        <v>6233</v>
      </c>
      <c r="AE18" s="673"/>
      <c r="AF18" s="673"/>
      <c r="AG18" s="673"/>
      <c r="AH18" s="673"/>
      <c r="AI18" s="673"/>
      <c r="AJ18" s="673"/>
      <c r="AK18" s="673"/>
      <c r="AL18" s="637">
        <v>0.1</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259</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260</v>
      </c>
      <c r="C19" s="632"/>
      <c r="D19" s="632"/>
      <c r="E19" s="632"/>
      <c r="F19" s="632"/>
      <c r="G19" s="632"/>
      <c r="H19" s="632"/>
      <c r="I19" s="632"/>
      <c r="J19" s="632"/>
      <c r="K19" s="632"/>
      <c r="L19" s="632"/>
      <c r="M19" s="632"/>
      <c r="N19" s="632"/>
      <c r="O19" s="632"/>
      <c r="P19" s="632"/>
      <c r="Q19" s="633"/>
      <c r="R19" s="634">
        <v>3296</v>
      </c>
      <c r="S19" s="635"/>
      <c r="T19" s="635"/>
      <c r="U19" s="635"/>
      <c r="V19" s="635"/>
      <c r="W19" s="635"/>
      <c r="X19" s="635"/>
      <c r="Y19" s="636"/>
      <c r="Z19" s="672">
        <v>0</v>
      </c>
      <c r="AA19" s="672"/>
      <c r="AB19" s="672"/>
      <c r="AC19" s="672"/>
      <c r="AD19" s="673">
        <v>3296</v>
      </c>
      <c r="AE19" s="673"/>
      <c r="AF19" s="673"/>
      <c r="AG19" s="673"/>
      <c r="AH19" s="673"/>
      <c r="AI19" s="673"/>
      <c r="AJ19" s="673"/>
      <c r="AK19" s="673"/>
      <c r="AL19" s="637">
        <v>0.1</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v>224</v>
      </c>
      <c r="BH19" s="635"/>
      <c r="BI19" s="635"/>
      <c r="BJ19" s="635"/>
      <c r="BK19" s="635"/>
      <c r="BL19" s="635"/>
      <c r="BM19" s="635"/>
      <c r="BN19" s="636"/>
      <c r="BO19" s="672">
        <v>0</v>
      </c>
      <c r="BP19" s="672"/>
      <c r="BQ19" s="672"/>
      <c r="BR19" s="672"/>
      <c r="BS19" s="673" t="s">
        <v>122</v>
      </c>
      <c r="BT19" s="673"/>
      <c r="BU19" s="673"/>
      <c r="BV19" s="673"/>
      <c r="BW19" s="673"/>
      <c r="BX19" s="673"/>
      <c r="BY19" s="673"/>
      <c r="BZ19" s="673"/>
      <c r="CA19" s="673"/>
      <c r="CB19" s="711"/>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263</v>
      </c>
      <c r="C20" s="702"/>
      <c r="D20" s="702"/>
      <c r="E20" s="702"/>
      <c r="F20" s="702"/>
      <c r="G20" s="702"/>
      <c r="H20" s="702"/>
      <c r="I20" s="702"/>
      <c r="J20" s="702"/>
      <c r="K20" s="702"/>
      <c r="L20" s="702"/>
      <c r="M20" s="702"/>
      <c r="N20" s="702"/>
      <c r="O20" s="702"/>
      <c r="P20" s="702"/>
      <c r="Q20" s="703"/>
      <c r="R20" s="634">
        <v>2937</v>
      </c>
      <c r="S20" s="635"/>
      <c r="T20" s="635"/>
      <c r="U20" s="635"/>
      <c r="V20" s="635"/>
      <c r="W20" s="635"/>
      <c r="X20" s="635"/>
      <c r="Y20" s="636"/>
      <c r="Z20" s="672">
        <v>0</v>
      </c>
      <c r="AA20" s="672"/>
      <c r="AB20" s="672"/>
      <c r="AC20" s="672"/>
      <c r="AD20" s="673">
        <v>2937</v>
      </c>
      <c r="AE20" s="673"/>
      <c r="AF20" s="673"/>
      <c r="AG20" s="673"/>
      <c r="AH20" s="673"/>
      <c r="AI20" s="673"/>
      <c r="AJ20" s="673"/>
      <c r="AK20" s="673"/>
      <c r="AL20" s="637">
        <v>0</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v>224</v>
      </c>
      <c r="BH20" s="635"/>
      <c r="BI20" s="635"/>
      <c r="BJ20" s="635"/>
      <c r="BK20" s="635"/>
      <c r="BL20" s="635"/>
      <c r="BM20" s="635"/>
      <c r="BN20" s="636"/>
      <c r="BO20" s="672">
        <v>0</v>
      </c>
      <c r="BP20" s="672"/>
      <c r="BQ20" s="672"/>
      <c r="BR20" s="672"/>
      <c r="BS20" s="673" t="s">
        <v>122</v>
      </c>
      <c r="BT20" s="673"/>
      <c r="BU20" s="673"/>
      <c r="BV20" s="673"/>
      <c r="BW20" s="673"/>
      <c r="BX20" s="673"/>
      <c r="BY20" s="673"/>
      <c r="BZ20" s="673"/>
      <c r="CA20" s="673"/>
      <c r="CB20" s="711"/>
      <c r="CD20" s="631" t="s">
        <v>265</v>
      </c>
      <c r="CE20" s="632"/>
      <c r="CF20" s="632"/>
      <c r="CG20" s="632"/>
      <c r="CH20" s="632"/>
      <c r="CI20" s="632"/>
      <c r="CJ20" s="632"/>
      <c r="CK20" s="632"/>
      <c r="CL20" s="632"/>
      <c r="CM20" s="632"/>
      <c r="CN20" s="632"/>
      <c r="CO20" s="632"/>
      <c r="CP20" s="632"/>
      <c r="CQ20" s="633"/>
      <c r="CR20" s="634">
        <v>12114287</v>
      </c>
      <c r="CS20" s="635"/>
      <c r="CT20" s="635"/>
      <c r="CU20" s="635"/>
      <c r="CV20" s="635"/>
      <c r="CW20" s="635"/>
      <c r="CX20" s="635"/>
      <c r="CY20" s="636"/>
      <c r="CZ20" s="672">
        <v>100</v>
      </c>
      <c r="DA20" s="672"/>
      <c r="DB20" s="672"/>
      <c r="DC20" s="672"/>
      <c r="DD20" s="640">
        <v>2187583</v>
      </c>
      <c r="DE20" s="635"/>
      <c r="DF20" s="635"/>
      <c r="DG20" s="635"/>
      <c r="DH20" s="635"/>
      <c r="DI20" s="635"/>
      <c r="DJ20" s="635"/>
      <c r="DK20" s="635"/>
      <c r="DL20" s="635"/>
      <c r="DM20" s="635"/>
      <c r="DN20" s="635"/>
      <c r="DO20" s="635"/>
      <c r="DP20" s="636"/>
      <c r="DQ20" s="640">
        <v>7589012</v>
      </c>
      <c r="DR20" s="635"/>
      <c r="DS20" s="635"/>
      <c r="DT20" s="635"/>
      <c r="DU20" s="635"/>
      <c r="DV20" s="635"/>
      <c r="DW20" s="635"/>
      <c r="DX20" s="635"/>
      <c r="DY20" s="635"/>
      <c r="DZ20" s="635"/>
      <c r="EA20" s="635"/>
      <c r="EB20" s="635"/>
      <c r="EC20" s="671"/>
    </row>
    <row r="21" spans="2:133" ht="11.25" customHeight="1" x14ac:dyDescent="0.15">
      <c r="B21" s="631" t="s">
        <v>266</v>
      </c>
      <c r="C21" s="632"/>
      <c r="D21" s="632"/>
      <c r="E21" s="632"/>
      <c r="F21" s="632"/>
      <c r="G21" s="632"/>
      <c r="H21" s="632"/>
      <c r="I21" s="632"/>
      <c r="J21" s="632"/>
      <c r="K21" s="632"/>
      <c r="L21" s="632"/>
      <c r="M21" s="632"/>
      <c r="N21" s="632"/>
      <c r="O21" s="632"/>
      <c r="P21" s="632"/>
      <c r="Q21" s="633"/>
      <c r="R21" s="634">
        <v>5203012</v>
      </c>
      <c r="S21" s="635"/>
      <c r="T21" s="635"/>
      <c r="U21" s="635"/>
      <c r="V21" s="635"/>
      <c r="W21" s="635"/>
      <c r="X21" s="635"/>
      <c r="Y21" s="636"/>
      <c r="Z21" s="672">
        <v>40.5</v>
      </c>
      <c r="AA21" s="672"/>
      <c r="AB21" s="672"/>
      <c r="AC21" s="672"/>
      <c r="AD21" s="673">
        <v>4765736</v>
      </c>
      <c r="AE21" s="673"/>
      <c r="AF21" s="673"/>
      <c r="AG21" s="673"/>
      <c r="AH21" s="673"/>
      <c r="AI21" s="673"/>
      <c r="AJ21" s="673"/>
      <c r="AK21" s="673"/>
      <c r="AL21" s="637">
        <v>76.2</v>
      </c>
      <c r="AM21" s="638"/>
      <c r="AN21" s="638"/>
      <c r="AO21" s="674"/>
      <c r="AP21" s="631" t="s">
        <v>267</v>
      </c>
      <c r="AQ21" s="712"/>
      <c r="AR21" s="712"/>
      <c r="AS21" s="712"/>
      <c r="AT21" s="712"/>
      <c r="AU21" s="712"/>
      <c r="AV21" s="712"/>
      <c r="AW21" s="712"/>
      <c r="AX21" s="712"/>
      <c r="AY21" s="712"/>
      <c r="AZ21" s="712"/>
      <c r="BA21" s="712"/>
      <c r="BB21" s="712"/>
      <c r="BC21" s="712"/>
      <c r="BD21" s="712"/>
      <c r="BE21" s="712"/>
      <c r="BF21" s="713"/>
      <c r="BG21" s="634">
        <v>224</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268</v>
      </c>
      <c r="C22" s="632"/>
      <c r="D22" s="632"/>
      <c r="E22" s="632"/>
      <c r="F22" s="632"/>
      <c r="G22" s="632"/>
      <c r="H22" s="632"/>
      <c r="I22" s="632"/>
      <c r="J22" s="632"/>
      <c r="K22" s="632"/>
      <c r="L22" s="632"/>
      <c r="M22" s="632"/>
      <c r="N22" s="632"/>
      <c r="O22" s="632"/>
      <c r="P22" s="632"/>
      <c r="Q22" s="633"/>
      <c r="R22" s="634">
        <v>4765736</v>
      </c>
      <c r="S22" s="635"/>
      <c r="T22" s="635"/>
      <c r="U22" s="635"/>
      <c r="V22" s="635"/>
      <c r="W22" s="635"/>
      <c r="X22" s="635"/>
      <c r="Y22" s="636"/>
      <c r="Z22" s="672">
        <v>37.1</v>
      </c>
      <c r="AA22" s="672"/>
      <c r="AB22" s="672"/>
      <c r="AC22" s="672"/>
      <c r="AD22" s="673">
        <v>4765736</v>
      </c>
      <c r="AE22" s="673"/>
      <c r="AF22" s="673"/>
      <c r="AG22" s="673"/>
      <c r="AH22" s="673"/>
      <c r="AI22" s="673"/>
      <c r="AJ22" s="673"/>
      <c r="AK22" s="673"/>
      <c r="AL22" s="637">
        <v>76.2</v>
      </c>
      <c r="AM22" s="638"/>
      <c r="AN22" s="638"/>
      <c r="AO22" s="674"/>
      <c r="AP22" s="631" t="s">
        <v>269</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271</v>
      </c>
      <c r="C23" s="632"/>
      <c r="D23" s="632"/>
      <c r="E23" s="632"/>
      <c r="F23" s="632"/>
      <c r="G23" s="632"/>
      <c r="H23" s="632"/>
      <c r="I23" s="632"/>
      <c r="J23" s="632"/>
      <c r="K23" s="632"/>
      <c r="L23" s="632"/>
      <c r="M23" s="632"/>
      <c r="N23" s="632"/>
      <c r="O23" s="632"/>
      <c r="P23" s="632"/>
      <c r="Q23" s="633"/>
      <c r="R23" s="634">
        <v>437276</v>
      </c>
      <c r="S23" s="635"/>
      <c r="T23" s="635"/>
      <c r="U23" s="635"/>
      <c r="V23" s="635"/>
      <c r="W23" s="635"/>
      <c r="X23" s="635"/>
      <c r="Y23" s="636"/>
      <c r="Z23" s="672">
        <v>3.4</v>
      </c>
      <c r="AA23" s="672"/>
      <c r="AB23" s="672"/>
      <c r="AC23" s="672"/>
      <c r="AD23" s="673" t="s">
        <v>122</v>
      </c>
      <c r="AE23" s="673"/>
      <c r="AF23" s="673"/>
      <c r="AG23" s="673"/>
      <c r="AH23" s="673"/>
      <c r="AI23" s="673"/>
      <c r="AJ23" s="673"/>
      <c r="AK23" s="673"/>
      <c r="AL23" s="637" t="s">
        <v>122</v>
      </c>
      <c r="AM23" s="638"/>
      <c r="AN23" s="638"/>
      <c r="AO23" s="674"/>
      <c r="AP23" s="631" t="s">
        <v>272</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1"/>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15">
      <c r="B24" s="631" t="s">
        <v>278</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279</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280</v>
      </c>
      <c r="CE24" s="693"/>
      <c r="CF24" s="693"/>
      <c r="CG24" s="693"/>
      <c r="CH24" s="693"/>
      <c r="CI24" s="693"/>
      <c r="CJ24" s="693"/>
      <c r="CK24" s="693"/>
      <c r="CL24" s="693"/>
      <c r="CM24" s="693"/>
      <c r="CN24" s="693"/>
      <c r="CO24" s="693"/>
      <c r="CP24" s="693"/>
      <c r="CQ24" s="694"/>
      <c r="CR24" s="689">
        <v>3189603</v>
      </c>
      <c r="CS24" s="690"/>
      <c r="CT24" s="690"/>
      <c r="CU24" s="690"/>
      <c r="CV24" s="690"/>
      <c r="CW24" s="690"/>
      <c r="CX24" s="690"/>
      <c r="CY24" s="715"/>
      <c r="CZ24" s="716">
        <v>26.3</v>
      </c>
      <c r="DA24" s="698"/>
      <c r="DB24" s="698"/>
      <c r="DC24" s="718"/>
      <c r="DD24" s="714">
        <v>2665907</v>
      </c>
      <c r="DE24" s="690"/>
      <c r="DF24" s="690"/>
      <c r="DG24" s="690"/>
      <c r="DH24" s="690"/>
      <c r="DI24" s="690"/>
      <c r="DJ24" s="690"/>
      <c r="DK24" s="715"/>
      <c r="DL24" s="714">
        <v>2468562</v>
      </c>
      <c r="DM24" s="690"/>
      <c r="DN24" s="690"/>
      <c r="DO24" s="690"/>
      <c r="DP24" s="690"/>
      <c r="DQ24" s="690"/>
      <c r="DR24" s="690"/>
      <c r="DS24" s="690"/>
      <c r="DT24" s="690"/>
      <c r="DU24" s="690"/>
      <c r="DV24" s="715"/>
      <c r="DW24" s="716">
        <v>39.299999999999997</v>
      </c>
      <c r="DX24" s="698"/>
      <c r="DY24" s="698"/>
      <c r="DZ24" s="698"/>
      <c r="EA24" s="698"/>
      <c r="EB24" s="698"/>
      <c r="EC24" s="717"/>
    </row>
    <row r="25" spans="2:133" ht="11.25" customHeight="1" x14ac:dyDescent="0.15">
      <c r="B25" s="631" t="s">
        <v>281</v>
      </c>
      <c r="C25" s="632"/>
      <c r="D25" s="632"/>
      <c r="E25" s="632"/>
      <c r="F25" s="632"/>
      <c r="G25" s="632"/>
      <c r="H25" s="632"/>
      <c r="I25" s="632"/>
      <c r="J25" s="632"/>
      <c r="K25" s="632"/>
      <c r="L25" s="632"/>
      <c r="M25" s="632"/>
      <c r="N25" s="632"/>
      <c r="O25" s="632"/>
      <c r="P25" s="632"/>
      <c r="Q25" s="633"/>
      <c r="R25" s="634">
        <v>6688273</v>
      </c>
      <c r="S25" s="635"/>
      <c r="T25" s="635"/>
      <c r="U25" s="635"/>
      <c r="V25" s="635"/>
      <c r="W25" s="635"/>
      <c r="X25" s="635"/>
      <c r="Y25" s="636"/>
      <c r="Z25" s="672">
        <v>52.1</v>
      </c>
      <c r="AA25" s="672"/>
      <c r="AB25" s="672"/>
      <c r="AC25" s="672"/>
      <c r="AD25" s="673">
        <v>6250997</v>
      </c>
      <c r="AE25" s="673"/>
      <c r="AF25" s="673"/>
      <c r="AG25" s="673"/>
      <c r="AH25" s="673"/>
      <c r="AI25" s="673"/>
      <c r="AJ25" s="673"/>
      <c r="AK25" s="673"/>
      <c r="AL25" s="637">
        <v>99.9</v>
      </c>
      <c r="AM25" s="638"/>
      <c r="AN25" s="638"/>
      <c r="AO25" s="674"/>
      <c r="AP25" s="631" t="s">
        <v>282</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283</v>
      </c>
      <c r="CE25" s="632"/>
      <c r="CF25" s="632"/>
      <c r="CG25" s="632"/>
      <c r="CH25" s="632"/>
      <c r="CI25" s="632"/>
      <c r="CJ25" s="632"/>
      <c r="CK25" s="632"/>
      <c r="CL25" s="632"/>
      <c r="CM25" s="632"/>
      <c r="CN25" s="632"/>
      <c r="CO25" s="632"/>
      <c r="CP25" s="632"/>
      <c r="CQ25" s="633"/>
      <c r="CR25" s="634">
        <v>1401364</v>
      </c>
      <c r="CS25" s="647"/>
      <c r="CT25" s="647"/>
      <c r="CU25" s="647"/>
      <c r="CV25" s="647"/>
      <c r="CW25" s="647"/>
      <c r="CX25" s="647"/>
      <c r="CY25" s="648"/>
      <c r="CZ25" s="637">
        <v>11.6</v>
      </c>
      <c r="DA25" s="649"/>
      <c r="DB25" s="649"/>
      <c r="DC25" s="650"/>
      <c r="DD25" s="640">
        <v>1272864</v>
      </c>
      <c r="DE25" s="647"/>
      <c r="DF25" s="647"/>
      <c r="DG25" s="647"/>
      <c r="DH25" s="647"/>
      <c r="DI25" s="647"/>
      <c r="DJ25" s="647"/>
      <c r="DK25" s="648"/>
      <c r="DL25" s="640">
        <v>1077523</v>
      </c>
      <c r="DM25" s="647"/>
      <c r="DN25" s="647"/>
      <c r="DO25" s="647"/>
      <c r="DP25" s="647"/>
      <c r="DQ25" s="647"/>
      <c r="DR25" s="647"/>
      <c r="DS25" s="647"/>
      <c r="DT25" s="647"/>
      <c r="DU25" s="647"/>
      <c r="DV25" s="648"/>
      <c r="DW25" s="637">
        <v>17.2</v>
      </c>
      <c r="DX25" s="649"/>
      <c r="DY25" s="649"/>
      <c r="DZ25" s="649"/>
      <c r="EA25" s="649"/>
      <c r="EB25" s="649"/>
      <c r="EC25" s="661"/>
    </row>
    <row r="26" spans="2:133" ht="11.25" customHeight="1" x14ac:dyDescent="0.15">
      <c r="B26" s="631" t="s">
        <v>284</v>
      </c>
      <c r="C26" s="632"/>
      <c r="D26" s="632"/>
      <c r="E26" s="632"/>
      <c r="F26" s="632"/>
      <c r="G26" s="632"/>
      <c r="H26" s="632"/>
      <c r="I26" s="632"/>
      <c r="J26" s="632"/>
      <c r="K26" s="632"/>
      <c r="L26" s="632"/>
      <c r="M26" s="632"/>
      <c r="N26" s="632"/>
      <c r="O26" s="632"/>
      <c r="P26" s="632"/>
      <c r="Q26" s="633"/>
      <c r="R26" s="634">
        <v>1915</v>
      </c>
      <c r="S26" s="635"/>
      <c r="T26" s="635"/>
      <c r="U26" s="635"/>
      <c r="V26" s="635"/>
      <c r="W26" s="635"/>
      <c r="X26" s="635"/>
      <c r="Y26" s="636"/>
      <c r="Z26" s="672">
        <v>0</v>
      </c>
      <c r="AA26" s="672"/>
      <c r="AB26" s="672"/>
      <c r="AC26" s="672"/>
      <c r="AD26" s="673">
        <v>1915</v>
      </c>
      <c r="AE26" s="673"/>
      <c r="AF26" s="673"/>
      <c r="AG26" s="673"/>
      <c r="AH26" s="673"/>
      <c r="AI26" s="673"/>
      <c r="AJ26" s="673"/>
      <c r="AK26" s="673"/>
      <c r="AL26" s="637">
        <v>0</v>
      </c>
      <c r="AM26" s="638"/>
      <c r="AN26" s="638"/>
      <c r="AO26" s="674"/>
      <c r="AP26" s="631" t="s">
        <v>285</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286</v>
      </c>
      <c r="CE26" s="632"/>
      <c r="CF26" s="632"/>
      <c r="CG26" s="632"/>
      <c r="CH26" s="632"/>
      <c r="CI26" s="632"/>
      <c r="CJ26" s="632"/>
      <c r="CK26" s="632"/>
      <c r="CL26" s="632"/>
      <c r="CM26" s="632"/>
      <c r="CN26" s="632"/>
      <c r="CO26" s="632"/>
      <c r="CP26" s="632"/>
      <c r="CQ26" s="633"/>
      <c r="CR26" s="634">
        <v>816667</v>
      </c>
      <c r="CS26" s="635"/>
      <c r="CT26" s="635"/>
      <c r="CU26" s="635"/>
      <c r="CV26" s="635"/>
      <c r="CW26" s="635"/>
      <c r="CX26" s="635"/>
      <c r="CY26" s="636"/>
      <c r="CZ26" s="637">
        <v>6.7</v>
      </c>
      <c r="DA26" s="649"/>
      <c r="DB26" s="649"/>
      <c r="DC26" s="650"/>
      <c r="DD26" s="640">
        <v>732987</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287</v>
      </c>
      <c r="C27" s="632"/>
      <c r="D27" s="632"/>
      <c r="E27" s="632"/>
      <c r="F27" s="632"/>
      <c r="G27" s="632"/>
      <c r="H27" s="632"/>
      <c r="I27" s="632"/>
      <c r="J27" s="632"/>
      <c r="K27" s="632"/>
      <c r="L27" s="632"/>
      <c r="M27" s="632"/>
      <c r="N27" s="632"/>
      <c r="O27" s="632"/>
      <c r="P27" s="632"/>
      <c r="Q27" s="633"/>
      <c r="R27" s="634">
        <v>7638</v>
      </c>
      <c r="S27" s="635"/>
      <c r="T27" s="635"/>
      <c r="U27" s="635"/>
      <c r="V27" s="635"/>
      <c r="W27" s="635"/>
      <c r="X27" s="635"/>
      <c r="Y27" s="636"/>
      <c r="Z27" s="672">
        <v>0.1</v>
      </c>
      <c r="AA27" s="672"/>
      <c r="AB27" s="672"/>
      <c r="AC27" s="672"/>
      <c r="AD27" s="673" t="s">
        <v>122</v>
      </c>
      <c r="AE27" s="673"/>
      <c r="AF27" s="673"/>
      <c r="AG27" s="673"/>
      <c r="AH27" s="673"/>
      <c r="AI27" s="673"/>
      <c r="AJ27" s="673"/>
      <c r="AK27" s="673"/>
      <c r="AL27" s="637" t="s">
        <v>122</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937380</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1"/>
      <c r="CD27" s="631" t="s">
        <v>289</v>
      </c>
      <c r="CE27" s="632"/>
      <c r="CF27" s="632"/>
      <c r="CG27" s="632"/>
      <c r="CH27" s="632"/>
      <c r="CI27" s="632"/>
      <c r="CJ27" s="632"/>
      <c r="CK27" s="632"/>
      <c r="CL27" s="632"/>
      <c r="CM27" s="632"/>
      <c r="CN27" s="632"/>
      <c r="CO27" s="632"/>
      <c r="CP27" s="632"/>
      <c r="CQ27" s="633"/>
      <c r="CR27" s="634">
        <v>540854</v>
      </c>
      <c r="CS27" s="647"/>
      <c r="CT27" s="647"/>
      <c r="CU27" s="647"/>
      <c r="CV27" s="647"/>
      <c r="CW27" s="647"/>
      <c r="CX27" s="647"/>
      <c r="CY27" s="648"/>
      <c r="CZ27" s="637">
        <v>4.5</v>
      </c>
      <c r="DA27" s="649"/>
      <c r="DB27" s="649"/>
      <c r="DC27" s="650"/>
      <c r="DD27" s="640">
        <v>149394</v>
      </c>
      <c r="DE27" s="647"/>
      <c r="DF27" s="647"/>
      <c r="DG27" s="647"/>
      <c r="DH27" s="647"/>
      <c r="DI27" s="647"/>
      <c r="DJ27" s="647"/>
      <c r="DK27" s="648"/>
      <c r="DL27" s="640">
        <v>147390</v>
      </c>
      <c r="DM27" s="647"/>
      <c r="DN27" s="647"/>
      <c r="DO27" s="647"/>
      <c r="DP27" s="647"/>
      <c r="DQ27" s="647"/>
      <c r="DR27" s="647"/>
      <c r="DS27" s="647"/>
      <c r="DT27" s="647"/>
      <c r="DU27" s="647"/>
      <c r="DV27" s="648"/>
      <c r="DW27" s="637">
        <v>2.2999999999999998</v>
      </c>
      <c r="DX27" s="649"/>
      <c r="DY27" s="649"/>
      <c r="DZ27" s="649"/>
      <c r="EA27" s="649"/>
      <c r="EB27" s="649"/>
      <c r="EC27" s="661"/>
    </row>
    <row r="28" spans="2:133" ht="11.25" customHeight="1" x14ac:dyDescent="0.15">
      <c r="B28" s="631" t="s">
        <v>290</v>
      </c>
      <c r="C28" s="632"/>
      <c r="D28" s="632"/>
      <c r="E28" s="632"/>
      <c r="F28" s="632"/>
      <c r="G28" s="632"/>
      <c r="H28" s="632"/>
      <c r="I28" s="632"/>
      <c r="J28" s="632"/>
      <c r="K28" s="632"/>
      <c r="L28" s="632"/>
      <c r="M28" s="632"/>
      <c r="N28" s="632"/>
      <c r="O28" s="632"/>
      <c r="P28" s="632"/>
      <c r="Q28" s="633"/>
      <c r="R28" s="634">
        <v>102751</v>
      </c>
      <c r="S28" s="635"/>
      <c r="T28" s="635"/>
      <c r="U28" s="635"/>
      <c r="V28" s="635"/>
      <c r="W28" s="635"/>
      <c r="X28" s="635"/>
      <c r="Y28" s="636"/>
      <c r="Z28" s="672">
        <v>0.8</v>
      </c>
      <c r="AA28" s="672"/>
      <c r="AB28" s="672"/>
      <c r="AC28" s="672"/>
      <c r="AD28" s="673">
        <v>1383</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1247385</v>
      </c>
      <c r="CS28" s="635"/>
      <c r="CT28" s="635"/>
      <c r="CU28" s="635"/>
      <c r="CV28" s="635"/>
      <c r="CW28" s="635"/>
      <c r="CX28" s="635"/>
      <c r="CY28" s="636"/>
      <c r="CZ28" s="637">
        <v>10.3</v>
      </c>
      <c r="DA28" s="649"/>
      <c r="DB28" s="649"/>
      <c r="DC28" s="650"/>
      <c r="DD28" s="640">
        <v>1243649</v>
      </c>
      <c r="DE28" s="635"/>
      <c r="DF28" s="635"/>
      <c r="DG28" s="635"/>
      <c r="DH28" s="635"/>
      <c r="DI28" s="635"/>
      <c r="DJ28" s="635"/>
      <c r="DK28" s="636"/>
      <c r="DL28" s="640">
        <v>1243649</v>
      </c>
      <c r="DM28" s="635"/>
      <c r="DN28" s="635"/>
      <c r="DO28" s="635"/>
      <c r="DP28" s="635"/>
      <c r="DQ28" s="635"/>
      <c r="DR28" s="635"/>
      <c r="DS28" s="635"/>
      <c r="DT28" s="635"/>
      <c r="DU28" s="635"/>
      <c r="DV28" s="636"/>
      <c r="DW28" s="637">
        <v>19.8</v>
      </c>
      <c r="DX28" s="649"/>
      <c r="DY28" s="649"/>
      <c r="DZ28" s="649"/>
      <c r="EA28" s="649"/>
      <c r="EB28" s="649"/>
      <c r="EC28" s="661"/>
    </row>
    <row r="29" spans="2:133" ht="11.25" customHeight="1" x14ac:dyDescent="0.15">
      <c r="B29" s="631" t="s">
        <v>292</v>
      </c>
      <c r="C29" s="632"/>
      <c r="D29" s="632"/>
      <c r="E29" s="632"/>
      <c r="F29" s="632"/>
      <c r="G29" s="632"/>
      <c r="H29" s="632"/>
      <c r="I29" s="632"/>
      <c r="J29" s="632"/>
      <c r="K29" s="632"/>
      <c r="L29" s="632"/>
      <c r="M29" s="632"/>
      <c r="N29" s="632"/>
      <c r="O29" s="632"/>
      <c r="P29" s="632"/>
      <c r="Q29" s="633"/>
      <c r="R29" s="634">
        <v>63340</v>
      </c>
      <c r="S29" s="635"/>
      <c r="T29" s="635"/>
      <c r="U29" s="635"/>
      <c r="V29" s="635"/>
      <c r="W29" s="635"/>
      <c r="X29" s="635"/>
      <c r="Y29" s="636"/>
      <c r="Z29" s="672">
        <v>0.5</v>
      </c>
      <c r="AA29" s="672"/>
      <c r="AB29" s="672"/>
      <c r="AC29" s="672"/>
      <c r="AD29" s="673">
        <v>87</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293</v>
      </c>
      <c r="CE29" s="654"/>
      <c r="CF29" s="631" t="s">
        <v>66</v>
      </c>
      <c r="CG29" s="632"/>
      <c r="CH29" s="632"/>
      <c r="CI29" s="632"/>
      <c r="CJ29" s="632"/>
      <c r="CK29" s="632"/>
      <c r="CL29" s="632"/>
      <c r="CM29" s="632"/>
      <c r="CN29" s="632"/>
      <c r="CO29" s="632"/>
      <c r="CP29" s="632"/>
      <c r="CQ29" s="633"/>
      <c r="CR29" s="634">
        <v>1247385</v>
      </c>
      <c r="CS29" s="647"/>
      <c r="CT29" s="647"/>
      <c r="CU29" s="647"/>
      <c r="CV29" s="647"/>
      <c r="CW29" s="647"/>
      <c r="CX29" s="647"/>
      <c r="CY29" s="648"/>
      <c r="CZ29" s="637">
        <v>10.3</v>
      </c>
      <c r="DA29" s="649"/>
      <c r="DB29" s="649"/>
      <c r="DC29" s="650"/>
      <c r="DD29" s="640">
        <v>1243649</v>
      </c>
      <c r="DE29" s="647"/>
      <c r="DF29" s="647"/>
      <c r="DG29" s="647"/>
      <c r="DH29" s="647"/>
      <c r="DI29" s="647"/>
      <c r="DJ29" s="647"/>
      <c r="DK29" s="648"/>
      <c r="DL29" s="640">
        <v>1243649</v>
      </c>
      <c r="DM29" s="647"/>
      <c r="DN29" s="647"/>
      <c r="DO29" s="647"/>
      <c r="DP29" s="647"/>
      <c r="DQ29" s="647"/>
      <c r="DR29" s="647"/>
      <c r="DS29" s="647"/>
      <c r="DT29" s="647"/>
      <c r="DU29" s="647"/>
      <c r="DV29" s="648"/>
      <c r="DW29" s="637">
        <v>19.8</v>
      </c>
      <c r="DX29" s="649"/>
      <c r="DY29" s="649"/>
      <c r="DZ29" s="649"/>
      <c r="EA29" s="649"/>
      <c r="EB29" s="649"/>
      <c r="EC29" s="661"/>
    </row>
    <row r="30" spans="2:133" ht="11.25" customHeight="1" x14ac:dyDescent="0.15">
      <c r="B30" s="631" t="s">
        <v>294</v>
      </c>
      <c r="C30" s="632"/>
      <c r="D30" s="632"/>
      <c r="E30" s="632"/>
      <c r="F30" s="632"/>
      <c r="G30" s="632"/>
      <c r="H30" s="632"/>
      <c r="I30" s="632"/>
      <c r="J30" s="632"/>
      <c r="K30" s="632"/>
      <c r="L30" s="632"/>
      <c r="M30" s="632"/>
      <c r="N30" s="632"/>
      <c r="O30" s="632"/>
      <c r="P30" s="632"/>
      <c r="Q30" s="633"/>
      <c r="R30" s="634">
        <v>1057481</v>
      </c>
      <c r="S30" s="635"/>
      <c r="T30" s="635"/>
      <c r="U30" s="635"/>
      <c r="V30" s="635"/>
      <c r="W30" s="635"/>
      <c r="X30" s="635"/>
      <c r="Y30" s="636"/>
      <c r="Z30" s="672">
        <v>8.1999999999999993</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9"/>
      <c r="BI30" s="709"/>
      <c r="BJ30" s="709"/>
      <c r="BK30" s="709"/>
      <c r="BL30" s="709"/>
      <c r="BM30" s="709"/>
      <c r="BN30" s="709"/>
      <c r="BO30" s="709"/>
      <c r="BP30" s="709"/>
      <c r="BQ30" s="710"/>
      <c r="BR30" s="686" t="s">
        <v>296</v>
      </c>
      <c r="BS30" s="709"/>
      <c r="BT30" s="709"/>
      <c r="BU30" s="709"/>
      <c r="BV30" s="709"/>
      <c r="BW30" s="709"/>
      <c r="BX30" s="709"/>
      <c r="BY30" s="709"/>
      <c r="BZ30" s="709"/>
      <c r="CA30" s="709"/>
      <c r="CB30" s="710"/>
      <c r="CD30" s="655"/>
      <c r="CE30" s="656"/>
      <c r="CF30" s="631" t="s">
        <v>297</v>
      </c>
      <c r="CG30" s="632"/>
      <c r="CH30" s="632"/>
      <c r="CI30" s="632"/>
      <c r="CJ30" s="632"/>
      <c r="CK30" s="632"/>
      <c r="CL30" s="632"/>
      <c r="CM30" s="632"/>
      <c r="CN30" s="632"/>
      <c r="CO30" s="632"/>
      <c r="CP30" s="632"/>
      <c r="CQ30" s="633"/>
      <c r="CR30" s="634">
        <v>1210577</v>
      </c>
      <c r="CS30" s="635"/>
      <c r="CT30" s="635"/>
      <c r="CU30" s="635"/>
      <c r="CV30" s="635"/>
      <c r="CW30" s="635"/>
      <c r="CX30" s="635"/>
      <c r="CY30" s="636"/>
      <c r="CZ30" s="637">
        <v>10</v>
      </c>
      <c r="DA30" s="649"/>
      <c r="DB30" s="649"/>
      <c r="DC30" s="650"/>
      <c r="DD30" s="640">
        <v>1206997</v>
      </c>
      <c r="DE30" s="635"/>
      <c r="DF30" s="635"/>
      <c r="DG30" s="635"/>
      <c r="DH30" s="635"/>
      <c r="DI30" s="635"/>
      <c r="DJ30" s="635"/>
      <c r="DK30" s="636"/>
      <c r="DL30" s="640">
        <v>1206997</v>
      </c>
      <c r="DM30" s="635"/>
      <c r="DN30" s="635"/>
      <c r="DO30" s="635"/>
      <c r="DP30" s="635"/>
      <c r="DQ30" s="635"/>
      <c r="DR30" s="635"/>
      <c r="DS30" s="635"/>
      <c r="DT30" s="635"/>
      <c r="DU30" s="635"/>
      <c r="DV30" s="636"/>
      <c r="DW30" s="637">
        <v>19.2</v>
      </c>
      <c r="DX30" s="649"/>
      <c r="DY30" s="649"/>
      <c r="DZ30" s="649"/>
      <c r="EA30" s="649"/>
      <c r="EB30" s="649"/>
      <c r="EC30" s="661"/>
    </row>
    <row r="31" spans="2:133" ht="11.25" customHeight="1" x14ac:dyDescent="0.15">
      <c r="B31" s="701" t="s">
        <v>298</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299</v>
      </c>
      <c r="AQ31" s="705"/>
      <c r="AR31" s="705"/>
      <c r="AS31" s="705"/>
      <c r="AT31" s="706" t="s">
        <v>300</v>
      </c>
      <c r="AU31" s="212"/>
      <c r="AV31" s="212"/>
      <c r="AW31" s="212"/>
      <c r="AX31" s="692" t="s">
        <v>178</v>
      </c>
      <c r="AY31" s="693"/>
      <c r="AZ31" s="693"/>
      <c r="BA31" s="693"/>
      <c r="BB31" s="693"/>
      <c r="BC31" s="693"/>
      <c r="BD31" s="693"/>
      <c r="BE31" s="693"/>
      <c r="BF31" s="694"/>
      <c r="BG31" s="696">
        <v>99.4</v>
      </c>
      <c r="BH31" s="697"/>
      <c r="BI31" s="697"/>
      <c r="BJ31" s="697"/>
      <c r="BK31" s="697"/>
      <c r="BL31" s="697"/>
      <c r="BM31" s="698">
        <v>98.1</v>
      </c>
      <c r="BN31" s="697"/>
      <c r="BO31" s="697"/>
      <c r="BP31" s="697"/>
      <c r="BQ31" s="699"/>
      <c r="BR31" s="696">
        <v>99.6</v>
      </c>
      <c r="BS31" s="697"/>
      <c r="BT31" s="697"/>
      <c r="BU31" s="697"/>
      <c r="BV31" s="697"/>
      <c r="BW31" s="697"/>
      <c r="BX31" s="698">
        <v>98.5</v>
      </c>
      <c r="BY31" s="697"/>
      <c r="BZ31" s="697"/>
      <c r="CA31" s="697"/>
      <c r="CB31" s="699"/>
      <c r="CD31" s="655"/>
      <c r="CE31" s="656"/>
      <c r="CF31" s="631" t="s">
        <v>301</v>
      </c>
      <c r="CG31" s="632"/>
      <c r="CH31" s="632"/>
      <c r="CI31" s="632"/>
      <c r="CJ31" s="632"/>
      <c r="CK31" s="632"/>
      <c r="CL31" s="632"/>
      <c r="CM31" s="632"/>
      <c r="CN31" s="632"/>
      <c r="CO31" s="632"/>
      <c r="CP31" s="632"/>
      <c r="CQ31" s="633"/>
      <c r="CR31" s="634">
        <v>36808</v>
      </c>
      <c r="CS31" s="647"/>
      <c r="CT31" s="647"/>
      <c r="CU31" s="647"/>
      <c r="CV31" s="647"/>
      <c r="CW31" s="647"/>
      <c r="CX31" s="647"/>
      <c r="CY31" s="648"/>
      <c r="CZ31" s="637">
        <v>0.3</v>
      </c>
      <c r="DA31" s="649"/>
      <c r="DB31" s="649"/>
      <c r="DC31" s="650"/>
      <c r="DD31" s="640">
        <v>36652</v>
      </c>
      <c r="DE31" s="647"/>
      <c r="DF31" s="647"/>
      <c r="DG31" s="647"/>
      <c r="DH31" s="647"/>
      <c r="DI31" s="647"/>
      <c r="DJ31" s="647"/>
      <c r="DK31" s="648"/>
      <c r="DL31" s="640">
        <v>36652</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15">
      <c r="B32" s="631" t="s">
        <v>302</v>
      </c>
      <c r="C32" s="632"/>
      <c r="D32" s="632"/>
      <c r="E32" s="632"/>
      <c r="F32" s="632"/>
      <c r="G32" s="632"/>
      <c r="H32" s="632"/>
      <c r="I32" s="632"/>
      <c r="J32" s="632"/>
      <c r="K32" s="632"/>
      <c r="L32" s="632"/>
      <c r="M32" s="632"/>
      <c r="N32" s="632"/>
      <c r="O32" s="632"/>
      <c r="P32" s="632"/>
      <c r="Q32" s="633"/>
      <c r="R32" s="634">
        <v>720512</v>
      </c>
      <c r="S32" s="635"/>
      <c r="T32" s="635"/>
      <c r="U32" s="635"/>
      <c r="V32" s="635"/>
      <c r="W32" s="635"/>
      <c r="X32" s="635"/>
      <c r="Y32" s="636"/>
      <c r="Z32" s="672">
        <v>5.6</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303</v>
      </c>
      <c r="AX32" s="631" t="s">
        <v>304</v>
      </c>
      <c r="AY32" s="632"/>
      <c r="AZ32" s="632"/>
      <c r="BA32" s="632"/>
      <c r="BB32" s="632"/>
      <c r="BC32" s="632"/>
      <c r="BD32" s="632"/>
      <c r="BE32" s="632"/>
      <c r="BF32" s="633"/>
      <c r="BG32" s="700">
        <v>99.3</v>
      </c>
      <c r="BH32" s="647"/>
      <c r="BI32" s="647"/>
      <c r="BJ32" s="647"/>
      <c r="BK32" s="647"/>
      <c r="BL32" s="647"/>
      <c r="BM32" s="638">
        <v>98.6</v>
      </c>
      <c r="BN32" s="647"/>
      <c r="BO32" s="647"/>
      <c r="BP32" s="647"/>
      <c r="BQ32" s="670"/>
      <c r="BR32" s="700">
        <v>99.6</v>
      </c>
      <c r="BS32" s="647"/>
      <c r="BT32" s="647"/>
      <c r="BU32" s="647"/>
      <c r="BV32" s="647"/>
      <c r="BW32" s="647"/>
      <c r="BX32" s="638">
        <v>99</v>
      </c>
      <c r="BY32" s="647"/>
      <c r="BZ32" s="647"/>
      <c r="CA32" s="647"/>
      <c r="CB32" s="670"/>
      <c r="CD32" s="657"/>
      <c r="CE32" s="658"/>
      <c r="CF32" s="631" t="s">
        <v>305</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306</v>
      </c>
      <c r="C33" s="632"/>
      <c r="D33" s="632"/>
      <c r="E33" s="632"/>
      <c r="F33" s="632"/>
      <c r="G33" s="632"/>
      <c r="H33" s="632"/>
      <c r="I33" s="632"/>
      <c r="J33" s="632"/>
      <c r="K33" s="632"/>
      <c r="L33" s="632"/>
      <c r="M33" s="632"/>
      <c r="N33" s="632"/>
      <c r="O33" s="632"/>
      <c r="P33" s="632"/>
      <c r="Q33" s="633"/>
      <c r="R33" s="634">
        <v>91368</v>
      </c>
      <c r="S33" s="635"/>
      <c r="T33" s="635"/>
      <c r="U33" s="635"/>
      <c r="V33" s="635"/>
      <c r="W33" s="635"/>
      <c r="X33" s="635"/>
      <c r="Y33" s="636"/>
      <c r="Z33" s="672">
        <v>0.7</v>
      </c>
      <c r="AA33" s="672"/>
      <c r="AB33" s="672"/>
      <c r="AC33" s="672"/>
      <c r="AD33" s="673">
        <v>2343</v>
      </c>
      <c r="AE33" s="673"/>
      <c r="AF33" s="673"/>
      <c r="AG33" s="673"/>
      <c r="AH33" s="673"/>
      <c r="AI33" s="673"/>
      <c r="AJ33" s="673"/>
      <c r="AK33" s="673"/>
      <c r="AL33" s="637">
        <v>0</v>
      </c>
      <c r="AM33" s="638"/>
      <c r="AN33" s="638"/>
      <c r="AO33" s="674"/>
      <c r="AP33" s="677"/>
      <c r="AQ33" s="678"/>
      <c r="AR33" s="678"/>
      <c r="AS33" s="678"/>
      <c r="AT33" s="708"/>
      <c r="AU33" s="213"/>
      <c r="AV33" s="213"/>
      <c r="AW33" s="213"/>
      <c r="AX33" s="615" t="s">
        <v>307</v>
      </c>
      <c r="AY33" s="616"/>
      <c r="AZ33" s="616"/>
      <c r="BA33" s="616"/>
      <c r="BB33" s="616"/>
      <c r="BC33" s="616"/>
      <c r="BD33" s="616"/>
      <c r="BE33" s="616"/>
      <c r="BF33" s="617"/>
      <c r="BG33" s="695">
        <v>99.4</v>
      </c>
      <c r="BH33" s="619"/>
      <c r="BI33" s="619"/>
      <c r="BJ33" s="619"/>
      <c r="BK33" s="619"/>
      <c r="BL33" s="619"/>
      <c r="BM33" s="665">
        <v>97.7</v>
      </c>
      <c r="BN33" s="619"/>
      <c r="BO33" s="619"/>
      <c r="BP33" s="619"/>
      <c r="BQ33" s="682"/>
      <c r="BR33" s="695">
        <v>99.5</v>
      </c>
      <c r="BS33" s="619"/>
      <c r="BT33" s="619"/>
      <c r="BU33" s="619"/>
      <c r="BV33" s="619"/>
      <c r="BW33" s="619"/>
      <c r="BX33" s="665">
        <v>98</v>
      </c>
      <c r="BY33" s="619"/>
      <c r="BZ33" s="619"/>
      <c r="CA33" s="619"/>
      <c r="CB33" s="682"/>
      <c r="CD33" s="631" t="s">
        <v>308</v>
      </c>
      <c r="CE33" s="632"/>
      <c r="CF33" s="632"/>
      <c r="CG33" s="632"/>
      <c r="CH33" s="632"/>
      <c r="CI33" s="632"/>
      <c r="CJ33" s="632"/>
      <c r="CK33" s="632"/>
      <c r="CL33" s="632"/>
      <c r="CM33" s="632"/>
      <c r="CN33" s="632"/>
      <c r="CO33" s="632"/>
      <c r="CP33" s="632"/>
      <c r="CQ33" s="633"/>
      <c r="CR33" s="634">
        <v>6434310</v>
      </c>
      <c r="CS33" s="647"/>
      <c r="CT33" s="647"/>
      <c r="CU33" s="647"/>
      <c r="CV33" s="647"/>
      <c r="CW33" s="647"/>
      <c r="CX33" s="647"/>
      <c r="CY33" s="648"/>
      <c r="CZ33" s="637">
        <v>53.1</v>
      </c>
      <c r="DA33" s="649"/>
      <c r="DB33" s="649"/>
      <c r="DC33" s="650"/>
      <c r="DD33" s="640">
        <v>4125745</v>
      </c>
      <c r="DE33" s="647"/>
      <c r="DF33" s="647"/>
      <c r="DG33" s="647"/>
      <c r="DH33" s="647"/>
      <c r="DI33" s="647"/>
      <c r="DJ33" s="647"/>
      <c r="DK33" s="648"/>
      <c r="DL33" s="640">
        <v>2631756</v>
      </c>
      <c r="DM33" s="647"/>
      <c r="DN33" s="647"/>
      <c r="DO33" s="647"/>
      <c r="DP33" s="647"/>
      <c r="DQ33" s="647"/>
      <c r="DR33" s="647"/>
      <c r="DS33" s="647"/>
      <c r="DT33" s="647"/>
      <c r="DU33" s="647"/>
      <c r="DV33" s="648"/>
      <c r="DW33" s="637">
        <v>41.9</v>
      </c>
      <c r="DX33" s="649"/>
      <c r="DY33" s="649"/>
      <c r="DZ33" s="649"/>
      <c r="EA33" s="649"/>
      <c r="EB33" s="649"/>
      <c r="EC33" s="661"/>
    </row>
    <row r="34" spans="2:133" ht="11.25" customHeight="1" x14ac:dyDescent="0.15">
      <c r="B34" s="631" t="s">
        <v>309</v>
      </c>
      <c r="C34" s="632"/>
      <c r="D34" s="632"/>
      <c r="E34" s="632"/>
      <c r="F34" s="632"/>
      <c r="G34" s="632"/>
      <c r="H34" s="632"/>
      <c r="I34" s="632"/>
      <c r="J34" s="632"/>
      <c r="K34" s="632"/>
      <c r="L34" s="632"/>
      <c r="M34" s="632"/>
      <c r="N34" s="632"/>
      <c r="O34" s="632"/>
      <c r="P34" s="632"/>
      <c r="Q34" s="633"/>
      <c r="R34" s="634">
        <v>819573</v>
      </c>
      <c r="S34" s="635"/>
      <c r="T34" s="635"/>
      <c r="U34" s="635"/>
      <c r="V34" s="635"/>
      <c r="W34" s="635"/>
      <c r="X34" s="635"/>
      <c r="Y34" s="636"/>
      <c r="Z34" s="672">
        <v>6.4</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310</v>
      </c>
      <c r="CE34" s="632"/>
      <c r="CF34" s="632"/>
      <c r="CG34" s="632"/>
      <c r="CH34" s="632"/>
      <c r="CI34" s="632"/>
      <c r="CJ34" s="632"/>
      <c r="CK34" s="632"/>
      <c r="CL34" s="632"/>
      <c r="CM34" s="632"/>
      <c r="CN34" s="632"/>
      <c r="CO34" s="632"/>
      <c r="CP34" s="632"/>
      <c r="CQ34" s="633"/>
      <c r="CR34" s="634">
        <v>2301510</v>
      </c>
      <c r="CS34" s="635"/>
      <c r="CT34" s="635"/>
      <c r="CU34" s="635"/>
      <c r="CV34" s="635"/>
      <c r="CW34" s="635"/>
      <c r="CX34" s="635"/>
      <c r="CY34" s="636"/>
      <c r="CZ34" s="637">
        <v>19</v>
      </c>
      <c r="DA34" s="649"/>
      <c r="DB34" s="649"/>
      <c r="DC34" s="650"/>
      <c r="DD34" s="640">
        <v>1654792</v>
      </c>
      <c r="DE34" s="635"/>
      <c r="DF34" s="635"/>
      <c r="DG34" s="635"/>
      <c r="DH34" s="635"/>
      <c r="DI34" s="635"/>
      <c r="DJ34" s="635"/>
      <c r="DK34" s="636"/>
      <c r="DL34" s="640">
        <v>1213973</v>
      </c>
      <c r="DM34" s="635"/>
      <c r="DN34" s="635"/>
      <c r="DO34" s="635"/>
      <c r="DP34" s="635"/>
      <c r="DQ34" s="635"/>
      <c r="DR34" s="635"/>
      <c r="DS34" s="635"/>
      <c r="DT34" s="635"/>
      <c r="DU34" s="635"/>
      <c r="DV34" s="636"/>
      <c r="DW34" s="637">
        <v>19.3</v>
      </c>
      <c r="DX34" s="649"/>
      <c r="DY34" s="649"/>
      <c r="DZ34" s="649"/>
      <c r="EA34" s="649"/>
      <c r="EB34" s="649"/>
      <c r="EC34" s="661"/>
    </row>
    <row r="35" spans="2:133" ht="11.25" customHeight="1" x14ac:dyDescent="0.15">
      <c r="B35" s="631" t="s">
        <v>311</v>
      </c>
      <c r="C35" s="632"/>
      <c r="D35" s="632"/>
      <c r="E35" s="632"/>
      <c r="F35" s="632"/>
      <c r="G35" s="632"/>
      <c r="H35" s="632"/>
      <c r="I35" s="632"/>
      <c r="J35" s="632"/>
      <c r="K35" s="632"/>
      <c r="L35" s="632"/>
      <c r="M35" s="632"/>
      <c r="N35" s="632"/>
      <c r="O35" s="632"/>
      <c r="P35" s="632"/>
      <c r="Q35" s="633"/>
      <c r="R35" s="634">
        <v>1517909</v>
      </c>
      <c r="S35" s="635"/>
      <c r="T35" s="635"/>
      <c r="U35" s="635"/>
      <c r="V35" s="635"/>
      <c r="W35" s="635"/>
      <c r="X35" s="635"/>
      <c r="Y35" s="636"/>
      <c r="Z35" s="672">
        <v>11.8</v>
      </c>
      <c r="AA35" s="672"/>
      <c r="AB35" s="672"/>
      <c r="AC35" s="672"/>
      <c r="AD35" s="673" t="s">
        <v>122</v>
      </c>
      <c r="AE35" s="673"/>
      <c r="AF35" s="673"/>
      <c r="AG35" s="673"/>
      <c r="AH35" s="673"/>
      <c r="AI35" s="673"/>
      <c r="AJ35" s="673"/>
      <c r="AK35" s="673"/>
      <c r="AL35" s="637" t="s">
        <v>122</v>
      </c>
      <c r="AM35" s="638"/>
      <c r="AN35" s="638"/>
      <c r="AO35" s="674"/>
      <c r="AP35" s="216"/>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98997</v>
      </c>
      <c r="CS35" s="647"/>
      <c r="CT35" s="647"/>
      <c r="CU35" s="647"/>
      <c r="CV35" s="647"/>
      <c r="CW35" s="647"/>
      <c r="CX35" s="647"/>
      <c r="CY35" s="648"/>
      <c r="CZ35" s="637">
        <v>0.8</v>
      </c>
      <c r="DA35" s="649"/>
      <c r="DB35" s="649"/>
      <c r="DC35" s="650"/>
      <c r="DD35" s="640">
        <v>76025</v>
      </c>
      <c r="DE35" s="647"/>
      <c r="DF35" s="647"/>
      <c r="DG35" s="647"/>
      <c r="DH35" s="647"/>
      <c r="DI35" s="647"/>
      <c r="DJ35" s="647"/>
      <c r="DK35" s="648"/>
      <c r="DL35" s="640">
        <v>63550</v>
      </c>
      <c r="DM35" s="647"/>
      <c r="DN35" s="647"/>
      <c r="DO35" s="647"/>
      <c r="DP35" s="647"/>
      <c r="DQ35" s="647"/>
      <c r="DR35" s="647"/>
      <c r="DS35" s="647"/>
      <c r="DT35" s="647"/>
      <c r="DU35" s="647"/>
      <c r="DV35" s="648"/>
      <c r="DW35" s="637">
        <v>1</v>
      </c>
      <c r="DX35" s="649"/>
      <c r="DY35" s="649"/>
      <c r="DZ35" s="649"/>
      <c r="EA35" s="649"/>
      <c r="EB35" s="649"/>
      <c r="EC35" s="661"/>
    </row>
    <row r="36" spans="2:133" ht="11.25" customHeight="1" x14ac:dyDescent="0.15">
      <c r="B36" s="631" t="s">
        <v>315</v>
      </c>
      <c r="C36" s="632"/>
      <c r="D36" s="632"/>
      <c r="E36" s="632"/>
      <c r="F36" s="632"/>
      <c r="G36" s="632"/>
      <c r="H36" s="632"/>
      <c r="I36" s="632"/>
      <c r="J36" s="632"/>
      <c r="K36" s="632"/>
      <c r="L36" s="632"/>
      <c r="M36" s="632"/>
      <c r="N36" s="632"/>
      <c r="O36" s="632"/>
      <c r="P36" s="632"/>
      <c r="Q36" s="633"/>
      <c r="R36" s="634">
        <v>354838</v>
      </c>
      <c r="S36" s="635"/>
      <c r="T36" s="635"/>
      <c r="U36" s="635"/>
      <c r="V36" s="635"/>
      <c r="W36" s="635"/>
      <c r="X36" s="635"/>
      <c r="Y36" s="636"/>
      <c r="Z36" s="672">
        <v>2.8</v>
      </c>
      <c r="AA36" s="672"/>
      <c r="AB36" s="672"/>
      <c r="AC36" s="672"/>
      <c r="AD36" s="673" t="s">
        <v>122</v>
      </c>
      <c r="AE36" s="673"/>
      <c r="AF36" s="673"/>
      <c r="AG36" s="673"/>
      <c r="AH36" s="673"/>
      <c r="AI36" s="673"/>
      <c r="AJ36" s="673"/>
      <c r="AK36" s="673"/>
      <c r="AL36" s="637" t="s">
        <v>122</v>
      </c>
      <c r="AM36" s="638"/>
      <c r="AN36" s="638"/>
      <c r="AO36" s="674"/>
      <c r="AP36" s="216"/>
      <c r="AQ36" s="683" t="s">
        <v>316</v>
      </c>
      <c r="AR36" s="684"/>
      <c r="AS36" s="684"/>
      <c r="AT36" s="684"/>
      <c r="AU36" s="684"/>
      <c r="AV36" s="684"/>
      <c r="AW36" s="684"/>
      <c r="AX36" s="684"/>
      <c r="AY36" s="685"/>
      <c r="AZ36" s="689">
        <v>1297348</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67714</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2755799</v>
      </c>
      <c r="CS36" s="635"/>
      <c r="CT36" s="635"/>
      <c r="CU36" s="635"/>
      <c r="CV36" s="635"/>
      <c r="CW36" s="635"/>
      <c r="CX36" s="635"/>
      <c r="CY36" s="636"/>
      <c r="CZ36" s="637">
        <v>22.7</v>
      </c>
      <c r="DA36" s="649"/>
      <c r="DB36" s="649"/>
      <c r="DC36" s="650"/>
      <c r="DD36" s="640">
        <v>1427942</v>
      </c>
      <c r="DE36" s="635"/>
      <c r="DF36" s="635"/>
      <c r="DG36" s="635"/>
      <c r="DH36" s="635"/>
      <c r="DI36" s="635"/>
      <c r="DJ36" s="635"/>
      <c r="DK36" s="636"/>
      <c r="DL36" s="640">
        <v>699963</v>
      </c>
      <c r="DM36" s="635"/>
      <c r="DN36" s="635"/>
      <c r="DO36" s="635"/>
      <c r="DP36" s="635"/>
      <c r="DQ36" s="635"/>
      <c r="DR36" s="635"/>
      <c r="DS36" s="635"/>
      <c r="DT36" s="635"/>
      <c r="DU36" s="635"/>
      <c r="DV36" s="636"/>
      <c r="DW36" s="637">
        <v>11.1</v>
      </c>
      <c r="DX36" s="649"/>
      <c r="DY36" s="649"/>
      <c r="DZ36" s="649"/>
      <c r="EA36" s="649"/>
      <c r="EB36" s="649"/>
      <c r="EC36" s="661"/>
    </row>
    <row r="37" spans="2:133" ht="11.25" customHeight="1" x14ac:dyDescent="0.15">
      <c r="B37" s="631" t="s">
        <v>319</v>
      </c>
      <c r="C37" s="632"/>
      <c r="D37" s="632"/>
      <c r="E37" s="632"/>
      <c r="F37" s="632"/>
      <c r="G37" s="632"/>
      <c r="H37" s="632"/>
      <c r="I37" s="632"/>
      <c r="J37" s="632"/>
      <c r="K37" s="632"/>
      <c r="L37" s="632"/>
      <c r="M37" s="632"/>
      <c r="N37" s="632"/>
      <c r="O37" s="632"/>
      <c r="P37" s="632"/>
      <c r="Q37" s="633"/>
      <c r="R37" s="634">
        <v>157117</v>
      </c>
      <c r="S37" s="635"/>
      <c r="T37" s="635"/>
      <c r="U37" s="635"/>
      <c r="V37" s="635"/>
      <c r="W37" s="635"/>
      <c r="X37" s="635"/>
      <c r="Y37" s="636"/>
      <c r="Z37" s="672">
        <v>1.2</v>
      </c>
      <c r="AA37" s="672"/>
      <c r="AB37" s="672"/>
      <c r="AC37" s="672"/>
      <c r="AD37" s="673">
        <v>891</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369515</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57546</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318463</v>
      </c>
      <c r="CS37" s="647"/>
      <c r="CT37" s="647"/>
      <c r="CU37" s="647"/>
      <c r="CV37" s="647"/>
      <c r="CW37" s="647"/>
      <c r="CX37" s="647"/>
      <c r="CY37" s="648"/>
      <c r="CZ37" s="637">
        <v>2.6</v>
      </c>
      <c r="DA37" s="649"/>
      <c r="DB37" s="649"/>
      <c r="DC37" s="650"/>
      <c r="DD37" s="640">
        <v>318463</v>
      </c>
      <c r="DE37" s="647"/>
      <c r="DF37" s="647"/>
      <c r="DG37" s="647"/>
      <c r="DH37" s="647"/>
      <c r="DI37" s="647"/>
      <c r="DJ37" s="647"/>
      <c r="DK37" s="648"/>
      <c r="DL37" s="640">
        <v>277103</v>
      </c>
      <c r="DM37" s="647"/>
      <c r="DN37" s="647"/>
      <c r="DO37" s="647"/>
      <c r="DP37" s="647"/>
      <c r="DQ37" s="647"/>
      <c r="DR37" s="647"/>
      <c r="DS37" s="647"/>
      <c r="DT37" s="647"/>
      <c r="DU37" s="647"/>
      <c r="DV37" s="648"/>
      <c r="DW37" s="637">
        <v>4.4000000000000004</v>
      </c>
      <c r="DX37" s="649"/>
      <c r="DY37" s="649"/>
      <c r="DZ37" s="649"/>
      <c r="EA37" s="649"/>
      <c r="EB37" s="649"/>
      <c r="EC37" s="661"/>
    </row>
    <row r="38" spans="2:133" ht="11.25" customHeight="1" x14ac:dyDescent="0.15">
      <c r="B38" s="631" t="s">
        <v>323</v>
      </c>
      <c r="C38" s="632"/>
      <c r="D38" s="632"/>
      <c r="E38" s="632"/>
      <c r="F38" s="632"/>
      <c r="G38" s="632"/>
      <c r="H38" s="632"/>
      <c r="I38" s="632"/>
      <c r="J38" s="632"/>
      <c r="K38" s="632"/>
      <c r="L38" s="632"/>
      <c r="M38" s="632"/>
      <c r="N38" s="632"/>
      <c r="O38" s="632"/>
      <c r="P38" s="632"/>
      <c r="Q38" s="633"/>
      <c r="R38" s="634">
        <v>1261100</v>
      </c>
      <c r="S38" s="635"/>
      <c r="T38" s="635"/>
      <c r="U38" s="635"/>
      <c r="V38" s="635"/>
      <c r="W38" s="635"/>
      <c r="X38" s="635"/>
      <c r="Y38" s="636"/>
      <c r="Z38" s="672">
        <v>9.8000000000000007</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v>177283</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1165</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750550</v>
      </c>
      <c r="CS38" s="635"/>
      <c r="CT38" s="635"/>
      <c r="CU38" s="635"/>
      <c r="CV38" s="635"/>
      <c r="CW38" s="635"/>
      <c r="CX38" s="635"/>
      <c r="CY38" s="636"/>
      <c r="CZ38" s="637">
        <v>6.2</v>
      </c>
      <c r="DA38" s="649"/>
      <c r="DB38" s="649"/>
      <c r="DC38" s="650"/>
      <c r="DD38" s="640">
        <v>659813</v>
      </c>
      <c r="DE38" s="635"/>
      <c r="DF38" s="635"/>
      <c r="DG38" s="635"/>
      <c r="DH38" s="635"/>
      <c r="DI38" s="635"/>
      <c r="DJ38" s="635"/>
      <c r="DK38" s="636"/>
      <c r="DL38" s="640">
        <v>654270</v>
      </c>
      <c r="DM38" s="635"/>
      <c r="DN38" s="635"/>
      <c r="DO38" s="635"/>
      <c r="DP38" s="635"/>
      <c r="DQ38" s="635"/>
      <c r="DR38" s="635"/>
      <c r="DS38" s="635"/>
      <c r="DT38" s="635"/>
      <c r="DU38" s="635"/>
      <c r="DV38" s="636"/>
      <c r="DW38" s="637">
        <v>10.4</v>
      </c>
      <c r="DX38" s="649"/>
      <c r="DY38" s="649"/>
      <c r="DZ38" s="649"/>
      <c r="EA38" s="649"/>
      <c r="EB38" s="649"/>
      <c r="EC38" s="661"/>
    </row>
    <row r="39" spans="2:133" ht="11.25" customHeight="1" x14ac:dyDescent="0.15">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v>119260</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1689</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492854</v>
      </c>
      <c r="CS39" s="647"/>
      <c r="CT39" s="647"/>
      <c r="CU39" s="647"/>
      <c r="CV39" s="647"/>
      <c r="CW39" s="647"/>
      <c r="CX39" s="647"/>
      <c r="CY39" s="648"/>
      <c r="CZ39" s="637">
        <v>4.0999999999999996</v>
      </c>
      <c r="DA39" s="649"/>
      <c r="DB39" s="649"/>
      <c r="DC39" s="650"/>
      <c r="DD39" s="640">
        <v>307173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331</v>
      </c>
      <c r="C40" s="632"/>
      <c r="D40" s="632"/>
      <c r="E40" s="632"/>
      <c r="F40" s="632"/>
      <c r="G40" s="632"/>
      <c r="H40" s="632"/>
      <c r="I40" s="632"/>
      <c r="J40" s="632"/>
      <c r="K40" s="632"/>
      <c r="L40" s="632"/>
      <c r="M40" s="632"/>
      <c r="N40" s="632"/>
      <c r="O40" s="632"/>
      <c r="P40" s="632"/>
      <c r="Q40" s="633"/>
      <c r="R40" s="634">
        <v>24800</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v>5095</v>
      </c>
      <c r="BA40" s="635"/>
      <c r="BB40" s="635"/>
      <c r="BC40" s="635"/>
      <c r="BD40" s="647"/>
      <c r="BE40" s="647"/>
      <c r="BF40" s="670"/>
      <c r="BG40" s="675" t="s">
        <v>333</v>
      </c>
      <c r="BH40" s="676"/>
      <c r="BI40" s="676"/>
      <c r="BJ40" s="676"/>
      <c r="BK40" s="676"/>
      <c r="BL40" s="217"/>
      <c r="BM40" s="632" t="s">
        <v>334</v>
      </c>
      <c r="BN40" s="632"/>
      <c r="BO40" s="632"/>
      <c r="BP40" s="632"/>
      <c r="BQ40" s="632"/>
      <c r="BR40" s="632"/>
      <c r="BS40" s="632"/>
      <c r="BT40" s="632"/>
      <c r="BU40" s="633"/>
      <c r="BV40" s="634">
        <v>91</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34600</v>
      </c>
      <c r="CS40" s="635"/>
      <c r="CT40" s="635"/>
      <c r="CU40" s="635"/>
      <c r="CV40" s="635"/>
      <c r="CW40" s="635"/>
      <c r="CX40" s="635"/>
      <c r="CY40" s="636"/>
      <c r="CZ40" s="637">
        <v>0.3</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336</v>
      </c>
      <c r="C41" s="616"/>
      <c r="D41" s="616"/>
      <c r="E41" s="616"/>
      <c r="F41" s="616"/>
      <c r="G41" s="616"/>
      <c r="H41" s="616"/>
      <c r="I41" s="616"/>
      <c r="J41" s="616"/>
      <c r="K41" s="616"/>
      <c r="L41" s="616"/>
      <c r="M41" s="616"/>
      <c r="N41" s="616"/>
      <c r="O41" s="616"/>
      <c r="P41" s="616"/>
      <c r="Q41" s="617"/>
      <c r="R41" s="618">
        <v>12843815</v>
      </c>
      <c r="S41" s="659"/>
      <c r="T41" s="659"/>
      <c r="U41" s="659"/>
      <c r="V41" s="659"/>
      <c r="W41" s="659"/>
      <c r="X41" s="659"/>
      <c r="Y41" s="662"/>
      <c r="Z41" s="663">
        <v>100</v>
      </c>
      <c r="AA41" s="663"/>
      <c r="AB41" s="663"/>
      <c r="AC41" s="663"/>
      <c r="AD41" s="664">
        <v>6257616</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84753</v>
      </c>
      <c r="BA41" s="635"/>
      <c r="BB41" s="635"/>
      <c r="BC41" s="635"/>
      <c r="BD41" s="647"/>
      <c r="BE41" s="647"/>
      <c r="BF41" s="670"/>
      <c r="BG41" s="675"/>
      <c r="BH41" s="676"/>
      <c r="BI41" s="676"/>
      <c r="BJ41" s="676"/>
      <c r="BK41" s="676"/>
      <c r="BL41" s="217"/>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340</v>
      </c>
      <c r="AR42" s="680"/>
      <c r="AS42" s="680"/>
      <c r="AT42" s="680"/>
      <c r="AU42" s="680"/>
      <c r="AV42" s="680"/>
      <c r="AW42" s="680"/>
      <c r="AX42" s="680"/>
      <c r="AY42" s="681"/>
      <c r="AZ42" s="618">
        <v>541442</v>
      </c>
      <c r="BA42" s="659"/>
      <c r="BB42" s="659"/>
      <c r="BC42" s="659"/>
      <c r="BD42" s="619"/>
      <c r="BE42" s="619"/>
      <c r="BF42" s="682"/>
      <c r="BG42" s="677"/>
      <c r="BH42" s="678"/>
      <c r="BI42" s="678"/>
      <c r="BJ42" s="678"/>
      <c r="BK42" s="678"/>
      <c r="BL42" s="218"/>
      <c r="BM42" s="616" t="s">
        <v>341</v>
      </c>
      <c r="BN42" s="616"/>
      <c r="BO42" s="616"/>
      <c r="BP42" s="616"/>
      <c r="BQ42" s="616"/>
      <c r="BR42" s="616"/>
      <c r="BS42" s="616"/>
      <c r="BT42" s="616"/>
      <c r="BU42" s="617"/>
      <c r="BV42" s="618">
        <v>412</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2490374</v>
      </c>
      <c r="CS42" s="647"/>
      <c r="CT42" s="647"/>
      <c r="CU42" s="647"/>
      <c r="CV42" s="647"/>
      <c r="CW42" s="647"/>
      <c r="CX42" s="647"/>
      <c r="CY42" s="648"/>
      <c r="CZ42" s="637">
        <v>20.6</v>
      </c>
      <c r="DA42" s="649"/>
      <c r="DB42" s="649"/>
      <c r="DC42" s="650"/>
      <c r="DD42" s="640">
        <v>797360</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343</v>
      </c>
      <c r="CD43" s="631" t="s">
        <v>344</v>
      </c>
      <c r="CE43" s="632"/>
      <c r="CF43" s="632"/>
      <c r="CG43" s="632"/>
      <c r="CH43" s="632"/>
      <c r="CI43" s="632"/>
      <c r="CJ43" s="632"/>
      <c r="CK43" s="632"/>
      <c r="CL43" s="632"/>
      <c r="CM43" s="632"/>
      <c r="CN43" s="632"/>
      <c r="CO43" s="632"/>
      <c r="CP43" s="632"/>
      <c r="CQ43" s="633"/>
      <c r="CR43" s="634">
        <v>74470</v>
      </c>
      <c r="CS43" s="647"/>
      <c r="CT43" s="647"/>
      <c r="CU43" s="647"/>
      <c r="CV43" s="647"/>
      <c r="CW43" s="647"/>
      <c r="CX43" s="647"/>
      <c r="CY43" s="648"/>
      <c r="CZ43" s="637">
        <v>0.6</v>
      </c>
      <c r="DA43" s="649"/>
      <c r="DB43" s="649"/>
      <c r="DC43" s="650"/>
      <c r="DD43" s="640">
        <v>73282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2187583</v>
      </c>
      <c r="CS44" s="635"/>
      <c r="CT44" s="635"/>
      <c r="CU44" s="635"/>
      <c r="CV44" s="635"/>
      <c r="CW44" s="635"/>
      <c r="CX44" s="635"/>
      <c r="CY44" s="636"/>
      <c r="CZ44" s="637">
        <v>18.100000000000001</v>
      </c>
      <c r="DA44" s="638"/>
      <c r="DB44" s="638"/>
      <c r="DC44" s="639"/>
      <c r="DD44" s="640">
        <v>557139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566504</v>
      </c>
      <c r="CS45" s="647"/>
      <c r="CT45" s="647"/>
      <c r="CU45" s="647"/>
      <c r="CV45" s="647"/>
      <c r="CW45" s="647"/>
      <c r="CX45" s="647"/>
      <c r="CY45" s="648"/>
      <c r="CZ45" s="637">
        <v>4.7</v>
      </c>
      <c r="DA45" s="649"/>
      <c r="DB45" s="649"/>
      <c r="DC45" s="650"/>
      <c r="DD45" s="640">
        <v>87644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349</v>
      </c>
      <c r="CG46" s="632"/>
      <c r="CH46" s="632"/>
      <c r="CI46" s="632"/>
      <c r="CJ46" s="632"/>
      <c r="CK46" s="632"/>
      <c r="CL46" s="632"/>
      <c r="CM46" s="632"/>
      <c r="CN46" s="632"/>
      <c r="CO46" s="632"/>
      <c r="CP46" s="632"/>
      <c r="CQ46" s="633"/>
      <c r="CR46" s="634">
        <v>1599453</v>
      </c>
      <c r="CS46" s="635"/>
      <c r="CT46" s="635"/>
      <c r="CU46" s="635"/>
      <c r="CV46" s="635"/>
      <c r="CW46" s="635"/>
      <c r="CX46" s="635"/>
      <c r="CY46" s="636"/>
      <c r="CZ46" s="637">
        <v>13.2</v>
      </c>
      <c r="DA46" s="638"/>
      <c r="DB46" s="638"/>
      <c r="DC46" s="639"/>
      <c r="DD46" s="640">
        <v>467521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350</v>
      </c>
      <c r="CG47" s="632"/>
      <c r="CH47" s="632"/>
      <c r="CI47" s="632"/>
      <c r="CJ47" s="632"/>
      <c r="CK47" s="632"/>
      <c r="CL47" s="632"/>
      <c r="CM47" s="632"/>
      <c r="CN47" s="632"/>
      <c r="CO47" s="632"/>
      <c r="CP47" s="632"/>
      <c r="CQ47" s="633"/>
      <c r="CR47" s="634">
        <v>302791</v>
      </c>
      <c r="CS47" s="647"/>
      <c r="CT47" s="647"/>
      <c r="CU47" s="647"/>
      <c r="CV47" s="647"/>
      <c r="CW47" s="647"/>
      <c r="CX47" s="647"/>
      <c r="CY47" s="648"/>
      <c r="CZ47" s="637">
        <v>2.5</v>
      </c>
      <c r="DA47" s="649"/>
      <c r="DB47" s="649"/>
      <c r="DC47" s="650"/>
      <c r="DD47" s="640">
        <v>240221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352</v>
      </c>
      <c r="CE49" s="616"/>
      <c r="CF49" s="616"/>
      <c r="CG49" s="616"/>
      <c r="CH49" s="616"/>
      <c r="CI49" s="616"/>
      <c r="CJ49" s="616"/>
      <c r="CK49" s="616"/>
      <c r="CL49" s="616"/>
      <c r="CM49" s="616"/>
      <c r="CN49" s="616"/>
      <c r="CO49" s="616"/>
      <c r="CP49" s="616"/>
      <c r="CQ49" s="617"/>
      <c r="CR49" s="618">
        <v>12114287</v>
      </c>
      <c r="CS49" s="619"/>
      <c r="CT49" s="619"/>
      <c r="CU49" s="619"/>
      <c r="CV49" s="619"/>
      <c r="CW49" s="619"/>
      <c r="CX49" s="619"/>
      <c r="CY49" s="620"/>
      <c r="CZ49" s="621">
        <v>100</v>
      </c>
      <c r="DA49" s="622"/>
      <c r="DB49" s="622"/>
      <c r="DC49" s="623"/>
      <c r="DD49" s="624">
        <v>7589012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ZPMYVIGkBGHkrEkNcc3oNhgFjh1gc04wTzVanA/sMD1qBa3xIyYTAju+yjDntM6qXeQV2Sc1vcfHx1aoPijOsw==" saltValue="10TdakzRgaL7ES1uCBv57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375</v>
      </c>
      <c r="C7" s="1061"/>
      <c r="D7" s="1061"/>
      <c r="E7" s="1061"/>
      <c r="F7" s="1061"/>
      <c r="G7" s="1061"/>
      <c r="H7" s="1061"/>
      <c r="I7" s="1061"/>
      <c r="J7" s="1061"/>
      <c r="K7" s="1061"/>
      <c r="L7" s="1061"/>
      <c r="M7" s="1061"/>
      <c r="N7" s="1061"/>
      <c r="O7" s="1061"/>
      <c r="P7" s="1062"/>
      <c r="Q7" s="1115">
        <v>12867</v>
      </c>
      <c r="R7" s="1116"/>
      <c r="S7" s="1116"/>
      <c r="T7" s="1116"/>
      <c r="U7" s="1116"/>
      <c r="V7" s="1116">
        <v>12143</v>
      </c>
      <c r="W7" s="1116"/>
      <c r="X7" s="1116"/>
      <c r="Y7" s="1116"/>
      <c r="Z7" s="1116"/>
      <c r="AA7" s="1116">
        <v>724</v>
      </c>
      <c r="AB7" s="1116"/>
      <c r="AC7" s="1116"/>
      <c r="AD7" s="1116"/>
      <c r="AE7" s="1117"/>
      <c r="AF7" s="1118">
        <v>639</v>
      </c>
      <c r="AG7" s="1119"/>
      <c r="AH7" s="1119"/>
      <c r="AI7" s="1119"/>
      <c r="AJ7" s="1120"/>
      <c r="AK7" s="1121">
        <v>1518</v>
      </c>
      <c r="AL7" s="1122"/>
      <c r="AM7" s="1122"/>
      <c r="AN7" s="1122"/>
      <c r="AO7" s="1122"/>
      <c r="AP7" s="1122">
        <v>12080</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560</v>
      </c>
      <c r="BT7" s="1113"/>
      <c r="BU7" s="1113"/>
      <c r="BV7" s="1113"/>
      <c r="BW7" s="1113"/>
      <c r="BX7" s="1113"/>
      <c r="BY7" s="1113"/>
      <c r="BZ7" s="1113"/>
      <c r="CA7" s="1113"/>
      <c r="CB7" s="1113"/>
      <c r="CC7" s="1113"/>
      <c r="CD7" s="1113"/>
      <c r="CE7" s="1113"/>
      <c r="CF7" s="1113"/>
      <c r="CG7" s="1125"/>
      <c r="CH7" s="1109">
        <v>1</v>
      </c>
      <c r="CI7" s="1110"/>
      <c r="CJ7" s="1110"/>
      <c r="CK7" s="1110"/>
      <c r="CL7" s="1111"/>
      <c r="CM7" s="1109">
        <v>25</v>
      </c>
      <c r="CN7" s="1110"/>
      <c r="CO7" s="1110"/>
      <c r="CP7" s="1110"/>
      <c r="CQ7" s="1111"/>
      <c r="CR7" s="1109">
        <v>15</v>
      </c>
      <c r="CS7" s="1110"/>
      <c r="CT7" s="1110"/>
      <c r="CU7" s="1110"/>
      <c r="CV7" s="1111"/>
      <c r="CW7" s="1109" t="s">
        <v>557</v>
      </c>
      <c r="CX7" s="1110"/>
      <c r="CY7" s="1110"/>
      <c r="CZ7" s="1110"/>
      <c r="DA7" s="1111"/>
      <c r="DB7" s="1109" t="s">
        <v>557</v>
      </c>
      <c r="DC7" s="1110"/>
      <c r="DD7" s="1110"/>
      <c r="DE7" s="1110"/>
      <c r="DF7" s="1111"/>
      <c r="DG7" s="1109" t="s">
        <v>557</v>
      </c>
      <c r="DH7" s="1110"/>
      <c r="DI7" s="1110"/>
      <c r="DJ7" s="1110"/>
      <c r="DK7" s="1111"/>
      <c r="DL7" s="1109" t="s">
        <v>557</v>
      </c>
      <c r="DM7" s="1110"/>
      <c r="DN7" s="1110"/>
      <c r="DO7" s="1110"/>
      <c r="DP7" s="1111"/>
      <c r="DQ7" s="1109" t="s">
        <v>557</v>
      </c>
      <c r="DR7" s="1110"/>
      <c r="DS7" s="1110"/>
      <c r="DT7" s="1110"/>
      <c r="DU7" s="1111"/>
      <c r="DV7" s="1112"/>
      <c r="DW7" s="1113"/>
      <c r="DX7" s="1113"/>
      <c r="DY7" s="1113"/>
      <c r="DZ7" s="1114"/>
      <c r="EA7" s="228"/>
    </row>
    <row r="8" spans="1:131" s="229" customFormat="1" ht="26.25" customHeight="1" x14ac:dyDescent="0.15">
      <c r="A8" s="232">
        <v>2</v>
      </c>
      <c r="B8" s="1043" t="s">
        <v>376</v>
      </c>
      <c r="C8" s="1044"/>
      <c r="D8" s="1044"/>
      <c r="E8" s="1044"/>
      <c r="F8" s="1044"/>
      <c r="G8" s="1044"/>
      <c r="H8" s="1044"/>
      <c r="I8" s="1044"/>
      <c r="J8" s="1044"/>
      <c r="K8" s="1044"/>
      <c r="L8" s="1044"/>
      <c r="M8" s="1044"/>
      <c r="N8" s="1044"/>
      <c r="O8" s="1044"/>
      <c r="P8" s="1045"/>
      <c r="Q8" s="1051">
        <v>46</v>
      </c>
      <c r="R8" s="1052"/>
      <c r="S8" s="1052"/>
      <c r="T8" s="1052"/>
      <c r="U8" s="1052"/>
      <c r="V8" s="1052">
        <v>40</v>
      </c>
      <c r="W8" s="1052"/>
      <c r="X8" s="1052"/>
      <c r="Y8" s="1052"/>
      <c r="Z8" s="1052"/>
      <c r="AA8" s="1052">
        <v>6</v>
      </c>
      <c r="AB8" s="1052"/>
      <c r="AC8" s="1052"/>
      <c r="AD8" s="1052"/>
      <c r="AE8" s="1053"/>
      <c r="AF8" s="1048">
        <v>4</v>
      </c>
      <c r="AG8" s="1049"/>
      <c r="AH8" s="1049"/>
      <c r="AI8" s="1049"/>
      <c r="AJ8" s="1050"/>
      <c r="AK8" s="1093">
        <v>29</v>
      </c>
      <c r="AL8" s="1094"/>
      <c r="AM8" s="1094"/>
      <c r="AN8" s="1094"/>
      <c r="AO8" s="1094"/>
      <c r="AP8" s="1094">
        <v>116</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559</v>
      </c>
      <c r="BT8" s="1006"/>
      <c r="BU8" s="1006"/>
      <c r="BV8" s="1006"/>
      <c r="BW8" s="1006"/>
      <c r="BX8" s="1006"/>
      <c r="BY8" s="1006"/>
      <c r="BZ8" s="1006"/>
      <c r="CA8" s="1006"/>
      <c r="CB8" s="1006"/>
      <c r="CC8" s="1006"/>
      <c r="CD8" s="1006"/>
      <c r="CE8" s="1006"/>
      <c r="CF8" s="1006"/>
      <c r="CG8" s="1027"/>
      <c r="CH8" s="1002">
        <v>21</v>
      </c>
      <c r="CI8" s="1003"/>
      <c r="CJ8" s="1003"/>
      <c r="CK8" s="1003"/>
      <c r="CL8" s="1004"/>
      <c r="CM8" s="1002">
        <v>25</v>
      </c>
      <c r="CN8" s="1003"/>
      <c r="CO8" s="1003"/>
      <c r="CP8" s="1003"/>
      <c r="CQ8" s="1004"/>
      <c r="CR8" s="1002">
        <v>10</v>
      </c>
      <c r="CS8" s="1003"/>
      <c r="CT8" s="1003"/>
      <c r="CU8" s="1003"/>
      <c r="CV8" s="1004"/>
      <c r="CW8" s="1002">
        <v>24.8</v>
      </c>
      <c r="CX8" s="1003"/>
      <c r="CY8" s="1003"/>
      <c r="CZ8" s="1003"/>
      <c r="DA8" s="1004"/>
      <c r="DB8" s="1002" t="s">
        <v>557</v>
      </c>
      <c r="DC8" s="1003"/>
      <c r="DD8" s="1003"/>
      <c r="DE8" s="1003"/>
      <c r="DF8" s="1004"/>
      <c r="DG8" s="1002" t="s">
        <v>557</v>
      </c>
      <c r="DH8" s="1003"/>
      <c r="DI8" s="1003"/>
      <c r="DJ8" s="1003"/>
      <c r="DK8" s="1004"/>
      <c r="DL8" s="1002" t="s">
        <v>557</v>
      </c>
      <c r="DM8" s="1003"/>
      <c r="DN8" s="1003"/>
      <c r="DO8" s="1003"/>
      <c r="DP8" s="1004"/>
      <c r="DQ8" s="1002" t="s">
        <v>557</v>
      </c>
      <c r="DR8" s="1003"/>
      <c r="DS8" s="1003"/>
      <c r="DT8" s="1003"/>
      <c r="DU8" s="1004"/>
      <c r="DV8" s="1005"/>
      <c r="DW8" s="1006"/>
      <c r="DX8" s="1006"/>
      <c r="DY8" s="1006"/>
      <c r="DZ8" s="1007"/>
      <c r="EA8" s="228"/>
    </row>
    <row r="9" spans="1:131" s="229" customFormat="1" ht="26.25" customHeight="1" x14ac:dyDescent="0.15">
      <c r="A9" s="232">
        <v>3</v>
      </c>
      <c r="B9" s="1043" t="s">
        <v>377</v>
      </c>
      <c r="C9" s="1044"/>
      <c r="D9" s="1044"/>
      <c r="E9" s="1044"/>
      <c r="F9" s="1044"/>
      <c r="G9" s="1044"/>
      <c r="H9" s="1044"/>
      <c r="I9" s="1044"/>
      <c r="J9" s="1044"/>
      <c r="K9" s="1044"/>
      <c r="L9" s="1044"/>
      <c r="M9" s="1044"/>
      <c r="N9" s="1044"/>
      <c r="O9" s="1044"/>
      <c r="P9" s="1045"/>
      <c r="Q9" s="1051">
        <v>0</v>
      </c>
      <c r="R9" s="1052"/>
      <c r="S9" s="1052"/>
      <c r="T9" s="1052"/>
      <c r="U9" s="1052"/>
      <c r="V9" s="1052">
        <v>0</v>
      </c>
      <c r="W9" s="1052"/>
      <c r="X9" s="1052"/>
      <c r="Y9" s="1052"/>
      <c r="Z9" s="1052"/>
      <c r="AA9" s="1052">
        <v>0</v>
      </c>
      <c r="AB9" s="1052"/>
      <c r="AC9" s="1052"/>
      <c r="AD9" s="1052"/>
      <c r="AE9" s="1053"/>
      <c r="AF9" s="1048" t="s">
        <v>122</v>
      </c>
      <c r="AG9" s="1049"/>
      <c r="AH9" s="1049"/>
      <c r="AI9" s="1049"/>
      <c r="AJ9" s="1050"/>
      <c r="AK9" s="1093">
        <v>0</v>
      </c>
      <c r="AL9" s="1094"/>
      <c r="AM9" s="1094"/>
      <c r="AN9" s="1094"/>
      <c r="AO9" s="1094"/>
      <c r="AP9" s="1094" t="s">
        <v>557</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561</v>
      </c>
      <c r="BT9" s="1006"/>
      <c r="BU9" s="1006"/>
      <c r="BV9" s="1006"/>
      <c r="BW9" s="1006"/>
      <c r="BX9" s="1006"/>
      <c r="BY9" s="1006"/>
      <c r="BZ9" s="1006"/>
      <c r="CA9" s="1006"/>
      <c r="CB9" s="1006"/>
      <c r="CC9" s="1006"/>
      <c r="CD9" s="1006"/>
      <c r="CE9" s="1006"/>
      <c r="CF9" s="1006"/>
      <c r="CG9" s="1027"/>
      <c r="CH9" s="1002">
        <v>0.5</v>
      </c>
      <c r="CI9" s="1003"/>
      <c r="CJ9" s="1003"/>
      <c r="CK9" s="1003"/>
      <c r="CL9" s="1004"/>
      <c r="CM9" s="1002">
        <v>33.5</v>
      </c>
      <c r="CN9" s="1003"/>
      <c r="CO9" s="1003"/>
      <c r="CP9" s="1003"/>
      <c r="CQ9" s="1004"/>
      <c r="CR9" s="1002">
        <v>3.9</v>
      </c>
      <c r="CS9" s="1003"/>
      <c r="CT9" s="1003"/>
      <c r="CU9" s="1003"/>
      <c r="CV9" s="1004"/>
      <c r="CW9" s="1002">
        <v>12.7</v>
      </c>
      <c r="CX9" s="1003"/>
      <c r="CY9" s="1003"/>
      <c r="CZ9" s="1003"/>
      <c r="DA9" s="1004"/>
      <c r="DB9" s="1002" t="s">
        <v>557</v>
      </c>
      <c r="DC9" s="1003"/>
      <c r="DD9" s="1003"/>
      <c r="DE9" s="1003"/>
      <c r="DF9" s="1004"/>
      <c r="DG9" s="1002" t="s">
        <v>557</v>
      </c>
      <c r="DH9" s="1003"/>
      <c r="DI9" s="1003"/>
      <c r="DJ9" s="1003"/>
      <c r="DK9" s="1004"/>
      <c r="DL9" s="1002" t="s">
        <v>557</v>
      </c>
      <c r="DM9" s="1003"/>
      <c r="DN9" s="1003"/>
      <c r="DO9" s="1003"/>
      <c r="DP9" s="1004"/>
      <c r="DQ9" s="1002" t="s">
        <v>557</v>
      </c>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558</v>
      </c>
      <c r="BT10" s="1006"/>
      <c r="BU10" s="1006"/>
      <c r="BV10" s="1006"/>
      <c r="BW10" s="1006"/>
      <c r="BX10" s="1006"/>
      <c r="BY10" s="1006"/>
      <c r="BZ10" s="1006"/>
      <c r="CA10" s="1006"/>
      <c r="CB10" s="1006"/>
      <c r="CC10" s="1006"/>
      <c r="CD10" s="1006"/>
      <c r="CE10" s="1006"/>
      <c r="CF10" s="1006"/>
      <c r="CG10" s="1027"/>
      <c r="CH10" s="1002">
        <v>0</v>
      </c>
      <c r="CI10" s="1003"/>
      <c r="CJ10" s="1003"/>
      <c r="CK10" s="1003"/>
      <c r="CL10" s="1004"/>
      <c r="CM10" s="1002">
        <v>30</v>
      </c>
      <c r="CN10" s="1003"/>
      <c r="CO10" s="1003"/>
      <c r="CP10" s="1003"/>
      <c r="CQ10" s="1004"/>
      <c r="CR10" s="1002">
        <v>3</v>
      </c>
      <c r="CS10" s="1003"/>
      <c r="CT10" s="1003"/>
      <c r="CU10" s="1003"/>
      <c r="CV10" s="1004"/>
      <c r="CW10" s="1002" t="s">
        <v>557</v>
      </c>
      <c r="CX10" s="1003"/>
      <c r="CY10" s="1003"/>
      <c r="CZ10" s="1003"/>
      <c r="DA10" s="1004"/>
      <c r="DB10" s="1002">
        <v>90</v>
      </c>
      <c r="DC10" s="1003"/>
      <c r="DD10" s="1003"/>
      <c r="DE10" s="1003"/>
      <c r="DF10" s="1004"/>
      <c r="DG10" s="1002" t="s">
        <v>557</v>
      </c>
      <c r="DH10" s="1003"/>
      <c r="DI10" s="1003"/>
      <c r="DJ10" s="1003"/>
      <c r="DK10" s="1004"/>
      <c r="DL10" s="1002" t="s">
        <v>557</v>
      </c>
      <c r="DM10" s="1003"/>
      <c r="DN10" s="1003"/>
      <c r="DO10" s="1003"/>
      <c r="DP10" s="1004"/>
      <c r="DQ10" s="1002" t="s">
        <v>557</v>
      </c>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378</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379</v>
      </c>
      <c r="B23" s="950" t="s">
        <v>380</v>
      </c>
      <c r="C23" s="951"/>
      <c r="D23" s="951"/>
      <c r="E23" s="951"/>
      <c r="F23" s="951"/>
      <c r="G23" s="951"/>
      <c r="H23" s="951"/>
      <c r="I23" s="951"/>
      <c r="J23" s="951"/>
      <c r="K23" s="951"/>
      <c r="L23" s="951"/>
      <c r="M23" s="951"/>
      <c r="N23" s="951"/>
      <c r="O23" s="951"/>
      <c r="P23" s="961"/>
      <c r="Q23" s="1080"/>
      <c r="R23" s="1074"/>
      <c r="S23" s="1074"/>
      <c r="T23" s="1074"/>
      <c r="U23" s="1074"/>
      <c r="V23" s="1074"/>
      <c r="W23" s="1074"/>
      <c r="X23" s="1074"/>
      <c r="Y23" s="1074"/>
      <c r="Z23" s="1074"/>
      <c r="AA23" s="1074"/>
      <c r="AB23" s="1074"/>
      <c r="AC23" s="1074"/>
      <c r="AD23" s="1074"/>
      <c r="AE23" s="1081"/>
      <c r="AF23" s="1082">
        <v>643</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381</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382</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358</v>
      </c>
      <c r="B26" s="1009"/>
      <c r="C26" s="1009"/>
      <c r="D26" s="1009"/>
      <c r="E26" s="1009"/>
      <c r="F26" s="1009"/>
      <c r="G26" s="1009"/>
      <c r="H26" s="1009"/>
      <c r="I26" s="1009"/>
      <c r="J26" s="1009"/>
      <c r="K26" s="1009"/>
      <c r="L26" s="1009"/>
      <c r="M26" s="1009"/>
      <c r="N26" s="1009"/>
      <c r="O26" s="1009"/>
      <c r="P26" s="1010"/>
      <c r="Q26" s="1014" t="s">
        <v>383</v>
      </c>
      <c r="R26" s="1015"/>
      <c r="S26" s="1015"/>
      <c r="T26" s="1015"/>
      <c r="U26" s="1016"/>
      <c r="V26" s="1014" t="s">
        <v>384</v>
      </c>
      <c r="W26" s="1015"/>
      <c r="X26" s="1015"/>
      <c r="Y26" s="1015"/>
      <c r="Z26" s="1016"/>
      <c r="AA26" s="1014" t="s">
        <v>385</v>
      </c>
      <c r="AB26" s="1015"/>
      <c r="AC26" s="1015"/>
      <c r="AD26" s="1015"/>
      <c r="AE26" s="1015"/>
      <c r="AF26" s="1068" t="s">
        <v>386</v>
      </c>
      <c r="AG26" s="1021"/>
      <c r="AH26" s="1021"/>
      <c r="AI26" s="1021"/>
      <c r="AJ26" s="1069"/>
      <c r="AK26" s="1015" t="s">
        <v>387</v>
      </c>
      <c r="AL26" s="1015"/>
      <c r="AM26" s="1015"/>
      <c r="AN26" s="1015"/>
      <c r="AO26" s="1016"/>
      <c r="AP26" s="1014" t="s">
        <v>388</v>
      </c>
      <c r="AQ26" s="1015"/>
      <c r="AR26" s="1015"/>
      <c r="AS26" s="1015"/>
      <c r="AT26" s="1016"/>
      <c r="AU26" s="1014" t="s">
        <v>389</v>
      </c>
      <c r="AV26" s="1015"/>
      <c r="AW26" s="1015"/>
      <c r="AX26" s="1015"/>
      <c r="AY26" s="1016"/>
      <c r="AZ26" s="1014" t="s">
        <v>390</v>
      </c>
      <c r="BA26" s="1015"/>
      <c r="BB26" s="1015"/>
      <c r="BC26" s="1015"/>
      <c r="BD26" s="1016"/>
      <c r="BE26" s="1014" t="s">
        <v>365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391</v>
      </c>
      <c r="C28" s="1061"/>
      <c r="D28" s="1061"/>
      <c r="E28" s="1061"/>
      <c r="F28" s="1061"/>
      <c r="G28" s="1061"/>
      <c r="H28" s="1061"/>
      <c r="I28" s="1061"/>
      <c r="J28" s="1061"/>
      <c r="K28" s="1061"/>
      <c r="L28" s="1061"/>
      <c r="M28" s="1061"/>
      <c r="N28" s="1061"/>
      <c r="O28" s="1061"/>
      <c r="P28" s="1062"/>
      <c r="Q28" s="1063">
        <v>1030</v>
      </c>
      <c r="R28" s="1064"/>
      <c r="S28" s="1064"/>
      <c r="T28" s="1064"/>
      <c r="U28" s="1064"/>
      <c r="V28" s="1064">
        <v>962</v>
      </c>
      <c r="W28" s="1064"/>
      <c r="X28" s="1064"/>
      <c r="Y28" s="1064"/>
      <c r="Z28" s="1064"/>
      <c r="AA28" s="1064">
        <v>68</v>
      </c>
      <c r="AB28" s="1064"/>
      <c r="AC28" s="1064"/>
      <c r="AD28" s="1064"/>
      <c r="AE28" s="1065"/>
      <c r="AF28" s="1066">
        <v>68</v>
      </c>
      <c r="AG28" s="1064"/>
      <c r="AH28" s="1064"/>
      <c r="AI28" s="1064"/>
      <c r="AJ28" s="1067"/>
      <c r="AK28" s="1055">
        <v>95</v>
      </c>
      <c r="AL28" s="1056"/>
      <c r="AM28" s="1056"/>
      <c r="AN28" s="1056"/>
      <c r="AO28" s="1056"/>
      <c r="AP28" s="1056" t="s">
        <v>557</v>
      </c>
      <c r="AQ28" s="1056"/>
      <c r="AR28" s="1056"/>
      <c r="AS28" s="1056"/>
      <c r="AT28" s="1056"/>
      <c r="AU28" s="1056" t="s">
        <v>557</v>
      </c>
      <c r="AV28" s="1056"/>
      <c r="AW28" s="1056"/>
      <c r="AX28" s="1056"/>
      <c r="AY28" s="1056"/>
      <c r="AZ28" s="1057" t="s">
        <v>557</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392</v>
      </c>
      <c r="C29" s="1044"/>
      <c r="D29" s="1044"/>
      <c r="E29" s="1044"/>
      <c r="F29" s="1044"/>
      <c r="G29" s="1044"/>
      <c r="H29" s="1044"/>
      <c r="I29" s="1044"/>
      <c r="J29" s="1044"/>
      <c r="K29" s="1044"/>
      <c r="L29" s="1044"/>
      <c r="M29" s="1044"/>
      <c r="N29" s="1044"/>
      <c r="O29" s="1044"/>
      <c r="P29" s="1045"/>
      <c r="Q29" s="1051">
        <v>350</v>
      </c>
      <c r="R29" s="1052"/>
      <c r="S29" s="1052"/>
      <c r="T29" s="1052"/>
      <c r="U29" s="1052"/>
      <c r="V29" s="1052">
        <v>348</v>
      </c>
      <c r="W29" s="1052"/>
      <c r="X29" s="1052"/>
      <c r="Y29" s="1052"/>
      <c r="Z29" s="1052"/>
      <c r="AA29" s="1052">
        <v>1</v>
      </c>
      <c r="AB29" s="1052"/>
      <c r="AC29" s="1052"/>
      <c r="AD29" s="1052"/>
      <c r="AE29" s="1053"/>
      <c r="AF29" s="1048">
        <v>1</v>
      </c>
      <c r="AG29" s="1049"/>
      <c r="AH29" s="1049"/>
      <c r="AI29" s="1049"/>
      <c r="AJ29" s="1050"/>
      <c r="AK29" s="993">
        <v>223</v>
      </c>
      <c r="AL29" s="984"/>
      <c r="AM29" s="984"/>
      <c r="AN29" s="984"/>
      <c r="AO29" s="984"/>
      <c r="AP29" s="984" t="s">
        <v>557</v>
      </c>
      <c r="AQ29" s="984"/>
      <c r="AR29" s="984"/>
      <c r="AS29" s="984"/>
      <c r="AT29" s="984"/>
      <c r="AU29" s="984" t="s">
        <v>557</v>
      </c>
      <c r="AV29" s="984"/>
      <c r="AW29" s="984"/>
      <c r="AX29" s="984"/>
      <c r="AY29" s="984"/>
      <c r="AZ29" s="1054" t="s">
        <v>557</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393</v>
      </c>
      <c r="C30" s="1044"/>
      <c r="D30" s="1044"/>
      <c r="E30" s="1044"/>
      <c r="F30" s="1044"/>
      <c r="G30" s="1044"/>
      <c r="H30" s="1044"/>
      <c r="I30" s="1044"/>
      <c r="J30" s="1044"/>
      <c r="K30" s="1044"/>
      <c r="L30" s="1044"/>
      <c r="M30" s="1044"/>
      <c r="N30" s="1044"/>
      <c r="O30" s="1044"/>
      <c r="P30" s="1045"/>
      <c r="Q30" s="1051">
        <v>1945</v>
      </c>
      <c r="R30" s="1052"/>
      <c r="S30" s="1052"/>
      <c r="T30" s="1052"/>
      <c r="U30" s="1052"/>
      <c r="V30" s="1052">
        <v>1867</v>
      </c>
      <c r="W30" s="1052"/>
      <c r="X30" s="1052"/>
      <c r="Y30" s="1052"/>
      <c r="Z30" s="1052"/>
      <c r="AA30" s="1052">
        <v>78</v>
      </c>
      <c r="AB30" s="1052"/>
      <c r="AC30" s="1052"/>
      <c r="AD30" s="1052"/>
      <c r="AE30" s="1053"/>
      <c r="AF30" s="1048">
        <v>78</v>
      </c>
      <c r="AG30" s="1049"/>
      <c r="AH30" s="1049"/>
      <c r="AI30" s="1049"/>
      <c r="AJ30" s="1050"/>
      <c r="AK30" s="993">
        <v>297</v>
      </c>
      <c r="AL30" s="984"/>
      <c r="AM30" s="984"/>
      <c r="AN30" s="984"/>
      <c r="AO30" s="984"/>
      <c r="AP30" s="984" t="s">
        <v>557</v>
      </c>
      <c r="AQ30" s="984"/>
      <c r="AR30" s="984"/>
      <c r="AS30" s="984"/>
      <c r="AT30" s="984"/>
      <c r="AU30" s="984" t="s">
        <v>557</v>
      </c>
      <c r="AV30" s="984"/>
      <c r="AW30" s="984"/>
      <c r="AX30" s="984"/>
      <c r="AY30" s="984"/>
      <c r="AZ30" s="1054" t="s">
        <v>557</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394</v>
      </c>
      <c r="C31" s="1044"/>
      <c r="D31" s="1044"/>
      <c r="E31" s="1044"/>
      <c r="F31" s="1044"/>
      <c r="G31" s="1044"/>
      <c r="H31" s="1044"/>
      <c r="I31" s="1044"/>
      <c r="J31" s="1044"/>
      <c r="K31" s="1044"/>
      <c r="L31" s="1044"/>
      <c r="M31" s="1044"/>
      <c r="N31" s="1044"/>
      <c r="O31" s="1044"/>
      <c r="P31" s="1045"/>
      <c r="Q31" s="1051">
        <v>16</v>
      </c>
      <c r="R31" s="1052"/>
      <c r="S31" s="1052"/>
      <c r="T31" s="1052"/>
      <c r="U31" s="1052"/>
      <c r="V31" s="1052">
        <v>16</v>
      </c>
      <c r="W31" s="1052"/>
      <c r="X31" s="1052"/>
      <c r="Y31" s="1052"/>
      <c r="Z31" s="1052"/>
      <c r="AA31" s="1052">
        <v>0</v>
      </c>
      <c r="AB31" s="1052"/>
      <c r="AC31" s="1052"/>
      <c r="AD31" s="1052"/>
      <c r="AE31" s="1053"/>
      <c r="AF31" s="1048" t="s">
        <v>122</v>
      </c>
      <c r="AG31" s="1049"/>
      <c r="AH31" s="1049"/>
      <c r="AI31" s="1049"/>
      <c r="AJ31" s="1050"/>
      <c r="AK31" s="993">
        <v>9</v>
      </c>
      <c r="AL31" s="984"/>
      <c r="AM31" s="984"/>
      <c r="AN31" s="984"/>
      <c r="AO31" s="984"/>
      <c r="AP31" s="984" t="s">
        <v>557</v>
      </c>
      <c r="AQ31" s="984"/>
      <c r="AR31" s="984"/>
      <c r="AS31" s="984"/>
      <c r="AT31" s="984"/>
      <c r="AU31" s="984" t="s">
        <v>557</v>
      </c>
      <c r="AV31" s="984"/>
      <c r="AW31" s="984"/>
      <c r="AX31" s="984"/>
      <c r="AY31" s="984"/>
      <c r="AZ31" s="1054" t="s">
        <v>557</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395</v>
      </c>
      <c r="C32" s="1044"/>
      <c r="D32" s="1044"/>
      <c r="E32" s="1044"/>
      <c r="F32" s="1044"/>
      <c r="G32" s="1044"/>
      <c r="H32" s="1044"/>
      <c r="I32" s="1044"/>
      <c r="J32" s="1044"/>
      <c r="K32" s="1044"/>
      <c r="L32" s="1044"/>
      <c r="M32" s="1044"/>
      <c r="N32" s="1044"/>
      <c r="O32" s="1044"/>
      <c r="P32" s="1045"/>
      <c r="Q32" s="1051">
        <v>463</v>
      </c>
      <c r="R32" s="1052"/>
      <c r="S32" s="1052"/>
      <c r="T32" s="1052"/>
      <c r="U32" s="1052"/>
      <c r="V32" s="1052">
        <v>463</v>
      </c>
      <c r="W32" s="1052"/>
      <c r="X32" s="1052"/>
      <c r="Y32" s="1052"/>
      <c r="Z32" s="1052"/>
      <c r="AA32" s="1052">
        <v>0</v>
      </c>
      <c r="AB32" s="1052"/>
      <c r="AC32" s="1052"/>
      <c r="AD32" s="1052"/>
      <c r="AE32" s="1053"/>
      <c r="AF32" s="1048">
        <v>283</v>
      </c>
      <c r="AG32" s="1049"/>
      <c r="AH32" s="1049"/>
      <c r="AI32" s="1049"/>
      <c r="AJ32" s="1050"/>
      <c r="AK32" s="993">
        <v>334</v>
      </c>
      <c r="AL32" s="984"/>
      <c r="AM32" s="984"/>
      <c r="AN32" s="984"/>
      <c r="AO32" s="984"/>
      <c r="AP32" s="984">
        <v>1287</v>
      </c>
      <c r="AQ32" s="984"/>
      <c r="AR32" s="984"/>
      <c r="AS32" s="984"/>
      <c r="AT32" s="984"/>
      <c r="AU32" s="984">
        <v>1208</v>
      </c>
      <c r="AV32" s="984"/>
      <c r="AW32" s="984"/>
      <c r="AX32" s="984"/>
      <c r="AY32" s="984"/>
      <c r="AZ32" s="1054" t="s">
        <v>557</v>
      </c>
      <c r="BA32" s="1054"/>
      <c r="BB32" s="1054"/>
      <c r="BC32" s="1054"/>
      <c r="BD32" s="1054"/>
      <c r="BE32" s="985" t="s">
        <v>396</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397</v>
      </c>
      <c r="C33" s="1044"/>
      <c r="D33" s="1044"/>
      <c r="E33" s="1044"/>
      <c r="F33" s="1044"/>
      <c r="G33" s="1044"/>
      <c r="H33" s="1044"/>
      <c r="I33" s="1044"/>
      <c r="J33" s="1044"/>
      <c r="K33" s="1044"/>
      <c r="L33" s="1044"/>
      <c r="M33" s="1044"/>
      <c r="N33" s="1044"/>
      <c r="O33" s="1044"/>
      <c r="P33" s="1045"/>
      <c r="Q33" s="1051">
        <v>238</v>
      </c>
      <c r="R33" s="1052"/>
      <c r="S33" s="1052"/>
      <c r="T33" s="1052"/>
      <c r="U33" s="1052"/>
      <c r="V33" s="1052">
        <v>210</v>
      </c>
      <c r="W33" s="1052"/>
      <c r="X33" s="1052"/>
      <c r="Y33" s="1052"/>
      <c r="Z33" s="1052"/>
      <c r="AA33" s="1052">
        <v>28</v>
      </c>
      <c r="AB33" s="1052"/>
      <c r="AC33" s="1052"/>
      <c r="AD33" s="1052"/>
      <c r="AE33" s="1053"/>
      <c r="AF33" s="1048">
        <v>29</v>
      </c>
      <c r="AG33" s="1049"/>
      <c r="AH33" s="1049"/>
      <c r="AI33" s="1049"/>
      <c r="AJ33" s="1050"/>
      <c r="AK33" s="993">
        <v>119</v>
      </c>
      <c r="AL33" s="984"/>
      <c r="AM33" s="984"/>
      <c r="AN33" s="984"/>
      <c r="AO33" s="984"/>
      <c r="AP33" s="994">
        <v>388</v>
      </c>
      <c r="AQ33" s="992"/>
      <c r="AR33" s="992"/>
      <c r="AS33" s="992"/>
      <c r="AT33" s="993"/>
      <c r="AU33" s="984">
        <v>378</v>
      </c>
      <c r="AV33" s="984"/>
      <c r="AW33" s="984"/>
      <c r="AX33" s="984"/>
      <c r="AY33" s="984"/>
      <c r="AZ33" s="1054" t="s">
        <v>557</v>
      </c>
      <c r="BA33" s="1054"/>
      <c r="BB33" s="1054"/>
      <c r="BC33" s="1054"/>
      <c r="BD33" s="1054"/>
      <c r="BE33" s="985" t="s">
        <v>398</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399</v>
      </c>
      <c r="C34" s="1044"/>
      <c r="D34" s="1044"/>
      <c r="E34" s="1044"/>
      <c r="F34" s="1044"/>
      <c r="G34" s="1044"/>
      <c r="H34" s="1044"/>
      <c r="I34" s="1044"/>
      <c r="J34" s="1044"/>
      <c r="K34" s="1044"/>
      <c r="L34" s="1044"/>
      <c r="M34" s="1044"/>
      <c r="N34" s="1044"/>
      <c r="O34" s="1044"/>
      <c r="P34" s="1045"/>
      <c r="Q34" s="1051">
        <v>5</v>
      </c>
      <c r="R34" s="1052"/>
      <c r="S34" s="1052"/>
      <c r="T34" s="1052"/>
      <c r="U34" s="1052"/>
      <c r="V34" s="1052">
        <v>5</v>
      </c>
      <c r="W34" s="1052"/>
      <c r="X34" s="1052"/>
      <c r="Y34" s="1052"/>
      <c r="Z34" s="1052"/>
      <c r="AA34" s="1052">
        <v>0</v>
      </c>
      <c r="AB34" s="1052"/>
      <c r="AC34" s="1052"/>
      <c r="AD34" s="1052"/>
      <c r="AE34" s="1053"/>
      <c r="AF34" s="1048" t="s">
        <v>122</v>
      </c>
      <c r="AG34" s="1049"/>
      <c r="AH34" s="1049"/>
      <c r="AI34" s="1049"/>
      <c r="AJ34" s="1050"/>
      <c r="AK34" s="993">
        <v>5</v>
      </c>
      <c r="AL34" s="984"/>
      <c r="AM34" s="984"/>
      <c r="AN34" s="984"/>
      <c r="AO34" s="984"/>
      <c r="AP34" s="984" t="s">
        <v>557</v>
      </c>
      <c r="AQ34" s="984"/>
      <c r="AR34" s="984"/>
      <c r="AS34" s="984"/>
      <c r="AT34" s="984"/>
      <c r="AU34" s="984" t="s">
        <v>557</v>
      </c>
      <c r="AV34" s="984"/>
      <c r="AW34" s="984"/>
      <c r="AX34" s="984"/>
      <c r="AY34" s="984"/>
      <c r="AZ34" s="1054" t="s">
        <v>557</v>
      </c>
      <c r="BA34" s="1054"/>
      <c r="BB34" s="1054"/>
      <c r="BC34" s="1054"/>
      <c r="BD34" s="1054"/>
      <c r="BE34" s="985" t="s">
        <v>398</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400</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379</v>
      </c>
      <c r="B63" s="950" t="s">
        <v>401</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459</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403</v>
      </c>
      <c r="B66" s="1009"/>
      <c r="C66" s="1009"/>
      <c r="D66" s="1009"/>
      <c r="E66" s="1009"/>
      <c r="F66" s="1009"/>
      <c r="G66" s="1009"/>
      <c r="H66" s="1009"/>
      <c r="I66" s="1009"/>
      <c r="J66" s="1009"/>
      <c r="K66" s="1009"/>
      <c r="L66" s="1009"/>
      <c r="M66" s="1009"/>
      <c r="N66" s="1009"/>
      <c r="O66" s="1009"/>
      <c r="P66" s="1010"/>
      <c r="Q66" s="1014" t="s">
        <v>383</v>
      </c>
      <c r="R66" s="1015"/>
      <c r="S66" s="1015"/>
      <c r="T66" s="1015"/>
      <c r="U66" s="1016"/>
      <c r="V66" s="1014" t="s">
        <v>384</v>
      </c>
      <c r="W66" s="1015"/>
      <c r="X66" s="1015"/>
      <c r="Y66" s="1015"/>
      <c r="Z66" s="1016"/>
      <c r="AA66" s="1014" t="s">
        <v>385</v>
      </c>
      <c r="AB66" s="1015"/>
      <c r="AC66" s="1015"/>
      <c r="AD66" s="1015"/>
      <c r="AE66" s="1016"/>
      <c r="AF66" s="1020" t="s">
        <v>386</v>
      </c>
      <c r="AG66" s="1021"/>
      <c r="AH66" s="1021"/>
      <c r="AI66" s="1021"/>
      <c r="AJ66" s="1022"/>
      <c r="AK66" s="1014" t="s">
        <v>387</v>
      </c>
      <c r="AL66" s="1009"/>
      <c r="AM66" s="1009"/>
      <c r="AN66" s="1009"/>
      <c r="AO66" s="1010"/>
      <c r="AP66" s="1014" t="s">
        <v>388</v>
      </c>
      <c r="AQ66" s="1015"/>
      <c r="AR66" s="1015"/>
      <c r="AS66" s="1015"/>
      <c r="AT66" s="1016"/>
      <c r="AU66" s="1014" t="s">
        <v>404</v>
      </c>
      <c r="AV66" s="1015"/>
      <c r="AW66" s="1015"/>
      <c r="AX66" s="1015"/>
      <c r="AY66" s="1016"/>
      <c r="AZ66" s="1014" t="s">
        <v>365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562</v>
      </c>
      <c r="C68" s="999"/>
      <c r="D68" s="999"/>
      <c r="E68" s="999"/>
      <c r="F68" s="999"/>
      <c r="G68" s="999"/>
      <c r="H68" s="999"/>
      <c r="I68" s="999"/>
      <c r="J68" s="999"/>
      <c r="K68" s="999"/>
      <c r="L68" s="999"/>
      <c r="M68" s="999"/>
      <c r="N68" s="999"/>
      <c r="O68" s="999"/>
      <c r="P68" s="1000"/>
      <c r="Q68" s="1001">
        <v>1609</v>
      </c>
      <c r="R68" s="995"/>
      <c r="S68" s="995"/>
      <c r="T68" s="995"/>
      <c r="U68" s="995"/>
      <c r="V68" s="995">
        <v>1467</v>
      </c>
      <c r="W68" s="995"/>
      <c r="X68" s="995"/>
      <c r="Y68" s="995"/>
      <c r="Z68" s="995"/>
      <c r="AA68" s="995">
        <v>141</v>
      </c>
      <c r="AB68" s="995"/>
      <c r="AC68" s="995"/>
      <c r="AD68" s="995"/>
      <c r="AE68" s="995"/>
      <c r="AF68" s="995">
        <v>141</v>
      </c>
      <c r="AG68" s="995"/>
      <c r="AH68" s="995"/>
      <c r="AI68" s="995"/>
      <c r="AJ68" s="995"/>
      <c r="AK68" s="995" t="s">
        <v>557</v>
      </c>
      <c r="AL68" s="995"/>
      <c r="AM68" s="995"/>
      <c r="AN68" s="995"/>
      <c r="AO68" s="995"/>
      <c r="AP68" s="995" t="s">
        <v>557</v>
      </c>
      <c r="AQ68" s="995"/>
      <c r="AR68" s="995"/>
      <c r="AS68" s="995"/>
      <c r="AT68" s="995"/>
      <c r="AU68" s="995" t="s">
        <v>557</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563</v>
      </c>
      <c r="C69" s="988"/>
      <c r="D69" s="988"/>
      <c r="E69" s="988"/>
      <c r="F69" s="988"/>
      <c r="G69" s="988"/>
      <c r="H69" s="988"/>
      <c r="I69" s="988"/>
      <c r="J69" s="988"/>
      <c r="K69" s="988"/>
      <c r="L69" s="988"/>
      <c r="M69" s="988"/>
      <c r="N69" s="988"/>
      <c r="O69" s="988"/>
      <c r="P69" s="989"/>
      <c r="Q69" s="990">
        <v>456917</v>
      </c>
      <c r="R69" s="984"/>
      <c r="S69" s="984"/>
      <c r="T69" s="984"/>
      <c r="U69" s="984"/>
      <c r="V69" s="984">
        <v>456118</v>
      </c>
      <c r="W69" s="984"/>
      <c r="X69" s="984"/>
      <c r="Y69" s="984"/>
      <c r="Z69" s="984"/>
      <c r="AA69" s="984">
        <v>799</v>
      </c>
      <c r="AB69" s="984"/>
      <c r="AC69" s="984"/>
      <c r="AD69" s="984"/>
      <c r="AE69" s="984"/>
      <c r="AF69" s="984">
        <v>794</v>
      </c>
      <c r="AG69" s="984"/>
      <c r="AH69" s="984"/>
      <c r="AI69" s="984"/>
      <c r="AJ69" s="984"/>
      <c r="AK69" s="984">
        <v>892</v>
      </c>
      <c r="AL69" s="984"/>
      <c r="AM69" s="984"/>
      <c r="AN69" s="984"/>
      <c r="AO69" s="984"/>
      <c r="AP69" s="984" t="s">
        <v>557</v>
      </c>
      <c r="AQ69" s="984"/>
      <c r="AR69" s="984"/>
      <c r="AS69" s="984"/>
      <c r="AT69" s="984"/>
      <c r="AU69" s="984" t="s">
        <v>557</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564</v>
      </c>
      <c r="C70" s="988"/>
      <c r="D70" s="988"/>
      <c r="E70" s="988"/>
      <c r="F70" s="988"/>
      <c r="G70" s="988"/>
      <c r="H70" s="988"/>
      <c r="I70" s="988"/>
      <c r="J70" s="988"/>
      <c r="K70" s="988"/>
      <c r="L70" s="988"/>
      <c r="M70" s="988"/>
      <c r="N70" s="988"/>
      <c r="O70" s="988"/>
      <c r="P70" s="989"/>
      <c r="Q70" s="990">
        <v>4343</v>
      </c>
      <c r="R70" s="984"/>
      <c r="S70" s="984"/>
      <c r="T70" s="984"/>
      <c r="U70" s="984"/>
      <c r="V70" s="984">
        <v>4160</v>
      </c>
      <c r="W70" s="984"/>
      <c r="X70" s="984"/>
      <c r="Y70" s="984"/>
      <c r="Z70" s="984"/>
      <c r="AA70" s="984">
        <v>183</v>
      </c>
      <c r="AB70" s="984"/>
      <c r="AC70" s="984"/>
      <c r="AD70" s="984"/>
      <c r="AE70" s="984"/>
      <c r="AF70" s="984">
        <v>183</v>
      </c>
      <c r="AG70" s="984"/>
      <c r="AH70" s="984"/>
      <c r="AI70" s="984"/>
      <c r="AJ70" s="984"/>
      <c r="AK70" s="984" t="s">
        <v>557</v>
      </c>
      <c r="AL70" s="984"/>
      <c r="AM70" s="984"/>
      <c r="AN70" s="984"/>
      <c r="AO70" s="984"/>
      <c r="AP70" s="984" t="s">
        <v>557</v>
      </c>
      <c r="AQ70" s="984"/>
      <c r="AR70" s="984"/>
      <c r="AS70" s="984"/>
      <c r="AT70" s="984"/>
      <c r="AU70" s="984" t="s">
        <v>557</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565</v>
      </c>
      <c r="C71" s="988"/>
      <c r="D71" s="988"/>
      <c r="E71" s="988"/>
      <c r="F71" s="988"/>
      <c r="G71" s="988"/>
      <c r="H71" s="988"/>
      <c r="I71" s="988"/>
      <c r="J71" s="988"/>
      <c r="K71" s="988"/>
      <c r="L71" s="988"/>
      <c r="M71" s="988"/>
      <c r="N71" s="988"/>
      <c r="O71" s="988"/>
      <c r="P71" s="989"/>
      <c r="Q71" s="990">
        <v>6586</v>
      </c>
      <c r="R71" s="984"/>
      <c r="S71" s="984"/>
      <c r="T71" s="984"/>
      <c r="U71" s="984"/>
      <c r="V71" s="984">
        <v>6451</v>
      </c>
      <c r="W71" s="984"/>
      <c r="X71" s="984"/>
      <c r="Y71" s="984"/>
      <c r="Z71" s="984"/>
      <c r="AA71" s="984">
        <v>135</v>
      </c>
      <c r="AB71" s="984"/>
      <c r="AC71" s="984"/>
      <c r="AD71" s="984"/>
      <c r="AE71" s="984"/>
      <c r="AF71" s="984">
        <v>123</v>
      </c>
      <c r="AG71" s="984"/>
      <c r="AH71" s="984"/>
      <c r="AI71" s="984"/>
      <c r="AJ71" s="984"/>
      <c r="AK71" s="984" t="s">
        <v>557</v>
      </c>
      <c r="AL71" s="984"/>
      <c r="AM71" s="984"/>
      <c r="AN71" s="984"/>
      <c r="AO71" s="984"/>
      <c r="AP71" s="984">
        <v>3914</v>
      </c>
      <c r="AQ71" s="984"/>
      <c r="AR71" s="984"/>
      <c r="AS71" s="984"/>
      <c r="AT71" s="984"/>
      <c r="AU71" s="984">
        <v>45</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568</v>
      </c>
      <c r="C72" s="988"/>
      <c r="D72" s="988"/>
      <c r="E72" s="988"/>
      <c r="F72" s="988"/>
      <c r="G72" s="988"/>
      <c r="H72" s="988"/>
      <c r="I72" s="988"/>
      <c r="J72" s="988"/>
      <c r="K72" s="988"/>
      <c r="L72" s="988"/>
      <c r="M72" s="988"/>
      <c r="N72" s="988"/>
      <c r="O72" s="988"/>
      <c r="P72" s="989"/>
      <c r="Q72" s="990">
        <v>28832</v>
      </c>
      <c r="R72" s="984"/>
      <c r="S72" s="984"/>
      <c r="T72" s="984"/>
      <c r="U72" s="984"/>
      <c r="V72" s="984">
        <v>26141</v>
      </c>
      <c r="W72" s="984"/>
      <c r="X72" s="984"/>
      <c r="Y72" s="984"/>
      <c r="Z72" s="984"/>
      <c r="AA72" s="984">
        <v>2691</v>
      </c>
      <c r="AB72" s="984"/>
      <c r="AC72" s="984"/>
      <c r="AD72" s="984"/>
      <c r="AE72" s="984"/>
      <c r="AF72" s="984">
        <v>36115</v>
      </c>
      <c r="AG72" s="984"/>
      <c r="AH72" s="984"/>
      <c r="AI72" s="984"/>
      <c r="AJ72" s="984"/>
      <c r="AK72" s="984" t="s">
        <v>557</v>
      </c>
      <c r="AL72" s="984"/>
      <c r="AM72" s="984"/>
      <c r="AN72" s="984"/>
      <c r="AO72" s="984"/>
      <c r="AP72" s="984">
        <v>55247</v>
      </c>
      <c r="AQ72" s="984"/>
      <c r="AR72" s="984"/>
      <c r="AS72" s="984"/>
      <c r="AT72" s="984"/>
      <c r="AU72" s="984">
        <v>826</v>
      </c>
      <c r="AV72" s="984"/>
      <c r="AW72" s="984"/>
      <c r="AX72" s="984"/>
      <c r="AY72" s="984"/>
      <c r="AZ72" s="985" t="s">
        <v>569</v>
      </c>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570</v>
      </c>
      <c r="C73" s="988"/>
      <c r="D73" s="988"/>
      <c r="E73" s="988"/>
      <c r="F73" s="988"/>
      <c r="G73" s="988"/>
      <c r="H73" s="988"/>
      <c r="I73" s="988"/>
      <c r="J73" s="988"/>
      <c r="K73" s="988"/>
      <c r="L73" s="988"/>
      <c r="M73" s="988"/>
      <c r="N73" s="988"/>
      <c r="O73" s="988"/>
      <c r="P73" s="989"/>
      <c r="Q73" s="990">
        <v>3013</v>
      </c>
      <c r="R73" s="984"/>
      <c r="S73" s="984"/>
      <c r="T73" s="984"/>
      <c r="U73" s="984"/>
      <c r="V73" s="984">
        <v>2588</v>
      </c>
      <c r="W73" s="984"/>
      <c r="X73" s="984"/>
      <c r="Y73" s="984"/>
      <c r="Z73" s="984"/>
      <c r="AA73" s="984">
        <v>425</v>
      </c>
      <c r="AB73" s="984"/>
      <c r="AC73" s="984"/>
      <c r="AD73" s="984"/>
      <c r="AE73" s="984"/>
      <c r="AF73" s="984">
        <v>3544</v>
      </c>
      <c r="AG73" s="984"/>
      <c r="AH73" s="984"/>
      <c r="AI73" s="984"/>
      <c r="AJ73" s="984"/>
      <c r="AK73" s="984" t="s">
        <v>557</v>
      </c>
      <c r="AL73" s="984"/>
      <c r="AM73" s="984"/>
      <c r="AN73" s="984"/>
      <c r="AO73" s="984"/>
      <c r="AP73" s="984">
        <v>9249</v>
      </c>
      <c r="AQ73" s="984"/>
      <c r="AR73" s="984"/>
      <c r="AS73" s="984"/>
      <c r="AT73" s="984"/>
      <c r="AU73" s="984" t="s">
        <v>557</v>
      </c>
      <c r="AV73" s="984"/>
      <c r="AW73" s="984"/>
      <c r="AX73" s="984"/>
      <c r="AY73" s="984"/>
      <c r="AZ73" s="985" t="s">
        <v>569</v>
      </c>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379</v>
      </c>
      <c r="B88" s="950" t="s">
        <v>405</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379</v>
      </c>
      <c r="BR102" s="950" t="s">
        <v>406</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407</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408</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411</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412</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413</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414</v>
      </c>
      <c r="AB109" s="909"/>
      <c r="AC109" s="909"/>
      <c r="AD109" s="909"/>
      <c r="AE109" s="910"/>
      <c r="AF109" s="911" t="s">
        <v>415</v>
      </c>
      <c r="AG109" s="909"/>
      <c r="AH109" s="909"/>
      <c r="AI109" s="909"/>
      <c r="AJ109" s="910"/>
      <c r="AK109" s="911" t="s">
        <v>295</v>
      </c>
      <c r="AL109" s="909"/>
      <c r="AM109" s="909"/>
      <c r="AN109" s="909"/>
      <c r="AO109" s="910"/>
      <c r="AP109" s="911" t="s">
        <v>416</v>
      </c>
      <c r="AQ109" s="909"/>
      <c r="AR109" s="909"/>
      <c r="AS109" s="909"/>
      <c r="AT109" s="942"/>
      <c r="AU109" s="908" t="s">
        <v>413</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414</v>
      </c>
      <c r="BR109" s="909"/>
      <c r="BS109" s="909"/>
      <c r="BT109" s="909"/>
      <c r="BU109" s="910"/>
      <c r="BV109" s="911" t="s">
        <v>415</v>
      </c>
      <c r="BW109" s="909"/>
      <c r="BX109" s="909"/>
      <c r="BY109" s="909"/>
      <c r="BZ109" s="910"/>
      <c r="CA109" s="911" t="s">
        <v>295</v>
      </c>
      <c r="CB109" s="909"/>
      <c r="CC109" s="909"/>
      <c r="CD109" s="909"/>
      <c r="CE109" s="910"/>
      <c r="CF109" s="949" t="s">
        <v>416</v>
      </c>
      <c r="CG109" s="949"/>
      <c r="CH109" s="949"/>
      <c r="CI109" s="949"/>
      <c r="CJ109" s="949"/>
      <c r="CK109" s="911" t="s">
        <v>417</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414</v>
      </c>
      <c r="DH109" s="909"/>
      <c r="DI109" s="909"/>
      <c r="DJ109" s="909"/>
      <c r="DK109" s="910"/>
      <c r="DL109" s="911" t="s">
        <v>415</v>
      </c>
      <c r="DM109" s="909"/>
      <c r="DN109" s="909"/>
      <c r="DO109" s="909"/>
      <c r="DP109" s="910"/>
      <c r="DQ109" s="911" t="s">
        <v>295</v>
      </c>
      <c r="DR109" s="909"/>
      <c r="DS109" s="909"/>
      <c r="DT109" s="909"/>
      <c r="DU109" s="910"/>
      <c r="DV109" s="911" t="s">
        <v>416</v>
      </c>
      <c r="DW109" s="909"/>
      <c r="DX109" s="909"/>
      <c r="DY109" s="909"/>
      <c r="DZ109" s="942"/>
    </row>
    <row r="110" spans="1:131" s="224" customFormat="1" ht="26.25" customHeight="1" x14ac:dyDescent="0.15">
      <c r="A110" s="820" t="s">
        <v>418</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1391500</v>
      </c>
      <c r="AB110" s="902"/>
      <c r="AC110" s="902"/>
      <c r="AD110" s="902"/>
      <c r="AE110" s="903"/>
      <c r="AF110" s="904">
        <v>1433435</v>
      </c>
      <c r="AG110" s="902"/>
      <c r="AH110" s="902"/>
      <c r="AI110" s="902"/>
      <c r="AJ110" s="903"/>
      <c r="AK110" s="904">
        <v>1291543</v>
      </c>
      <c r="AL110" s="902"/>
      <c r="AM110" s="902"/>
      <c r="AN110" s="902"/>
      <c r="AO110" s="903"/>
      <c r="AP110" s="905">
        <v>25.1</v>
      </c>
      <c r="AQ110" s="906"/>
      <c r="AR110" s="906"/>
      <c r="AS110" s="906"/>
      <c r="AT110" s="907"/>
      <c r="AU110" s="943" t="s">
        <v>69</v>
      </c>
      <c r="AV110" s="944"/>
      <c r="AW110" s="944"/>
      <c r="AX110" s="944"/>
      <c r="AY110" s="944"/>
      <c r="AZ110" s="873" t="s">
        <v>419</v>
      </c>
      <c r="BA110" s="821"/>
      <c r="BB110" s="821"/>
      <c r="BC110" s="821"/>
      <c r="BD110" s="821"/>
      <c r="BE110" s="821"/>
      <c r="BF110" s="821"/>
      <c r="BG110" s="821"/>
      <c r="BH110" s="821"/>
      <c r="BI110" s="821"/>
      <c r="BJ110" s="821"/>
      <c r="BK110" s="821"/>
      <c r="BL110" s="821"/>
      <c r="BM110" s="821"/>
      <c r="BN110" s="821"/>
      <c r="BO110" s="821"/>
      <c r="BP110" s="822"/>
      <c r="BQ110" s="874">
        <v>12626054</v>
      </c>
      <c r="BR110" s="855"/>
      <c r="BS110" s="855"/>
      <c r="BT110" s="855"/>
      <c r="BU110" s="855"/>
      <c r="BV110" s="855">
        <v>12145169</v>
      </c>
      <c r="BW110" s="855"/>
      <c r="BX110" s="855"/>
      <c r="BY110" s="855"/>
      <c r="BZ110" s="855"/>
      <c r="CA110" s="855">
        <v>12195693</v>
      </c>
      <c r="CB110" s="855"/>
      <c r="CC110" s="855"/>
      <c r="CD110" s="855"/>
      <c r="CE110" s="855"/>
      <c r="CF110" s="879">
        <v>236.5</v>
      </c>
      <c r="CG110" s="880"/>
      <c r="CH110" s="880"/>
      <c r="CI110" s="880"/>
      <c r="CJ110" s="880"/>
      <c r="CK110" s="939" t="s">
        <v>420</v>
      </c>
      <c r="CL110" s="832"/>
      <c r="CM110" s="873" t="s">
        <v>421</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422</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423</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424</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425</v>
      </c>
      <c r="B112" s="926"/>
      <c r="C112" s="765" t="s">
        <v>426</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427</v>
      </c>
      <c r="BA112" s="765"/>
      <c r="BB112" s="765"/>
      <c r="BC112" s="765"/>
      <c r="BD112" s="765"/>
      <c r="BE112" s="765"/>
      <c r="BF112" s="765"/>
      <c r="BG112" s="765"/>
      <c r="BH112" s="765"/>
      <c r="BI112" s="765"/>
      <c r="BJ112" s="765"/>
      <c r="BK112" s="765"/>
      <c r="BL112" s="765"/>
      <c r="BM112" s="765"/>
      <c r="BN112" s="765"/>
      <c r="BO112" s="765"/>
      <c r="BP112" s="766"/>
      <c r="BQ112" s="829">
        <v>2277736</v>
      </c>
      <c r="BR112" s="830"/>
      <c r="BS112" s="830"/>
      <c r="BT112" s="830"/>
      <c r="BU112" s="830"/>
      <c r="BV112" s="830">
        <v>2183597</v>
      </c>
      <c r="BW112" s="830"/>
      <c r="BX112" s="830"/>
      <c r="BY112" s="830"/>
      <c r="BZ112" s="830"/>
      <c r="CA112" s="830">
        <v>1585824</v>
      </c>
      <c r="CB112" s="830"/>
      <c r="CC112" s="830"/>
      <c r="CD112" s="830"/>
      <c r="CE112" s="830"/>
      <c r="CF112" s="888">
        <v>30.8</v>
      </c>
      <c r="CG112" s="889"/>
      <c r="CH112" s="889"/>
      <c r="CI112" s="889"/>
      <c r="CJ112" s="889"/>
      <c r="CK112" s="940"/>
      <c r="CL112" s="834"/>
      <c r="CM112" s="828" t="s">
        <v>428</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429</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197715</v>
      </c>
      <c r="AB113" s="932"/>
      <c r="AC113" s="932"/>
      <c r="AD113" s="932"/>
      <c r="AE113" s="933"/>
      <c r="AF113" s="934">
        <v>188647</v>
      </c>
      <c r="AG113" s="932"/>
      <c r="AH113" s="932"/>
      <c r="AI113" s="932"/>
      <c r="AJ113" s="933"/>
      <c r="AK113" s="934">
        <v>125807</v>
      </c>
      <c r="AL113" s="932"/>
      <c r="AM113" s="932"/>
      <c r="AN113" s="932"/>
      <c r="AO113" s="933"/>
      <c r="AP113" s="935">
        <v>2.4</v>
      </c>
      <c r="AQ113" s="936"/>
      <c r="AR113" s="936"/>
      <c r="AS113" s="936"/>
      <c r="AT113" s="937"/>
      <c r="AU113" s="945"/>
      <c r="AV113" s="946"/>
      <c r="AW113" s="946"/>
      <c r="AX113" s="946"/>
      <c r="AY113" s="946"/>
      <c r="AZ113" s="828" t="s">
        <v>430</v>
      </c>
      <c r="BA113" s="765"/>
      <c r="BB113" s="765"/>
      <c r="BC113" s="765"/>
      <c r="BD113" s="765"/>
      <c r="BE113" s="765"/>
      <c r="BF113" s="765"/>
      <c r="BG113" s="765"/>
      <c r="BH113" s="765"/>
      <c r="BI113" s="765"/>
      <c r="BJ113" s="765"/>
      <c r="BK113" s="765"/>
      <c r="BL113" s="765"/>
      <c r="BM113" s="765"/>
      <c r="BN113" s="765"/>
      <c r="BO113" s="765"/>
      <c r="BP113" s="766"/>
      <c r="BQ113" s="829">
        <v>73517</v>
      </c>
      <c r="BR113" s="830"/>
      <c r="BS113" s="830"/>
      <c r="BT113" s="830"/>
      <c r="BU113" s="830"/>
      <c r="BV113" s="830">
        <v>61234</v>
      </c>
      <c r="BW113" s="830"/>
      <c r="BX113" s="830"/>
      <c r="BY113" s="830"/>
      <c r="BZ113" s="830"/>
      <c r="CA113" s="830">
        <v>871179</v>
      </c>
      <c r="CB113" s="830"/>
      <c r="CC113" s="830"/>
      <c r="CD113" s="830"/>
      <c r="CE113" s="830"/>
      <c r="CF113" s="888">
        <v>16.899999999999999</v>
      </c>
      <c r="CG113" s="889"/>
      <c r="CH113" s="889"/>
      <c r="CI113" s="889"/>
      <c r="CJ113" s="889"/>
      <c r="CK113" s="940"/>
      <c r="CL113" s="834"/>
      <c r="CM113" s="828" t="s">
        <v>431</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432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18286</v>
      </c>
      <c r="AB114" s="793"/>
      <c r="AC114" s="793"/>
      <c r="AD114" s="793"/>
      <c r="AE114" s="794"/>
      <c r="AF114" s="795">
        <v>21503</v>
      </c>
      <c r="AG114" s="793"/>
      <c r="AH114" s="793"/>
      <c r="AI114" s="793"/>
      <c r="AJ114" s="794"/>
      <c r="AK114" s="795">
        <v>89449</v>
      </c>
      <c r="AL114" s="793"/>
      <c r="AM114" s="793"/>
      <c r="AN114" s="793"/>
      <c r="AO114" s="794"/>
      <c r="AP114" s="837">
        <v>1.7</v>
      </c>
      <c r="AQ114" s="838"/>
      <c r="AR114" s="838"/>
      <c r="AS114" s="838"/>
      <c r="AT114" s="839"/>
      <c r="AU114" s="945"/>
      <c r="AV114" s="946"/>
      <c r="AW114" s="946"/>
      <c r="AX114" s="946"/>
      <c r="AY114" s="946"/>
      <c r="AZ114" s="828" t="s">
        <v>433</v>
      </c>
      <c r="BA114" s="765"/>
      <c r="BB114" s="765"/>
      <c r="BC114" s="765"/>
      <c r="BD114" s="765"/>
      <c r="BE114" s="765"/>
      <c r="BF114" s="765"/>
      <c r="BG114" s="765"/>
      <c r="BH114" s="765"/>
      <c r="BI114" s="765"/>
      <c r="BJ114" s="765"/>
      <c r="BK114" s="765"/>
      <c r="BL114" s="765"/>
      <c r="BM114" s="765"/>
      <c r="BN114" s="765"/>
      <c r="BO114" s="765"/>
      <c r="BP114" s="766"/>
      <c r="BQ114" s="829">
        <v>587304</v>
      </c>
      <c r="BR114" s="830"/>
      <c r="BS114" s="830"/>
      <c r="BT114" s="830"/>
      <c r="BU114" s="830"/>
      <c r="BV114" s="830">
        <v>629069</v>
      </c>
      <c r="BW114" s="830"/>
      <c r="BX114" s="830"/>
      <c r="BY114" s="830"/>
      <c r="BZ114" s="830"/>
      <c r="CA114" s="830">
        <v>691028</v>
      </c>
      <c r="CB114" s="830"/>
      <c r="CC114" s="830"/>
      <c r="CD114" s="830"/>
      <c r="CE114" s="830"/>
      <c r="CF114" s="888">
        <v>13.4</v>
      </c>
      <c r="CG114" s="889"/>
      <c r="CH114" s="889"/>
      <c r="CI114" s="889"/>
      <c r="CJ114" s="889"/>
      <c r="CK114" s="940"/>
      <c r="CL114" s="834"/>
      <c r="CM114" s="828" t="s">
        <v>434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1110</v>
      </c>
      <c r="AB115" s="932"/>
      <c r="AC115" s="932"/>
      <c r="AD115" s="932"/>
      <c r="AE115" s="933"/>
      <c r="AF115" s="934">
        <v>1115</v>
      </c>
      <c r="AG115" s="932"/>
      <c r="AH115" s="932"/>
      <c r="AI115" s="932"/>
      <c r="AJ115" s="933"/>
      <c r="AK115" s="934">
        <v>878</v>
      </c>
      <c r="AL115" s="932"/>
      <c r="AM115" s="932"/>
      <c r="AN115" s="932"/>
      <c r="AO115" s="933"/>
      <c r="AP115" s="935">
        <v>0</v>
      </c>
      <c r="AQ115" s="936"/>
      <c r="AR115" s="936"/>
      <c r="AS115" s="936"/>
      <c r="AT115" s="937"/>
      <c r="AU115" s="945"/>
      <c r="AV115" s="946"/>
      <c r="AW115" s="946"/>
      <c r="AX115" s="946"/>
      <c r="AY115" s="946"/>
      <c r="AZ115" s="828" t="s">
        <v>436</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439</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441</v>
      </c>
      <c r="Z117" s="910"/>
      <c r="AA117" s="915">
        <v>1608611</v>
      </c>
      <c r="AB117" s="916"/>
      <c r="AC117" s="916"/>
      <c r="AD117" s="916"/>
      <c r="AE117" s="917"/>
      <c r="AF117" s="918">
        <v>1644700</v>
      </c>
      <c r="AG117" s="916"/>
      <c r="AH117" s="916"/>
      <c r="AI117" s="916"/>
      <c r="AJ117" s="917"/>
      <c r="AK117" s="918">
        <v>1507677</v>
      </c>
      <c r="AL117" s="916"/>
      <c r="AM117" s="916"/>
      <c r="AN117" s="916"/>
      <c r="AO117" s="917"/>
      <c r="AP117" s="919"/>
      <c r="AQ117" s="920"/>
      <c r="AR117" s="920"/>
      <c r="AS117" s="920"/>
      <c r="AT117" s="921"/>
      <c r="AU117" s="945"/>
      <c r="AV117" s="946"/>
      <c r="AW117" s="946"/>
      <c r="AX117" s="946"/>
      <c r="AY117" s="946"/>
      <c r="AZ117" s="876" t="s">
        <v>442</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417</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414</v>
      </c>
      <c r="AB118" s="909"/>
      <c r="AC118" s="909"/>
      <c r="AD118" s="909"/>
      <c r="AE118" s="910"/>
      <c r="AF118" s="911" t="s">
        <v>415</v>
      </c>
      <c r="AG118" s="909"/>
      <c r="AH118" s="909"/>
      <c r="AI118" s="909"/>
      <c r="AJ118" s="910"/>
      <c r="AK118" s="911" t="s">
        <v>295</v>
      </c>
      <c r="AL118" s="909"/>
      <c r="AM118" s="909"/>
      <c r="AN118" s="909"/>
      <c r="AO118" s="910"/>
      <c r="AP118" s="912" t="s">
        <v>416</v>
      </c>
      <c r="AQ118" s="913"/>
      <c r="AR118" s="913"/>
      <c r="AS118" s="913"/>
      <c r="AT118" s="914"/>
      <c r="AU118" s="945"/>
      <c r="AV118" s="946"/>
      <c r="AW118" s="946"/>
      <c r="AX118" s="946"/>
      <c r="AY118" s="946"/>
      <c r="AZ118" s="851" t="s">
        <v>444</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420</v>
      </c>
      <c r="B119" s="832"/>
      <c r="C119" s="873" t="s">
        <v>421</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178</v>
      </c>
      <c r="BA119" s="245"/>
      <c r="BB119" s="245"/>
      <c r="BC119" s="245"/>
      <c r="BD119" s="245"/>
      <c r="BE119" s="245"/>
      <c r="BF119" s="245"/>
      <c r="BG119" s="245"/>
      <c r="BH119" s="245"/>
      <c r="BI119" s="245"/>
      <c r="BJ119" s="245"/>
      <c r="BK119" s="245"/>
      <c r="BL119" s="245"/>
      <c r="BM119" s="245"/>
      <c r="BN119" s="245"/>
      <c r="BO119" s="890" t="s">
        <v>446</v>
      </c>
      <c r="BP119" s="891"/>
      <c r="BQ119" s="892">
        <v>15564611</v>
      </c>
      <c r="BR119" s="858"/>
      <c r="BS119" s="858"/>
      <c r="BT119" s="858"/>
      <c r="BU119" s="858"/>
      <c r="BV119" s="858">
        <v>15019069</v>
      </c>
      <c r="BW119" s="858"/>
      <c r="BX119" s="858"/>
      <c r="BY119" s="858"/>
      <c r="BZ119" s="858"/>
      <c r="CA119" s="858">
        <v>15343724</v>
      </c>
      <c r="CB119" s="858"/>
      <c r="CC119" s="858"/>
      <c r="CD119" s="858"/>
      <c r="CE119" s="858"/>
      <c r="CF119" s="761"/>
      <c r="CG119" s="762"/>
      <c r="CH119" s="762"/>
      <c r="CI119" s="762"/>
      <c r="CJ119" s="847"/>
      <c r="CK119" s="941"/>
      <c r="CL119" s="836"/>
      <c r="CM119" s="851" t="s">
        <v>447</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424</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448</v>
      </c>
      <c r="AV120" s="894"/>
      <c r="AW120" s="894"/>
      <c r="AX120" s="894"/>
      <c r="AY120" s="895"/>
      <c r="AZ120" s="873" t="s">
        <v>449</v>
      </c>
      <c r="BA120" s="821"/>
      <c r="BB120" s="821"/>
      <c r="BC120" s="821"/>
      <c r="BD120" s="821"/>
      <c r="BE120" s="821"/>
      <c r="BF120" s="821"/>
      <c r="BG120" s="821"/>
      <c r="BH120" s="821"/>
      <c r="BI120" s="821"/>
      <c r="BJ120" s="821"/>
      <c r="BK120" s="821"/>
      <c r="BL120" s="821"/>
      <c r="BM120" s="821"/>
      <c r="BN120" s="821"/>
      <c r="BO120" s="821"/>
      <c r="BP120" s="822"/>
      <c r="BQ120" s="874">
        <v>8507246</v>
      </c>
      <c r="BR120" s="855"/>
      <c r="BS120" s="855"/>
      <c r="BT120" s="855"/>
      <c r="BU120" s="855"/>
      <c r="BV120" s="855">
        <v>9113560</v>
      </c>
      <c r="BW120" s="855"/>
      <c r="BX120" s="855"/>
      <c r="BY120" s="855"/>
      <c r="BZ120" s="855"/>
      <c r="CA120" s="855">
        <v>8456359</v>
      </c>
      <c r="CB120" s="855"/>
      <c r="CC120" s="855"/>
      <c r="CD120" s="855"/>
      <c r="CE120" s="855"/>
      <c r="CF120" s="879">
        <v>164</v>
      </c>
      <c r="CG120" s="880"/>
      <c r="CH120" s="880"/>
      <c r="CI120" s="880"/>
      <c r="CJ120" s="880"/>
      <c r="CK120" s="881" t="s">
        <v>450</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1136524</v>
      </c>
      <c r="DH120" s="855"/>
      <c r="DI120" s="855"/>
      <c r="DJ120" s="855"/>
      <c r="DK120" s="855"/>
      <c r="DL120" s="855">
        <v>1159058</v>
      </c>
      <c r="DM120" s="855"/>
      <c r="DN120" s="855"/>
      <c r="DO120" s="855"/>
      <c r="DP120" s="855"/>
      <c r="DQ120" s="855">
        <v>1208032</v>
      </c>
      <c r="DR120" s="855"/>
      <c r="DS120" s="855"/>
      <c r="DT120" s="855"/>
      <c r="DU120" s="855"/>
      <c r="DV120" s="856">
        <v>23.4</v>
      </c>
      <c r="DW120" s="856"/>
      <c r="DX120" s="856"/>
      <c r="DY120" s="856"/>
      <c r="DZ120" s="857"/>
    </row>
    <row r="121" spans="1:130" s="224" customFormat="1" ht="26.25" customHeight="1" x14ac:dyDescent="0.15">
      <c r="A121" s="833"/>
      <c r="B121" s="834"/>
      <c r="C121" s="876" t="s">
        <v>451</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452</v>
      </c>
      <c r="BA121" s="765"/>
      <c r="BB121" s="765"/>
      <c r="BC121" s="765"/>
      <c r="BD121" s="765"/>
      <c r="BE121" s="765"/>
      <c r="BF121" s="765"/>
      <c r="BG121" s="765"/>
      <c r="BH121" s="765"/>
      <c r="BI121" s="765"/>
      <c r="BJ121" s="765"/>
      <c r="BK121" s="765"/>
      <c r="BL121" s="765"/>
      <c r="BM121" s="765"/>
      <c r="BN121" s="765"/>
      <c r="BO121" s="765"/>
      <c r="BP121" s="766"/>
      <c r="BQ121" s="829">
        <v>14415</v>
      </c>
      <c r="BR121" s="830"/>
      <c r="BS121" s="830"/>
      <c r="BT121" s="830"/>
      <c r="BU121" s="830"/>
      <c r="BV121" s="830">
        <v>8825</v>
      </c>
      <c r="BW121" s="830"/>
      <c r="BX121" s="830"/>
      <c r="BY121" s="830"/>
      <c r="BZ121" s="830"/>
      <c r="CA121" s="830">
        <v>5246</v>
      </c>
      <c r="CB121" s="830"/>
      <c r="CC121" s="830"/>
      <c r="CD121" s="830"/>
      <c r="CE121" s="830"/>
      <c r="CF121" s="888">
        <v>0.1</v>
      </c>
      <c r="CG121" s="889"/>
      <c r="CH121" s="889"/>
      <c r="CI121" s="889"/>
      <c r="CJ121" s="889"/>
      <c r="CK121" s="882"/>
      <c r="CL121" s="868"/>
      <c r="CM121" s="868"/>
      <c r="CN121" s="868"/>
      <c r="CO121" s="869"/>
      <c r="CP121" s="848" t="s">
        <v>397</v>
      </c>
      <c r="CQ121" s="849"/>
      <c r="CR121" s="849"/>
      <c r="CS121" s="849"/>
      <c r="CT121" s="849"/>
      <c r="CU121" s="849"/>
      <c r="CV121" s="849"/>
      <c r="CW121" s="849"/>
      <c r="CX121" s="849"/>
      <c r="CY121" s="849"/>
      <c r="CZ121" s="849"/>
      <c r="DA121" s="849"/>
      <c r="DB121" s="849"/>
      <c r="DC121" s="849"/>
      <c r="DD121" s="849"/>
      <c r="DE121" s="849"/>
      <c r="DF121" s="850"/>
      <c r="DG121" s="829">
        <v>562816</v>
      </c>
      <c r="DH121" s="830"/>
      <c r="DI121" s="830"/>
      <c r="DJ121" s="830"/>
      <c r="DK121" s="830"/>
      <c r="DL121" s="830">
        <v>457243</v>
      </c>
      <c r="DM121" s="830"/>
      <c r="DN121" s="830"/>
      <c r="DO121" s="830"/>
      <c r="DP121" s="830"/>
      <c r="DQ121" s="830">
        <v>377792</v>
      </c>
      <c r="DR121" s="830"/>
      <c r="DS121" s="830"/>
      <c r="DT121" s="830"/>
      <c r="DU121" s="830"/>
      <c r="DV121" s="807">
        <v>7.3</v>
      </c>
      <c r="DW121" s="807"/>
      <c r="DX121" s="807"/>
      <c r="DY121" s="807"/>
      <c r="DZ121" s="808"/>
    </row>
    <row r="122" spans="1:130" s="224" customFormat="1" ht="26.25" customHeight="1" x14ac:dyDescent="0.15">
      <c r="A122" s="833"/>
      <c r="B122" s="834"/>
      <c r="C122" s="828" t="s">
        <v>434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453</v>
      </c>
      <c r="BA122" s="852"/>
      <c r="BB122" s="852"/>
      <c r="BC122" s="852"/>
      <c r="BD122" s="852"/>
      <c r="BE122" s="852"/>
      <c r="BF122" s="852"/>
      <c r="BG122" s="852"/>
      <c r="BH122" s="852"/>
      <c r="BI122" s="852"/>
      <c r="BJ122" s="852"/>
      <c r="BK122" s="852"/>
      <c r="BL122" s="852"/>
      <c r="BM122" s="852"/>
      <c r="BN122" s="852"/>
      <c r="BO122" s="852"/>
      <c r="BP122" s="853"/>
      <c r="BQ122" s="892">
        <v>12601296</v>
      </c>
      <c r="BR122" s="858"/>
      <c r="BS122" s="858"/>
      <c r="BT122" s="858"/>
      <c r="BU122" s="858"/>
      <c r="BV122" s="858">
        <v>11971546</v>
      </c>
      <c r="BW122" s="858"/>
      <c r="BX122" s="858"/>
      <c r="BY122" s="858"/>
      <c r="BZ122" s="858"/>
      <c r="CA122" s="858">
        <v>11720301</v>
      </c>
      <c r="CB122" s="858"/>
      <c r="CC122" s="858"/>
      <c r="CD122" s="858"/>
      <c r="CE122" s="858"/>
      <c r="CF122" s="859">
        <v>227.3</v>
      </c>
      <c r="CG122" s="860"/>
      <c r="CH122" s="860"/>
      <c r="CI122" s="860"/>
      <c r="CJ122" s="860"/>
      <c r="CK122" s="882"/>
      <c r="CL122" s="868"/>
      <c r="CM122" s="868"/>
      <c r="CN122" s="868"/>
      <c r="CO122" s="869"/>
      <c r="CP122" s="848" t="s">
        <v>394</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15">
      <c r="A123" s="833"/>
      <c r="B123" s="834"/>
      <c r="C123" s="828" t="s">
        <v>440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178</v>
      </c>
      <c r="BA123" s="245"/>
      <c r="BB123" s="245"/>
      <c r="BC123" s="245"/>
      <c r="BD123" s="245"/>
      <c r="BE123" s="245"/>
      <c r="BF123" s="245"/>
      <c r="BG123" s="245"/>
      <c r="BH123" s="245"/>
      <c r="BI123" s="245"/>
      <c r="BJ123" s="245"/>
      <c r="BK123" s="245"/>
      <c r="BL123" s="245"/>
      <c r="BM123" s="245"/>
      <c r="BN123" s="245"/>
      <c r="BO123" s="890" t="s">
        <v>454</v>
      </c>
      <c r="BP123" s="891"/>
      <c r="BQ123" s="845">
        <v>21122957</v>
      </c>
      <c r="BR123" s="846"/>
      <c r="BS123" s="846"/>
      <c r="BT123" s="846"/>
      <c r="BU123" s="846"/>
      <c r="BV123" s="846">
        <v>21093931</v>
      </c>
      <c r="BW123" s="846"/>
      <c r="BX123" s="846"/>
      <c r="BY123" s="846"/>
      <c r="BZ123" s="846"/>
      <c r="CA123" s="846">
        <v>20181906</v>
      </c>
      <c r="CB123" s="846"/>
      <c r="CC123" s="846"/>
      <c r="CD123" s="846"/>
      <c r="CE123" s="846"/>
      <c r="CF123" s="761"/>
      <c r="CG123" s="762"/>
      <c r="CH123" s="762"/>
      <c r="CI123" s="762"/>
      <c r="CJ123" s="847"/>
      <c r="CK123" s="882"/>
      <c r="CL123" s="868"/>
      <c r="CM123" s="868"/>
      <c r="CN123" s="868"/>
      <c r="CO123" s="869"/>
      <c r="CP123" s="848" t="s">
        <v>393</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
      <c r="A124" s="833"/>
      <c r="B124" s="834"/>
      <c r="C124" s="828" t="s">
        <v>443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455</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456</v>
      </c>
      <c r="CQ124" s="849"/>
      <c r="CR124" s="849"/>
      <c r="CS124" s="849"/>
      <c r="CT124" s="849"/>
      <c r="CU124" s="849"/>
      <c r="CV124" s="849"/>
      <c r="CW124" s="849"/>
      <c r="CX124" s="849"/>
      <c r="CY124" s="849"/>
      <c r="CZ124" s="849"/>
      <c r="DA124" s="849"/>
      <c r="DB124" s="849"/>
      <c r="DC124" s="849"/>
      <c r="DD124" s="849"/>
      <c r="DE124" s="849"/>
      <c r="DF124" s="850"/>
      <c r="DG124" s="776">
        <v>578396</v>
      </c>
      <c r="DH124" s="777"/>
      <c r="DI124" s="777"/>
      <c r="DJ124" s="777"/>
      <c r="DK124" s="778"/>
      <c r="DL124" s="779">
        <v>567296</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457</v>
      </c>
      <c r="CL125" s="865"/>
      <c r="CM125" s="865"/>
      <c r="CN125" s="865"/>
      <c r="CO125" s="866"/>
      <c r="CP125" s="873" t="s">
        <v>458</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1110</v>
      </c>
      <c r="AB126" s="793"/>
      <c r="AC126" s="793"/>
      <c r="AD126" s="793"/>
      <c r="AE126" s="794"/>
      <c r="AF126" s="795">
        <v>1115</v>
      </c>
      <c r="AG126" s="793"/>
      <c r="AH126" s="793"/>
      <c r="AI126" s="793"/>
      <c r="AJ126" s="794"/>
      <c r="AK126" s="795">
        <v>878</v>
      </c>
      <c r="AL126" s="793"/>
      <c r="AM126" s="793"/>
      <c r="AN126" s="793"/>
      <c r="AO126" s="794"/>
      <c r="AP126" s="837">
        <v>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459</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460</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461</v>
      </c>
      <c r="AY127" s="825"/>
      <c r="AZ127" s="825"/>
      <c r="BA127" s="825"/>
      <c r="BB127" s="825"/>
      <c r="BC127" s="825"/>
      <c r="BD127" s="825"/>
      <c r="BE127" s="826"/>
      <c r="BF127" s="824" t="s">
        <v>462</v>
      </c>
      <c r="BG127" s="825"/>
      <c r="BH127" s="825"/>
      <c r="BI127" s="825"/>
      <c r="BJ127" s="825"/>
      <c r="BK127" s="825"/>
      <c r="BL127" s="826"/>
      <c r="BM127" s="824" t="s">
        <v>463</v>
      </c>
      <c r="BN127" s="825"/>
      <c r="BO127" s="825"/>
      <c r="BP127" s="825"/>
      <c r="BQ127" s="825"/>
      <c r="BR127" s="825"/>
      <c r="BS127" s="826"/>
      <c r="BT127" s="824" t="s">
        <v>464</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465</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466</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467</v>
      </c>
      <c r="X128" s="811"/>
      <c r="Y128" s="811"/>
      <c r="Z128" s="812"/>
      <c r="AA128" s="813">
        <v>8217</v>
      </c>
      <c r="AB128" s="814"/>
      <c r="AC128" s="814"/>
      <c r="AD128" s="814"/>
      <c r="AE128" s="815"/>
      <c r="AF128" s="816">
        <v>5971</v>
      </c>
      <c r="AG128" s="814"/>
      <c r="AH128" s="814"/>
      <c r="AI128" s="814"/>
      <c r="AJ128" s="815"/>
      <c r="AK128" s="816">
        <v>5395</v>
      </c>
      <c r="AL128" s="814"/>
      <c r="AM128" s="814"/>
      <c r="AN128" s="814"/>
      <c r="AO128" s="815"/>
      <c r="AP128" s="817"/>
      <c r="AQ128" s="818"/>
      <c r="AR128" s="818"/>
      <c r="AS128" s="818"/>
      <c r="AT128" s="819"/>
      <c r="AU128" s="226"/>
      <c r="AV128" s="226"/>
      <c r="AW128" s="226"/>
      <c r="AX128" s="820" t="s">
        <v>468</v>
      </c>
      <c r="AY128" s="821"/>
      <c r="AZ128" s="821"/>
      <c r="BA128" s="821"/>
      <c r="BB128" s="821"/>
      <c r="BC128" s="821"/>
      <c r="BD128" s="821"/>
      <c r="BE128" s="822"/>
      <c r="BF128" s="799" t="s">
        <v>122</v>
      </c>
      <c r="BG128" s="800"/>
      <c r="BH128" s="800"/>
      <c r="BI128" s="800"/>
      <c r="BJ128" s="800"/>
      <c r="BK128" s="800"/>
      <c r="BL128" s="823"/>
      <c r="BM128" s="799">
        <v>14.3</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469</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470</v>
      </c>
      <c r="X129" s="790"/>
      <c r="Y129" s="790"/>
      <c r="Z129" s="791"/>
      <c r="AA129" s="792">
        <v>6591483</v>
      </c>
      <c r="AB129" s="793"/>
      <c r="AC129" s="793"/>
      <c r="AD129" s="793"/>
      <c r="AE129" s="794"/>
      <c r="AF129" s="795">
        <v>6394194</v>
      </c>
      <c r="AG129" s="793"/>
      <c r="AH129" s="793"/>
      <c r="AI129" s="793"/>
      <c r="AJ129" s="794"/>
      <c r="AK129" s="795">
        <v>6336251</v>
      </c>
      <c r="AL129" s="793"/>
      <c r="AM129" s="793"/>
      <c r="AN129" s="793"/>
      <c r="AO129" s="794"/>
      <c r="AP129" s="796"/>
      <c r="AQ129" s="797"/>
      <c r="AR129" s="797"/>
      <c r="AS129" s="797"/>
      <c r="AT129" s="798"/>
      <c r="AU129" s="227"/>
      <c r="AV129" s="227"/>
      <c r="AW129" s="227"/>
      <c r="AX129" s="764" t="s">
        <v>471</v>
      </c>
      <c r="AY129" s="765"/>
      <c r="AZ129" s="765"/>
      <c r="BA129" s="765"/>
      <c r="BB129" s="765"/>
      <c r="BC129" s="765"/>
      <c r="BD129" s="765"/>
      <c r="BE129" s="766"/>
      <c r="BF129" s="783" t="s">
        <v>122</v>
      </c>
      <c r="BG129" s="784"/>
      <c r="BH129" s="784"/>
      <c r="BI129" s="784"/>
      <c r="BJ129" s="784"/>
      <c r="BK129" s="784"/>
      <c r="BL129" s="785"/>
      <c r="BM129" s="783">
        <v>19.3</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472</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473</v>
      </c>
      <c r="X130" s="790"/>
      <c r="Y130" s="790"/>
      <c r="Z130" s="791"/>
      <c r="AA130" s="792">
        <v>1292681</v>
      </c>
      <c r="AB130" s="793"/>
      <c r="AC130" s="793"/>
      <c r="AD130" s="793"/>
      <c r="AE130" s="794"/>
      <c r="AF130" s="795">
        <v>1289770</v>
      </c>
      <c r="AG130" s="793"/>
      <c r="AH130" s="793"/>
      <c r="AI130" s="793"/>
      <c r="AJ130" s="794"/>
      <c r="AK130" s="795">
        <v>1180437</v>
      </c>
      <c r="AL130" s="793"/>
      <c r="AM130" s="793"/>
      <c r="AN130" s="793"/>
      <c r="AO130" s="794"/>
      <c r="AP130" s="796"/>
      <c r="AQ130" s="797"/>
      <c r="AR130" s="797"/>
      <c r="AS130" s="797"/>
      <c r="AT130" s="798"/>
      <c r="AU130" s="227"/>
      <c r="AV130" s="227"/>
      <c r="AW130" s="227"/>
      <c r="AX130" s="764" t="s">
        <v>474</v>
      </c>
      <c r="AY130" s="765"/>
      <c r="AZ130" s="765"/>
      <c r="BA130" s="765"/>
      <c r="BB130" s="765"/>
      <c r="BC130" s="765"/>
      <c r="BD130" s="765"/>
      <c r="BE130" s="766"/>
      <c r="BF130" s="767">
        <v>6.2</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475</v>
      </c>
      <c r="X131" s="774"/>
      <c r="Y131" s="774"/>
      <c r="Z131" s="775"/>
      <c r="AA131" s="776">
        <v>5298802</v>
      </c>
      <c r="AB131" s="777"/>
      <c r="AC131" s="777"/>
      <c r="AD131" s="777"/>
      <c r="AE131" s="778"/>
      <c r="AF131" s="779">
        <v>5104424</v>
      </c>
      <c r="AG131" s="777"/>
      <c r="AH131" s="777"/>
      <c r="AI131" s="777"/>
      <c r="AJ131" s="778"/>
      <c r="AK131" s="779">
        <v>5155814</v>
      </c>
      <c r="AL131" s="777"/>
      <c r="AM131" s="777"/>
      <c r="AN131" s="777"/>
      <c r="AO131" s="778"/>
      <c r="AP131" s="780"/>
      <c r="AQ131" s="781"/>
      <c r="AR131" s="781"/>
      <c r="AS131" s="781"/>
      <c r="AT131" s="782"/>
      <c r="AU131" s="227"/>
      <c r="AV131" s="227"/>
      <c r="AW131" s="227"/>
      <c r="AX131" s="742" t="s">
        <v>476</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477</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478</v>
      </c>
      <c r="W132" s="755"/>
      <c r="X132" s="755"/>
      <c r="Y132" s="755"/>
      <c r="Z132" s="756"/>
      <c r="AA132" s="757">
        <v>5.8072183109999997</v>
      </c>
      <c r="AB132" s="758"/>
      <c r="AC132" s="758"/>
      <c r="AD132" s="758"/>
      <c r="AE132" s="759"/>
      <c r="AF132" s="760">
        <v>6.836403089</v>
      </c>
      <c r="AG132" s="758"/>
      <c r="AH132" s="758"/>
      <c r="AI132" s="758"/>
      <c r="AJ132" s="759"/>
      <c r="AK132" s="760">
        <v>6.2423702639999998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479</v>
      </c>
      <c r="W133" s="734"/>
      <c r="X133" s="734"/>
      <c r="Y133" s="734"/>
      <c r="Z133" s="735"/>
      <c r="AA133" s="736">
        <v>5.6</v>
      </c>
      <c r="AB133" s="737"/>
      <c r="AC133" s="737"/>
      <c r="AD133" s="737"/>
      <c r="AE133" s="738"/>
      <c r="AF133" s="736">
        <v>6</v>
      </c>
      <c r="AG133" s="737"/>
      <c r="AH133" s="737"/>
      <c r="AI133" s="737"/>
      <c r="AJ133" s="738"/>
      <c r="AK133" s="736">
        <v>6.2</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vVyJXuNZ3jK4QactB/W+Gv/ZMMi8BARaW89hpym6K/grjMC6fDWFm5RQMnqdWOsAvWFVmWZxza6cpAJjgMcUg==" saltValue="6bVh81dxfu1jrGbCpOgZ9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7WehXhqGlHEwJl6laaJV3oKQlU2xen5JwlT3zWlTRW3qTgC+c2tEcj0kqwloP5bNwb4YUW2YRHACHJWyi2gk6A==" saltValue="XaVqypqGRUMVPxBR5ZJq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LfUQwyMhNMzY3G9GNgaHHAVlBWKwFOV3CKDap2sX1CbtvQMQN6ol37ugKvBv8y6/Q4JAHdPg6yZcaQlONKSDQ==" saltValue="ao4xdyiyC+40lH+DzCLcv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482</v>
      </c>
      <c r="AL6" s="260"/>
      <c r="AM6" s="260"/>
      <c r="AN6" s="260"/>
    </row>
    <row r="7" spans="1:46" ht="13.5" customHeight="1" x14ac:dyDescent="0.15">
      <c r="A7" s="259"/>
      <c r="AK7" s="262"/>
      <c r="AL7" s="263"/>
      <c r="AM7" s="263"/>
      <c r="AN7" s="264"/>
      <c r="AO7" s="1131" t="s">
        <v>483</v>
      </c>
      <c r="AP7" s="265"/>
      <c r="AQ7" s="266" t="s">
        <v>484</v>
      </c>
      <c r="AR7" s="267"/>
    </row>
    <row r="8" spans="1:46" x14ac:dyDescent="0.15">
      <c r="A8" s="259"/>
      <c r="AK8" s="268"/>
      <c r="AL8" s="269"/>
      <c r="AM8" s="269"/>
      <c r="AN8" s="270"/>
      <c r="AO8" s="1132"/>
      <c r="AP8" s="271" t="s">
        <v>485</v>
      </c>
      <c r="AQ8" s="272" t="s">
        <v>486</v>
      </c>
      <c r="AR8" s="273" t="s">
        <v>487</v>
      </c>
    </row>
    <row r="9" spans="1:46" x14ac:dyDescent="0.15">
      <c r="A9" s="259"/>
      <c r="AK9" s="1143" t="s">
        <v>488</v>
      </c>
      <c r="AL9" s="1144"/>
      <c r="AM9" s="1144"/>
      <c r="AN9" s="1145"/>
      <c r="AO9" s="274">
        <v>1401364</v>
      </c>
      <c r="AP9" s="274">
        <v>174429</v>
      </c>
      <c r="AQ9" s="275">
        <v>171003</v>
      </c>
      <c r="AR9" s="276">
        <v>2</v>
      </c>
    </row>
    <row r="10" spans="1:46" ht="13.5" customHeight="1" x14ac:dyDescent="0.15">
      <c r="A10" s="259"/>
      <c r="AK10" s="1143" t="s">
        <v>489</v>
      </c>
      <c r="AL10" s="1144"/>
      <c r="AM10" s="1144"/>
      <c r="AN10" s="1145"/>
      <c r="AO10" s="277">
        <v>233481</v>
      </c>
      <c r="AP10" s="277">
        <v>29062</v>
      </c>
      <c r="AQ10" s="278">
        <v>27322</v>
      </c>
      <c r="AR10" s="279">
        <v>6.4</v>
      </c>
    </row>
    <row r="11" spans="1:46" ht="13.5" customHeight="1" x14ac:dyDescent="0.15">
      <c r="A11" s="259"/>
      <c r="AK11" s="1143" t="s">
        <v>490</v>
      </c>
      <c r="AL11" s="1144"/>
      <c r="AM11" s="1144"/>
      <c r="AN11" s="1145"/>
      <c r="AO11" s="277" t="s">
        <v>491</v>
      </c>
      <c r="AP11" s="277" t="s">
        <v>491</v>
      </c>
      <c r="AQ11" s="278">
        <v>5560</v>
      </c>
      <c r="AR11" s="279" t="s">
        <v>491</v>
      </c>
    </row>
    <row r="12" spans="1:46" ht="13.5" customHeight="1" x14ac:dyDescent="0.15">
      <c r="A12" s="259"/>
      <c r="AK12" s="1143" t="s">
        <v>492</v>
      </c>
      <c r="AL12" s="1144"/>
      <c r="AM12" s="1144"/>
      <c r="AN12" s="1145"/>
      <c r="AO12" s="277" t="s">
        <v>491</v>
      </c>
      <c r="AP12" s="277" t="s">
        <v>491</v>
      </c>
      <c r="AQ12" s="278">
        <v>49</v>
      </c>
      <c r="AR12" s="279" t="s">
        <v>491</v>
      </c>
    </row>
    <row r="13" spans="1:46" ht="13.5" customHeight="1" x14ac:dyDescent="0.15">
      <c r="A13" s="259"/>
      <c r="AK13" s="1143" t="s">
        <v>493</v>
      </c>
      <c r="AL13" s="1144"/>
      <c r="AM13" s="1144"/>
      <c r="AN13" s="1145"/>
      <c r="AO13" s="277">
        <v>54940</v>
      </c>
      <c r="AP13" s="277">
        <v>6838</v>
      </c>
      <c r="AQ13" s="278">
        <v>6397</v>
      </c>
      <c r="AR13" s="279">
        <v>6.9</v>
      </c>
    </row>
    <row r="14" spans="1:46" ht="13.5" customHeight="1" x14ac:dyDescent="0.15">
      <c r="A14" s="259"/>
      <c r="AK14" s="1143" t="s">
        <v>494</v>
      </c>
      <c r="AL14" s="1144"/>
      <c r="AM14" s="1144"/>
      <c r="AN14" s="1145"/>
      <c r="AO14" s="277">
        <v>74470</v>
      </c>
      <c r="AP14" s="277">
        <v>9269</v>
      </c>
      <c r="AQ14" s="278">
        <v>3603</v>
      </c>
      <c r="AR14" s="279">
        <v>157.30000000000001</v>
      </c>
    </row>
    <row r="15" spans="1:46" ht="13.5" customHeight="1" x14ac:dyDescent="0.15">
      <c r="A15" s="259"/>
      <c r="AK15" s="1146" t="s">
        <v>495</v>
      </c>
      <c r="AL15" s="1147"/>
      <c r="AM15" s="1147"/>
      <c r="AN15" s="1148"/>
      <c r="AO15" s="277">
        <v>-118277</v>
      </c>
      <c r="AP15" s="277">
        <v>-14722</v>
      </c>
      <c r="AQ15" s="278">
        <v>-9266</v>
      </c>
      <c r="AR15" s="279">
        <v>58.9</v>
      </c>
    </row>
    <row r="16" spans="1:46" x14ac:dyDescent="0.15">
      <c r="A16" s="259"/>
      <c r="AK16" s="1146" t="s">
        <v>178</v>
      </c>
      <c r="AL16" s="1147"/>
      <c r="AM16" s="1147"/>
      <c r="AN16" s="1148"/>
      <c r="AO16" s="277">
        <v>1645978</v>
      </c>
      <c r="AP16" s="277">
        <v>204877</v>
      </c>
      <c r="AQ16" s="278">
        <v>204668</v>
      </c>
      <c r="AR16" s="279">
        <v>0.1</v>
      </c>
    </row>
    <row r="17" spans="1:46" x14ac:dyDescent="0.15">
      <c r="A17" s="259"/>
    </row>
    <row r="18" spans="1:46" x14ac:dyDescent="0.15">
      <c r="A18" s="259"/>
      <c r="AQ18" s="280"/>
      <c r="AR18" s="280"/>
    </row>
    <row r="19" spans="1:46" x14ac:dyDescent="0.15">
      <c r="A19" s="259"/>
      <c r="AK19" s="255" t="s">
        <v>496</v>
      </c>
    </row>
    <row r="20" spans="1:46" x14ac:dyDescent="0.15">
      <c r="A20" s="259"/>
      <c r="AK20" s="281"/>
      <c r="AL20" s="282"/>
      <c r="AM20" s="282"/>
      <c r="AN20" s="283"/>
      <c r="AO20" s="284" t="s">
        <v>497</v>
      </c>
      <c r="AP20" s="285" t="s">
        <v>498</v>
      </c>
      <c r="AQ20" s="286" t="s">
        <v>499</v>
      </c>
      <c r="AR20" s="287"/>
    </row>
    <row r="21" spans="1:46" s="260" customFormat="1" x14ac:dyDescent="0.15">
      <c r="A21" s="288"/>
      <c r="AK21" s="1149" t="s">
        <v>500</v>
      </c>
      <c r="AL21" s="1150"/>
      <c r="AM21" s="1150"/>
      <c r="AN21" s="1151"/>
      <c r="AO21" s="289">
        <v>17.920000000000002</v>
      </c>
      <c r="AP21" s="290">
        <v>17.07</v>
      </c>
      <c r="AQ21" s="291">
        <v>0.85</v>
      </c>
      <c r="AS21" s="292"/>
      <c r="AT21" s="288"/>
    </row>
    <row r="22" spans="1:46" s="260" customFormat="1" x14ac:dyDescent="0.15">
      <c r="A22" s="288"/>
      <c r="AK22" s="1149" t="s">
        <v>501</v>
      </c>
      <c r="AL22" s="1150"/>
      <c r="AM22" s="1150"/>
      <c r="AN22" s="1151"/>
      <c r="AO22" s="293">
        <v>95.8</v>
      </c>
      <c r="AP22" s="294">
        <v>95.6</v>
      </c>
      <c r="AQ22" s="295">
        <v>0.2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502</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504</v>
      </c>
      <c r="AL29" s="260"/>
      <c r="AM29" s="260"/>
      <c r="AN29" s="260"/>
      <c r="AS29" s="302"/>
    </row>
    <row r="30" spans="1:46" ht="13.5" customHeight="1" x14ac:dyDescent="0.15">
      <c r="A30" s="259"/>
      <c r="AK30" s="262"/>
      <c r="AL30" s="263"/>
      <c r="AM30" s="263"/>
      <c r="AN30" s="264"/>
      <c r="AO30" s="1131" t="s">
        <v>483</v>
      </c>
      <c r="AP30" s="265"/>
      <c r="AQ30" s="266" t="s">
        <v>484</v>
      </c>
      <c r="AR30" s="267"/>
    </row>
    <row r="31" spans="1:46" x14ac:dyDescent="0.15">
      <c r="A31" s="259"/>
      <c r="AK31" s="268"/>
      <c r="AL31" s="269"/>
      <c r="AM31" s="269"/>
      <c r="AN31" s="270"/>
      <c r="AO31" s="1132"/>
      <c r="AP31" s="271" t="s">
        <v>485</v>
      </c>
      <c r="AQ31" s="272" t="s">
        <v>486</v>
      </c>
      <c r="AR31" s="273" t="s">
        <v>487</v>
      </c>
    </row>
    <row r="32" spans="1:46" ht="27" customHeight="1" x14ac:dyDescent="0.15">
      <c r="A32" s="259"/>
      <c r="AK32" s="1133" t="s">
        <v>505</v>
      </c>
      <c r="AL32" s="1134"/>
      <c r="AM32" s="1134"/>
      <c r="AN32" s="1135"/>
      <c r="AO32" s="303">
        <v>1291543</v>
      </c>
      <c r="AP32" s="303">
        <v>160760</v>
      </c>
      <c r="AQ32" s="304">
        <v>121688</v>
      </c>
      <c r="AR32" s="305">
        <v>32.1</v>
      </c>
    </row>
    <row r="33" spans="1:46" ht="13.5" customHeight="1" x14ac:dyDescent="0.15">
      <c r="A33" s="259"/>
      <c r="AK33" s="1133" t="s">
        <v>506</v>
      </c>
      <c r="AL33" s="1134"/>
      <c r="AM33" s="1134"/>
      <c r="AN33" s="1135"/>
      <c r="AO33" s="303" t="s">
        <v>491</v>
      </c>
      <c r="AP33" s="303" t="s">
        <v>491</v>
      </c>
      <c r="AQ33" s="304">
        <v>42</v>
      </c>
      <c r="AR33" s="305" t="s">
        <v>491</v>
      </c>
    </row>
    <row r="34" spans="1:46" ht="27" customHeight="1" x14ac:dyDescent="0.15">
      <c r="A34" s="259"/>
      <c r="AK34" s="1133" t="s">
        <v>507</v>
      </c>
      <c r="AL34" s="1134"/>
      <c r="AM34" s="1134"/>
      <c r="AN34" s="1135"/>
      <c r="AO34" s="303" t="s">
        <v>491</v>
      </c>
      <c r="AP34" s="303" t="s">
        <v>491</v>
      </c>
      <c r="AQ34" s="304">
        <v>167</v>
      </c>
      <c r="AR34" s="305" t="s">
        <v>491</v>
      </c>
    </row>
    <row r="35" spans="1:46" ht="27" customHeight="1" x14ac:dyDescent="0.15">
      <c r="A35" s="259"/>
      <c r="AK35" s="1133" t="s">
        <v>508</v>
      </c>
      <c r="AL35" s="1134"/>
      <c r="AM35" s="1134"/>
      <c r="AN35" s="1135"/>
      <c r="AO35" s="303">
        <v>125807</v>
      </c>
      <c r="AP35" s="303">
        <v>15659</v>
      </c>
      <c r="AQ35" s="304">
        <v>24481</v>
      </c>
      <c r="AR35" s="305">
        <v>-36</v>
      </c>
    </row>
    <row r="36" spans="1:46" ht="27" customHeight="1" x14ac:dyDescent="0.15">
      <c r="A36" s="259"/>
      <c r="AK36" s="1133" t="s">
        <v>509</v>
      </c>
      <c r="AL36" s="1134"/>
      <c r="AM36" s="1134"/>
      <c r="AN36" s="1135"/>
      <c r="AO36" s="303">
        <v>89449</v>
      </c>
      <c r="AP36" s="303">
        <v>11134</v>
      </c>
      <c r="AQ36" s="304">
        <v>4187</v>
      </c>
      <c r="AR36" s="305">
        <v>165.9</v>
      </c>
    </row>
    <row r="37" spans="1:46" ht="13.5" customHeight="1" x14ac:dyDescent="0.15">
      <c r="A37" s="259"/>
      <c r="AK37" s="1133" t="s">
        <v>510</v>
      </c>
      <c r="AL37" s="1134"/>
      <c r="AM37" s="1134"/>
      <c r="AN37" s="1135"/>
      <c r="AO37" s="303">
        <v>878</v>
      </c>
      <c r="AP37" s="303">
        <v>109</v>
      </c>
      <c r="AQ37" s="304">
        <v>813</v>
      </c>
      <c r="AR37" s="305">
        <v>-86.6</v>
      </c>
    </row>
    <row r="38" spans="1:46" ht="27" customHeight="1" x14ac:dyDescent="0.15">
      <c r="A38" s="259"/>
      <c r="AK38" s="1136" t="s">
        <v>511</v>
      </c>
      <c r="AL38" s="1137"/>
      <c r="AM38" s="1137"/>
      <c r="AN38" s="1138"/>
      <c r="AO38" s="306" t="s">
        <v>491</v>
      </c>
      <c r="AP38" s="306" t="s">
        <v>491</v>
      </c>
      <c r="AQ38" s="307">
        <v>19</v>
      </c>
      <c r="AR38" s="295" t="s">
        <v>491</v>
      </c>
      <c r="AS38" s="302"/>
    </row>
    <row r="39" spans="1:46" x14ac:dyDescent="0.15">
      <c r="A39" s="259"/>
      <c r="AK39" s="1136" t="s">
        <v>512</v>
      </c>
      <c r="AL39" s="1137"/>
      <c r="AM39" s="1137"/>
      <c r="AN39" s="1138"/>
      <c r="AO39" s="303">
        <v>-5395</v>
      </c>
      <c r="AP39" s="303">
        <v>-672</v>
      </c>
      <c r="AQ39" s="304">
        <v>-4925</v>
      </c>
      <c r="AR39" s="305">
        <v>-86.4</v>
      </c>
      <c r="AS39" s="302"/>
    </row>
    <row r="40" spans="1:46" ht="27" customHeight="1" x14ac:dyDescent="0.15">
      <c r="A40" s="259"/>
      <c r="AK40" s="1133" t="s">
        <v>513</v>
      </c>
      <c r="AL40" s="1134"/>
      <c r="AM40" s="1134"/>
      <c r="AN40" s="1135"/>
      <c r="AO40" s="303">
        <v>-1180437</v>
      </c>
      <c r="AP40" s="303">
        <v>-146930</v>
      </c>
      <c r="AQ40" s="304">
        <v>-96916</v>
      </c>
      <c r="AR40" s="305">
        <v>51.6</v>
      </c>
      <c r="AS40" s="302"/>
    </row>
    <row r="41" spans="1:46" x14ac:dyDescent="0.15">
      <c r="A41" s="259"/>
      <c r="AK41" s="1139" t="s">
        <v>288</v>
      </c>
      <c r="AL41" s="1140"/>
      <c r="AM41" s="1140"/>
      <c r="AN41" s="1141"/>
      <c r="AO41" s="303">
        <v>321845</v>
      </c>
      <c r="AP41" s="303">
        <v>40060</v>
      </c>
      <c r="AQ41" s="304">
        <v>49555</v>
      </c>
      <c r="AR41" s="305">
        <v>-19.2</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514</v>
      </c>
    </row>
    <row r="48" spans="1:46" x14ac:dyDescent="0.15">
      <c r="A48" s="259"/>
      <c r="AK48" s="313" t="s">
        <v>515</v>
      </c>
      <c r="AL48" s="313"/>
      <c r="AM48" s="313"/>
      <c r="AN48" s="313"/>
      <c r="AO48" s="313"/>
      <c r="AP48" s="313"/>
      <c r="AQ48" s="314"/>
      <c r="AR48" s="313"/>
    </row>
    <row r="49" spans="1:44" ht="13.5" customHeight="1" x14ac:dyDescent="0.15">
      <c r="A49" s="259"/>
      <c r="AK49" s="315"/>
      <c r="AL49" s="316"/>
      <c r="AM49" s="1126" t="s">
        <v>483</v>
      </c>
      <c r="AN49" s="1128" t="s">
        <v>516</v>
      </c>
      <c r="AO49" s="1129"/>
      <c r="AP49" s="1129"/>
      <c r="AQ49" s="1129"/>
      <c r="AR49" s="1130"/>
    </row>
    <row r="50" spans="1:44" x14ac:dyDescent="0.15">
      <c r="A50" s="259"/>
      <c r="AK50" s="317"/>
      <c r="AL50" s="318"/>
      <c r="AM50" s="1127"/>
      <c r="AN50" s="319" t="s">
        <v>517</v>
      </c>
      <c r="AO50" s="320" t="s">
        <v>518</v>
      </c>
      <c r="AP50" s="321" t="s">
        <v>519</v>
      </c>
      <c r="AQ50" s="322" t="s">
        <v>520</v>
      </c>
      <c r="AR50" s="323" t="s">
        <v>521</v>
      </c>
    </row>
    <row r="51" spans="1:44" x14ac:dyDescent="0.15">
      <c r="A51" s="259"/>
      <c r="AK51" s="315" t="s">
        <v>522</v>
      </c>
      <c r="AL51" s="316"/>
      <c r="AM51" s="324">
        <v>1861824</v>
      </c>
      <c r="AN51" s="325">
        <v>209100</v>
      </c>
      <c r="AO51" s="326">
        <v>24.7</v>
      </c>
      <c r="AP51" s="327">
        <v>190274</v>
      </c>
      <c r="AQ51" s="328">
        <v>13.6</v>
      </c>
      <c r="AR51" s="329">
        <v>11.1</v>
      </c>
    </row>
    <row r="52" spans="1:44" x14ac:dyDescent="0.15">
      <c r="A52" s="259"/>
      <c r="AK52" s="330"/>
      <c r="AL52" s="331" t="s">
        <v>523</v>
      </c>
      <c r="AM52" s="332">
        <v>1229211</v>
      </c>
      <c r="AN52" s="333">
        <v>138052</v>
      </c>
      <c r="AO52" s="334">
        <v>9.5</v>
      </c>
      <c r="AP52" s="335">
        <v>88584</v>
      </c>
      <c r="AQ52" s="336">
        <v>7.3</v>
      </c>
      <c r="AR52" s="337">
        <v>2.2000000000000002</v>
      </c>
    </row>
    <row r="53" spans="1:44" x14ac:dyDescent="0.15">
      <c r="A53" s="259"/>
      <c r="AK53" s="315" t="s">
        <v>524</v>
      </c>
      <c r="AL53" s="316"/>
      <c r="AM53" s="324">
        <v>1803798</v>
      </c>
      <c r="AN53" s="325">
        <v>207548</v>
      </c>
      <c r="AO53" s="326">
        <v>-0.7</v>
      </c>
      <c r="AP53" s="327">
        <v>200194</v>
      </c>
      <c r="AQ53" s="328">
        <v>5.2</v>
      </c>
      <c r="AR53" s="329">
        <v>-5.9</v>
      </c>
    </row>
    <row r="54" spans="1:44" x14ac:dyDescent="0.15">
      <c r="A54" s="259"/>
      <c r="AK54" s="330"/>
      <c r="AL54" s="331" t="s">
        <v>523</v>
      </c>
      <c r="AM54" s="332">
        <v>1465014</v>
      </c>
      <c r="AN54" s="333">
        <v>168567</v>
      </c>
      <c r="AO54" s="334">
        <v>22.1</v>
      </c>
      <c r="AP54" s="335">
        <v>106422</v>
      </c>
      <c r="AQ54" s="336">
        <v>20.100000000000001</v>
      </c>
      <c r="AR54" s="337">
        <v>2</v>
      </c>
    </row>
    <row r="55" spans="1:44" x14ac:dyDescent="0.15">
      <c r="A55" s="259"/>
      <c r="AK55" s="315" t="s">
        <v>525</v>
      </c>
      <c r="AL55" s="316"/>
      <c r="AM55" s="324">
        <v>1970533</v>
      </c>
      <c r="AN55" s="325">
        <v>231937</v>
      </c>
      <c r="AO55" s="326">
        <v>11.8</v>
      </c>
      <c r="AP55" s="327">
        <v>196914</v>
      </c>
      <c r="AQ55" s="328">
        <v>-1.6</v>
      </c>
      <c r="AR55" s="329">
        <v>13.4</v>
      </c>
    </row>
    <row r="56" spans="1:44" x14ac:dyDescent="0.15">
      <c r="A56" s="259"/>
      <c r="AK56" s="330"/>
      <c r="AL56" s="331" t="s">
        <v>523</v>
      </c>
      <c r="AM56" s="332">
        <v>1580540</v>
      </c>
      <c r="AN56" s="333">
        <v>186033</v>
      </c>
      <c r="AO56" s="334">
        <v>10.4</v>
      </c>
      <c r="AP56" s="335">
        <v>98966</v>
      </c>
      <c r="AQ56" s="336">
        <v>-7</v>
      </c>
      <c r="AR56" s="337">
        <v>17.399999999999999</v>
      </c>
    </row>
    <row r="57" spans="1:44" x14ac:dyDescent="0.15">
      <c r="A57" s="259"/>
      <c r="AK57" s="315" t="s">
        <v>526</v>
      </c>
      <c r="AL57" s="316"/>
      <c r="AM57" s="324">
        <v>1476593</v>
      </c>
      <c r="AN57" s="325">
        <v>179003</v>
      </c>
      <c r="AO57" s="326">
        <v>-22.8</v>
      </c>
      <c r="AP57" s="327">
        <v>204757</v>
      </c>
      <c r="AQ57" s="328">
        <v>4</v>
      </c>
      <c r="AR57" s="329">
        <v>-26.8</v>
      </c>
    </row>
    <row r="58" spans="1:44" x14ac:dyDescent="0.15">
      <c r="A58" s="259"/>
      <c r="AK58" s="330"/>
      <c r="AL58" s="331" t="s">
        <v>523</v>
      </c>
      <c r="AM58" s="332">
        <v>978052</v>
      </c>
      <c r="AN58" s="333">
        <v>118566</v>
      </c>
      <c r="AO58" s="334">
        <v>-36.299999999999997</v>
      </c>
      <c r="AP58" s="335">
        <v>106071</v>
      </c>
      <c r="AQ58" s="336">
        <v>7.2</v>
      </c>
      <c r="AR58" s="337">
        <v>-43.5</v>
      </c>
    </row>
    <row r="59" spans="1:44" x14ac:dyDescent="0.15">
      <c r="A59" s="259"/>
      <c r="AK59" s="315" t="s">
        <v>527</v>
      </c>
      <c r="AL59" s="316"/>
      <c r="AM59" s="324">
        <v>2187583</v>
      </c>
      <c r="AN59" s="325">
        <v>272291</v>
      </c>
      <c r="AO59" s="326">
        <v>52.1</v>
      </c>
      <c r="AP59" s="327">
        <v>194971</v>
      </c>
      <c r="AQ59" s="328">
        <v>-4.8</v>
      </c>
      <c r="AR59" s="329">
        <v>56.9</v>
      </c>
    </row>
    <row r="60" spans="1:44" x14ac:dyDescent="0.15">
      <c r="A60" s="259"/>
      <c r="AK60" s="330"/>
      <c r="AL60" s="331" t="s">
        <v>523</v>
      </c>
      <c r="AM60" s="332">
        <v>1599453</v>
      </c>
      <c r="AN60" s="333">
        <v>199086</v>
      </c>
      <c r="AO60" s="334">
        <v>67.900000000000006</v>
      </c>
      <c r="AP60" s="335">
        <v>105966</v>
      </c>
      <c r="AQ60" s="336">
        <v>-0.1</v>
      </c>
      <c r="AR60" s="337">
        <v>68</v>
      </c>
    </row>
    <row r="61" spans="1:44" x14ac:dyDescent="0.15">
      <c r="A61" s="259"/>
      <c r="AK61" s="315" t="s">
        <v>528</v>
      </c>
      <c r="AL61" s="338"/>
      <c r="AM61" s="324">
        <v>1860066</v>
      </c>
      <c r="AN61" s="325">
        <v>219976</v>
      </c>
      <c r="AO61" s="326">
        <v>13</v>
      </c>
      <c r="AP61" s="327">
        <v>197422</v>
      </c>
      <c r="AQ61" s="339">
        <v>3.3</v>
      </c>
      <c r="AR61" s="329">
        <v>9.6999999999999993</v>
      </c>
    </row>
    <row r="62" spans="1:44" x14ac:dyDescent="0.15">
      <c r="A62" s="259"/>
      <c r="AK62" s="330"/>
      <c r="AL62" s="331" t="s">
        <v>523</v>
      </c>
      <c r="AM62" s="332">
        <v>1370454</v>
      </c>
      <c r="AN62" s="333">
        <v>162061</v>
      </c>
      <c r="AO62" s="334">
        <v>14.7</v>
      </c>
      <c r="AP62" s="335">
        <v>101202</v>
      </c>
      <c r="AQ62" s="336">
        <v>5.5</v>
      </c>
      <c r="AR62" s="337">
        <v>9.1999999999999993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R1pRwcRsLkc0lT0jPRxHCPPKXur9u3Blr/UOmrT5ms3f9Sw7AAnFQhUwKKEK0HrGaSkZDDy2YshYadOuallt3g==" saltValue="+Ws63z2u1Xi2eQbshg13H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480</v>
      </c>
    </row>
    <row r="121" spans="125:125" ht="13.5" hidden="1" customHeight="1" x14ac:dyDescent="0.15">
      <c r="DU121" s="253"/>
    </row>
  </sheetData>
  <sheetProtection algorithmName="SHA-512" hashValue="YWQHyTI+3/CLq/j8dGggkkoHsHPrHgn2zShhQ5PAOML8K8yfatDICJ6ufZPur2VNWlKAM2sNPyVHidYs4R0w+Q==" saltValue="8J7jRGgRd0uCdE1Xj6dxM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480</v>
      </c>
    </row>
  </sheetData>
  <sheetProtection algorithmName="SHA-512" hashValue="9xHZ28cSMGxqxjEICMJ8cZQswlHwtfhqHr0/SoTNhiz5HE9q8suGvLYSj3ceiBgn1QUVyKCTcFuT4tJ+S8Gsvw==" saltValue="dPkNr27SQ5JebdWkPDF6H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52" t="s">
        <v>3</v>
      </c>
      <c r="D47" s="1152"/>
      <c r="E47" s="1153"/>
      <c r="F47" s="11">
        <v>78.17</v>
      </c>
      <c r="G47" s="12">
        <v>74.58</v>
      </c>
      <c r="H47" s="12">
        <v>75.180000000000007</v>
      </c>
      <c r="I47" s="12">
        <v>82.18</v>
      </c>
      <c r="J47" s="13">
        <v>81.150000000000006</v>
      </c>
    </row>
    <row r="48" spans="2:10" ht="57.75" customHeight="1" x14ac:dyDescent="0.15">
      <c r="B48" s="14"/>
      <c r="C48" s="1154" t="s">
        <v>4</v>
      </c>
      <c r="D48" s="1154"/>
      <c r="E48" s="1155"/>
      <c r="F48" s="15">
        <v>9.2799999999999994</v>
      </c>
      <c r="G48" s="16">
        <v>9.89</v>
      </c>
      <c r="H48" s="16">
        <v>10.69</v>
      </c>
      <c r="I48" s="16">
        <v>5.59</v>
      </c>
      <c r="J48" s="17">
        <v>10.17</v>
      </c>
    </row>
    <row r="49" spans="2:10" ht="57.75" customHeight="1" thickBot="1" x14ac:dyDescent="0.2">
      <c r="B49" s="18"/>
      <c r="C49" s="1156" t="s">
        <v>5</v>
      </c>
      <c r="D49" s="1156"/>
      <c r="E49" s="1157"/>
      <c r="F49" s="19" t="s">
        <v>535</v>
      </c>
      <c r="G49" s="20" t="s">
        <v>536</v>
      </c>
      <c r="H49" s="20">
        <v>0.97</v>
      </c>
      <c r="I49" s="20" t="s">
        <v>537</v>
      </c>
      <c r="J49" s="21" t="s">
        <v>538</v>
      </c>
    </row>
    <row r="50" spans="2:10" x14ac:dyDescent="0.15"/>
  </sheetData>
  <sheetProtection algorithmName="SHA-512" hashValue="CcVVIPF3B2A+XWSh69BNiqRwh6NqSm++2XmtT2z/rtCUpLd1wRrGh48/LTLIqQ/1kNYxixEqxrADVbnKwVL62Q==" saltValue="VKpOwLQ/GzH7Sfivo3y2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2025-08-25T06:27:50Z</cp:lastPrinted>
  <dcterms:created xsi:type="dcterms:W3CDTF">2025-02-19T04:18:47Z</dcterms:created>
  <dcterms:modified xsi:type="dcterms:W3CDTF">2025-09-24T23:43:39Z</dcterms:modified>
  <cp:category/>
</cp:coreProperties>
</file>