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F5CEC623-568B-41A4-BBFD-B714F0AAEFF5}"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AM34" i="10"/>
  <c r="U34" i="10"/>
  <c r="U35" i="10" s="1"/>
  <c r="U36" i="10" s="1"/>
  <c r="C34" i="10"/>
  <c r="BW34" i="10" l="1"/>
  <c r="BW35" i="10" s="1"/>
  <c r="BW36" i="10" s="1"/>
  <c r="BW37" i="10" s="1"/>
  <c r="BW38" i="10" s="1"/>
  <c r="BW39" i="10" s="1"/>
  <c r="BE34" i="10"/>
  <c r="CO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<sst xmlns="http://schemas.openxmlformats.org/spreadsheetml/2006/main" count="1104" uniqueCount="566">
  <si>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</si>
  <si>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</si>
  <si>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</si>
  <si>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</si>
  <si>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</si>
  <si>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</si>
  <si>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</si>
  <si>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</si>
  <si>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</si>
  <si>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</si>
  <si>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</si>
  <si>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</si>
  <si>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</si>
  <si>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</si>
  <si>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</si>
  <si>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</si>
  <si>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</si>
  <si>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</si>
  <si>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</si>
  <si>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</si>
  <si>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</si>
  <si>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</si>
  <si>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</si>
  <si>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</si>
  <si>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</si>
  <si>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</si>
  <si>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</si>
  <si>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</si>
  <si>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</si>
  <si>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</si>
  <si>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</si>
  <si>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</si>
  <si>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</si>
  <si>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</si>
  <si>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</si>
  <si>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</si>
  <si>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</si>
  <si>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</si>
  <si>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</si>
  <si>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</si>
  <si>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</si>
  <si>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</si>
  <si>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</si>
  <si>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</si>
  <si>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</si>
  <si>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</si>
  <si>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</si>
  <si>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</si>
  <si>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</si>
  <si>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</si>
  <si>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</si>
  <si>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</si>
  <si>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</si>
  <si>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</si>
  <si>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</si>
  <si>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</si>
  <si>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</si>
  <si>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</si>
  <si>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</si>
  <si>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</si>
  <si>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</si>
  <si>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</si>
  <si>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</si>
  <si>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</si>
  <si>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</si>
  <si>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</si>
  <si>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</si>
  <si>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</si>
  <si>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</si>
  <si>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</si>
  <si>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</si>
  <si>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</si>
  <si>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</si>
  <si>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</si>
  <si>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</si>
  <si>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</si>
  <si>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</si>
  <si>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</si>
  <si>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</si>
  <si>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</si>
  <si>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</si>
  <si>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</si>
  <si>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</si>
  <si>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</si>
  <si>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</si>
  <si>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</si>
  <si>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</si>
  <si>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</si>
  <si>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</si>
  <si>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</si>
  <si>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</si>
  <si>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</si>
  <si>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</si>
  <si>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</si>
  <si>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坂町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</si>
  <si>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</si>
  <si>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</si>
  <si>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</si>
  <si>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</si>
  <si>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</si>
  <si>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</si>
  <si>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</si>
  <si>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</si>
  <si>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</si>
  <si>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</si>
  <si>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</si>
  <si>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</si>
  <si>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</si>
  <si>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</si>
  <si>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</si>
  <si>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</si>
  <si>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</si>
  <si>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</si>
  <si>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</si>
  <si>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</si>
  <si>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</si>
  <si>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</si>
  <si>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</si>
  <si>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</si>
  <si>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</si>
  <si>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</si>
  <si>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</si>
  <si>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</si>
  <si>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</si>
  <si>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</si>
  <si>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</si>
  <si>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</si>
  <si>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</si>
  <si>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</si>
  <si>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</si>
  <si>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</si>
  <si>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</si>
  <si>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</si>
  <si>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</si>
  <si>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</si>
  <si>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</si>
  <si>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</si>
  <si>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</si>
  <si>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</si>
  <si>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</si>
  <si>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</si>
  <si>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</si>
  <si>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</si>
  <si>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</si>
  <si>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</si>
  <si>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</si>
  <si>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</si>
  <si>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</si>
  <si>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</si>
  <si>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</si>
  <si>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</si>
  <si>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</si>
  <si>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</si>
  <si>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</si>
  <si>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</si>
  <si>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</si>
  <si>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</si>
  <si>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</si>
  <si>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</si>
  <si>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</si>
  <si>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</si>
  <si>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</si>
  <si>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</si>
  <si>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</si>
  <si>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</si>
  <si>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</si>
  <si>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</si>
  <si>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</si>
  <si>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</si>
  <si>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</si>
  <si>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</si>
  <si>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</si>
  <si>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</si>
  <si>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</si>
  <si>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</si>
  <si>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</si>
  <si>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</si>
  <si>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</si>
  <si>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</si>
  <si>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</si>
  <si>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</si>
  <si>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</si>
  <si>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</si>
  <si>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</si>
  <si>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</si>
  <si>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</si>
  <si>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</si>
  <si>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</si>
  <si>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</si>
  <si>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</si>
  <si>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</si>
  <si>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</si>
  <si>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</si>
  <si>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</si>
  <si>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</si>
  <si>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</si>
  <si>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</si>
  <si>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</si>
  <si>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</si>
  <si>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</si>
  <si>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</si>
  <si>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</si>
  <si>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</si>
  <si>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広島県坂町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</si>
  <si>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</si>
  <si>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</si>
  <si>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</si>
  <si>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</si>
  <si>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</si>
  <si>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</si>
  <si>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</si>
  <si>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</si>
  <si>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</si>
  <si>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</si>
  <si>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</si>
  <si>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</si>
  <si>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</si>
  <si>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</si>
  <si>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</si>
  <si>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</si>
  <si>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</si>
  <si>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</si>
  <si>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</si>
  <si>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</si>
  <si>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</si>
  <si>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</si>
  <si>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</si>
  <si>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</si>
  <si>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</si>
  <si>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</si>
  <si>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</si>
  <si>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</si>
  <si>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</si>
  <si>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</si>
  <si>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</si>
  <si>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</si>
  <si>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</si>
  <si>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</si>
  <si>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</si>
  <si>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</si>
  <si>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</si>
  <si>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</si>
  <si>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</si>
  <si>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</si>
  <si>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</si>
  <si>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</si>
  <si>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</si>
  <si>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</si>
  <si>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</si>
  <si>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</si>
  <si>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</si>
  <si>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</si>
  <si>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</si>
  <si>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</si>
  <si>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</si>
  <si>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</si>
  <si>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</si>
  <si>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</si>
  <si>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</si>
  <si>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</si>
  <si>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</si>
  <si>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</si>
  <si>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</si>
  <si>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</si>
  <si>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</si>
  <si>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</si>
  <si>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</si>
  <si>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</si>
  <si>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</si>
  <si>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</si>
  <si>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</si>
  <si>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</si>
  <si>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</si>
  <si>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</si>
  <si>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</si>
  <si>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</si>
  <si>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</si>
  <si>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</si>
  <si>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</si>
  <si>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</si>
  <si>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</si>
  <si>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</si>
  <si>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</si>
  <si>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</si>
  <si>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</si>
  <si>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</si>
  <si>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</si>
  <si>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</si>
  <si>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</si>
  <si>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</si>
  <si>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</si>
  <si>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</si>
  <si>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</si>
  <si>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</si>
  <si>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</si>
  <si>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</si>
  <si>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</si>
  <si>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</si>
  <si>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</si>
  <si>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</si>
  <si>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</si>
  <si>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</si>
  <si>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</si>
  <si>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</si>
  <si>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</si>
  <si>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</si>
  <si>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</si>
  <si>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</si>
  <si>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</si>
  <si>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</si>
  <si>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</si>
  <si>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</si>
  <si>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</si>
  <si>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</si>
  <si>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</si>
  <si>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</si>
  <si>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</si>
  <si>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</si>
  <si>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</si>
  <si>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</si>
  <si>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</si>
  <si>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</si>
  <si>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</si>
  <si>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</si>
  <si>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</si>
  <si>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</si>
  <si>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</si>
  <si>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</si>
  <si>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</si>
  <si>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</si>
  <si>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</si>
  <si>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</si>
  <si>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</si>
  <si>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</si>
  <si>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</si>
  <si>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</si>
  <si>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</si>
  <si>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</si>
  <si>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</si>
  <si>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</si>
  <si>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</si>
  <si>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</si>
  <si>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</si>
  <si>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</si>
  <si>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</si>
  <si>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</si>
  <si>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</si>
  <si>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</si>
  <si>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</si>
  <si>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</si>
  <si>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</si>
  <si>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</si>
  <si>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</si>
  <si>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</si>
  <si>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広島県坂町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</si>
  <si>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</si>
  <si>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</si>
  <si>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</si>
  <si>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</si>
  <si>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</si>
  <si>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</si>
  <si>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</si>
  <si>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</si>
  <si>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</si>
  <si>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</si>
  <si>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</si>
  <si>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</si>
  <si>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</si>
  <si>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</si>
  <si>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</si>
  <si>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</si>
  <si>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</si>
  <si>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</si>
  <si>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</si>
  <si>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</si>
  <si>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</si>
  <si>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</si>
  <si>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</si>
  <si>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</si>
  <si>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</si>
  <si>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</si>
  <si>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</si>
  <si>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</si>
  <si>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</si>
  <si>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</si>
  <si>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</si>
  <si>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</si>
  <si>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</si>
  <si>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</si>
  <si>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</si>
  <si>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</si>
  <si>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</si>
  <si>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</si>
  <si>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</si>
  <si>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</si>
  <si>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</si>
  <si>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</si>
  <si>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</si>
  <si>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</si>
  <si>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</si>
  <si>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</si>
  <si>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</si>
  <si>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</si>
  <si>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</si>
  <si>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</si>
  <si>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</si>
  <si>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</si>
  <si>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</si>
  <si>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</si>
  <si>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</si>
  <si>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</si>
  <si>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</si>
  <si>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</si>
  <si>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</si>
  <si>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</si>
  <si>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</si>
  <si>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</si>
  <si>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</si>
  <si>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</si>
  <si>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</si>
  <si>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</si>
  <si>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</si>
  <si>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</si>
  <si>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</si>
  <si>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</si>
  <si>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</si>
  <si>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</si>
  <si>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</si>
  <si>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</si>
  <si>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</si>
  <si>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</si>
  <si>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</si>
  <si>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</si>
  <si>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</si>
  <si>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</si>
  <si>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</si>
  <si>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</si>
  <si>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</si>
  <si>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</si>
  <si>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</si>
  <si>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</si>
  <si>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</si>
  <si>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</si>
  <si>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</si>
  <si>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</si>
  <si>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</si>
  <si>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</si>
  <si>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</si>
  <si>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</si>
  <si>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</si>
  <si>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</si>
  <si>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</si>
  <si>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</si>
  <si>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</si>
  <si>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</si>
  <si>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</si>
  <si>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</si>
  <si>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</si>
  <si>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</si>
  <si>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</si>
  <si>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</si>
  <si>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</si>
  <si>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</si>
  <si>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</si>
  <si>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</si>
  <si>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</si>
  <si>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</si>
  <si>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</si>
  <si>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</si>
  <si>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</si>
  <si>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</si>
  <si>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</si>
  <si>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</si>
  <si>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</si>
  <si>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</si>
  <si>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</si>
  <si>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</si>
  <si>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</si>
  <si>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</si>
  <si>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</si>
  <si>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</si>
  <si>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</si>
  <si>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</si>
  <si>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</si>
  <si>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</si>
  <si>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</si>
  <si>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</si>
  <si>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</si>
  <si>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</si>
  <si>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</si>
  <si>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</si>
  <si>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</si>
  <si>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</si>
  <si>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</si>
  <si>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</si>
  <si>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</si>
  <si>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</si>
  <si>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</si>
  <si>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</si>
  <si>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</si>
  <si>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</si>
  <si>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</si>
  <si>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</si>
  <si>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</si>
  <si>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</si>
  <si>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</si>
  <si>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</si>
  <si>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</si>
  <si>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</si>
  <si>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</si>
  <si>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</si>
  <si>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</si>
  <si>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</si>
  <si>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</si>
  <si>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</si>
  <si>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</si>
  <si>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</si>
  <si>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</si>
  <si>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</si>
  <si>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</si>
  <si>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</si>
  <si>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</si>
  <si>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</si>
  <si>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</si>
  <si>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</si>
  <si>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</si>
  <si>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</si>
  <si>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</si>
  <si>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</si>
  <si>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国民健康保険事業特別会計</t>
  </si>
  <si>
    <t>介護保険事業特別会計</t>
  </si>
  <si>
    <t>後期高齢者医療特別会計</t>
  </si>
  <si>
    <t>下水道事業特別会計</t>
  </si>
  <si>
    <t>その他会計（赤字）</t>
  </si>
  <si>
    <t>その他会計（黒字）</t>
  </si>
  <si>
    <t>R01</t>
    <phoneticPr fontId="5"/>
  </si>
  <si>
    <t>R02</t>
    <phoneticPr fontId="5"/>
  </si>
  <si>
    <t>R03</t>
    <phoneticPr fontId="5"/>
  </si>
  <si>
    <t>R04</t>
    <phoneticPr fontId="5"/>
  </si>
  <si>
    <t>R05</t>
    <phoneticPr fontId="5"/>
  </si>
  <si>
    <t>-</t>
    <phoneticPr fontId="2"/>
  </si>
  <si>
    <t>大規模事業基金</t>
    <rPh sb="0" eb="7">
      <t>ダイキボジギョウキキン</t>
    </rPh>
    <phoneticPr fontId="5"/>
  </si>
  <si>
    <t>地域福祉基金</t>
    <rPh sb="0" eb="2">
      <t>チイキ</t>
    </rPh>
    <rPh sb="2" eb="4">
      <t>フクシ</t>
    </rPh>
    <rPh sb="4" eb="6">
      <t>キキン</t>
    </rPh>
    <phoneticPr fontId="2"/>
  </si>
  <si>
    <t>公立学校情報機器整備基金</t>
    <rPh sb="0" eb="2">
      <t>コウリツ</t>
    </rPh>
    <rPh sb="2" eb="8">
      <t>ガッコウジョウホウキキ</t>
    </rPh>
    <rPh sb="8" eb="12">
      <t>セイビキキン</t>
    </rPh>
    <phoneticPr fontId="2"/>
  </si>
  <si>
    <t>平成30年7月豪雨災害復興基金</t>
    <rPh sb="0" eb="2">
      <t>ヘイセイ</t>
    </rPh>
    <rPh sb="4" eb="5">
      <t>ネン</t>
    </rPh>
    <rPh sb="6" eb="15">
      <t>ガツゴウウサイガイフッコウキキン</t>
    </rPh>
    <phoneticPr fontId="2"/>
  </si>
  <si>
    <t>きらり・さかなぎさ公園施設管理基金</t>
    <rPh sb="9" eb="17">
      <t>コウエンシセツカンリキキン</t>
    </rPh>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</si>
  <si>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5"/>
  </si>
  <si>
    <t>-</t>
    <phoneticPr fontId="10"/>
  </si>
  <si>
    <t>安芸地区衛生施設管理組合（特別会計）</t>
    <rPh sb="0" eb="2">
      <t>アキ</t>
    </rPh>
    <rPh sb="2" eb="4">
      <t>チク</t>
    </rPh>
    <rPh sb="4" eb="6">
      <t>エイセイ</t>
    </rPh>
    <rPh sb="6" eb="8">
      <t>シセツ</t>
    </rPh>
    <rPh sb="8" eb="10">
      <t>カンリ</t>
    </rPh>
    <rPh sb="10" eb="12">
      <t>クミアイ</t>
    </rPh>
    <rPh sb="13" eb="15">
      <t>トクベツ</t>
    </rPh>
    <rPh sb="15" eb="17">
      <t>カイケイ</t>
    </rPh>
    <phoneticPr fontId="5"/>
  </si>
  <si>
    <t>広島県海田高等学校財産組合</t>
    <rPh sb="0" eb="3">
      <t>ヒロシマケン</t>
    </rPh>
    <rPh sb="3" eb="5">
      <t>カイタ</t>
    </rPh>
    <rPh sb="5" eb="7">
      <t>コウトウ</t>
    </rPh>
    <rPh sb="7" eb="9">
      <t>ガッコウ</t>
    </rPh>
    <rPh sb="9" eb="11">
      <t>ザイサン</t>
    </rPh>
    <rPh sb="11" eb="13">
      <t>クミアイ</t>
    </rPh>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</si>
  <si>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5"/>
  </si>
  <si>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5"/>
  </si>
  <si>
    <t>広島県市町総合事務組合</t>
    <rPh sb="0" eb="3">
      <t>ヒロシマケン</t>
    </rPh>
    <rPh sb="3" eb="4">
      <t>シ</t>
    </rPh>
    <rPh sb="4" eb="5">
      <t>マチ</t>
    </rPh>
    <rPh sb="5" eb="7">
      <t>ソウゴウ</t>
    </rPh>
    <rPh sb="7" eb="9">
      <t>ジム</t>
    </rPh>
    <rPh sb="9" eb="11">
      <t>クミアイ</t>
    </rPh>
    <phoneticPr fontId="5"/>
  </si>
  <si>
    <t>○</t>
    <phoneticPr fontId="10"/>
  </si>
  <si>
    <t>坂町土地開発公社</t>
    <rPh sb="0" eb="8">
      <t>サカチョウトチカイハツコウシャ</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</si>
  <si>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</si>
  <si>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</si>
  <si>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将来負担比率は、交付税措置率が低い地方債は発行しない方針で財政運営を行っており、発生していない状況を継続している。
　一方で、有形固定資産減価償却率は上昇傾向にあり、今後も道路や学校施設等の老朽化に伴う改修等が必要となるほか、公営住宅や保健センターの建替等の建設事業を予定しており、多額の経費が見込まれる。
　財源の確保に注力しつつ、坂町公共施設等総合管理計画及び各個別施設計画等に基づき、効率的・効果的に更新・長寿命化を図っていく。</t>
    <rPh sb="1" eb="7">
      <t>ショウライフタンヒリツ</t>
    </rPh>
    <rPh sb="12" eb="14">
      <t>ソチ</t>
    </rPh>
    <rPh sb="14" eb="15">
      <t>リツ</t>
    </rPh>
    <rPh sb="16" eb="17">
      <t>ヒク</t>
    </rPh>
    <rPh sb="27" eb="29">
      <t>ホウシン</t>
    </rPh>
    <rPh sb="30" eb="34">
      <t>ザイセイウンエイ</t>
    </rPh>
    <rPh sb="35" eb="36">
      <t>オコナ</t>
    </rPh>
    <rPh sb="41" eb="43">
      <t>ハッセイ</t>
    </rPh>
    <rPh sb="48" eb="50">
      <t>ジョウキョウ</t>
    </rPh>
    <rPh sb="51" eb="53">
      <t>ケイゾク</t>
    </rPh>
    <rPh sb="60" eb="62">
      <t>イッポウ</t>
    </rPh>
    <rPh sb="84" eb="86">
      <t>コンゴ</t>
    </rPh>
    <rPh sb="87" eb="89">
      <t>ドウロ</t>
    </rPh>
    <rPh sb="90" eb="92">
      <t>ガッコウ</t>
    </rPh>
    <rPh sb="92" eb="94">
      <t>シセツ</t>
    </rPh>
    <rPh sb="94" eb="95">
      <t>トウ</t>
    </rPh>
    <rPh sb="96" eb="99">
      <t>ロウキュウカ</t>
    </rPh>
    <rPh sb="100" eb="101">
      <t>トモナ</t>
    </rPh>
    <rPh sb="102" eb="106">
      <t>チョウジュミョウカ</t>
    </rPh>
    <rPh sb="106" eb="109">
      <t>カイシュウトウ</t>
    </rPh>
    <rPh sb="110" eb="112">
      <t>ヒツヨウ</t>
    </rPh>
    <rPh sb="120" eb="122">
      <t>タテカ</t>
    </rPh>
    <rPh sb="123" eb="125">
      <t>ホケン</t>
    </rPh>
    <rPh sb="130" eb="131">
      <t>タ</t>
    </rPh>
    <rPh sb="131" eb="132">
      <t>カ</t>
    </rPh>
    <rPh sb="132" eb="133">
      <t>トウ</t>
    </rPh>
    <rPh sb="135" eb="137">
      <t>ヨテイ</t>
    </rPh>
    <rPh sb="142" eb="144">
      <t>タガク</t>
    </rPh>
    <rPh sb="145" eb="147">
      <t>ケイヒ</t>
    </rPh>
    <rPh sb="148" eb="150">
      <t>ミコ</t>
    </rPh>
    <rPh sb="190" eb="191">
      <t>トウ</t>
    </rPh>
    <rPh sb="196" eb="199">
      <t>コウリツテキ</t>
    </rPh>
    <rPh sb="200" eb="203">
      <t>コウカテキ</t>
    </rPh>
    <rPh sb="204" eb="206">
      <t>コウシン</t>
    </rPh>
    <rPh sb="212" eb="213">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</si>
  <si>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</si>
  <si>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</si>
  <si>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</si>
  <si>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</si>
  <si>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</si>
  <si>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</si>
  <si>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将来負担比率は、交付税措置率が低い地方債は発行しない方針で財政運営を行っており、発生していない状況を継続している。
　実質公債費比率は、平成30年7月豪雨に係る災害復旧事業債の元金償還が本格的に始まったことから、令和４年度と比較して1.0ポイント上昇している。
　今後、災害復旧事業債の償還の影響により、令和11年度まで現在の水準で実質公債費比率は推移する見込みであるが、金利上昇の傾向も踏まえ、過度な建設事業債の発行を行わない身の丈に合った財政運営を心掛け、適正な起債管理に努める。</t>
    <rPh sb="1" eb="7">
      <t>ショウライフタンヒリツ</t>
    </rPh>
    <rPh sb="136" eb="142">
      <t>サイガイフッキュウジギョウ</t>
    </rPh>
    <rPh sb="142" eb="143">
      <t>サイ</t>
    </rPh>
    <rPh sb="144" eb="146">
      <t>ショウカン</t>
    </rPh>
    <rPh sb="147" eb="149">
      <t>エイキョウ</t>
    </rPh>
    <rPh sb="153" eb="155">
      <t>レイワ</t>
    </rPh>
    <rPh sb="157" eb="159">
      <t>ネンド</t>
    </rPh>
    <rPh sb="161" eb="163">
      <t>ゲンザイ</t>
    </rPh>
    <rPh sb="164" eb="166">
      <t>スイジュン</t>
    </rPh>
    <rPh sb="175" eb="177">
      <t>スイイ</t>
    </rPh>
    <rPh sb="187" eb="189">
      <t>キンリ</t>
    </rPh>
    <rPh sb="189" eb="191">
      <t>ジョウショウ</t>
    </rPh>
    <rPh sb="192" eb="194">
      <t>ケイコウ</t>
    </rPh>
    <rPh sb="195" eb="196">
      <t>フ</t>
    </rPh>
    <rPh sb="202" eb="204">
      <t>ケンセツ</t>
    </rPh>
    <rPh sb="204" eb="207">
      <t>ジギョウサイ</t>
    </rPh>
    <rPh sb="208" eb="210">
      <t>ハッコウ</t>
    </rPh>
    <rPh sb="211" eb="212">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</si>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</sst>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51" xfId="16" applyFont="1" applyBorder="1" applyAlignment="1" applyProtection="1">
      <alignment horizontal="left" vertical="center" wrapText="1"/>
      <protection locked="0"/>
    </xf>
    <xf numFmtId="0" fontId="1" fillId="0" borderId="65"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6"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vertical="center" wrapText="1"/>
      <protection locked="0"/>
    </xf>
    <xf numFmtId="0" fontId="1" fillId="0" borderId="12" xfId="16" applyFont="1" applyBorder="1" applyAlignment="1" applyProtection="1">
      <alignment vertical="center" wrapText="1"/>
      <protection locked="0"/>
    </xf>
    <xf numFmtId="0" fontId="1" fillId="0" borderId="51" xfId="16" applyFont="1" applyBorder="1" applyAlignment="1" applyProtection="1">
      <alignment vertical="center" wrapText="1"/>
      <protection locked="0"/>
    </xf>
    <xf numFmtId="0" fontId="1" fillId="0" borderId="65" xfId="16" applyFont="1" applyBorder="1" applyAlignment="1" applyProtection="1">
      <alignment vertical="center" wrapText="1"/>
      <protection locked="0"/>
    </xf>
    <xf numFmtId="0" fontId="1" fillId="0" borderId="0" xfId="16" applyFont="1" applyAlignment="1" applyProtection="1">
      <alignment vertical="center" wrapText="1"/>
      <protection locked="0"/>
    </xf>
    <xf numFmtId="0" fontId="1" fillId="0" borderId="38" xfId="16" applyFont="1" applyBorder="1" applyAlignment="1" applyProtection="1">
      <alignment vertical="center" wrapText="1"/>
      <protection locked="0"/>
    </xf>
    <xf numFmtId="0" fontId="1" fillId="0" borderId="37" xfId="16" applyFont="1" applyBorder="1" applyAlignment="1" applyProtection="1">
      <alignment vertical="center" wrapText="1"/>
      <protection locked="0"/>
    </xf>
    <xf numFmtId="0" fontId="1" fillId="0" borderId="56" xfId="16" applyFont="1" applyBorder="1" applyAlignment="1" applyProtection="1">
      <alignment vertical="center" wrapText="1"/>
      <protection locked="0"/>
    </xf>
    <xf numFmtId="0" fontId="1" fillId="0" borderId="40" xfId="16" applyFont="1" applyBorder="1" applyAlignment="1" applyProtection="1">
      <alignment vertical="center"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7448405-5D37-4E02-B453-530C1B9DF08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9D14-4B64-94A8-139714AC23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203259</c:v>
                </c:pt>
                <c:pt idx="1">
                  <c:v>96965</c:v>
                </c:pt>
                <c:pt idx="2">
                  <c:v>59227</c:v>
                </c:pt>
                <c:pt idx="3">
                  <c:v>131293</c:v>
                </c:pt>
                <c:pt idx="4">
                  <c:v>71269</c:v>
                </c:pt>
              </c:numCache>
            </c:numRef>
          </c:val>
          <c:smooth val="0"/>
          <c:extLst>
            <c:ext xmlns:c16="http://schemas.microsoft.com/office/drawing/2014/chart" uri="{C3380CC4-5D6E-409C-BE32-E72D297353CC}">
              <c16:uniqueId val="{00000001-9D14-4B64-94A8-139714AC23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9.9</c:v>
                </c:pt>
                <c:pt idx="1">
                  <c:v>7.29</c:v>
                </c:pt>
                <c:pt idx="2">
                  <c:v>5.9</c:v>
                </c:pt>
                <c:pt idx="3">
                  <c:v>9.18</c:v>
                </c:pt>
                <c:pt idx="4">
                  <c:v>7.06</c:v>
                </c:pt>
              </c:numCache>
            </c:numRef>
          </c:val>
          <c:extLst>
            <c:ext xmlns:c16="http://schemas.microsoft.com/office/drawing/2014/chart" uri="{C3380CC4-5D6E-409C-BE32-E72D297353CC}">
              <c16:uniqueId val="{00000000-6F51-4CE7-8A67-BEF2EBE64A8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50.45</c:v>
                </c:pt>
                <c:pt idx="1">
                  <c:v>66.63</c:v>
                </c:pt>
                <c:pt idx="2">
                  <c:v>66.12</c:v>
                </c:pt>
                <c:pt idx="3">
                  <c:v>66.87</c:v>
                </c:pt>
                <c:pt idx="4">
                  <c:v>68.92</c:v>
                </c:pt>
              </c:numCache>
            </c:numRef>
          </c:val>
          <c:extLst>
            <c:ext xmlns:c16="http://schemas.microsoft.com/office/drawing/2014/chart" uri="{C3380CC4-5D6E-409C-BE32-E72D297353CC}">
              <c16:uniqueId val="{00000001-6F51-4CE7-8A67-BEF2EBE64A8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21.27</c:v>
                </c:pt>
                <c:pt idx="1">
                  <c:v>14.93</c:v>
                </c:pt>
                <c:pt idx="2">
                  <c:v>2.4900000000000002</c:v>
                </c:pt>
                <c:pt idx="3">
                  <c:v>6.32</c:v>
                </c:pt>
                <c:pt idx="4">
                  <c:v>2.65</c:v>
                </c:pt>
              </c:numCache>
            </c:numRef>
          </c:val>
          <c:smooth val="0"/>
          <c:extLst>
            <c:ext xmlns:c16="http://schemas.microsoft.com/office/drawing/2014/chart" uri="{C3380CC4-5D6E-409C-BE32-E72D297353CC}">
              <c16:uniqueId val="{00000002-6F51-4CE7-8A67-BEF2EBE64A8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E1A-4DE4-B6F0-2C54319CB3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1A-4DE4-B6F0-2C54319CB33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E1A-4DE4-B6F0-2C54319CB33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E1A-4DE4-B6F0-2C54319CB33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E1A-4DE4-B6F0-2C54319CB334}"/>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0.44</c:v>
                </c:pt>
                <c:pt idx="2">
                  <c:v>#N/A</c:v>
                </c:pt>
                <c:pt idx="3">
                  <c:v>0.28000000000000003</c:v>
                </c:pt>
                <c:pt idx="4">
                  <c:v>#N/A</c:v>
                </c:pt>
                <c:pt idx="5">
                  <c:v>0.18</c:v>
                </c:pt>
                <c:pt idx="6">
                  <c:v>#N/A</c:v>
                </c:pt>
                <c:pt idx="7">
                  <c:v>0.36</c:v>
                </c:pt>
                <c:pt idx="8">
                  <c:v>#N/A</c:v>
                </c:pt>
                <c:pt idx="9">
                  <c:v>0</c:v>
                </c:pt>
              </c:numCache>
            </c:numRef>
          </c:val>
          <c:extLst>
            <c:ext xmlns:c16="http://schemas.microsoft.com/office/drawing/2014/chart" uri="{C3380CC4-5D6E-409C-BE32-E72D297353CC}">
              <c16:uniqueId val="{00000005-7E1A-4DE4-B6F0-2C54319CB334}"/>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0.02</c:v>
                </c:pt>
                <c:pt idx="4">
                  <c:v>#N/A</c:v>
                </c:pt>
                <c:pt idx="5">
                  <c:v>0.02</c:v>
                </c:pt>
                <c:pt idx="6">
                  <c:v>#N/A</c:v>
                </c:pt>
                <c:pt idx="7">
                  <c:v>0.05</c:v>
                </c:pt>
                <c:pt idx="8">
                  <c:v>#N/A</c:v>
                </c:pt>
                <c:pt idx="9">
                  <c:v>0.03</c:v>
                </c:pt>
              </c:numCache>
            </c:numRef>
          </c:val>
          <c:extLst>
            <c:ext xmlns:c16="http://schemas.microsoft.com/office/drawing/2014/chart" uri="{C3380CC4-5D6E-409C-BE32-E72D297353CC}">
              <c16:uniqueId val="{00000006-7E1A-4DE4-B6F0-2C54319CB33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0.31</c:v>
                </c:pt>
                <c:pt idx="2">
                  <c:v>#N/A</c:v>
                </c:pt>
                <c:pt idx="3">
                  <c:v>1.08</c:v>
                </c:pt>
                <c:pt idx="4">
                  <c:v>#N/A</c:v>
                </c:pt>
                <c:pt idx="5">
                  <c:v>0.91</c:v>
                </c:pt>
                <c:pt idx="6">
                  <c:v>#N/A</c:v>
                </c:pt>
                <c:pt idx="7">
                  <c:v>0.45</c:v>
                </c:pt>
                <c:pt idx="8">
                  <c:v>#N/A</c:v>
                </c:pt>
                <c:pt idx="9">
                  <c:v>0.46</c:v>
                </c:pt>
              </c:numCache>
            </c:numRef>
          </c:val>
          <c:extLst>
            <c:ext xmlns:c16="http://schemas.microsoft.com/office/drawing/2014/chart" uri="{C3380CC4-5D6E-409C-BE32-E72D297353CC}">
              <c16:uniqueId val="{00000007-7E1A-4DE4-B6F0-2C54319CB334}"/>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1.01</c:v>
                </c:pt>
                <c:pt idx="2">
                  <c:v>#N/A</c:v>
                </c:pt>
                <c:pt idx="3">
                  <c:v>2.6</c:v>
                </c:pt>
                <c:pt idx="4">
                  <c:v>#N/A</c:v>
                </c:pt>
                <c:pt idx="5">
                  <c:v>3.68</c:v>
                </c:pt>
                <c:pt idx="6">
                  <c:v>#N/A</c:v>
                </c:pt>
                <c:pt idx="7">
                  <c:v>4.45</c:v>
                </c:pt>
                <c:pt idx="8">
                  <c:v>#N/A</c:v>
                </c:pt>
                <c:pt idx="9">
                  <c:v>0.65</c:v>
                </c:pt>
              </c:numCache>
            </c:numRef>
          </c:val>
          <c:extLst>
            <c:ext xmlns:c16="http://schemas.microsoft.com/office/drawing/2014/chart" uri="{C3380CC4-5D6E-409C-BE32-E72D297353CC}">
              <c16:uniqueId val="{00000008-7E1A-4DE4-B6F0-2C54319CB33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9.9</c:v>
                </c:pt>
                <c:pt idx="2">
                  <c:v>#N/A</c:v>
                </c:pt>
                <c:pt idx="3">
                  <c:v>7.29</c:v>
                </c:pt>
                <c:pt idx="4">
                  <c:v>#N/A</c:v>
                </c:pt>
                <c:pt idx="5">
                  <c:v>5.9</c:v>
                </c:pt>
                <c:pt idx="6">
                  <c:v>#N/A</c:v>
                </c:pt>
                <c:pt idx="7">
                  <c:v>9.17</c:v>
                </c:pt>
                <c:pt idx="8">
                  <c:v>#N/A</c:v>
                </c:pt>
                <c:pt idx="9">
                  <c:v>7.05</c:v>
                </c:pt>
              </c:numCache>
            </c:numRef>
          </c:val>
          <c:extLst>
            <c:ext xmlns:c16="http://schemas.microsoft.com/office/drawing/2014/chart" uri="{C3380CC4-5D6E-409C-BE32-E72D297353CC}">
              <c16:uniqueId val="{00000009-7E1A-4DE4-B6F0-2C54319CB3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536</c:v>
                </c:pt>
                <c:pt idx="5">
                  <c:v>536</c:v>
                </c:pt>
                <c:pt idx="8">
                  <c:v>533</c:v>
                </c:pt>
                <c:pt idx="11">
                  <c:v>774</c:v>
                </c:pt>
                <c:pt idx="14">
                  <c:v>829</c:v>
                </c:pt>
              </c:numCache>
            </c:numRef>
          </c:val>
          <c:extLst>
            <c:ext xmlns:c16="http://schemas.microsoft.com/office/drawing/2014/chart" uri="{C3380CC4-5D6E-409C-BE32-E72D297353CC}">
              <c16:uniqueId val="{00000000-0E79-4B2F-AC62-87FF4630A0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79-4B2F-AC62-87FF4630A0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c:v>
                </c:pt>
                <c:pt idx="6">
                  <c:v>1</c:v>
                </c:pt>
                <c:pt idx="9">
                  <c:v>1</c:v>
                </c:pt>
                <c:pt idx="12">
                  <c:v>1</c:v>
                </c:pt>
              </c:numCache>
            </c:numRef>
          </c:val>
          <c:extLst>
            <c:ext xmlns:c16="http://schemas.microsoft.com/office/drawing/2014/chart" uri="{C3380CC4-5D6E-409C-BE32-E72D297353CC}">
              <c16:uniqueId val="{00000002-0E79-4B2F-AC62-87FF4630A0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12</c:v>
                </c:pt>
                <c:pt idx="6">
                  <c:v>17</c:v>
                </c:pt>
                <c:pt idx="9">
                  <c:v>18</c:v>
                </c:pt>
                <c:pt idx="12">
                  <c:v>18</c:v>
                </c:pt>
              </c:numCache>
            </c:numRef>
          </c:val>
          <c:extLst>
            <c:ext xmlns:c16="http://schemas.microsoft.com/office/drawing/2014/chart" uri="{C3380CC4-5D6E-409C-BE32-E72D297353CC}">
              <c16:uniqueId val="{00000003-0E79-4B2F-AC62-87FF4630A0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214</c:v>
                </c:pt>
                <c:pt idx="3">
                  <c:v>207</c:v>
                </c:pt>
                <c:pt idx="6">
                  <c:v>216</c:v>
                </c:pt>
                <c:pt idx="9">
                  <c:v>231</c:v>
                </c:pt>
                <c:pt idx="12">
                  <c:v>241</c:v>
                </c:pt>
              </c:numCache>
            </c:numRef>
          </c:val>
          <c:extLst>
            <c:ext xmlns:c16="http://schemas.microsoft.com/office/drawing/2014/chart" uri="{C3380CC4-5D6E-409C-BE32-E72D297353CC}">
              <c16:uniqueId val="{00000004-0E79-4B2F-AC62-87FF4630A0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79-4B2F-AC62-87FF4630A0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79-4B2F-AC62-87FF4630A0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407</c:v>
                </c:pt>
                <c:pt idx="3">
                  <c:v>412</c:v>
                </c:pt>
                <c:pt idx="6">
                  <c:v>452</c:v>
                </c:pt>
                <c:pt idx="9">
                  <c:v>720</c:v>
                </c:pt>
                <c:pt idx="12">
                  <c:v>781</c:v>
                </c:pt>
              </c:numCache>
            </c:numRef>
          </c:val>
          <c:extLst>
            <c:ext xmlns:c16="http://schemas.microsoft.com/office/drawing/2014/chart" uri="{C3380CC4-5D6E-409C-BE32-E72D297353CC}">
              <c16:uniqueId val="{00000007-0E79-4B2F-AC62-87FF4630A0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90</c:v>
                </c:pt>
                <c:pt idx="2">
                  <c:v>#N/A</c:v>
                </c:pt>
                <c:pt idx="3">
                  <c:v>#N/A</c:v>
                </c:pt>
                <c:pt idx="4">
                  <c:v>98</c:v>
                </c:pt>
                <c:pt idx="5">
                  <c:v>#N/A</c:v>
                </c:pt>
                <c:pt idx="6">
                  <c:v>#N/A</c:v>
                </c:pt>
                <c:pt idx="7">
                  <c:v>153</c:v>
                </c:pt>
                <c:pt idx="8">
                  <c:v>#N/A</c:v>
                </c:pt>
                <c:pt idx="9">
                  <c:v>#N/A</c:v>
                </c:pt>
                <c:pt idx="10">
                  <c:v>196</c:v>
                </c:pt>
                <c:pt idx="11">
                  <c:v>#N/A</c:v>
                </c:pt>
                <c:pt idx="12">
                  <c:v>#N/A</c:v>
                </c:pt>
                <c:pt idx="13">
                  <c:v>212</c:v>
                </c:pt>
                <c:pt idx="14">
                  <c:v>#N/A</c:v>
                </c:pt>
              </c:numCache>
            </c:numRef>
          </c:val>
          <c:smooth val="0"/>
          <c:extLst>
            <c:ext xmlns:c16="http://schemas.microsoft.com/office/drawing/2014/chart" uri="{C3380CC4-5D6E-409C-BE32-E72D297353CC}">
              <c16:uniqueId val="{00000008-0E79-4B2F-AC62-87FF4630A0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8060</c:v>
                </c:pt>
                <c:pt idx="5">
                  <c:v>8144</c:v>
                </c:pt>
                <c:pt idx="8">
                  <c:v>8312</c:v>
                </c:pt>
                <c:pt idx="11">
                  <c:v>7940</c:v>
                </c:pt>
                <c:pt idx="14">
                  <c:v>7376</c:v>
                </c:pt>
              </c:numCache>
            </c:numRef>
          </c:val>
          <c:extLst>
            <c:ext xmlns:c16="http://schemas.microsoft.com/office/drawing/2014/chart" uri="{C3380CC4-5D6E-409C-BE32-E72D297353CC}">
              <c16:uniqueId val="{00000000-6579-4F77-B656-12B0C841BF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331</c:v>
                </c:pt>
                <c:pt idx="5">
                  <c:v>291</c:v>
                </c:pt>
                <c:pt idx="8">
                  <c:v>255</c:v>
                </c:pt>
                <c:pt idx="11">
                  <c:v>306</c:v>
                </c:pt>
                <c:pt idx="14">
                  <c:v>300</c:v>
                </c:pt>
              </c:numCache>
            </c:numRef>
          </c:val>
          <c:extLst>
            <c:ext xmlns:c16="http://schemas.microsoft.com/office/drawing/2014/chart" uri="{C3380CC4-5D6E-409C-BE32-E72D297353CC}">
              <c16:uniqueId val="{00000001-6579-4F77-B656-12B0C841BF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4634</c:v>
                </c:pt>
                <c:pt idx="5">
                  <c:v>5310</c:v>
                </c:pt>
                <c:pt idx="8">
                  <c:v>5507</c:v>
                </c:pt>
                <c:pt idx="11">
                  <c:v>5691</c:v>
                </c:pt>
                <c:pt idx="14">
                  <c:v>6077</c:v>
                </c:pt>
              </c:numCache>
            </c:numRef>
          </c:val>
          <c:extLst>
            <c:ext xmlns:c16="http://schemas.microsoft.com/office/drawing/2014/chart" uri="{C3380CC4-5D6E-409C-BE32-E72D297353CC}">
              <c16:uniqueId val="{00000002-6579-4F77-B656-12B0C841BF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79-4F77-B656-12B0C841BF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79-4F77-B656-12B0C841BF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79-4F77-B656-12B0C841BF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442</c:v>
                </c:pt>
                <c:pt idx="3">
                  <c:v>423</c:v>
                </c:pt>
                <c:pt idx="6">
                  <c:v>403</c:v>
                </c:pt>
                <c:pt idx="9">
                  <c:v>422</c:v>
                </c:pt>
                <c:pt idx="12">
                  <c:v>450</c:v>
                </c:pt>
              </c:numCache>
            </c:numRef>
          </c:val>
          <c:extLst>
            <c:ext xmlns:c16="http://schemas.microsoft.com/office/drawing/2014/chart" uri="{C3380CC4-5D6E-409C-BE32-E72D297353CC}">
              <c16:uniqueId val="{00000006-6579-4F77-B656-12B0C841BF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206</c:v>
                </c:pt>
                <c:pt idx="3">
                  <c:v>194</c:v>
                </c:pt>
                <c:pt idx="6">
                  <c:v>194</c:v>
                </c:pt>
                <c:pt idx="9">
                  <c:v>177</c:v>
                </c:pt>
                <c:pt idx="12">
                  <c:v>160</c:v>
                </c:pt>
              </c:numCache>
            </c:numRef>
          </c:val>
          <c:extLst>
            <c:ext xmlns:c16="http://schemas.microsoft.com/office/drawing/2014/chart" uri="{C3380CC4-5D6E-409C-BE32-E72D297353CC}">
              <c16:uniqueId val="{00000007-6579-4F77-B656-12B0C841BF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2110</c:v>
                </c:pt>
                <c:pt idx="3">
                  <c:v>1960</c:v>
                </c:pt>
                <c:pt idx="6">
                  <c:v>1773</c:v>
                </c:pt>
                <c:pt idx="9">
                  <c:v>1685</c:v>
                </c:pt>
                <c:pt idx="12">
                  <c:v>1680</c:v>
                </c:pt>
              </c:numCache>
            </c:numRef>
          </c:val>
          <c:extLst>
            <c:ext xmlns:c16="http://schemas.microsoft.com/office/drawing/2014/chart" uri="{C3380CC4-5D6E-409C-BE32-E72D297353CC}">
              <c16:uniqueId val="{00000008-6579-4F77-B656-12B0C841BF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26</c:v>
                </c:pt>
                <c:pt idx="3">
                  <c:v>23</c:v>
                </c:pt>
                <c:pt idx="6">
                  <c:v>22</c:v>
                </c:pt>
                <c:pt idx="9">
                  <c:v>0</c:v>
                </c:pt>
                <c:pt idx="12">
                  <c:v>20</c:v>
                </c:pt>
              </c:numCache>
            </c:numRef>
          </c:val>
          <c:extLst>
            <c:ext xmlns:c16="http://schemas.microsoft.com/office/drawing/2014/chart" uri="{C3380CC4-5D6E-409C-BE32-E72D297353CC}">
              <c16:uniqueId val="{00000009-6579-4F77-B656-12B0C841BF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7641</c:v>
                </c:pt>
                <c:pt idx="3">
                  <c:v>8068</c:v>
                </c:pt>
                <c:pt idx="6">
                  <c:v>8094</c:v>
                </c:pt>
                <c:pt idx="9">
                  <c:v>7725</c:v>
                </c:pt>
                <c:pt idx="12">
                  <c:v>7147</c:v>
                </c:pt>
              </c:numCache>
            </c:numRef>
          </c:val>
          <c:extLst>
            <c:ext xmlns:c16="http://schemas.microsoft.com/office/drawing/2014/chart" uri="{C3380CC4-5D6E-409C-BE32-E72D297353CC}">
              <c16:uniqueId val="{0000000A-6579-4F77-B656-12B0C841BF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579-4F77-B656-12B0C841BF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2574</c:v>
                </c:pt>
                <c:pt idx="1">
                  <c:v>2689</c:v>
                </c:pt>
                <c:pt idx="2">
                  <c:v>2874</c:v>
                </c:pt>
              </c:numCache>
            </c:numRef>
          </c:val>
          <c:extLst>
            <c:ext xmlns:c16="http://schemas.microsoft.com/office/drawing/2014/chart" uri="{C3380CC4-5D6E-409C-BE32-E72D297353CC}">
              <c16:uniqueId val="{00000000-4639-4FB3-9F58-84A0E33E28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93</c:v>
                </c:pt>
                <c:pt idx="1">
                  <c:v>87</c:v>
                </c:pt>
                <c:pt idx="2">
                  <c:v>103</c:v>
                </c:pt>
              </c:numCache>
            </c:numRef>
          </c:val>
          <c:extLst>
            <c:ext xmlns:c16="http://schemas.microsoft.com/office/drawing/2014/chart" uri="{C3380CC4-5D6E-409C-BE32-E72D297353CC}">
              <c16:uniqueId val="{00000001-4639-4FB3-9F58-84A0E33E28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2647</c:v>
                </c:pt>
                <c:pt idx="1">
                  <c:v>2722</c:v>
                </c:pt>
                <c:pt idx="2">
                  <c:v>2784</c:v>
                </c:pt>
              </c:numCache>
            </c:numRef>
          </c:val>
          <c:extLst>
            <c:ext xmlns:c16="http://schemas.microsoft.com/office/drawing/2014/chart" uri="{C3380CC4-5D6E-409C-BE32-E72D297353CC}">
              <c16:uniqueId val="{00000002-4639-4FB3-9F58-84A0E33E28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{E47A9B77-B834-41EC-8F27-777DAF863E6A}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81B-4327-845A-0F7EDC360F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{3A96F436-7264-490A-9957-5788A6D28A32}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1B-4327-845A-0F7EDC360F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{B4388AAE-E3BC-4814-BD57-C5AB0C1C1572}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1B-4327-845A-0F7EDC360F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{1C8EF516-D2F3-4CD1-AC20-F259B45CF426}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1B-4327-845A-0F7EDC360F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{3CC3C07D-5D71-4D67-8C3B-BBAD292E29E0}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1B-4327-845A-0F7EDC360FD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{9C175F89-8D58-4AEA-8F87-AAC926352BCB}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81B-4327-845A-0F7EDC360FD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{3E468275-8A73-43EB-8542-0CC595F49971}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81B-4327-845A-0F7EDC360FD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{BDBCBA3B-AC11-4B75-A045-08D1F9F30CB3}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81B-4327-845A-0F7EDC360FD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{5FBB6B34-B874-435F-A8DE-647AC36B44A0}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81B-4327-845A-0F7EDC360F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63.2</c:v>
                </c:pt>
                <c:pt idx="8">
                  <c:v>64</c:v>
                </c:pt>
                <c:pt idx="16">
                  <c:v>65.3</c:v>
                </c:pt>
                <c:pt idx="24">
                  <c:v>65.3</c:v>
                </c:pt>
                <c:pt idx="32">
                  <c:v>67.3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81B-4327-845A-0F7EDC360F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{FB164893-4433-4A9C-A875-36EC92DFCB1A}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81B-4327-845A-0F7EDC360F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{4627F910-B022-4180-B56D-A197F5A1471A}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1B-4327-845A-0F7EDC360F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{4EA6DCD9-4A3D-4583-B781-1B9038275748}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1B-4327-845A-0F7EDC360F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{F26CFF5E-40D9-4D1A-85F7-4F2AEEC3C9A2}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1B-4327-845A-0F7EDC360F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{29E2D6DB-2F93-45E4-B0D6-BFF0A3AB7F2B}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1B-4327-845A-0F7EDC360FD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{81684C2A-2EF9-44F6-AD5A-B94E86F19985}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81B-4327-845A-0F7EDC360FD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{1CF092FC-17D3-4792-AA27-C2D3E21E413E}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81B-4327-845A-0F7EDC360FD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{D21D865E-EB54-4C57-89D7-4DC5AD1B4D17}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81B-4327-845A-0F7EDC360FD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{C3F2C258-234F-4113-9E97-A831D13AC9C4}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81B-4327-845A-0F7EDC360F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181B-4327-845A-0F7EDC360FDD}"/>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{9EB2B09E-0B6D-424C-A51A-023B809480BE}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4A5-4F2B-976F-E8E5CD7EA25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{78EC38D1-1E72-4C71-8878-5A9533C7A423}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A5-4F2B-976F-E8E5CD7EA25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{FD9AC634-27F7-4038-AAE5-272AD9D5C572}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A5-4F2B-976F-E8E5CD7EA25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{863BCADF-7C55-4419-BF53-97477B35B3C2}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A5-4F2B-976F-E8E5CD7EA25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{5BF55308-53F1-4A13-A041-1B17171DFF8D}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A5-4F2B-976F-E8E5CD7EA25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{0E185513-0B88-4E66-A2F7-BE3DD466489E}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4A5-4F2B-976F-E8E5CD7EA25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{74FE5827-5A20-4902-A062-54B559429FB7}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4A5-4F2B-976F-E8E5CD7EA25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{FF74B80B-3452-4FAF-8E35-950BCAB7D7E9}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4A5-4F2B-976F-E8E5CD7EA25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{8F7DB1F4-4B6E-406A-B79E-CBE3CA82CEE3}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4A5-4F2B-976F-E8E5CD7EA25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3.3</c:v>
                </c:pt>
                <c:pt idx="16">
                  <c:v>3.5</c:v>
                </c:pt>
                <c:pt idx="24">
                  <c:v>4.5</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4A5-4F2B-976F-E8E5CD7EA25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{17E44CAE-B8EB-4DD3-B803-738F626D093C}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4A5-4F2B-976F-E8E5CD7EA25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{8FD9B0AA-0EE8-4E63-8B50-B3A89DD82E35}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A5-4F2B-976F-E8E5CD7EA25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{0A5C10FD-9C93-4952-A23D-143CBDFCEFB5}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A5-4F2B-976F-E8E5CD7EA25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{9A4F4647-F5C7-4AE6-A4C0-8D53C0AFF594}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A5-4F2B-976F-E8E5CD7EA25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{35D04184-926E-407B-A9CA-EBD386922239}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A5-4F2B-976F-E8E5CD7EA25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{BBF8270E-719D-4C97-9839-AD1678496483}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4A5-4F2B-976F-E8E5CD7EA25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{B202A858-8781-44D5-8396-8ED12216CE3B}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4A5-4F2B-976F-E8E5CD7EA25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{7494D62E-1531-4818-9B6F-C0555C694A52}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4A5-4F2B-976F-E8E5CD7EA25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{26C58A0E-E368-49EF-9560-C5C20DED7BAD}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4A5-4F2B-976F-E8E5CD7EA25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E4A5-4F2B-976F-E8E5CD7EA25B}"/>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元利償還金及び公営企業債の元利償還金に対する繰入金については、償還終了や新規発行抑制及び低金利での資金調達等のため近年減少傾向にあった。しかし、令和３年度から平成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月豪雨災害に係る災害復旧債の元金償還が始まり、令和４年度は本格化した。令和</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年度まで同程度の金額が見込まれる。</a:t>
          </a:r>
        </a:p>
        <a:p>
          <a:r>
            <a:rPr kumimoji="1" lang="ja-JP" altLang="en-US" sz="1400">
              <a:latin typeface="ＭＳ ゴシック" pitchFamily="49" charset="-128"/>
              <a:ea typeface="ＭＳ ゴシック" pitchFamily="49" charset="-128"/>
            </a:rPr>
            <a:t>　今後も、国の景気動向及び制度改正を注視し、有利な地方債を活用しながら計画的な町債発行を行う。</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近年は、積立ても取崩しも行っていない。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主に災害復旧事業債及び臨時財政対策債の地方債残高が減少したことで、将来負担額は減少している。</a:t>
          </a:r>
        </a:p>
        <a:p>
          <a:r>
            <a:rPr kumimoji="1" lang="ja-JP" altLang="en-US" sz="1400">
              <a:latin typeface="ＭＳ ゴシック" pitchFamily="49" charset="-128"/>
              <a:ea typeface="ＭＳ ゴシック" pitchFamily="49" charset="-128"/>
            </a:rPr>
            <a:t>　充当可能基金は、令和５年度財政調整基金の積み立てにより、増加している。</a:t>
          </a:r>
        </a:p>
        <a:p>
          <a:r>
            <a:rPr kumimoji="1" lang="ja-JP" altLang="en-US" sz="1400">
              <a:latin typeface="ＭＳ ゴシック" pitchFamily="49" charset="-128"/>
              <a:ea typeface="ＭＳ ゴシック" pitchFamily="49" charset="-128"/>
            </a:rPr>
            <a:t>　今後も建設事業債を過度に発行することなく、身の丈に合った財政運営を心掛け、世代間の公平性も考慮しながら、適正な起債管理に努める。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財政調整基金へ前年度決算剰余金の積み立て及び大規模事業基金へ積立計画に則った積み立てを行った一方、平成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月豪雨災害を後世に伝える災害記録誌の作成等に充当するため平成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月豪雨災害復興基金から、令和元年度に借り入れた災害対策債の元金償還金に充当するため減債基金からそれぞれ取崩しを行った。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災害等の不測の事態や物価高騰による財源不足に備え、ある程度の余裕財源の確保を図る。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特定目的基金については、その基金の使途に応じ、計画的に積立・取崩しを行っていく。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・大規模事業基金：町勢発展の基盤となる大規模事業を円滑に推進するための基金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・地域福祉基金：高齢者保健福祉の増進を図るための果実運用型基金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・公立学校情報機器整備基金：公立小中学校における教育用情報機器の整備に要する経費に充てる基金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月豪雨による災害からの復興に資する事業に充てる基金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・きらり・さかなぎさ公園施設管理基金：きらり・さかなぎさ公園の施設管理に要する資金に充てる基金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・大規模事業基金：積立計画に基づき約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・地域福祉基金：預金利子を高齢者保健福祉事業の財源として活用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・公立学校情報機器整備基金：積立計画に基づき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月豪雨災害復興基金：災害関連経費の財源として約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・きらり・さかなぎさ公園施設管理基金：公園施設管理経費の財源として約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・大規模事業基金：道路整備や公共施設の大規模修繕に備え、継続して積み立てを行う。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・地域福祉基金：果実運用型基金として継続して活用する。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・公立学校情報機器整備基金：情報機器の更新時に備え、計画的に積み立てを行う。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月豪雨による災害からの復興に資する事業のために取り崩しを行う。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・きらり・さかなぎさ公園施設管理基金：公園施設の修繕又は更新時に取り崩しを行う。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前年度決算に伴う決算剰余金の積立を行ったため、前年度と比較して約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災害等の不測の事態や物価高騰による財源不足に備え、ある程度の余裕財源の確保を図る。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令和６年度及び７年度における臨時財政対策債の元利償還金の財源とするために約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万円積立を行った一方、令和元年度に借り入れた災害対策債の元金償還金に充当するため、約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災害対策債の償還最終年度である令和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年度まで引き続き取り崩しを行う。また、令和５年度に積立を行ったものについては、令和６年度及び７年度にて取り崩しを行う。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EF91F84-691D-455C-9C7A-992A8BA94B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6E01465-F19B-4332-884C-69AA4C948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0DE010C-8BBD-45C0-8BD4-9C4E4A1FD8D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F7F550B-44C9-4BBE-9D0E-34F6BB9B1E3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CE24C5C-D0E1-44BB-8C88-A6E2F210230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89A16CC-F3B2-4992-B60E-250EF45DA04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A13790A-5D94-4C00-A9CB-8B44C3B8DCD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2D9A3D6-3220-43F5-9D8C-D7B54243EA2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2B1A73C-6304-4C41-AF2F-B62776BAED7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0C6E3B2-8E00-4D00-828F-02FB2D1C2F5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8FFB0E3-3A73-49CB-8517-E1DE178FB96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788C50D-0FD4-49A6-BD52-0225A12B41F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CB69E77-BCB4-45D8-8DC8-F0ACB81B313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D825BEA-2F0E-45AE-8BB7-C9E40C2C258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6886793-C207-4D0F-AC28-6B245B44C3D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F6DF409-1FC3-44C5-B407-E4AFBD9A66C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A364710-3CBE-4811-AA48-3A1AC3EF0C9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FF44F52-3873-44A9-A778-17444CCAF41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8C9501A-13E5-4566-939A-78C60A76BA5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7F63809-5C84-4D1F-A29E-117C8E1B975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A37EB67-A26A-42E1-8A57-D7DB9750713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3A3F4B3-F362-4E5F-9A87-B1D1F769407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12,680
12,461
15.69
8,006,941
7,231,276
294,390
4,170,085
7,146,911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FB04705-C3B2-4F5E-9AC2-E5DC9E32C81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F8ADE31-9E86-4ED6-9EB1-8143B0F7904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81D62F2-81AF-4604-BD11-127C6A5A7EB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66B513C7-C25F-4354-9E81-250420E489A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C6EA4E1-23E2-4325-9EF6-1A8F1CAD17A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21EC8F6-397B-46D4-82CC-35AD29AB16D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C3785C9-C283-4DCF-85F5-625F07837C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A907794-9FB0-44CF-9950-C4560CBCF81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74D6550-6D7D-4CC1-AB77-F55114100EA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D12BFD9-2123-4426-944C-97ACFB718E0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7475616-A045-438F-9BF0-67144F882D1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B029E41-0ACD-4426-A3AC-1EDBF3264B5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C662300-5983-465B-9C99-47218292C5B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77010AA-AF9D-4175-B19F-F80093B8E71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B0A0112-B4EA-4151-AB6F-A810ACA06C1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B38F817-A7CA-4417-AE81-9B5DC26C350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AC3F810-ED45-4FE7-A880-3F3D8247CEF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B361270-4D55-44B1-A79D-1984E96B0C1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BD3D009-0364-4F47-B1AB-C4B1B1DF2CB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61A9505-D3E1-4103-AD95-90F4E79DD63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D753D16D-76A1-4EFE-8033-46655C72DDF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F2B51C4-40FC-48DC-95D9-009FFC8634C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3E73EF4-A8DF-41F9-AB0F-8680B056729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D16183E-3784-484D-8D39-F549D0FE1DB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D587AD8-6C24-4A3D-A4CB-0AE0BBC80E0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AEEB444-64BA-4C7F-8AD8-3A82F0D614F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ACB3A0F-BADD-4AA1-BA26-3392BD583E9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8EB26FD-3DF3-4FDC-9172-3AA5C638B8D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4DCE849-CAB3-48E7-9E92-42D1B139C7D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DC93EF8-1822-42B9-B3DF-A3F9A339146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E68850D-320F-4046-94C5-3A40904E8EF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B275A66-A6A5-43B5-B423-F6E3AC0FBB1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59FF4C2-43B6-40C0-8381-3A510CBB4A9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B250ADE-237F-4744-B29D-E99397B425A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0F2ABBA-6BA9-43A0-9B15-C14A2A25FAE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類似団体と比較すると、有形固定資産減価償却率は高い水準にあり、施設の老朽化に伴い、年々上昇する傾向にある。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このうち庁舎や学校などの事業用資産の減価償却率は</a:t>
          </a:r>
          <a:r>
            <a:rPr kumimoji="1" lang="en-US" altLang="ja-JP" sz="1100">
              <a:latin typeface="ＭＳ Ｐゴシック" panose="020B0600070205080204" pitchFamily="50" charset="-128"/>
              <a:ea typeface="ＭＳ Ｐゴシック" panose="020B0600070205080204" pitchFamily="50" charset="-128"/>
            </a:rPr>
            <a:t>58.8</a:t>
          </a:r>
          <a:r>
            <a:rPr kumimoji="1" lang="ja-JP" altLang="en-US" sz="1100">
              <a:latin typeface="ＭＳ Ｐゴシック" panose="020B0600070205080204" pitchFamily="50" charset="-128"/>
              <a:ea typeface="ＭＳ Ｐゴシック" panose="020B0600070205080204" pitchFamily="50" charset="-128"/>
            </a:rPr>
            <a:t>％となっているが、建物全体の延べ床面積の約</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割を占める学校教育施設がいずれも築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年以上経過しており、数値に影響していると考えられる。また、道路・橋りようなどのインフラ資産の減価償却率は</a:t>
          </a:r>
          <a:r>
            <a:rPr kumimoji="1" lang="en-US" altLang="ja-JP" sz="1100">
              <a:latin typeface="ＭＳ Ｐゴシック" panose="020B0600070205080204" pitchFamily="50" charset="-128"/>
              <a:ea typeface="ＭＳ Ｐゴシック" panose="020B0600070205080204" pitchFamily="50" charset="-128"/>
            </a:rPr>
            <a:t>72.1</a:t>
          </a:r>
          <a:r>
            <a:rPr kumimoji="1" lang="ja-JP" altLang="en-US" sz="1100">
              <a:latin typeface="ＭＳ Ｐゴシック" panose="020B0600070205080204" pitchFamily="50" charset="-128"/>
              <a:ea typeface="ＭＳ Ｐゴシック" panose="020B0600070205080204" pitchFamily="50" charset="-128"/>
            </a:rPr>
            <a:t>％となっており、さらに老朽化が進行することで、修繕箇所が増加することも考えられる。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坂町公共施設等総合管理計画及び各個別施設計画に基づき、計画的に更新・長寿命化を実施していく。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4B553C4-2BA5-404B-A452-EAA6E56D670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D025542-A5CC-4A85-8CB9-6BFBC8F005E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171D3A9-2A01-44F8-BCBE-ACEAD5076FA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2DAB59CD-7716-40F3-B458-4DCBDEB2E8EF}"/>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C9BFE238-D946-4D40-A284-ED6391D7BBD7}"/>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97B01369-8A12-43ED-81BC-04DE9F97800E}"/>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9B1D568F-7406-453D-86F9-A880EB4E872D}"/>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9473DE13-D639-4A86-AA23-70E5CC00CB92}"/>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5EE19235-7A0A-49BC-8253-A7B7982C99EC}"/>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C1FAAEC9-8009-4051-BC6C-E85CDF789BA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0FB3DC33-95D0-4F66-B19D-D78AE698F42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8AFC6567-DC11-40FF-9518-E0794C14C2CB}"/>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FC91A90D-644D-4E71-9A78-2ACA5271764C}"/>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32D51509-888D-4EF7-962C-452B6484964E}"/>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8D0F0DB1-AAE6-4302-AD2C-11E4E439C902}"/>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85B417B8-3893-41F8-98A0-791E20D50D83}"/>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AA6630AC-FECA-40AA-9631-576E0625AF42}"/>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6A28D08C-AF6F-468A-828E-C7084183221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B25DB007-B139-4B7B-9A0E-DE212F98F6D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B5EE1274-C0AF-41E4-99C8-6B5C5C58F3E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a:extLst>
            <a:ext uri="{FF2B5EF4-FFF2-40B4-BE49-F238E27FC236}">
              <a16:creationId xmlns:a16="http://schemas.microsoft.com/office/drawing/2014/main" id="{EE9B3DED-72AC-466A-B822-5ED4B53A9868}"/>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a:extLst>
            <a:ext uri="{FF2B5EF4-FFF2-40B4-BE49-F238E27FC236}">
              <a16:creationId xmlns:a16="http://schemas.microsoft.com/office/drawing/2014/main" id="{44149ABD-D2B7-48F6-8CC3-ADF9CA34759E}"/>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a:extLst>
            <a:ext uri="{FF2B5EF4-FFF2-40B4-BE49-F238E27FC236}">
              <a16:creationId xmlns:a16="http://schemas.microsoft.com/office/drawing/2014/main" id="{AB8F2403-DE27-4C88-A2FC-B92BE8A11983}"/>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a:extLst>
            <a:ext uri="{FF2B5EF4-FFF2-40B4-BE49-F238E27FC236}">
              <a16:creationId xmlns:a16="http://schemas.microsoft.com/office/drawing/2014/main" id="{30F17276-7632-4EAB-97D0-0987C9010CB6}"/>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a:extLst>
            <a:ext uri="{FF2B5EF4-FFF2-40B4-BE49-F238E27FC236}">
              <a16:creationId xmlns:a16="http://schemas.microsoft.com/office/drawing/2014/main" id="{04DB48EA-7F10-4AA5-904C-40E501D1F750}"/>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84" name="有形固定資産減価償却率平均値テキスト">
          <a:extLst>
            <a:ext uri="{FF2B5EF4-FFF2-40B4-BE49-F238E27FC236}">
              <a16:creationId xmlns:a16="http://schemas.microsoft.com/office/drawing/2014/main" id="{5CE36611-B3C6-4A7F-8212-7EE6ED639FC2}"/>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a:extLst>
            <a:ext uri="{FF2B5EF4-FFF2-40B4-BE49-F238E27FC236}">
              <a16:creationId xmlns:a16="http://schemas.microsoft.com/office/drawing/2014/main" id="{0272B8DD-E98B-4DB2-8DB3-DB78A7737755}"/>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a:extLst>
            <a:ext uri="{FF2B5EF4-FFF2-40B4-BE49-F238E27FC236}">
              <a16:creationId xmlns:a16="http://schemas.microsoft.com/office/drawing/2014/main" id="{78F86BC4-BC6F-429F-8324-17D6A0984C0F}"/>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a:extLst>
            <a:ext uri="{FF2B5EF4-FFF2-40B4-BE49-F238E27FC236}">
              <a16:creationId xmlns:a16="http://schemas.microsoft.com/office/drawing/2014/main" id="{3CAC52A7-55D2-4F72-83F7-F7A55A155242}"/>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a:extLst>
            <a:ext uri="{FF2B5EF4-FFF2-40B4-BE49-F238E27FC236}">
              <a16:creationId xmlns:a16="http://schemas.microsoft.com/office/drawing/2014/main" id="{95BFB5C2-FF06-469B-93D2-680144CA1596}"/>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9" name="フローチャート: 判断 88">
          <a:extLst>
            <a:ext uri="{FF2B5EF4-FFF2-40B4-BE49-F238E27FC236}">
              <a16:creationId xmlns:a16="http://schemas.microsoft.com/office/drawing/2014/main" id="{3326FA7A-3CC1-4788-AFDA-F59F5E577791}"/>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F4B2FF3-20B8-4733-84F9-C7EBA23DD86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DDEA3A68-9594-47B9-91E6-BDE80C6F09C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83B86372-EDFB-444C-820A-5261C229152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54A5B92B-F21B-439B-BD13-8B678F31036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B11C1327-9094-4DD7-8CA9-9F35103E963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92234</xdr:rowOff>
    </xdr:from>
    <xdr:to>
      <xdr:col>23</xdr:col>
      <xdr:colOff>136525</xdr:colOff>
      <xdr:row>32</xdr:row>
      <xdr:rowOff>22384</xdr:rowOff>
    </xdr:to>
    <xdr:sp macro="" textlink="">
      <xdr:nvSpPr>
        <xdr:cNvPr id="95" name="楕円 94">
          <a:extLst>
            <a:ext uri="{FF2B5EF4-FFF2-40B4-BE49-F238E27FC236}">
              <a16:creationId xmlns:a16="http://schemas.microsoft.com/office/drawing/2014/main" id="{EBB14C15-1A8B-4A6B-ABC2-84B82B54C388}"/>
            </a:ext>
          </a:extLst>
        </xdr:cNvPr>
        <xdr:cNvSpPr/>
      </xdr:nvSpPr>
      <xdr:spPr>
        <a:xfrm>
          <a:off x="4711700" y="61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70661</xdr:rowOff>
    </xdr:from>
    <xdr:ext cx="405111" cy="259045"/>
    <xdr:sp macro="" textlink="">
      <xdr:nvSpPr>
        <xdr:cNvPr id="96" name="有形固定資産減価償却率該当値テキスト">
          <a:extLst>
            <a:ext uri="{FF2B5EF4-FFF2-40B4-BE49-F238E27FC236}">
              <a16:creationId xmlns:a16="http://schemas.microsoft.com/office/drawing/2014/main" id="{B8A402D1-16BE-4A6C-90E7-87E2916EF196}"/>
            </a:ext>
          </a:extLst>
        </xdr:cNvPr>
        <xdr:cNvSpPr txBox="1"/>
      </xdr:nvSpPr>
      <xdr:spPr>
        <a:xfrm>
          <a:off x="4813300" y="615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38259</xdr:rowOff>
    </xdr:from>
    <xdr:to>
      <xdr:col>19</xdr:col>
      <xdr:colOff>187325</xdr:colOff>
      <xdr:row>31</xdr:row>
      <xdr:rowOff>139859</xdr:rowOff>
    </xdr:to>
    <xdr:sp macro="" textlink="">
      <xdr:nvSpPr>
        <xdr:cNvPr id="97" name="楕円 96">
          <a:extLst>
            <a:ext uri="{FF2B5EF4-FFF2-40B4-BE49-F238E27FC236}">
              <a16:creationId xmlns:a16="http://schemas.microsoft.com/office/drawing/2014/main" id="{6AD20669-BB15-4779-B2FC-29CB4D787869}"/>
            </a:ext>
          </a:extLst>
        </xdr:cNvPr>
        <xdr:cNvSpPr/>
      </xdr:nvSpPr>
      <xdr:spPr>
        <a:xfrm>
          <a:off x="4000500" y="6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89059</xdr:rowOff>
    </xdr:from>
    <xdr:to>
      <xdr:col>23</xdr:col>
      <xdr:colOff>85725</xdr:colOff>
      <xdr:row>31</xdr:row>
      <xdr:rowOff>143034</xdr:rowOff>
    </xdr:to>
    <xdr:cxnSp macro="">
      <xdr:nvCxnSpPr>
        <xdr:cNvPr id="98" name="直線コネクタ 97">
          <a:extLst>
            <a:ext uri="{FF2B5EF4-FFF2-40B4-BE49-F238E27FC236}">
              <a16:creationId xmlns:a16="http://schemas.microsoft.com/office/drawing/2014/main" id="{B9F431C4-F0D9-4AC4-9C0A-7C7CE0B03FA2}"/>
            </a:ext>
          </a:extLst>
        </xdr:cNvPr>
        <xdr:cNvCxnSpPr/>
      </xdr:nvCxnSpPr>
      <xdr:spPr>
        <a:xfrm>
          <a:off x="4051300" y="6175534"/>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38259</xdr:rowOff>
    </xdr:from>
    <xdr:to>
      <xdr:col>15</xdr:col>
      <xdr:colOff>187325</xdr:colOff>
      <xdr:row>31</xdr:row>
      <xdr:rowOff>139859</xdr:rowOff>
    </xdr:to>
    <xdr:sp macro="" textlink="">
      <xdr:nvSpPr>
        <xdr:cNvPr id="99" name="楕円 98">
          <a:extLst>
            <a:ext uri="{FF2B5EF4-FFF2-40B4-BE49-F238E27FC236}">
              <a16:creationId xmlns:a16="http://schemas.microsoft.com/office/drawing/2014/main" id="{54A6B4D4-2558-4D12-886C-FBD020371CF2}"/>
            </a:ext>
          </a:extLst>
        </xdr:cNvPr>
        <xdr:cNvSpPr/>
      </xdr:nvSpPr>
      <xdr:spPr>
        <a:xfrm>
          <a:off x="3238500" y="6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89059</xdr:rowOff>
    </xdr:from>
    <xdr:to>
      <xdr:col>19</xdr:col>
      <xdr:colOff>136525</xdr:colOff>
      <xdr:row>31</xdr:row>
      <xdr:rowOff>89059</xdr:rowOff>
    </xdr:to>
    <xdr:cxnSp macro="">
      <xdr:nvCxnSpPr>
        <xdr:cNvPr id="100" name="直線コネクタ 99">
          <a:extLst>
            <a:ext uri="{FF2B5EF4-FFF2-40B4-BE49-F238E27FC236}">
              <a16:creationId xmlns:a16="http://schemas.microsoft.com/office/drawing/2014/main" id="{7B171109-3192-458B-8CB6-20474A43B5C4}"/>
            </a:ext>
          </a:extLst>
        </xdr:cNvPr>
        <xdr:cNvCxnSpPr/>
      </xdr:nvCxnSpPr>
      <xdr:spPr>
        <a:xfrm>
          <a:off x="3289300" y="6175534"/>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3175</xdr:rowOff>
    </xdr:from>
    <xdr:to>
      <xdr:col>11</xdr:col>
      <xdr:colOff>187325</xdr:colOff>
      <xdr:row>31</xdr:row>
      <xdr:rowOff>104775</xdr:rowOff>
    </xdr:to>
    <xdr:sp macro="" textlink="">
      <xdr:nvSpPr>
        <xdr:cNvPr id="101" name="楕円 100">
          <a:extLst>
            <a:ext uri="{FF2B5EF4-FFF2-40B4-BE49-F238E27FC236}">
              <a16:creationId xmlns:a16="http://schemas.microsoft.com/office/drawing/2014/main" id="{4CA42630-9893-414D-9C7E-4D9B38BC59A1}"/>
            </a:ext>
          </a:extLst>
        </xdr:cNvPr>
        <xdr:cNvSpPr/>
      </xdr:nvSpPr>
      <xdr:spPr>
        <a:xfrm>
          <a:off x="2476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53975</xdr:rowOff>
    </xdr:from>
    <xdr:to>
      <xdr:col>15</xdr:col>
      <xdr:colOff>136525</xdr:colOff>
      <xdr:row>31</xdr:row>
      <xdr:rowOff>89059</xdr:rowOff>
    </xdr:to>
    <xdr:cxnSp macro="">
      <xdr:nvCxnSpPr>
        <xdr:cNvPr id="102" name="直線コネクタ 101">
          <a:extLst>
            <a:ext uri="{FF2B5EF4-FFF2-40B4-BE49-F238E27FC236}">
              <a16:creationId xmlns:a16="http://schemas.microsoft.com/office/drawing/2014/main" id="{53385E57-CCAB-4B14-B66C-C6A6EFE15556}"/>
            </a:ext>
          </a:extLst>
        </xdr:cNvPr>
        <xdr:cNvCxnSpPr/>
      </xdr:nvCxnSpPr>
      <xdr:spPr>
        <a:xfrm>
          <a:off x="2527300" y="6140450"/>
          <a:ext cx="7620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153035</xdr:rowOff>
    </xdr:from>
    <xdr:to>
      <xdr:col>7</xdr:col>
      <xdr:colOff>187325</xdr:colOff>
      <xdr:row>31</xdr:row>
      <xdr:rowOff>83185</xdr:rowOff>
    </xdr:to>
    <xdr:sp macro="" textlink="">
      <xdr:nvSpPr>
        <xdr:cNvPr id="103" name="楕円 102">
          <a:extLst>
            <a:ext uri="{FF2B5EF4-FFF2-40B4-BE49-F238E27FC236}">
              <a16:creationId xmlns:a16="http://schemas.microsoft.com/office/drawing/2014/main" id="{22A0EEDF-E4EF-42BD-B967-EA6EED52041E}"/>
            </a:ext>
          </a:extLst>
        </xdr:cNvPr>
        <xdr:cNvSpPr/>
      </xdr:nvSpPr>
      <xdr:spPr>
        <a:xfrm>
          <a:off x="1714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32385</xdr:rowOff>
    </xdr:from>
    <xdr:to>
      <xdr:col>11</xdr:col>
      <xdr:colOff>136525</xdr:colOff>
      <xdr:row>31</xdr:row>
      <xdr:rowOff>53975</xdr:rowOff>
    </xdr:to>
    <xdr:cxnSp macro="">
      <xdr:nvCxnSpPr>
        <xdr:cNvPr id="104" name="直線コネクタ 103">
          <a:extLst>
            <a:ext uri="{FF2B5EF4-FFF2-40B4-BE49-F238E27FC236}">
              <a16:creationId xmlns:a16="http://schemas.microsoft.com/office/drawing/2014/main" id="{BE7760B3-1A26-4D80-AC20-770433B8B87C}"/>
            </a:ext>
          </a:extLst>
        </xdr:cNvPr>
        <xdr:cNvCxnSpPr/>
      </xdr:nvCxnSpPr>
      <xdr:spPr>
        <a:xfrm>
          <a:off x="1765300" y="611886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105" name="n_1aveValue有形固定資産減価償却率">
          <a:extLst>
            <a:ext uri="{FF2B5EF4-FFF2-40B4-BE49-F238E27FC236}">
              <a16:creationId xmlns:a16="http://schemas.microsoft.com/office/drawing/2014/main" id="{F6F5FFDD-FC5C-4C01-9D8C-593B88490812}"/>
            </a:ext>
          </a:extLst>
        </xdr:cNvPr>
        <xdr:cNvSpPr txBox="1"/>
      </xdr:nvSpPr>
      <xdr:spPr>
        <a:xfrm>
          <a:off x="3836044" y="5845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106" name="n_2aveValue有形固定資産減価償却率">
          <a:extLst>
            <a:ext uri="{FF2B5EF4-FFF2-40B4-BE49-F238E27FC236}">
              <a16:creationId xmlns:a16="http://schemas.microsoft.com/office/drawing/2014/main" id="{E5DE6999-72A9-4617-99A6-AEA6287A2EB0}"/>
            </a:ext>
          </a:extLst>
        </xdr:cNvPr>
        <xdr:cNvSpPr txBox="1"/>
      </xdr:nvSpPr>
      <xdr:spPr>
        <a:xfrm>
          <a:off x="3086744" y="58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7" name="n_3aveValue有形固定資産減価償却率">
          <a:extLst>
            <a:ext uri="{FF2B5EF4-FFF2-40B4-BE49-F238E27FC236}">
              <a16:creationId xmlns:a16="http://schemas.microsoft.com/office/drawing/2014/main" id="{86D3A649-D1D8-4989-9A88-9C1AC91AA8B8}"/>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8" name="n_4aveValue有形固定資産減価償却率">
          <a:extLst>
            <a:ext uri="{FF2B5EF4-FFF2-40B4-BE49-F238E27FC236}">
              <a16:creationId xmlns:a16="http://schemas.microsoft.com/office/drawing/2014/main" id="{1B981B4B-4871-46AB-BA92-AF8755EFB437}"/>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130986</xdr:rowOff>
    </xdr:from>
    <xdr:ext cx="405111" cy="259045"/>
    <xdr:sp macro="" textlink="">
      <xdr:nvSpPr>
        <xdr:cNvPr id="109" name="n_1mainValue有形固定資産減価償却率">
          <a:extLst>
            <a:ext uri="{FF2B5EF4-FFF2-40B4-BE49-F238E27FC236}">
              <a16:creationId xmlns:a16="http://schemas.microsoft.com/office/drawing/2014/main" id="{2010AB40-4E4D-4ADD-ABA1-954DE9E2A5C2}"/>
            </a:ext>
          </a:extLst>
        </xdr:cNvPr>
        <xdr:cNvSpPr txBox="1"/>
      </xdr:nvSpPr>
      <xdr:spPr>
        <a:xfrm>
          <a:off x="3836044" y="621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130986</xdr:rowOff>
    </xdr:from>
    <xdr:ext cx="405111" cy="259045"/>
    <xdr:sp macro="" textlink="">
      <xdr:nvSpPr>
        <xdr:cNvPr id="110" name="n_2mainValue有形固定資産減価償却率">
          <a:extLst>
            <a:ext uri="{FF2B5EF4-FFF2-40B4-BE49-F238E27FC236}">
              <a16:creationId xmlns:a16="http://schemas.microsoft.com/office/drawing/2014/main" id="{FD44C5D6-F033-4BEE-9CAA-BCCC38D7CA7B}"/>
            </a:ext>
          </a:extLst>
        </xdr:cNvPr>
        <xdr:cNvSpPr txBox="1"/>
      </xdr:nvSpPr>
      <xdr:spPr>
        <a:xfrm>
          <a:off x="3086744" y="621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111" name="n_3mainValue有形固定資産減価償却率">
          <a:extLst>
            <a:ext uri="{FF2B5EF4-FFF2-40B4-BE49-F238E27FC236}">
              <a16:creationId xmlns:a16="http://schemas.microsoft.com/office/drawing/2014/main" id="{2DEAE3BF-5EBE-450F-A48B-6AE9F88E4B25}"/>
            </a:ext>
          </a:extLst>
        </xdr:cNvPr>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74312</xdr:rowOff>
    </xdr:from>
    <xdr:ext cx="405111" cy="259045"/>
    <xdr:sp macro="" textlink="">
      <xdr:nvSpPr>
        <xdr:cNvPr id="112" name="n_4mainValue有形固定資産減価償却率">
          <a:extLst>
            <a:ext uri="{FF2B5EF4-FFF2-40B4-BE49-F238E27FC236}">
              <a16:creationId xmlns:a16="http://schemas.microsoft.com/office/drawing/2014/main" id="{D5847A0E-044C-41AB-888B-5870214BDDF4}"/>
            </a:ext>
          </a:extLst>
        </xdr:cNvPr>
        <xdr:cNvSpPr txBox="1"/>
      </xdr:nvSpPr>
      <xdr:spPr>
        <a:xfrm>
          <a:off x="15627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1185DF9F-677E-4AF6-BB9F-CFF071ADC0A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79F71E9D-B33B-4640-9988-D42F3909EDF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3D0D0814-A305-491F-9EC9-98B6CB58E71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9395D602-5C91-47AF-9202-4C2A978F2BE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013DD0F6-8FEC-47D1-9134-20C83BD6B5A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6A4275C1-3E77-4977-A9BF-B4A88BFD350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3825198E-117F-437F-BB7D-EA93D1995FA8}"/>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336032C4-9634-4BC1-91FE-50FCB4C15DC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68C38ABF-E072-468E-8BFC-F7B69978A2C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6D30F404-14D3-4B9E-A7D7-1271F466D70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8943FDC8-D603-426B-9A26-D60CF1675D0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A398BC71-1FB7-426C-8545-6363B94924F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834D12BB-5EBE-4401-9761-344117EDB12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月豪雨に係る災害復旧事業債の発行により、平成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年度以降債務償還比率は悪化しており、類似団体平均に近い水準となっていた。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現在、災害復旧事業債の元金償還が本格化しており、災害復旧に係る地方債現在高が減少しているため、数値は被災前の水準に戻りつつある。</a:t>
          </a:r>
        </a:p>
        <a:p>
          <a:r>
            <a:rPr kumimoji="1" lang="ja-JP" altLang="en-US" sz="1100">
              <a:latin typeface="ＭＳ Ｐゴシック" panose="020B0600070205080204" pitchFamily="50" charset="-128"/>
              <a:ea typeface="ＭＳ Ｐゴシック" panose="020B0600070205080204" pitchFamily="50" charset="-128"/>
            </a:rPr>
            <a:t>世代間の公平性も考慮しながら、建設事業債に過度な依存をせず、身の丈に合った財政運営を心掛け、適正な起債管理に努める。</a:t>
          </a: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089EE6DF-8487-4B4B-BB00-312E5AD8919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15513EC0-E40F-4300-856E-A5646EDFED8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C1D5E5BA-0FBF-42A9-8AAF-C48F223C67A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784450AC-F419-4C0E-8E84-9D1897624ED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9B97BE27-37D9-4611-AFF7-FCDB911529B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2C420738-EC5B-4DAA-B5F3-11110AD4B5F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532E7E7C-C078-480D-8541-60F03128545E}"/>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EF3F2A70-4F04-4450-B4CB-27F8856C414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3C20BF94-F23C-46EC-8C9B-9756590DD7B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71CD4EDA-8729-4FA5-8769-5A084DAF06C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D3AD1ECE-3F01-42E6-9A83-E8015E4C8C7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E1C3C3E0-ED9C-4A92-A6DF-1C0596C632B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2F0C7723-9D22-4FFC-AAAB-A9D62CA5EC5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88116E1C-F318-4919-B926-7A55233E4AB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75EDAF48-0FE1-4308-A114-CD37B062BB1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7932FBBD-D23F-43F1-8F16-EB1321D7B23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B438D534-D9C3-4E8A-B459-F4F12E37C83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a:extLst>
            <a:ext uri="{FF2B5EF4-FFF2-40B4-BE49-F238E27FC236}">
              <a16:creationId xmlns:a16="http://schemas.microsoft.com/office/drawing/2014/main" id="{0F539CF2-6114-4683-8FE1-86B327616EE0}"/>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a:extLst>
            <a:ext uri="{FF2B5EF4-FFF2-40B4-BE49-F238E27FC236}">
              <a16:creationId xmlns:a16="http://schemas.microsoft.com/office/drawing/2014/main" id="{A6C3BB6E-CDC9-4E86-9C72-BF336932CA89}"/>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a:extLst>
            <a:ext uri="{FF2B5EF4-FFF2-40B4-BE49-F238E27FC236}">
              <a16:creationId xmlns:a16="http://schemas.microsoft.com/office/drawing/2014/main" id="{6B33BC73-3B98-453C-8AF5-EA7CA2B39347}"/>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EC07FB20-CAF2-4EEA-AE87-7DE7B712501A}"/>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CF950250-414D-4981-A3BC-A84CCD714EB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8" name="債務償還比率平均値テキスト">
          <a:extLst>
            <a:ext uri="{FF2B5EF4-FFF2-40B4-BE49-F238E27FC236}">
              <a16:creationId xmlns:a16="http://schemas.microsoft.com/office/drawing/2014/main" id="{A3ABFB65-F968-4E69-85CD-894475311924}"/>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a:extLst>
            <a:ext uri="{FF2B5EF4-FFF2-40B4-BE49-F238E27FC236}">
              <a16:creationId xmlns:a16="http://schemas.microsoft.com/office/drawing/2014/main" id="{330B3133-2C75-4DE9-B148-E935C4AC074A}"/>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a:extLst>
            <a:ext uri="{FF2B5EF4-FFF2-40B4-BE49-F238E27FC236}">
              <a16:creationId xmlns:a16="http://schemas.microsoft.com/office/drawing/2014/main" id="{01D8E9B4-CDB2-4B08-97EE-4AE38E435255}"/>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a:extLst>
            <a:ext uri="{FF2B5EF4-FFF2-40B4-BE49-F238E27FC236}">
              <a16:creationId xmlns:a16="http://schemas.microsoft.com/office/drawing/2014/main" id="{3AFC0C3E-EABD-4D30-900C-7ECD2E80E52B}"/>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2" name="フローチャート: 判断 151">
          <a:extLst>
            <a:ext uri="{FF2B5EF4-FFF2-40B4-BE49-F238E27FC236}">
              <a16:creationId xmlns:a16="http://schemas.microsoft.com/office/drawing/2014/main" id="{1B5CF211-6347-4447-ACA5-EFF6B9067EB7}"/>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53" name="フローチャート: 判断 152">
          <a:extLst>
            <a:ext uri="{FF2B5EF4-FFF2-40B4-BE49-F238E27FC236}">
              <a16:creationId xmlns:a16="http://schemas.microsoft.com/office/drawing/2014/main" id="{E43377DB-88E0-457F-A03F-2CB4413B50EF}"/>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860FDE92-BBFF-4E85-9287-63146248304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5FEA0157-77F3-4CA1-AD6A-BCB6366F876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620F3008-76CD-4A75-9E8E-C15F1257733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E16A1BB6-78A1-4956-B7F5-B9AA12B239F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86AB1F07-0054-4CBE-8C68-D217BC1B37E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121004</xdr:rowOff>
    </xdr:from>
    <xdr:to>
      <xdr:col>76</xdr:col>
      <xdr:colOff>73025</xdr:colOff>
      <xdr:row>28</xdr:row>
      <xdr:rowOff>51154</xdr:rowOff>
    </xdr:to>
    <xdr:sp macro="" textlink="">
      <xdr:nvSpPr>
        <xdr:cNvPr id="159" name="楕円 158">
          <a:extLst>
            <a:ext uri="{FF2B5EF4-FFF2-40B4-BE49-F238E27FC236}">
              <a16:creationId xmlns:a16="http://schemas.microsoft.com/office/drawing/2014/main" id="{E0124664-E9B5-42FA-9D48-3EE791F27808}"/>
            </a:ext>
          </a:extLst>
        </xdr:cNvPr>
        <xdr:cNvSpPr/>
      </xdr:nvSpPr>
      <xdr:spPr>
        <a:xfrm>
          <a:off x="14744700" y="55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143881</xdr:rowOff>
    </xdr:from>
    <xdr:ext cx="469744" cy="259045"/>
    <xdr:sp macro="" textlink="">
      <xdr:nvSpPr>
        <xdr:cNvPr id="160" name="債務償還比率該当値テキスト">
          <a:extLst>
            <a:ext uri="{FF2B5EF4-FFF2-40B4-BE49-F238E27FC236}">
              <a16:creationId xmlns:a16="http://schemas.microsoft.com/office/drawing/2014/main" id="{1F4FB39C-DAA1-40AA-A787-33756C900C4A}"/>
            </a:ext>
          </a:extLst>
        </xdr:cNvPr>
        <xdr:cNvSpPr txBox="1"/>
      </xdr:nvSpPr>
      <xdr:spPr>
        <a:xfrm>
          <a:off x="14846300" y="537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49793</xdr:rowOff>
    </xdr:from>
    <xdr:to>
      <xdr:col>72</xdr:col>
      <xdr:colOff>123825</xdr:colOff>
      <xdr:row>28</xdr:row>
      <xdr:rowOff>151393</xdr:rowOff>
    </xdr:to>
    <xdr:sp macro="" textlink="">
      <xdr:nvSpPr>
        <xdr:cNvPr id="161" name="楕円 160">
          <a:extLst>
            <a:ext uri="{FF2B5EF4-FFF2-40B4-BE49-F238E27FC236}">
              <a16:creationId xmlns:a16="http://schemas.microsoft.com/office/drawing/2014/main" id="{FD2068DC-D4B7-4775-B322-6F7D320E1E39}"/>
            </a:ext>
          </a:extLst>
        </xdr:cNvPr>
        <xdr:cNvSpPr/>
      </xdr:nvSpPr>
      <xdr:spPr>
        <a:xfrm>
          <a:off x="14033500" y="562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354</xdr:rowOff>
    </xdr:from>
    <xdr:to>
      <xdr:col>76</xdr:col>
      <xdr:colOff>22225</xdr:colOff>
      <xdr:row>28</xdr:row>
      <xdr:rowOff>100593</xdr:rowOff>
    </xdr:to>
    <xdr:cxnSp macro="">
      <xdr:nvCxnSpPr>
        <xdr:cNvPr id="162" name="直線コネクタ 161">
          <a:extLst>
            <a:ext uri="{FF2B5EF4-FFF2-40B4-BE49-F238E27FC236}">
              <a16:creationId xmlns:a16="http://schemas.microsoft.com/office/drawing/2014/main" id="{E6D8DC8B-8B69-40EF-9515-545A93AC5116}"/>
            </a:ext>
          </a:extLst>
        </xdr:cNvPr>
        <xdr:cNvCxnSpPr/>
      </xdr:nvCxnSpPr>
      <xdr:spPr>
        <a:xfrm flipV="1">
          <a:off x="14084300" y="5572479"/>
          <a:ext cx="711200" cy="10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115334</xdr:rowOff>
    </xdr:from>
    <xdr:to>
      <xdr:col>68</xdr:col>
      <xdr:colOff>123825</xdr:colOff>
      <xdr:row>29</xdr:row>
      <xdr:rowOff>45484</xdr:rowOff>
    </xdr:to>
    <xdr:sp macro="" textlink="">
      <xdr:nvSpPr>
        <xdr:cNvPr id="163" name="楕円 162">
          <a:extLst>
            <a:ext uri="{FF2B5EF4-FFF2-40B4-BE49-F238E27FC236}">
              <a16:creationId xmlns:a16="http://schemas.microsoft.com/office/drawing/2014/main" id="{C0083EA7-6240-4617-9BD8-8151B9941829}"/>
            </a:ext>
          </a:extLst>
        </xdr:cNvPr>
        <xdr:cNvSpPr/>
      </xdr:nvSpPr>
      <xdr:spPr>
        <a:xfrm>
          <a:off x="13271500" y="56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100593</xdr:rowOff>
    </xdr:from>
    <xdr:to>
      <xdr:col>72</xdr:col>
      <xdr:colOff>73025</xdr:colOff>
      <xdr:row>28</xdr:row>
      <xdr:rowOff>166134</xdr:rowOff>
    </xdr:to>
    <xdr:cxnSp macro="">
      <xdr:nvCxnSpPr>
        <xdr:cNvPr id="164" name="直線コネクタ 163">
          <a:extLst>
            <a:ext uri="{FF2B5EF4-FFF2-40B4-BE49-F238E27FC236}">
              <a16:creationId xmlns:a16="http://schemas.microsoft.com/office/drawing/2014/main" id="{DD3482DD-FD28-4B78-A590-8F4E2AF306E8}"/>
            </a:ext>
          </a:extLst>
        </xdr:cNvPr>
        <xdr:cNvCxnSpPr/>
      </xdr:nvCxnSpPr>
      <xdr:spPr>
        <a:xfrm flipV="1">
          <a:off x="13322300" y="5672718"/>
          <a:ext cx="762000" cy="6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8074</xdr:rowOff>
    </xdr:from>
    <xdr:to>
      <xdr:col>64</xdr:col>
      <xdr:colOff>123825</xdr:colOff>
      <xdr:row>30</xdr:row>
      <xdr:rowOff>109674</xdr:rowOff>
    </xdr:to>
    <xdr:sp macro="" textlink="">
      <xdr:nvSpPr>
        <xdr:cNvPr id="165" name="楕円 164">
          <a:extLst>
            <a:ext uri="{FF2B5EF4-FFF2-40B4-BE49-F238E27FC236}">
              <a16:creationId xmlns:a16="http://schemas.microsoft.com/office/drawing/2014/main" id="{3DE711C6-A2D7-4568-B1CD-9B7FF3A970E5}"/>
            </a:ext>
          </a:extLst>
        </xdr:cNvPr>
        <xdr:cNvSpPr/>
      </xdr:nvSpPr>
      <xdr:spPr>
        <a:xfrm>
          <a:off x="125095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166134</xdr:rowOff>
    </xdr:from>
    <xdr:to>
      <xdr:col>68</xdr:col>
      <xdr:colOff>73025</xdr:colOff>
      <xdr:row>30</xdr:row>
      <xdr:rowOff>58874</xdr:rowOff>
    </xdr:to>
    <xdr:cxnSp macro="">
      <xdr:nvCxnSpPr>
        <xdr:cNvPr id="166" name="直線コネクタ 165">
          <a:extLst>
            <a:ext uri="{FF2B5EF4-FFF2-40B4-BE49-F238E27FC236}">
              <a16:creationId xmlns:a16="http://schemas.microsoft.com/office/drawing/2014/main" id="{A7C28F4A-7521-4FBF-AB8E-DC524DC9BDF8}"/>
            </a:ext>
          </a:extLst>
        </xdr:cNvPr>
        <xdr:cNvCxnSpPr/>
      </xdr:nvCxnSpPr>
      <xdr:spPr>
        <a:xfrm flipV="1">
          <a:off x="12560300" y="5738259"/>
          <a:ext cx="762000" cy="23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94588</xdr:rowOff>
    </xdr:from>
    <xdr:to>
      <xdr:col>60</xdr:col>
      <xdr:colOff>123825</xdr:colOff>
      <xdr:row>31</xdr:row>
      <xdr:rowOff>24738</xdr:rowOff>
    </xdr:to>
    <xdr:sp macro="" textlink="">
      <xdr:nvSpPr>
        <xdr:cNvPr id="167" name="楕円 166">
          <a:extLst>
            <a:ext uri="{FF2B5EF4-FFF2-40B4-BE49-F238E27FC236}">
              <a16:creationId xmlns:a16="http://schemas.microsoft.com/office/drawing/2014/main" id="{36276DA2-CA93-4588-BFF6-C3A81037498B}"/>
            </a:ext>
          </a:extLst>
        </xdr:cNvPr>
        <xdr:cNvSpPr/>
      </xdr:nvSpPr>
      <xdr:spPr>
        <a:xfrm>
          <a:off x="11747500" y="600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58874</xdr:rowOff>
    </xdr:from>
    <xdr:to>
      <xdr:col>64</xdr:col>
      <xdr:colOff>73025</xdr:colOff>
      <xdr:row>30</xdr:row>
      <xdr:rowOff>145388</xdr:rowOff>
    </xdr:to>
    <xdr:cxnSp macro="">
      <xdr:nvCxnSpPr>
        <xdr:cNvPr id="168" name="直線コネクタ 167">
          <a:extLst>
            <a:ext uri="{FF2B5EF4-FFF2-40B4-BE49-F238E27FC236}">
              <a16:creationId xmlns:a16="http://schemas.microsoft.com/office/drawing/2014/main" id="{BB9CBE08-0835-4C9A-9669-D92E27BF6915}"/>
            </a:ext>
          </a:extLst>
        </xdr:cNvPr>
        <xdr:cNvCxnSpPr/>
      </xdr:nvCxnSpPr>
      <xdr:spPr>
        <a:xfrm flipV="1">
          <a:off x="11798300" y="5973899"/>
          <a:ext cx="762000" cy="8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9" name="n_1aveValue債務償還比率">
          <a:extLst>
            <a:ext uri="{FF2B5EF4-FFF2-40B4-BE49-F238E27FC236}">
              <a16:creationId xmlns:a16="http://schemas.microsoft.com/office/drawing/2014/main" id="{A82FFA6C-E510-4490-8B54-664D15C94805}"/>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a:extLst>
            <a:ext uri="{FF2B5EF4-FFF2-40B4-BE49-F238E27FC236}">
              <a16:creationId xmlns:a16="http://schemas.microsoft.com/office/drawing/2014/main" id="{2BB33944-6141-42A8-ABF7-D408FB74BDB5}"/>
            </a:ext>
          </a:extLst>
        </xdr:cNvPr>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71" name="n_3aveValue債務償還比率">
          <a:extLst>
            <a:ext uri="{FF2B5EF4-FFF2-40B4-BE49-F238E27FC236}">
              <a16:creationId xmlns:a16="http://schemas.microsoft.com/office/drawing/2014/main" id="{B8BBEA42-0428-4B94-94C1-E06205F3B90E}"/>
            </a:ext>
          </a:extLst>
        </xdr:cNvPr>
        <xdr:cNvSpPr txBox="1"/>
      </xdr:nvSpPr>
      <xdr:spPr>
        <a:xfrm>
          <a:off x="12325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72" name="n_4aveValue債務償還比率">
          <a:extLst>
            <a:ext uri="{FF2B5EF4-FFF2-40B4-BE49-F238E27FC236}">
              <a16:creationId xmlns:a16="http://schemas.microsoft.com/office/drawing/2014/main" id="{BDB3033A-09A5-4B76-989F-2AECA8761ABA}"/>
            </a:ext>
          </a:extLst>
        </xdr:cNvPr>
        <xdr:cNvSpPr txBox="1"/>
      </xdr:nvSpPr>
      <xdr:spPr>
        <a:xfrm>
          <a:off x="11563427" y="610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167920</xdr:rowOff>
    </xdr:from>
    <xdr:ext cx="469744" cy="259045"/>
    <xdr:sp macro="" textlink="">
      <xdr:nvSpPr>
        <xdr:cNvPr id="173" name="n_1mainValue債務償還比率">
          <a:extLst>
            <a:ext uri="{FF2B5EF4-FFF2-40B4-BE49-F238E27FC236}">
              <a16:creationId xmlns:a16="http://schemas.microsoft.com/office/drawing/2014/main" id="{820477C9-6A82-47E8-BC1C-3DD8896D3684}"/>
            </a:ext>
          </a:extLst>
        </xdr:cNvPr>
        <xdr:cNvSpPr txBox="1"/>
      </xdr:nvSpPr>
      <xdr:spPr>
        <a:xfrm>
          <a:off x="13836727" y="539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62011</xdr:rowOff>
    </xdr:from>
    <xdr:ext cx="469744" cy="259045"/>
    <xdr:sp macro="" textlink="">
      <xdr:nvSpPr>
        <xdr:cNvPr id="174" name="n_2mainValue債務償還比率">
          <a:extLst>
            <a:ext uri="{FF2B5EF4-FFF2-40B4-BE49-F238E27FC236}">
              <a16:creationId xmlns:a16="http://schemas.microsoft.com/office/drawing/2014/main" id="{A1DD23F1-C7A0-464E-A7E1-84BD13777866}"/>
            </a:ext>
          </a:extLst>
        </xdr:cNvPr>
        <xdr:cNvSpPr txBox="1"/>
      </xdr:nvSpPr>
      <xdr:spPr>
        <a:xfrm>
          <a:off x="13087427" y="546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126201</xdr:rowOff>
    </xdr:from>
    <xdr:ext cx="469744" cy="259045"/>
    <xdr:sp macro="" textlink="">
      <xdr:nvSpPr>
        <xdr:cNvPr id="175" name="n_3mainValue債務償還比率">
          <a:extLst>
            <a:ext uri="{FF2B5EF4-FFF2-40B4-BE49-F238E27FC236}">
              <a16:creationId xmlns:a16="http://schemas.microsoft.com/office/drawing/2014/main" id="{615A0FA5-7F32-4EE3-B376-1598CF8E3EAE}"/>
            </a:ext>
          </a:extLst>
        </xdr:cNvPr>
        <xdr:cNvSpPr txBox="1"/>
      </xdr:nvSpPr>
      <xdr:spPr>
        <a:xfrm>
          <a:off x="12325427" y="569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41265</xdr:rowOff>
    </xdr:from>
    <xdr:ext cx="469744" cy="259045"/>
    <xdr:sp macro="" textlink="">
      <xdr:nvSpPr>
        <xdr:cNvPr id="176" name="n_4mainValue債務償還比率">
          <a:extLst>
            <a:ext uri="{FF2B5EF4-FFF2-40B4-BE49-F238E27FC236}">
              <a16:creationId xmlns:a16="http://schemas.microsoft.com/office/drawing/2014/main" id="{AD33A5B7-2875-4E63-8B01-189565D08222}"/>
            </a:ext>
          </a:extLst>
        </xdr:cNvPr>
        <xdr:cNvSpPr txBox="1"/>
      </xdr:nvSpPr>
      <xdr:spPr>
        <a:xfrm>
          <a:off x="11563427" y="57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9701C7DE-99B8-4301-B837-6A5E827E0D3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CC33DFF0-BFE3-4447-872A-48A3BAC2646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6E2740A5-80C3-40B9-A7A0-7B5D2B4B5F8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F670497C-8C41-4518-9A6E-3DC5615A02C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19BE763D-2182-410C-AC15-A4D628E78F3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ADE73374-C92A-4650-B033-4DE328445B4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067766A-0AC6-4E60-B60F-AD23D85D5F4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58CF512-4388-4841-BCAA-4654A2D43CD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BB584C-B83C-4418-8989-50824D603BE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24DE3B7-D3FE-4A27-ADBC-DD5E4B3B273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3B7DD7-1616-4E85-A853-0CCA9EBA62F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778EA7E-6731-486E-AAE6-596D2A70FB0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254CDBE-C4C5-4807-BE74-0C9A2C03B19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C3349FE-A1F8-4BE7-B797-C53ED22199A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05A739D-1441-48EA-B127-17933205068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1BA841-55A3-4EC9-B88A-1283F36575E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12,680
12,461
15.69
8,006,941
7,231,276
294,390
4,170,085
7,146,911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B94C18C-E8DD-496D-B905-ACC9279499E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DE3666E-4BC7-4BCA-820F-1D4FFCA5404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7489A15-6310-4EA2-B5D2-BEBBAABC957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950934-BC4D-49F2-8BD7-3131233B98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35B7ACD-7CDD-4555-9415-1C14BF3B939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BB5E4A1-52C1-4633-9263-6E484989DEF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C13AD8F-4FC1-45B1-8A66-DDFC05008C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DA2E44D-D159-4F68-BBD7-12BEFA18FE6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A0FFB93-5EDD-49B3-B5AB-568161CAE45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845ED9A-5AA0-4771-BEB5-CFAA4E0692F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ED5AAC-A7D0-43E7-AE91-5D786B2EC6A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2F8D5E9-A9B9-42A7-83EB-C85B5E52F8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58EC4CA-8BFE-4E4E-B025-9FDC07F348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28DB64-992D-491F-AFC8-772815E523C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658AD4D-84C2-46A0-BABE-C51F7052165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E5D196-9D8A-4E23-8121-206AB0A5D34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D5331AB-654D-4C89-B311-63AD47DEB4E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D17E5EE-79E2-4F56-87EE-07155468E82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94A2099-665D-441E-9591-3C7B3A309B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8825E1-7FF6-46BE-992C-33B207F809A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88FE261-C4DB-483F-BAD6-13FA2565F7C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4EF206B-E253-4EAF-B631-46DDD76AE56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8AB30AD-9004-42C4-B7C8-9D9CEB5F6AE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2D8585B-7AD7-4D9D-AF24-6332397DA4B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AADC911-A198-41CA-B813-B2509DA321F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2D5F6F6-3783-4632-AC8A-4F91946301F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EBD201D-B214-4984-A86E-512F02929AB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8CD06AB-D3B7-41FB-AD28-FA0BC6D4638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703923C-FD8C-4AD7-A877-881B9214A21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F573260-68B4-4003-9032-E320EA32F69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1A201BF-BB04-43F2-B44E-B73BE15FD6A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B9DFC15-FA20-4AAE-8EF4-449A454AFDD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A497648-65E9-4728-B343-974745D15C8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C85EF56-70E8-46D9-A3C9-B94FA1CA7B22}"/>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B3A3714-0D11-4085-8649-F1DEDEAE686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9B680BB-F1A5-4CC1-A066-B1A1B38D1FE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5255D45-4D15-4D83-B2A4-2D2DD8E822A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8FDC907-8332-42CF-B246-02F7D498C80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08B9CDF-5DDE-4BCC-A359-544447677D0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97AF0AD-7DD9-439A-A0EC-704D0B1219D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627B073-EBAC-4B1C-A407-23F4FA76986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DD9BC48-6A96-404B-A4DA-2991C1B2BD0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A76D2F3-55EC-4BFF-90C7-648498676EF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3C04AC32-0AAE-4488-B55F-4CC83CA4CB10}"/>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05603717-2E8E-4E71-A64C-BBF8F47A6981}"/>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D397B86E-D37E-44BC-8962-ED204CF601C0}"/>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5A7672FD-3D2D-4025-9193-D4FA75AE1AC7}"/>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24CED1F2-4020-414D-9042-66480B61ED51}"/>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C63AD8B8-86DA-4366-8E35-A927E0D160E9}"/>
            </a:ext>
          </a:extLst>
        </xdr:cNvPr>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7BD33491-B7B1-4A7E-BC4A-75C96C4B9703}"/>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72560A37-E207-488C-9390-BD96A1B16515}"/>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3037845-176A-4061-A982-C93C6FCFA7F6}"/>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14649F8B-377C-461F-B829-66A511CDFAD3}"/>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366E2853-8BFF-447B-8329-1E957297FABE}"/>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EA71107-68D3-4655-935A-1DF5A3623C0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A0F7CCE-D24C-4DEA-B828-173876C7960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B945D15-F3EA-438C-A6AD-3B6C24AFAE1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870197-AA88-4F9C-BD19-C60B0721524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1D5CDE6-46D6-4EC2-B3D4-DF801B98384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89408</xdr:rowOff>
    </xdr:from>
    <xdr:to>
      <xdr:col>24</xdr:col>
      <xdr:colOff>114300</xdr:colOff>
      <xdr:row>39</xdr:row>
      <xdr:rowOff>19558</xdr:rowOff>
    </xdr:to>
    <xdr:sp macro="" textlink="">
      <xdr:nvSpPr>
        <xdr:cNvPr id="71" name="楕円 70">
          <a:extLst>
            <a:ext uri="{FF2B5EF4-FFF2-40B4-BE49-F238E27FC236}">
              <a16:creationId xmlns:a16="http://schemas.microsoft.com/office/drawing/2014/main" id="{A30BAA29-D254-4E24-BDD5-154B772699FB}"/>
            </a:ext>
          </a:extLst>
        </xdr:cNvPr>
        <xdr:cNvSpPr/>
      </xdr:nvSpPr>
      <xdr:spPr>
        <a:xfrm>
          <a:off x="45847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67835</xdr:rowOff>
    </xdr:from>
    <xdr:ext cx="405111" cy="259045"/>
    <xdr:sp macro="" textlink="">
      <xdr:nvSpPr>
        <xdr:cNvPr id="72" name="【道路】&#10;有形固定資産減価償却率該当値テキスト">
          <a:extLst>
            <a:ext uri="{FF2B5EF4-FFF2-40B4-BE49-F238E27FC236}">
              <a16:creationId xmlns:a16="http://schemas.microsoft.com/office/drawing/2014/main" id="{3ADCFA24-5E3A-40B5-9586-1A4C8780C933}"/>
            </a:ext>
          </a:extLst>
        </xdr:cNvPr>
        <xdr:cNvSpPr txBox="1"/>
      </xdr:nvSpPr>
      <xdr:spPr>
        <a:xfrm>
          <a:off x="4673600" y="658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43688</xdr:rowOff>
    </xdr:from>
    <xdr:to>
      <xdr:col>20</xdr:col>
      <xdr:colOff>38100</xdr:colOff>
      <xdr:row>38</xdr:row>
      <xdr:rowOff>145288</xdr:rowOff>
    </xdr:to>
    <xdr:sp macro="" textlink="">
      <xdr:nvSpPr>
        <xdr:cNvPr id="73" name="楕円 72">
          <a:extLst>
            <a:ext uri="{FF2B5EF4-FFF2-40B4-BE49-F238E27FC236}">
              <a16:creationId xmlns:a16="http://schemas.microsoft.com/office/drawing/2014/main" id="{956B8273-96DD-4710-9CAF-D1E5BEE7D018}"/>
            </a:ext>
          </a:extLst>
        </xdr:cNvPr>
        <xdr:cNvSpPr/>
      </xdr:nvSpPr>
      <xdr:spPr>
        <a:xfrm>
          <a:off x="37465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94488</xdr:rowOff>
    </xdr:from>
    <xdr:to>
      <xdr:col>24</xdr:col>
      <xdr:colOff>63500</xdr:colOff>
      <xdr:row>38</xdr:row>
      <xdr:rowOff>140208</xdr:rowOff>
    </xdr:to>
    <xdr:cxnSp macro="">
      <xdr:nvCxnSpPr>
        <xdr:cNvPr id="74" name="直線コネクタ 73">
          <a:extLst>
            <a:ext uri="{FF2B5EF4-FFF2-40B4-BE49-F238E27FC236}">
              <a16:creationId xmlns:a16="http://schemas.microsoft.com/office/drawing/2014/main" id="{413BF418-1043-43C0-A6B6-952F4CAD3DB8}"/>
            </a:ext>
          </a:extLst>
        </xdr:cNvPr>
        <xdr:cNvCxnSpPr/>
      </xdr:nvCxnSpPr>
      <xdr:spPr>
        <a:xfrm>
          <a:off x="3797300" y="66095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169418</xdr:rowOff>
    </xdr:from>
    <xdr:to>
      <xdr:col>15</xdr:col>
      <xdr:colOff>101600</xdr:colOff>
      <xdr:row>38</xdr:row>
      <xdr:rowOff>99568</xdr:rowOff>
    </xdr:to>
    <xdr:sp macro="" textlink="">
      <xdr:nvSpPr>
        <xdr:cNvPr id="75" name="楕円 74">
          <a:extLst>
            <a:ext uri="{FF2B5EF4-FFF2-40B4-BE49-F238E27FC236}">
              <a16:creationId xmlns:a16="http://schemas.microsoft.com/office/drawing/2014/main" id="{F822C6E9-60BA-4EB2-AD14-57F99EB4AFD6}"/>
            </a:ext>
          </a:extLst>
        </xdr:cNvPr>
        <xdr:cNvSpPr/>
      </xdr:nvSpPr>
      <xdr:spPr>
        <a:xfrm>
          <a:off x="2857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48768</xdr:rowOff>
    </xdr:from>
    <xdr:to>
      <xdr:col>19</xdr:col>
      <xdr:colOff>177800</xdr:colOff>
      <xdr:row>38</xdr:row>
      <xdr:rowOff>94488</xdr:rowOff>
    </xdr:to>
    <xdr:cxnSp macro="">
      <xdr:nvCxnSpPr>
        <xdr:cNvPr id="76" name="直線コネクタ 75">
          <a:extLst>
            <a:ext uri="{FF2B5EF4-FFF2-40B4-BE49-F238E27FC236}">
              <a16:creationId xmlns:a16="http://schemas.microsoft.com/office/drawing/2014/main" id="{8885AEE8-46C5-467C-8104-ABB80AA00284}"/>
            </a:ext>
          </a:extLst>
        </xdr:cNvPr>
        <xdr:cNvCxnSpPr/>
      </xdr:nvCxnSpPr>
      <xdr:spPr>
        <a:xfrm>
          <a:off x="2908300" y="65638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123698</xdr:rowOff>
    </xdr:from>
    <xdr:to>
      <xdr:col>10</xdr:col>
      <xdr:colOff>165100</xdr:colOff>
      <xdr:row>38</xdr:row>
      <xdr:rowOff>53848</xdr:rowOff>
    </xdr:to>
    <xdr:sp macro="" textlink="">
      <xdr:nvSpPr>
        <xdr:cNvPr id="77" name="楕円 76">
          <a:extLst>
            <a:ext uri="{FF2B5EF4-FFF2-40B4-BE49-F238E27FC236}">
              <a16:creationId xmlns:a16="http://schemas.microsoft.com/office/drawing/2014/main" id="{A271A738-CE58-491A-A691-A539CBAAF018}"/>
            </a:ext>
          </a:extLst>
        </xdr:cNvPr>
        <xdr:cNvSpPr/>
      </xdr:nvSpPr>
      <xdr:spPr>
        <a:xfrm>
          <a:off x="1968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3048</xdr:rowOff>
    </xdr:from>
    <xdr:to>
      <xdr:col>15</xdr:col>
      <xdr:colOff>50800</xdr:colOff>
      <xdr:row>38</xdr:row>
      <xdr:rowOff>48768</xdr:rowOff>
    </xdr:to>
    <xdr:cxnSp macro="">
      <xdr:nvCxnSpPr>
        <xdr:cNvPr id="78" name="直線コネクタ 77">
          <a:extLst>
            <a:ext uri="{FF2B5EF4-FFF2-40B4-BE49-F238E27FC236}">
              <a16:creationId xmlns:a16="http://schemas.microsoft.com/office/drawing/2014/main" id="{EE43D917-D0F1-486B-AD57-7BBC29787C64}"/>
            </a:ext>
          </a:extLst>
        </xdr:cNvPr>
        <xdr:cNvCxnSpPr/>
      </xdr:nvCxnSpPr>
      <xdr:spPr>
        <a:xfrm>
          <a:off x="2019300" y="65181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77978</xdr:rowOff>
    </xdr:from>
    <xdr:to>
      <xdr:col>6</xdr:col>
      <xdr:colOff>38100</xdr:colOff>
      <xdr:row>38</xdr:row>
      <xdr:rowOff>8128</xdr:rowOff>
    </xdr:to>
    <xdr:sp macro="" textlink="">
      <xdr:nvSpPr>
        <xdr:cNvPr id="79" name="楕円 78">
          <a:extLst>
            <a:ext uri="{FF2B5EF4-FFF2-40B4-BE49-F238E27FC236}">
              <a16:creationId xmlns:a16="http://schemas.microsoft.com/office/drawing/2014/main" id="{240C5640-4188-4202-A639-A1883CDFD2E9}"/>
            </a:ext>
          </a:extLst>
        </xdr:cNvPr>
        <xdr:cNvSpPr/>
      </xdr:nvSpPr>
      <xdr:spPr>
        <a:xfrm>
          <a:off x="1079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128778</xdr:rowOff>
    </xdr:from>
    <xdr:to>
      <xdr:col>10</xdr:col>
      <xdr:colOff>114300</xdr:colOff>
      <xdr:row>38</xdr:row>
      <xdr:rowOff>3048</xdr:rowOff>
    </xdr:to>
    <xdr:cxnSp macro="">
      <xdr:nvCxnSpPr>
        <xdr:cNvPr id="80" name="直線コネクタ 79">
          <a:extLst>
            <a:ext uri="{FF2B5EF4-FFF2-40B4-BE49-F238E27FC236}">
              <a16:creationId xmlns:a16="http://schemas.microsoft.com/office/drawing/2014/main" id="{EA2A5A77-AA03-4725-81D8-24EEC53C11B2}"/>
            </a:ext>
          </a:extLst>
        </xdr:cNvPr>
        <xdr:cNvCxnSpPr/>
      </xdr:nvCxnSpPr>
      <xdr:spPr>
        <a:xfrm>
          <a:off x="1130300" y="6472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1D71ED05-59EF-4CD9-8EC9-E313194E3135}"/>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05E21C90-5CE9-48F1-8D61-40681DD36860}"/>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3D112B3C-CB26-43AA-BB18-2785416D69B5}"/>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9AA9E546-7732-4234-9FFE-5ACE520B062F}"/>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136415</xdr:rowOff>
    </xdr:from>
    <xdr:ext cx="405111" cy="259045"/>
    <xdr:sp macro="" textlink="">
      <xdr:nvSpPr>
        <xdr:cNvPr id="85" name="n_1mainValue【道路】&#10;有形固定資産減価償却率">
          <a:extLst>
            <a:ext uri="{FF2B5EF4-FFF2-40B4-BE49-F238E27FC236}">
              <a16:creationId xmlns:a16="http://schemas.microsoft.com/office/drawing/2014/main" id="{62AB9BA1-86D3-4D12-8EB5-F7C6EF4D7A2C}"/>
            </a:ext>
          </a:extLst>
        </xdr:cNvPr>
        <xdr:cNvSpPr txBox="1"/>
      </xdr:nvSpPr>
      <xdr:spPr>
        <a:xfrm>
          <a:off x="3582044" y="66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90695</xdr:rowOff>
    </xdr:from>
    <xdr:ext cx="405111" cy="259045"/>
    <xdr:sp macro="" textlink="">
      <xdr:nvSpPr>
        <xdr:cNvPr id="86" name="n_2mainValue【道路】&#10;有形固定資産減価償却率">
          <a:extLst>
            <a:ext uri="{FF2B5EF4-FFF2-40B4-BE49-F238E27FC236}">
              <a16:creationId xmlns:a16="http://schemas.microsoft.com/office/drawing/2014/main" id="{8BBE26D9-03C0-43BD-9BE3-CF665D3FD74E}"/>
            </a:ext>
          </a:extLst>
        </xdr:cNvPr>
        <xdr:cNvSpPr txBox="1"/>
      </xdr:nvSpPr>
      <xdr:spPr>
        <a:xfrm>
          <a:off x="2705744"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44975</xdr:rowOff>
    </xdr:from>
    <xdr:ext cx="405111" cy="259045"/>
    <xdr:sp macro="" textlink="">
      <xdr:nvSpPr>
        <xdr:cNvPr id="87" name="n_3mainValue【道路】&#10;有形固定資産減価償却率">
          <a:extLst>
            <a:ext uri="{FF2B5EF4-FFF2-40B4-BE49-F238E27FC236}">
              <a16:creationId xmlns:a16="http://schemas.microsoft.com/office/drawing/2014/main" id="{0D14D9AC-82E2-4C35-BB03-B75CC5BAC03C}"/>
            </a:ext>
          </a:extLst>
        </xdr:cNvPr>
        <xdr:cNvSpPr txBox="1"/>
      </xdr:nvSpPr>
      <xdr:spPr>
        <a:xfrm>
          <a:off x="1816744" y="656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170705</xdr:rowOff>
    </xdr:from>
    <xdr:ext cx="405111" cy="259045"/>
    <xdr:sp macro="" textlink="">
      <xdr:nvSpPr>
        <xdr:cNvPr id="88" name="n_4mainValue【道路】&#10;有形固定資産減価償却率">
          <a:extLst>
            <a:ext uri="{FF2B5EF4-FFF2-40B4-BE49-F238E27FC236}">
              <a16:creationId xmlns:a16="http://schemas.microsoft.com/office/drawing/2014/main" id="{F76586B4-7ADB-4312-95D1-3AE564F3F714}"/>
            </a:ext>
          </a:extLst>
        </xdr:cNvPr>
        <xdr:cNvSpPr txBox="1"/>
      </xdr:nvSpPr>
      <xdr:spPr>
        <a:xfrm>
          <a:off x="927744"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6F0282F-F4F1-4556-8366-17313C17DFF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2F64E95-1703-4E9A-82D1-CA35EAE2CE0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1BCC616-2C63-4BE5-B330-5AAB5731837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67EE853-51AC-4CB2-BAC8-152CCD22F1B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DB134BC8-173A-4702-8B27-C299DFB69FE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8C25221-5D87-48E8-9BCE-890BD7334D1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C8CA416-CEA0-4AC4-BCB2-056498433B5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BB48999-A30B-4B8D-805F-45097580140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28D6F62-8F9D-4424-BC05-3D7D19D6F6B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CC01925-FEAA-4DC0-A997-9F879497F77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D39C35A-0512-44DC-9A0F-794AF4170E2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AE004FA-F58C-4019-9C39-78BB340DAAE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4865175-319C-4835-AE5B-8A62DF8498C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84CFFA28-B71D-4B47-9D10-E7F4DB0DDFA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BE13803-B318-4FDC-9DE5-A75F3DDE655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3136C27-6874-4738-9BB1-BE35065C1A8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A8F5AC0-2F33-497A-B9D2-7099CC312B5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FC0CB272-8075-480D-90CA-8595BD9F39A3}"/>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AE027C1-4138-41CD-9BC2-D303D063A71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E48C34A9-A078-4F56-884C-91C046A1732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D78572B-3B2A-4ADC-B078-8F704200625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24032A10-5179-4985-ABA5-B12209E66D4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5E4BC63-C7B5-438D-B77D-94C3772EB36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F9632F98-54A2-4173-9F6F-B4278BFA9F25}"/>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E7AC2982-80C6-4F63-88FE-2BB3CCB4616F}"/>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4F5F76B3-E3AF-4828-BCB1-7A4CEFC1B2B8}"/>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5AC4672E-3808-4613-A8A2-C64E39023CDF}"/>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3766F1AD-3088-4002-8421-571225441D6E}"/>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FDA25CE5-FE0B-4AC4-81AD-75414A32F49C}"/>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2C0290D5-B183-45D0-B4F4-07F366F9EBA8}"/>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A4630FB8-6EFB-497C-A141-1053EE6F986F}"/>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2D5509F1-E77F-4C46-A0B1-D6A5F6A8C1DC}"/>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701C9143-B1AD-424A-9848-1D0FC3130BB3}"/>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390E2027-B0C8-4B4F-9652-AF1C4B3323D9}"/>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926FB32-41FE-4B87-9E21-258BEF06293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1AE4930-27F0-4C71-9914-66C6AD26614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AEA799E-A645-4EDE-A727-BCC3BD7C339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BF9F2A0-D786-420F-B63D-1FF60E0B9C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A871D9C-F23B-4A5B-841F-DCCAF156DFA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40336</xdr:rowOff>
    </xdr:from>
    <xdr:to>
      <xdr:col>55</xdr:col>
      <xdr:colOff>50800</xdr:colOff>
      <xdr:row>41</xdr:row>
      <xdr:rowOff>141936</xdr:rowOff>
    </xdr:to>
    <xdr:sp macro="" textlink="">
      <xdr:nvSpPr>
        <xdr:cNvPr id="128" name="楕円 127">
          <a:extLst>
            <a:ext uri="{FF2B5EF4-FFF2-40B4-BE49-F238E27FC236}">
              <a16:creationId xmlns:a16="http://schemas.microsoft.com/office/drawing/2014/main" id="{93493EE1-DF91-4A23-9F46-DADB6A67717C}"/>
            </a:ext>
          </a:extLst>
        </xdr:cNvPr>
        <xdr:cNvSpPr/>
      </xdr:nvSpPr>
      <xdr:spPr>
        <a:xfrm>
          <a:off x="10426700" y="70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126713</xdr:rowOff>
    </xdr:from>
    <xdr:ext cx="469744" cy="259045"/>
    <xdr:sp macro="" textlink="">
      <xdr:nvSpPr>
        <xdr:cNvPr id="129" name="【道路】&#10;一人当たり延長該当値テキスト">
          <a:extLst>
            <a:ext uri="{FF2B5EF4-FFF2-40B4-BE49-F238E27FC236}">
              <a16:creationId xmlns:a16="http://schemas.microsoft.com/office/drawing/2014/main" id="{7A51AD5F-4A41-45BF-ADC2-28F16323182C}"/>
            </a:ext>
          </a:extLst>
        </xdr:cNvPr>
        <xdr:cNvSpPr txBox="1"/>
      </xdr:nvSpPr>
      <xdr:spPr>
        <a:xfrm>
          <a:off x="10515600" y="6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41935</xdr:rowOff>
    </xdr:from>
    <xdr:to>
      <xdr:col>50</xdr:col>
      <xdr:colOff>165100</xdr:colOff>
      <xdr:row>41</xdr:row>
      <xdr:rowOff>143535</xdr:rowOff>
    </xdr:to>
    <xdr:sp macro="" textlink="">
      <xdr:nvSpPr>
        <xdr:cNvPr id="130" name="楕円 129">
          <a:extLst>
            <a:ext uri="{FF2B5EF4-FFF2-40B4-BE49-F238E27FC236}">
              <a16:creationId xmlns:a16="http://schemas.microsoft.com/office/drawing/2014/main" id="{0D7943ED-8F96-4AC4-A8AF-30335BA99991}"/>
            </a:ext>
          </a:extLst>
        </xdr:cNvPr>
        <xdr:cNvSpPr/>
      </xdr:nvSpPr>
      <xdr:spPr>
        <a:xfrm>
          <a:off x="9588500" y="707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91136</xdr:rowOff>
    </xdr:from>
    <xdr:to>
      <xdr:col>55</xdr:col>
      <xdr:colOff>0</xdr:colOff>
      <xdr:row>41</xdr:row>
      <xdr:rowOff>92735</xdr:rowOff>
    </xdr:to>
    <xdr:cxnSp macro="">
      <xdr:nvCxnSpPr>
        <xdr:cNvPr id="131" name="直線コネクタ 130">
          <a:extLst>
            <a:ext uri="{FF2B5EF4-FFF2-40B4-BE49-F238E27FC236}">
              <a16:creationId xmlns:a16="http://schemas.microsoft.com/office/drawing/2014/main" id="{75AAF7A8-7645-48AB-BEAC-920149D977CB}"/>
            </a:ext>
          </a:extLst>
        </xdr:cNvPr>
        <xdr:cNvCxnSpPr/>
      </xdr:nvCxnSpPr>
      <xdr:spPr>
        <a:xfrm flipV="1">
          <a:off x="9639300" y="7120586"/>
          <a:ext cx="8382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42869</xdr:rowOff>
    </xdr:from>
    <xdr:to>
      <xdr:col>46</xdr:col>
      <xdr:colOff>38100</xdr:colOff>
      <xdr:row>41</xdr:row>
      <xdr:rowOff>144469</xdr:rowOff>
    </xdr:to>
    <xdr:sp macro="" textlink="">
      <xdr:nvSpPr>
        <xdr:cNvPr id="132" name="楕円 131">
          <a:extLst>
            <a:ext uri="{FF2B5EF4-FFF2-40B4-BE49-F238E27FC236}">
              <a16:creationId xmlns:a16="http://schemas.microsoft.com/office/drawing/2014/main" id="{341AB2FF-00A8-470B-96DB-2FA6BEF30EEE}"/>
            </a:ext>
          </a:extLst>
        </xdr:cNvPr>
        <xdr:cNvSpPr/>
      </xdr:nvSpPr>
      <xdr:spPr>
        <a:xfrm>
          <a:off x="8699500" y="70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92735</xdr:rowOff>
    </xdr:from>
    <xdr:to>
      <xdr:col>50</xdr:col>
      <xdr:colOff>114300</xdr:colOff>
      <xdr:row>41</xdr:row>
      <xdr:rowOff>93669</xdr:rowOff>
    </xdr:to>
    <xdr:cxnSp macro="">
      <xdr:nvCxnSpPr>
        <xdr:cNvPr id="133" name="直線コネクタ 132">
          <a:extLst>
            <a:ext uri="{FF2B5EF4-FFF2-40B4-BE49-F238E27FC236}">
              <a16:creationId xmlns:a16="http://schemas.microsoft.com/office/drawing/2014/main" id="{B541D9CB-8A9A-4BBA-A18A-8397AD5FA765}"/>
            </a:ext>
          </a:extLst>
        </xdr:cNvPr>
        <xdr:cNvCxnSpPr/>
      </xdr:nvCxnSpPr>
      <xdr:spPr>
        <a:xfrm flipV="1">
          <a:off x="8750300" y="7122185"/>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43173</xdr:rowOff>
    </xdr:from>
    <xdr:to>
      <xdr:col>41</xdr:col>
      <xdr:colOff>101600</xdr:colOff>
      <xdr:row>41</xdr:row>
      <xdr:rowOff>144773</xdr:rowOff>
    </xdr:to>
    <xdr:sp macro="" textlink="">
      <xdr:nvSpPr>
        <xdr:cNvPr id="134" name="楕円 133">
          <a:extLst>
            <a:ext uri="{FF2B5EF4-FFF2-40B4-BE49-F238E27FC236}">
              <a16:creationId xmlns:a16="http://schemas.microsoft.com/office/drawing/2014/main" id="{C622526D-2A2B-44A3-B548-DBC845A79934}"/>
            </a:ext>
          </a:extLst>
        </xdr:cNvPr>
        <xdr:cNvSpPr/>
      </xdr:nvSpPr>
      <xdr:spPr>
        <a:xfrm>
          <a:off x="7810500" y="70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93669</xdr:rowOff>
    </xdr:from>
    <xdr:to>
      <xdr:col>45</xdr:col>
      <xdr:colOff>177800</xdr:colOff>
      <xdr:row>41</xdr:row>
      <xdr:rowOff>93973</xdr:rowOff>
    </xdr:to>
    <xdr:cxnSp macro="">
      <xdr:nvCxnSpPr>
        <xdr:cNvPr id="135" name="直線コネクタ 134">
          <a:extLst>
            <a:ext uri="{FF2B5EF4-FFF2-40B4-BE49-F238E27FC236}">
              <a16:creationId xmlns:a16="http://schemas.microsoft.com/office/drawing/2014/main" id="{CE86B1FF-3A88-46C8-A827-0DEF2BABCE59}"/>
            </a:ext>
          </a:extLst>
        </xdr:cNvPr>
        <xdr:cNvCxnSpPr/>
      </xdr:nvCxnSpPr>
      <xdr:spPr>
        <a:xfrm flipV="1">
          <a:off x="7861300" y="7123119"/>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42793</xdr:rowOff>
    </xdr:from>
    <xdr:to>
      <xdr:col>36</xdr:col>
      <xdr:colOff>165100</xdr:colOff>
      <xdr:row>41</xdr:row>
      <xdr:rowOff>144393</xdr:rowOff>
    </xdr:to>
    <xdr:sp macro="" textlink="">
      <xdr:nvSpPr>
        <xdr:cNvPr id="136" name="楕円 135">
          <a:extLst>
            <a:ext uri="{FF2B5EF4-FFF2-40B4-BE49-F238E27FC236}">
              <a16:creationId xmlns:a16="http://schemas.microsoft.com/office/drawing/2014/main" id="{ED0D2A2D-D7A7-4CFD-9D2E-81B8F0628521}"/>
            </a:ext>
          </a:extLst>
        </xdr:cNvPr>
        <xdr:cNvSpPr/>
      </xdr:nvSpPr>
      <xdr:spPr>
        <a:xfrm>
          <a:off x="6921500" y="70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93593</xdr:rowOff>
    </xdr:from>
    <xdr:to>
      <xdr:col>41</xdr:col>
      <xdr:colOff>50800</xdr:colOff>
      <xdr:row>41</xdr:row>
      <xdr:rowOff>93973</xdr:rowOff>
    </xdr:to>
    <xdr:cxnSp macro="">
      <xdr:nvCxnSpPr>
        <xdr:cNvPr id="137" name="直線コネクタ 136">
          <a:extLst>
            <a:ext uri="{FF2B5EF4-FFF2-40B4-BE49-F238E27FC236}">
              <a16:creationId xmlns:a16="http://schemas.microsoft.com/office/drawing/2014/main" id="{551F7425-DD79-4D55-A4F8-DC1C8A35A68C}"/>
            </a:ext>
          </a:extLst>
        </xdr:cNvPr>
        <xdr:cNvCxnSpPr/>
      </xdr:nvCxnSpPr>
      <xdr:spPr>
        <a:xfrm>
          <a:off x="6972300" y="712304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F2EC476F-BC72-416C-8EB8-14740B4D0B42}"/>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57BA56C2-F99C-4F56-B648-54B0A1DBBA42}"/>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7D01758F-1A89-428C-8EF7-E650D772F570}"/>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24F15961-DBBA-4133-B28E-E5607B7499A9}"/>
            </a:ext>
          </a:extLst>
        </xdr:cNvPr>
        <xdr:cNvSpPr txBox="1"/>
      </xdr:nvSpPr>
      <xdr:spPr>
        <a:xfrm>
          <a:off x="6705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134662</xdr:rowOff>
    </xdr:from>
    <xdr:ext cx="469744" cy="259045"/>
    <xdr:sp macro="" textlink="">
      <xdr:nvSpPr>
        <xdr:cNvPr id="142" name="n_1mainValue【道路】&#10;一人当たり延長">
          <a:extLst>
            <a:ext uri="{FF2B5EF4-FFF2-40B4-BE49-F238E27FC236}">
              <a16:creationId xmlns:a16="http://schemas.microsoft.com/office/drawing/2014/main" id="{D3017DAE-90B6-46EA-9A2E-614F7D719356}"/>
            </a:ext>
          </a:extLst>
        </xdr:cNvPr>
        <xdr:cNvSpPr txBox="1"/>
      </xdr:nvSpPr>
      <xdr:spPr>
        <a:xfrm>
          <a:off x="9391727" y="716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135596</xdr:rowOff>
    </xdr:from>
    <xdr:ext cx="469744" cy="259045"/>
    <xdr:sp macro="" textlink="">
      <xdr:nvSpPr>
        <xdr:cNvPr id="143" name="n_2mainValue【道路】&#10;一人当たり延長">
          <a:extLst>
            <a:ext uri="{FF2B5EF4-FFF2-40B4-BE49-F238E27FC236}">
              <a16:creationId xmlns:a16="http://schemas.microsoft.com/office/drawing/2014/main" id="{DB769F77-C13A-449B-A68A-E6CA6C20495C}"/>
            </a:ext>
          </a:extLst>
        </xdr:cNvPr>
        <xdr:cNvSpPr txBox="1"/>
      </xdr:nvSpPr>
      <xdr:spPr>
        <a:xfrm>
          <a:off x="8515427" y="716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135900</xdr:rowOff>
    </xdr:from>
    <xdr:ext cx="469744" cy="259045"/>
    <xdr:sp macro="" textlink="">
      <xdr:nvSpPr>
        <xdr:cNvPr id="144" name="n_3mainValue【道路】&#10;一人当たり延長">
          <a:extLst>
            <a:ext uri="{FF2B5EF4-FFF2-40B4-BE49-F238E27FC236}">
              <a16:creationId xmlns:a16="http://schemas.microsoft.com/office/drawing/2014/main" id="{1AC804AA-499E-4D64-8359-76C4F286AB3C}"/>
            </a:ext>
          </a:extLst>
        </xdr:cNvPr>
        <xdr:cNvSpPr txBox="1"/>
      </xdr:nvSpPr>
      <xdr:spPr>
        <a:xfrm>
          <a:off x="7626427" y="71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135520</xdr:rowOff>
    </xdr:from>
    <xdr:ext cx="469744" cy="259045"/>
    <xdr:sp macro="" textlink="">
      <xdr:nvSpPr>
        <xdr:cNvPr id="145" name="n_4mainValue【道路】&#10;一人当たり延長">
          <a:extLst>
            <a:ext uri="{FF2B5EF4-FFF2-40B4-BE49-F238E27FC236}">
              <a16:creationId xmlns:a16="http://schemas.microsoft.com/office/drawing/2014/main" id="{CDC18808-559A-47AC-B72E-A460738DA992}"/>
            </a:ext>
          </a:extLst>
        </xdr:cNvPr>
        <xdr:cNvSpPr txBox="1"/>
      </xdr:nvSpPr>
      <xdr:spPr>
        <a:xfrm>
          <a:off x="6737427" y="71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F879EED-6FF2-4D76-AA58-E70A17E5716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9E1E939-1BDE-484B-B9DD-0870374A01B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A2B66CFA-F635-48C0-A8BB-B6BD7477CB2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AC1614C-4297-48B4-A277-8CBCC74EDAA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16BAF927-0E89-400B-9F63-DCD6EBAE73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7E31135-58D1-4742-88A1-B16DBB17BAA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23DB840-599D-4802-ACE4-80F19F2F116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A4B4FD6-D1AE-45DE-A777-77C8210E552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C0D5535-6CDE-4CBB-81C3-ED12E8A08A6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B33D257-2966-44BE-9B5A-D2108D817D2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DEF8C06-F1D4-4B2D-A82D-3AE4AE57202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48120A43-51A9-4FBD-B037-3374DFF3483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39E0AE65-1D44-4571-ACFF-83DD09C7F6C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A94C7C0-D96E-49E1-95E2-881861C0DAA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087D4F2-9365-4992-8D3F-EFF44F0BBF1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4FE6DB26-1C64-4785-8BF2-1B090C75DBB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0097B95-BE57-4FB3-9395-60F1E12410A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D560D45-78C5-4A4F-8CE1-F364B0FB124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94B9251-A687-4000-A904-9132622A45F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F469BF3-4347-4DB5-B4ED-58D65C426CB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6683CD43-B229-41D3-BDBD-83E5A59035E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F0597809-BCD1-471B-B6EF-7F6AC65896D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300C88D-F258-436E-AC8D-0042228B8FF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C7F71E5-47D9-4849-BC53-DAA127EE97C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1C0F968D-5A31-40DD-94A1-501828F0733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1660D7A7-F04D-431F-AA4A-719A8A10C31D}"/>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7072B9FE-2BD3-410B-A18E-D246231F519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AC9CFA97-7F8F-4374-856F-A919478496A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DF37E2BF-31D6-48CC-96F1-FFB250927EF5}"/>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35839CED-6DD1-414A-8770-3B1F97CD3A30}"/>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EC9A2BF-BE2B-42F6-AE8A-F16BB1EE8518}"/>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7BFE47E5-B9F9-462B-A33A-13232A4A7508}"/>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26F4071F-CD57-4C55-B196-9FEF7309C066}"/>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89C4117B-E5B3-4241-B3D8-5EEC24587EE5}"/>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D168CBF9-C8CF-43EB-9A95-236FE17AC20D}"/>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B3D60A07-E52D-4DBC-A990-9DF369CD1C6F}"/>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660DF5A-93EA-44AC-93B2-85B9FE90523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C2C45C4-A1B2-4FE0-BD91-AB892647B1E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DAB7313-CA53-49CD-9B51-EAF5F7520B7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2E91270-EBA8-464B-B0E6-D0EF2A60496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4D524B9-FF34-4C4A-BF87-2F45746C269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7" name="楕円 186">
          <a:extLst>
            <a:ext uri="{FF2B5EF4-FFF2-40B4-BE49-F238E27FC236}">
              <a16:creationId xmlns:a16="http://schemas.microsoft.com/office/drawing/2014/main" id="{FAFB3CE0-62FB-4C9E-9C66-DDC31D647928}"/>
            </a:ext>
          </a:extLst>
        </xdr:cNvPr>
        <xdr:cNvSpPr/>
      </xdr:nvSpPr>
      <xdr:spPr>
        <a:xfrm>
          <a:off x="45847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89280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5AA6755-39FA-478F-A7AF-687ACB98AF00}"/>
            </a:ext>
          </a:extLst>
        </xdr:cNvPr>
        <xdr:cNvSpPr txBox="1"/>
      </xdr:nvSpPr>
      <xdr:spPr>
        <a:xfrm>
          <a:off x="4673600"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89626</xdr:rowOff>
    </xdr:from>
    <xdr:to>
      <xdr:col>20</xdr:col>
      <xdr:colOff>38100</xdr:colOff>
      <xdr:row>62</xdr:row>
      <xdr:rowOff>19776</xdr:rowOff>
    </xdr:to>
    <xdr:sp macro="" textlink="">
      <xdr:nvSpPr>
        <xdr:cNvPr id="189" name="楕円 188">
          <a:extLst>
            <a:ext uri="{FF2B5EF4-FFF2-40B4-BE49-F238E27FC236}">
              <a16:creationId xmlns:a16="http://schemas.microsoft.com/office/drawing/2014/main" id="{45E48FED-5B67-4EEE-85BC-364261A92A34}"/>
            </a:ext>
          </a:extLst>
        </xdr:cNvPr>
        <xdr:cNvSpPr/>
      </xdr:nvSpPr>
      <xdr:spPr>
        <a:xfrm>
          <a:off x="3746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140426</xdr:rowOff>
    </xdr:from>
    <xdr:to>
      <xdr:col>24</xdr:col>
      <xdr:colOff>63500</xdr:colOff>
      <xdr:row>61</xdr:row>
      <xdr:rowOff>161653</xdr:rowOff>
    </xdr:to>
    <xdr:cxnSp macro="">
      <xdr:nvCxnSpPr>
        <xdr:cNvPr id="190" name="直線コネクタ 189">
          <a:extLst>
            <a:ext uri="{FF2B5EF4-FFF2-40B4-BE49-F238E27FC236}">
              <a16:creationId xmlns:a16="http://schemas.microsoft.com/office/drawing/2014/main" id="{338D4032-B722-4389-BC39-1F64FFE5F4DC}"/>
            </a:ext>
          </a:extLst>
        </xdr:cNvPr>
        <xdr:cNvCxnSpPr/>
      </xdr:nvCxnSpPr>
      <xdr:spPr>
        <a:xfrm>
          <a:off x="3797300" y="1059887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65133</xdr:rowOff>
    </xdr:from>
    <xdr:to>
      <xdr:col>15</xdr:col>
      <xdr:colOff>101600</xdr:colOff>
      <xdr:row>61</xdr:row>
      <xdr:rowOff>166733</xdr:rowOff>
    </xdr:to>
    <xdr:sp macro="" textlink="">
      <xdr:nvSpPr>
        <xdr:cNvPr id="191" name="楕円 190">
          <a:extLst>
            <a:ext uri="{FF2B5EF4-FFF2-40B4-BE49-F238E27FC236}">
              <a16:creationId xmlns:a16="http://schemas.microsoft.com/office/drawing/2014/main" id="{4B6BCCD3-AFF9-4E21-B680-27D75D9A7325}"/>
            </a:ext>
          </a:extLst>
        </xdr:cNvPr>
        <xdr:cNvSpPr/>
      </xdr:nvSpPr>
      <xdr:spPr>
        <a:xfrm>
          <a:off x="2857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115933</xdr:rowOff>
    </xdr:from>
    <xdr:to>
      <xdr:col>19</xdr:col>
      <xdr:colOff>177800</xdr:colOff>
      <xdr:row>61</xdr:row>
      <xdr:rowOff>140426</xdr:rowOff>
    </xdr:to>
    <xdr:cxnSp macro="">
      <xdr:nvCxnSpPr>
        <xdr:cNvPr id="192" name="直線コネクタ 191">
          <a:extLst>
            <a:ext uri="{FF2B5EF4-FFF2-40B4-BE49-F238E27FC236}">
              <a16:creationId xmlns:a16="http://schemas.microsoft.com/office/drawing/2014/main" id="{4155FFB7-F5A6-42A2-B2B5-3B3F849DC20F}"/>
            </a:ext>
          </a:extLst>
        </xdr:cNvPr>
        <xdr:cNvCxnSpPr/>
      </xdr:nvCxnSpPr>
      <xdr:spPr>
        <a:xfrm>
          <a:off x="2908300" y="1057438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93" name="楕円 192">
          <a:extLst>
            <a:ext uri="{FF2B5EF4-FFF2-40B4-BE49-F238E27FC236}">
              <a16:creationId xmlns:a16="http://schemas.microsoft.com/office/drawing/2014/main" id="{BF875D6E-C4CC-4ADA-B730-FA7410408F74}"/>
            </a:ext>
          </a:extLst>
        </xdr:cNvPr>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115933</xdr:rowOff>
    </xdr:to>
    <xdr:cxnSp macro="">
      <xdr:nvCxnSpPr>
        <xdr:cNvPr id="194" name="直線コネクタ 193">
          <a:extLst>
            <a:ext uri="{FF2B5EF4-FFF2-40B4-BE49-F238E27FC236}">
              <a16:creationId xmlns:a16="http://schemas.microsoft.com/office/drawing/2014/main" id="{043731F1-0DC6-4BF6-AD4B-A74E89947192}"/>
            </a:ext>
          </a:extLst>
        </xdr:cNvPr>
        <xdr:cNvCxnSpPr/>
      </xdr:nvCxnSpPr>
      <xdr:spPr>
        <a:xfrm>
          <a:off x="2019300" y="1054989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16147</xdr:rowOff>
    </xdr:from>
    <xdr:to>
      <xdr:col>6</xdr:col>
      <xdr:colOff>38100</xdr:colOff>
      <xdr:row>61</xdr:row>
      <xdr:rowOff>117747</xdr:rowOff>
    </xdr:to>
    <xdr:sp macro="" textlink="">
      <xdr:nvSpPr>
        <xdr:cNvPr id="195" name="楕円 194">
          <a:extLst>
            <a:ext uri="{FF2B5EF4-FFF2-40B4-BE49-F238E27FC236}">
              <a16:creationId xmlns:a16="http://schemas.microsoft.com/office/drawing/2014/main" id="{DAEBB1E8-D801-439C-91AE-5E0AB3C4F8EB}"/>
            </a:ext>
          </a:extLst>
        </xdr:cNvPr>
        <xdr:cNvSpPr/>
      </xdr:nvSpPr>
      <xdr:spPr>
        <a:xfrm>
          <a:off x="1079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66947</xdr:rowOff>
    </xdr:from>
    <xdr:to>
      <xdr:col>10</xdr:col>
      <xdr:colOff>114300</xdr:colOff>
      <xdr:row>61</xdr:row>
      <xdr:rowOff>91440</xdr:rowOff>
    </xdr:to>
    <xdr:cxnSp macro="">
      <xdr:nvCxnSpPr>
        <xdr:cNvPr id="196" name="直線コネクタ 195">
          <a:extLst>
            <a:ext uri="{FF2B5EF4-FFF2-40B4-BE49-F238E27FC236}">
              <a16:creationId xmlns:a16="http://schemas.microsoft.com/office/drawing/2014/main" id="{8F74770D-9785-4307-BDC1-F8FC7C7C2279}"/>
            </a:ext>
          </a:extLst>
        </xdr:cNvPr>
        <xdr:cNvCxnSpPr/>
      </xdr:nvCxnSpPr>
      <xdr:spPr>
        <a:xfrm>
          <a:off x="1130300" y="105253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FB643EB-B679-442E-9CF1-6B08B425EB73}"/>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FB03F163-172C-4683-9507-453DC3EB380A}"/>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F2AFCFF-3F2C-4893-B414-586B54C5ACB3}"/>
            </a:ext>
          </a:extLst>
        </xdr:cNvPr>
        <xdr:cNvSpPr txBox="1"/>
      </xdr:nvSpPr>
      <xdr:spPr>
        <a:xfrm>
          <a:off x="1816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F14EA252-6676-4506-981A-91D10492D245}"/>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10903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5845BDF-4CD1-407C-AE9C-54F07BCAA1A4}"/>
            </a:ext>
          </a:extLst>
        </xdr:cNvPr>
        <xdr:cNvSpPr txBox="1"/>
      </xdr:nvSpPr>
      <xdr:spPr>
        <a:xfrm>
          <a:off x="35820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157860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D972DB3-3890-4FD1-A3BE-14CEF9957B03}"/>
            </a:ext>
          </a:extLst>
        </xdr:cNvPr>
        <xdr:cNvSpPr txBox="1"/>
      </xdr:nvSpPr>
      <xdr:spPr>
        <a:xfrm>
          <a:off x="2705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0DDF97D-D788-47FA-8D49-9F1A50AFD181}"/>
            </a:ext>
          </a:extLst>
        </xdr:cNvPr>
        <xdr:cNvSpPr txBox="1"/>
      </xdr:nvSpPr>
      <xdr:spPr>
        <a:xfrm>
          <a:off x="1816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108874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38E6B5A-D21A-4D1D-899E-7972C7B5C941}"/>
            </a:ext>
          </a:extLst>
        </xdr:cNvPr>
        <xdr:cNvSpPr txBox="1"/>
      </xdr:nvSpPr>
      <xdr:spPr>
        <a:xfrm>
          <a:off x="927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F096B9E-1B27-4C33-8A81-3DBF4DD8A82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EE5C558-C794-4C34-A531-E8BBFF59C34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350C8D1-917D-480B-9C6E-C272F21F7E0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6187C35-01DF-4744-B82C-D2448255F72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127FB12-CAFE-41B9-B69B-318458EDBB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8D8AAE5-C41A-4164-9098-D3D1E63FE24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107F3A3-45D2-4911-92A7-6EB29F3E5A3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00835D3-467D-433B-9747-0A5336B9B2D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BECFDFA-02DB-42B2-BC23-94407BC2231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74864DC-E403-48EF-A1B7-E05B65E7A46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D098D886-476D-4ED7-BF2B-B71B67A3E7A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CC9AC850-B830-4491-B2A1-74EA6DEEF90A}"/>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FD6E6592-9BE4-41EF-95DD-CFA6AE9ACCE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271B693D-5CBD-4359-9C8D-C14A9933919D}"/>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12A1BA4F-BFD3-438E-A06D-F43FEBAEFB2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CF67DB21-41FA-4C36-B392-0210CF1DB70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83FA9D03-4A4A-4873-AE8B-533E0B7D9E8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6F633264-31E6-4B03-84F1-0043FD0D2AA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6DBB19BD-30E2-4CF3-BD2D-042FE1ECB6D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86C17290-16A7-42AB-963B-33160C5DED3C}"/>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992490B7-A258-4F96-9176-77E5F1E8900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50596BED-DE58-4079-8ABA-1362A9F9106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9414576-281F-45F6-A6AA-51B1A4D75E4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AB57B19C-DACE-4A2C-B766-97EE535E754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8A5397B-D6CC-45DB-8612-D99B7A81EB7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22B80683-432E-4B34-B196-1F28CCA1D965}"/>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AFB6737-8ACC-49F2-A963-9D9C6EC35A33}"/>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614984A1-9EB4-48EC-8DC1-F03B27D2E434}"/>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76A0869B-405F-4193-AAF6-A0F0C32640DF}"/>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38D5B9E5-BE57-4E0D-B6F0-FFF61B099544}"/>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20DA8D9-9E58-4B4B-B135-F21B94CC56D8}"/>
            </a:ext>
          </a:extLst>
        </xdr:cNvPr>
        <xdr:cNvSpPr txBox="1"/>
      </xdr:nvSpPr>
      <xdr:spPr>
        <a:xfrm>
          <a:off x="10515600" y="10574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0191EB96-4D35-475A-B1A4-FCFBF83D7CC9}"/>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9644B438-13D7-433D-BC20-08B4010B44BB}"/>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2A49D314-4417-4893-83DE-92AD19841DA5}"/>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AA3FC570-996A-4C0E-B215-87BE5E08012F}"/>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F6BCCD4C-ADFA-4C4A-BC66-FD1949235C7F}"/>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D9500F8-D1A7-44E6-A9F5-D4A13BC4376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A15D0FE-20BA-45CF-B023-5BFED9D78CB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7007FBE-D9CB-49E7-AA9A-2D9304A1F0D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21C3864-F218-408A-802D-CF970FF7DCC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19E402C-EC7C-4EC4-A7ED-1E652BE0F0F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85482</xdr:rowOff>
    </xdr:from>
    <xdr:to>
      <xdr:col>55</xdr:col>
      <xdr:colOff>50800</xdr:colOff>
      <xdr:row>64</xdr:row>
      <xdr:rowOff>15632</xdr:rowOff>
    </xdr:to>
    <xdr:sp macro="" textlink="">
      <xdr:nvSpPr>
        <xdr:cNvPr id="246" name="楕円 245">
          <a:extLst>
            <a:ext uri="{FF2B5EF4-FFF2-40B4-BE49-F238E27FC236}">
              <a16:creationId xmlns:a16="http://schemas.microsoft.com/office/drawing/2014/main" id="{0D65B992-6855-4BE8-B0B8-9283CAD13061}"/>
            </a:ext>
          </a:extLst>
        </xdr:cNvPr>
        <xdr:cNvSpPr/>
      </xdr:nvSpPr>
      <xdr:spPr>
        <a:xfrm>
          <a:off x="10426700" y="1088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63909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AFDF0956-1449-4C21-B70F-E636032ECB41}"/>
            </a:ext>
          </a:extLst>
        </xdr:cNvPr>
        <xdr:cNvSpPr txBox="1"/>
      </xdr:nvSpPr>
      <xdr:spPr>
        <a:xfrm>
          <a:off x="10515600" y="1086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86823</xdr:rowOff>
    </xdr:from>
    <xdr:to>
      <xdr:col>50</xdr:col>
      <xdr:colOff>165100</xdr:colOff>
      <xdr:row>64</xdr:row>
      <xdr:rowOff>16973</xdr:rowOff>
    </xdr:to>
    <xdr:sp macro="" textlink="">
      <xdr:nvSpPr>
        <xdr:cNvPr id="248" name="楕円 247">
          <a:extLst>
            <a:ext uri="{FF2B5EF4-FFF2-40B4-BE49-F238E27FC236}">
              <a16:creationId xmlns:a16="http://schemas.microsoft.com/office/drawing/2014/main" id="{FA7A3135-ECA5-47A8-A1FF-030B8775C3FA}"/>
            </a:ext>
          </a:extLst>
        </xdr:cNvPr>
        <xdr:cNvSpPr/>
      </xdr:nvSpPr>
      <xdr:spPr>
        <a:xfrm>
          <a:off x="9588500" y="1088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136282</xdr:rowOff>
    </xdr:from>
    <xdr:to>
      <xdr:col>55</xdr:col>
      <xdr:colOff>0</xdr:colOff>
      <xdr:row>63</xdr:row>
      <xdr:rowOff>137623</xdr:rowOff>
    </xdr:to>
    <xdr:cxnSp macro="">
      <xdr:nvCxnSpPr>
        <xdr:cNvPr id="249" name="直線コネクタ 248">
          <a:extLst>
            <a:ext uri="{FF2B5EF4-FFF2-40B4-BE49-F238E27FC236}">
              <a16:creationId xmlns:a16="http://schemas.microsoft.com/office/drawing/2014/main" id="{E78CB7AB-A02E-4FB4-9D15-3F491E80970E}"/>
            </a:ext>
          </a:extLst>
        </xdr:cNvPr>
        <xdr:cNvCxnSpPr/>
      </xdr:nvCxnSpPr>
      <xdr:spPr>
        <a:xfrm flipV="1">
          <a:off x="9639300" y="10937632"/>
          <a:ext cx="8382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88145</xdr:rowOff>
    </xdr:from>
    <xdr:to>
      <xdr:col>46</xdr:col>
      <xdr:colOff>38100</xdr:colOff>
      <xdr:row>64</xdr:row>
      <xdr:rowOff>18295</xdr:rowOff>
    </xdr:to>
    <xdr:sp macro="" textlink="">
      <xdr:nvSpPr>
        <xdr:cNvPr id="250" name="楕円 249">
          <a:extLst>
            <a:ext uri="{FF2B5EF4-FFF2-40B4-BE49-F238E27FC236}">
              <a16:creationId xmlns:a16="http://schemas.microsoft.com/office/drawing/2014/main" id="{354634ED-A183-47F9-B85D-F213F821E402}"/>
            </a:ext>
          </a:extLst>
        </xdr:cNvPr>
        <xdr:cNvSpPr/>
      </xdr:nvSpPr>
      <xdr:spPr>
        <a:xfrm>
          <a:off x="8699500" y="108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137623</xdr:rowOff>
    </xdr:from>
    <xdr:to>
      <xdr:col>50</xdr:col>
      <xdr:colOff>114300</xdr:colOff>
      <xdr:row>63</xdr:row>
      <xdr:rowOff>138945</xdr:rowOff>
    </xdr:to>
    <xdr:cxnSp macro="">
      <xdr:nvCxnSpPr>
        <xdr:cNvPr id="251" name="直線コネクタ 250">
          <a:extLst>
            <a:ext uri="{FF2B5EF4-FFF2-40B4-BE49-F238E27FC236}">
              <a16:creationId xmlns:a16="http://schemas.microsoft.com/office/drawing/2014/main" id="{2879CC36-21CA-47A0-A858-2B831F559FBF}"/>
            </a:ext>
          </a:extLst>
        </xdr:cNvPr>
        <xdr:cNvCxnSpPr/>
      </xdr:nvCxnSpPr>
      <xdr:spPr>
        <a:xfrm flipV="1">
          <a:off x="8750300" y="10938973"/>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88585</xdr:rowOff>
    </xdr:from>
    <xdr:to>
      <xdr:col>41</xdr:col>
      <xdr:colOff>101600</xdr:colOff>
      <xdr:row>64</xdr:row>
      <xdr:rowOff>18735</xdr:rowOff>
    </xdr:to>
    <xdr:sp macro="" textlink="">
      <xdr:nvSpPr>
        <xdr:cNvPr id="252" name="楕円 251">
          <a:extLst>
            <a:ext uri="{FF2B5EF4-FFF2-40B4-BE49-F238E27FC236}">
              <a16:creationId xmlns:a16="http://schemas.microsoft.com/office/drawing/2014/main" id="{4376619B-018C-4628-90C9-630F34C4B5DE}"/>
            </a:ext>
          </a:extLst>
        </xdr:cNvPr>
        <xdr:cNvSpPr/>
      </xdr:nvSpPr>
      <xdr:spPr>
        <a:xfrm>
          <a:off x="7810500" y="1088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138945</xdr:rowOff>
    </xdr:from>
    <xdr:to>
      <xdr:col>45</xdr:col>
      <xdr:colOff>177800</xdr:colOff>
      <xdr:row>63</xdr:row>
      <xdr:rowOff>139385</xdr:rowOff>
    </xdr:to>
    <xdr:cxnSp macro="">
      <xdr:nvCxnSpPr>
        <xdr:cNvPr id="253" name="直線コネクタ 252">
          <a:extLst>
            <a:ext uri="{FF2B5EF4-FFF2-40B4-BE49-F238E27FC236}">
              <a16:creationId xmlns:a16="http://schemas.microsoft.com/office/drawing/2014/main" id="{971E5A74-754E-4F7F-97F5-B248476127C4}"/>
            </a:ext>
          </a:extLst>
        </xdr:cNvPr>
        <xdr:cNvCxnSpPr/>
      </xdr:nvCxnSpPr>
      <xdr:spPr>
        <a:xfrm flipV="1">
          <a:off x="7861300" y="10940295"/>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88032</xdr:rowOff>
    </xdr:from>
    <xdr:to>
      <xdr:col>36</xdr:col>
      <xdr:colOff>165100</xdr:colOff>
      <xdr:row>64</xdr:row>
      <xdr:rowOff>18182</xdr:rowOff>
    </xdr:to>
    <xdr:sp macro="" textlink="">
      <xdr:nvSpPr>
        <xdr:cNvPr id="254" name="楕円 253">
          <a:extLst>
            <a:ext uri="{FF2B5EF4-FFF2-40B4-BE49-F238E27FC236}">
              <a16:creationId xmlns:a16="http://schemas.microsoft.com/office/drawing/2014/main" id="{B028C69C-9A8D-40BC-996F-D7694E623C67}"/>
            </a:ext>
          </a:extLst>
        </xdr:cNvPr>
        <xdr:cNvSpPr/>
      </xdr:nvSpPr>
      <xdr:spPr>
        <a:xfrm>
          <a:off x="6921500" y="1088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138832</xdr:rowOff>
    </xdr:from>
    <xdr:to>
      <xdr:col>41</xdr:col>
      <xdr:colOff>50800</xdr:colOff>
      <xdr:row>63</xdr:row>
      <xdr:rowOff>139385</xdr:rowOff>
    </xdr:to>
    <xdr:cxnSp macro="">
      <xdr:nvCxnSpPr>
        <xdr:cNvPr id="255" name="直線コネクタ 254">
          <a:extLst>
            <a:ext uri="{FF2B5EF4-FFF2-40B4-BE49-F238E27FC236}">
              <a16:creationId xmlns:a16="http://schemas.microsoft.com/office/drawing/2014/main" id="{B9FAF2CE-FA51-4F70-9EEE-68876BD841A0}"/>
            </a:ext>
          </a:extLst>
        </xdr:cNvPr>
        <xdr:cNvCxnSpPr/>
      </xdr:nvCxnSpPr>
      <xdr:spPr>
        <a:xfrm>
          <a:off x="6972300" y="10940182"/>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A4F263D-55B8-477B-97FC-58F47B130B38}"/>
            </a:ext>
          </a:extLst>
        </xdr:cNvPr>
        <xdr:cNvSpPr txBox="1"/>
      </xdr:nvSpPr>
      <xdr:spPr>
        <a:xfrm>
          <a:off x="9327095" y="1048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139B995-2ABC-48A7-BF15-FFE0C713AE71}"/>
            </a:ext>
          </a:extLst>
        </xdr:cNvPr>
        <xdr:cNvSpPr txBox="1"/>
      </xdr:nvSpPr>
      <xdr:spPr>
        <a:xfrm>
          <a:off x="84507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CF9F92E4-C194-41AE-89A2-F1A1B1177D26}"/>
            </a:ext>
          </a:extLst>
        </xdr:cNvPr>
        <xdr:cNvSpPr txBox="1"/>
      </xdr:nvSpPr>
      <xdr:spPr>
        <a:xfrm>
          <a:off x="7561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D624A4B-09CB-41FB-869D-F14ECA562FB2}"/>
            </a:ext>
          </a:extLst>
        </xdr:cNvPr>
        <xdr:cNvSpPr txBox="1"/>
      </xdr:nvSpPr>
      <xdr:spPr>
        <a:xfrm>
          <a:off x="6672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8100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EDF8CDAD-EEC2-44D6-8B07-4E7685CDF316}"/>
            </a:ext>
          </a:extLst>
        </xdr:cNvPr>
        <xdr:cNvSpPr txBox="1"/>
      </xdr:nvSpPr>
      <xdr:spPr>
        <a:xfrm>
          <a:off x="9327095" y="1098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9422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7A5E6C5-1961-4B74-B6FE-D2B8226643D5}"/>
            </a:ext>
          </a:extLst>
        </xdr:cNvPr>
        <xdr:cNvSpPr txBox="1"/>
      </xdr:nvSpPr>
      <xdr:spPr>
        <a:xfrm>
          <a:off x="8450795" y="1098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9862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89FFAD6-12D2-45C8-9856-489D80803CA5}"/>
            </a:ext>
          </a:extLst>
        </xdr:cNvPr>
        <xdr:cNvSpPr txBox="1"/>
      </xdr:nvSpPr>
      <xdr:spPr>
        <a:xfrm>
          <a:off x="7561795" y="1098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9309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D2A4570-DD41-4A5E-B258-C8F5F6570A4E}"/>
            </a:ext>
          </a:extLst>
        </xdr:cNvPr>
        <xdr:cNvSpPr txBox="1"/>
      </xdr:nvSpPr>
      <xdr:spPr>
        <a:xfrm>
          <a:off x="6672795" y="1098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48E687F-C13F-4AF4-BEC2-F4843A1D2F6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1FB1F42-BB30-425A-978D-6461FD95659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160E8FD-79A2-4AE6-96C9-8BA56F8B6F9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CCBA469-A380-453B-9167-5A27568479D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C331D0D-2650-46C6-9896-21631621548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BE0511B-DDDE-41A1-94FD-5B985ED3CBE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DDD31A9-BE5A-4D7F-AB09-D3481C8EA2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23420D5-3209-49E3-AFC1-4A9E846FCB7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189D583-CEE1-44C4-81EB-0FD1036CC89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506B4CE-5D31-4017-92E4-A515AA739BC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A7B1D568-C96F-4F3B-965E-3ACED2132AD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27EA94A-6898-432D-8E9C-53D9D942800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8F8B1F92-6992-4C9F-82B4-8DF7E95918D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F6429E63-2A6B-4EC9-887E-1232D8B11BF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C8F7234D-C7E3-4E9C-929B-9EC8C32EB82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468792F-2075-4800-A57C-52020A062BF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18879120-04C4-443E-9D68-7D1A419E39F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93DFC9C-A2EE-4F23-8CF5-DB16A4A7AD7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88FFC70-91C0-4E1C-B8F8-03169C259E0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1431A17-134A-42E9-8DD3-F4B56CB4ADE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BF4910D-2148-4F4C-908F-2D98277AE1F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3A6C536-13CC-4F89-9B2C-9344DF696BA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DB77A2A-10AE-490F-BA0B-27A030F2AF0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A353573-18B2-47B9-A70D-C4EB26F25B0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76722F70-3A81-4EEC-9768-C26C172B624E}"/>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F1FEADE-E3A3-4E79-8D55-22AC0A92586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235858B8-327B-406F-A932-5D73AFBB7AF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B1B3011-C17F-4E7C-9DD4-DC980EB1120F}"/>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270BAB36-0D5C-4F36-B0CB-7B125E8E258D}"/>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F70FC05-1F03-4822-87A6-229A46799601}"/>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A248ECBF-85C6-4935-9D79-EB1F2E1FA54A}"/>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C6FC30AA-A3AF-4A0F-B9D3-17B22F2BA0FA}"/>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1D1F866A-3A45-48C8-AB52-AC94889E9967}"/>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2289C64A-3777-4DAC-918C-C6E7B1578367}"/>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82FC9C16-F1C4-4ADB-900F-4E2143CEF21C}"/>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9C27B90-30C7-4BBC-ADC9-5CCB19BA276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560B9D1-73A3-49CE-877A-198B0BC93A0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D0136E8-F01E-4FD6-BFFB-D8F89505B68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A0CFA94-7D0D-4F66-9DA2-CD007F54463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82FD9C4-C2BE-47F1-8F74-C7E6BFAF253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55880</xdr:rowOff>
    </xdr:from>
    <xdr:to>
      <xdr:col>24</xdr:col>
      <xdr:colOff>114300</xdr:colOff>
      <xdr:row>80</xdr:row>
      <xdr:rowOff>157480</xdr:rowOff>
    </xdr:to>
    <xdr:sp macro="" textlink="">
      <xdr:nvSpPr>
        <xdr:cNvPr id="304" name="楕円 303">
          <a:extLst>
            <a:ext uri="{FF2B5EF4-FFF2-40B4-BE49-F238E27FC236}">
              <a16:creationId xmlns:a16="http://schemas.microsoft.com/office/drawing/2014/main" id="{F96FF3A0-50B7-42AB-B33F-55F49E622B70}"/>
            </a:ext>
          </a:extLst>
        </xdr:cNvPr>
        <xdr:cNvSpPr/>
      </xdr:nvSpPr>
      <xdr:spPr>
        <a:xfrm>
          <a:off x="4584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78757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E7E5A5B6-3EFC-4381-94E9-CD1E5CF60950}"/>
            </a:ext>
          </a:extLst>
        </xdr:cNvPr>
        <xdr:cNvSpPr txBox="1"/>
      </xdr:nvSpPr>
      <xdr:spPr>
        <a:xfrm>
          <a:off x="4673600"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12064</xdr:rowOff>
    </xdr:from>
    <xdr:to>
      <xdr:col>20</xdr:col>
      <xdr:colOff>38100</xdr:colOff>
      <xdr:row>80</xdr:row>
      <xdr:rowOff>113664</xdr:rowOff>
    </xdr:to>
    <xdr:sp macro="" textlink="">
      <xdr:nvSpPr>
        <xdr:cNvPr id="306" name="楕円 305">
          <a:extLst>
            <a:ext uri="{FF2B5EF4-FFF2-40B4-BE49-F238E27FC236}">
              <a16:creationId xmlns:a16="http://schemas.microsoft.com/office/drawing/2014/main" id="{0073274C-8852-495E-8570-4E6D1B8DB102}"/>
            </a:ext>
          </a:extLst>
        </xdr:cNvPr>
        <xdr:cNvSpPr/>
      </xdr:nvSpPr>
      <xdr:spPr>
        <a:xfrm>
          <a:off x="3746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62864</xdr:rowOff>
    </xdr:from>
    <xdr:to>
      <xdr:col>24</xdr:col>
      <xdr:colOff>63500</xdr:colOff>
      <xdr:row>80</xdr:row>
      <xdr:rowOff>106680</xdr:rowOff>
    </xdr:to>
    <xdr:cxnSp macro="">
      <xdr:nvCxnSpPr>
        <xdr:cNvPr id="307" name="直線コネクタ 306">
          <a:extLst>
            <a:ext uri="{FF2B5EF4-FFF2-40B4-BE49-F238E27FC236}">
              <a16:creationId xmlns:a16="http://schemas.microsoft.com/office/drawing/2014/main" id="{886F07D7-FB32-45F3-B2DA-09CC7DEF1029}"/>
            </a:ext>
          </a:extLst>
        </xdr:cNvPr>
        <xdr:cNvCxnSpPr/>
      </xdr:nvCxnSpPr>
      <xdr:spPr>
        <a:xfrm>
          <a:off x="3797300" y="1377886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139700</xdr:rowOff>
    </xdr:from>
    <xdr:to>
      <xdr:col>15</xdr:col>
      <xdr:colOff>101600</xdr:colOff>
      <xdr:row>80</xdr:row>
      <xdr:rowOff>69850</xdr:rowOff>
    </xdr:to>
    <xdr:sp macro="" textlink="">
      <xdr:nvSpPr>
        <xdr:cNvPr id="308" name="楕円 307">
          <a:extLst>
            <a:ext uri="{FF2B5EF4-FFF2-40B4-BE49-F238E27FC236}">
              <a16:creationId xmlns:a16="http://schemas.microsoft.com/office/drawing/2014/main" id="{BDC80FFE-01F3-43DA-9502-1B2448B856CA}"/>
            </a:ext>
          </a:extLst>
        </xdr:cNvPr>
        <xdr:cNvSpPr/>
      </xdr:nvSpPr>
      <xdr:spPr>
        <a:xfrm>
          <a:off x="2857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19050</xdr:rowOff>
    </xdr:from>
    <xdr:to>
      <xdr:col>19</xdr:col>
      <xdr:colOff>177800</xdr:colOff>
      <xdr:row>80</xdr:row>
      <xdr:rowOff>62864</xdr:rowOff>
    </xdr:to>
    <xdr:cxnSp macro="">
      <xdr:nvCxnSpPr>
        <xdr:cNvPr id="309" name="直線コネクタ 308">
          <a:extLst>
            <a:ext uri="{FF2B5EF4-FFF2-40B4-BE49-F238E27FC236}">
              <a16:creationId xmlns:a16="http://schemas.microsoft.com/office/drawing/2014/main" id="{7217F656-EA8F-4618-A73F-D3C3319AD98E}"/>
            </a:ext>
          </a:extLst>
        </xdr:cNvPr>
        <xdr:cNvCxnSpPr/>
      </xdr:nvCxnSpPr>
      <xdr:spPr>
        <a:xfrm>
          <a:off x="2908300" y="137350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93980</xdr:rowOff>
    </xdr:from>
    <xdr:to>
      <xdr:col>10</xdr:col>
      <xdr:colOff>165100</xdr:colOff>
      <xdr:row>80</xdr:row>
      <xdr:rowOff>24130</xdr:rowOff>
    </xdr:to>
    <xdr:sp macro="" textlink="">
      <xdr:nvSpPr>
        <xdr:cNvPr id="310" name="楕円 309">
          <a:extLst>
            <a:ext uri="{FF2B5EF4-FFF2-40B4-BE49-F238E27FC236}">
              <a16:creationId xmlns:a16="http://schemas.microsoft.com/office/drawing/2014/main" id="{FFF1CFAE-13DE-4A57-94D8-7494BDF03382}"/>
            </a:ext>
          </a:extLst>
        </xdr:cNvPr>
        <xdr:cNvSpPr/>
      </xdr:nvSpPr>
      <xdr:spPr>
        <a:xfrm>
          <a:off x="1968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144780</xdr:rowOff>
    </xdr:from>
    <xdr:to>
      <xdr:col>15</xdr:col>
      <xdr:colOff>50800</xdr:colOff>
      <xdr:row>80</xdr:row>
      <xdr:rowOff>19050</xdr:rowOff>
    </xdr:to>
    <xdr:cxnSp macro="">
      <xdr:nvCxnSpPr>
        <xdr:cNvPr id="311" name="直線コネクタ 310">
          <a:extLst>
            <a:ext uri="{FF2B5EF4-FFF2-40B4-BE49-F238E27FC236}">
              <a16:creationId xmlns:a16="http://schemas.microsoft.com/office/drawing/2014/main" id="{44EA3200-5FF4-41BB-85C9-8AD21A243961}"/>
            </a:ext>
          </a:extLst>
        </xdr:cNvPr>
        <xdr:cNvCxnSpPr/>
      </xdr:nvCxnSpPr>
      <xdr:spPr>
        <a:xfrm>
          <a:off x="2019300" y="13689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50164</xdr:rowOff>
    </xdr:from>
    <xdr:to>
      <xdr:col>6</xdr:col>
      <xdr:colOff>38100</xdr:colOff>
      <xdr:row>79</xdr:row>
      <xdr:rowOff>151764</xdr:rowOff>
    </xdr:to>
    <xdr:sp macro="" textlink="">
      <xdr:nvSpPr>
        <xdr:cNvPr id="312" name="楕円 311">
          <a:extLst>
            <a:ext uri="{FF2B5EF4-FFF2-40B4-BE49-F238E27FC236}">
              <a16:creationId xmlns:a16="http://schemas.microsoft.com/office/drawing/2014/main" id="{A039DD16-7A07-469F-91A5-4399E1A1A51A}"/>
            </a:ext>
          </a:extLst>
        </xdr:cNvPr>
        <xdr:cNvSpPr/>
      </xdr:nvSpPr>
      <xdr:spPr>
        <a:xfrm>
          <a:off x="1079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100964</xdr:rowOff>
    </xdr:from>
    <xdr:to>
      <xdr:col>10</xdr:col>
      <xdr:colOff>114300</xdr:colOff>
      <xdr:row>79</xdr:row>
      <xdr:rowOff>144780</xdr:rowOff>
    </xdr:to>
    <xdr:cxnSp macro="">
      <xdr:nvCxnSpPr>
        <xdr:cNvPr id="313" name="直線コネクタ 312">
          <a:extLst>
            <a:ext uri="{FF2B5EF4-FFF2-40B4-BE49-F238E27FC236}">
              <a16:creationId xmlns:a16="http://schemas.microsoft.com/office/drawing/2014/main" id="{904B93D0-83F5-40CF-870E-691AA16FE4BF}"/>
            </a:ext>
          </a:extLst>
        </xdr:cNvPr>
        <xdr:cNvCxnSpPr/>
      </xdr:nvCxnSpPr>
      <xdr:spPr>
        <a:xfrm>
          <a:off x="1130300" y="136455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4803CE2B-D717-4355-B370-F829AF016A55}"/>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a:extLst>
            <a:ext uri="{FF2B5EF4-FFF2-40B4-BE49-F238E27FC236}">
              <a16:creationId xmlns:a16="http://schemas.microsoft.com/office/drawing/2014/main" id="{A1ECFE09-1652-4D9C-A145-55A8F94B92EB}"/>
            </a:ext>
          </a:extLst>
        </xdr:cNvPr>
        <xdr:cNvSpPr txBox="1"/>
      </xdr:nvSpPr>
      <xdr:spPr>
        <a:xfrm>
          <a:off x="2705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49367D0B-DFB3-4F83-AC3B-446C17A1BC98}"/>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DEC9C522-B005-4005-A659-343B1A36CB0D}"/>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130191</xdr:rowOff>
    </xdr:from>
    <xdr:ext cx="405111" cy="259045"/>
    <xdr:sp macro="" textlink="">
      <xdr:nvSpPr>
        <xdr:cNvPr id="318" name="n_1mainValue【公営住宅】&#10;有形固定資産減価償却率">
          <a:extLst>
            <a:ext uri="{FF2B5EF4-FFF2-40B4-BE49-F238E27FC236}">
              <a16:creationId xmlns:a16="http://schemas.microsoft.com/office/drawing/2014/main" id="{D5ECEA4E-82EA-4E49-84F1-38C6EE032FED}"/>
            </a:ext>
          </a:extLst>
        </xdr:cNvPr>
        <xdr:cNvSpPr txBox="1"/>
      </xdr:nvSpPr>
      <xdr:spPr>
        <a:xfrm>
          <a:off x="35820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86377</xdr:rowOff>
    </xdr:from>
    <xdr:ext cx="405111" cy="259045"/>
    <xdr:sp macro="" textlink="">
      <xdr:nvSpPr>
        <xdr:cNvPr id="319" name="n_2mainValue【公営住宅】&#10;有形固定資産減価償却率">
          <a:extLst>
            <a:ext uri="{FF2B5EF4-FFF2-40B4-BE49-F238E27FC236}">
              <a16:creationId xmlns:a16="http://schemas.microsoft.com/office/drawing/2014/main" id="{A659BF45-A0B6-4F8C-AA19-5E62C00B7AF9}"/>
            </a:ext>
          </a:extLst>
        </xdr:cNvPr>
        <xdr:cNvSpPr txBox="1"/>
      </xdr:nvSpPr>
      <xdr:spPr>
        <a:xfrm>
          <a:off x="2705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40657</xdr:rowOff>
    </xdr:from>
    <xdr:ext cx="405111" cy="259045"/>
    <xdr:sp macro="" textlink="">
      <xdr:nvSpPr>
        <xdr:cNvPr id="320" name="n_3mainValue【公営住宅】&#10;有形固定資産減価償却率">
          <a:extLst>
            <a:ext uri="{FF2B5EF4-FFF2-40B4-BE49-F238E27FC236}">
              <a16:creationId xmlns:a16="http://schemas.microsoft.com/office/drawing/2014/main" id="{33197765-AA4D-4BED-A6C5-193FDDD77A07}"/>
            </a:ext>
          </a:extLst>
        </xdr:cNvPr>
        <xdr:cNvSpPr txBox="1"/>
      </xdr:nvSpPr>
      <xdr:spPr>
        <a:xfrm>
          <a:off x="1816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168291</xdr:rowOff>
    </xdr:from>
    <xdr:ext cx="405111" cy="259045"/>
    <xdr:sp macro="" textlink="">
      <xdr:nvSpPr>
        <xdr:cNvPr id="321" name="n_4mainValue【公営住宅】&#10;有形固定資産減価償却率">
          <a:extLst>
            <a:ext uri="{FF2B5EF4-FFF2-40B4-BE49-F238E27FC236}">
              <a16:creationId xmlns:a16="http://schemas.microsoft.com/office/drawing/2014/main" id="{99A3D6DA-CDFE-46E3-B049-AB9F1152A9DE}"/>
            </a:ext>
          </a:extLst>
        </xdr:cNvPr>
        <xdr:cNvSpPr txBox="1"/>
      </xdr:nvSpPr>
      <xdr:spPr>
        <a:xfrm>
          <a:off x="9277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9C800F9-1C69-48A1-AA18-D56D0F3C297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A04A11A7-F31E-4C10-929C-D961DC8209F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E1A086F-17BE-4E81-9B6E-3C96F546A44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5D06541-4C85-4366-BA90-154BE4C3BC7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5AFD6C5-A492-4B68-85C9-8C92111A13F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734CA70-041C-4279-B5FF-90C8AFDA265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465634F-70C6-48B9-B5AD-4A13F831522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1A48292-E477-4041-8495-6D39DA7FC6F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B1A9164B-AD03-4B5D-B977-EA71878AF88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006A55D-721B-40D3-907B-43CEA017E4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19EAB62B-3F99-469B-B6CF-9743AA390AD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E9A33DF0-D859-4CD5-99AE-41FBC5475B5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BB6EB01-3615-493A-96D4-19E85BC141D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B8C5D0B-BC91-4AA5-8A1D-FE0F0E97235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6B6484C4-57B3-40CA-848D-65D5DC7EDC5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B96B826D-ADFF-44CB-A3D9-3AC28F6825B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1DDEEC4-1E5B-4D52-A657-111E0FCFB36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2780FE5-DA2D-442A-8676-4CC61140441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8DE6CAE-7F10-4C52-878F-F2993F8C0F9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A1686675-BFCD-4365-BC08-FC460A176D5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CA7CC57-5AE6-4250-A542-9CC3A5C182E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CDC8E59B-495E-475E-B7A4-3C1EA373536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7B37767-626B-4B3D-B97F-1B29654819B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3652CC57-B2E6-4E3B-94C5-FC28B8076CC4}"/>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4675A6E7-6749-4BD0-B5F1-41AA100E153A}"/>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6779A73E-1FE7-4C71-9B41-52ABFDC0A53A}"/>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C01A2530-DB63-4E25-ACAC-2F4323F6B944}"/>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9AC1AB18-F8D1-40EF-9E43-7B513561E2F5}"/>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BCAD8B20-10A0-41A5-B936-4DE1E0C383D9}"/>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EFF05236-C4CF-4D55-B323-331DA73A01E9}"/>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AE99CE30-CB89-4255-8E10-0CCDB031052C}"/>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C5DC29E9-8F06-4FDE-8EA3-3E648672C294}"/>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68A99F66-A72A-4FF3-BB4F-CE2BFD6C55C5}"/>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92AB5CA0-7177-4D5D-AE09-641F7FDA072E}"/>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31C6C8E-E726-4570-90AF-CF37F96AAA7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3197ED1-1419-4E6D-ABE2-FF4D35B7F7A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A049C97-E35E-42C4-AF96-7503ED2F739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D883438-A223-43CB-A12F-3C44081EC23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20068C2-4E9A-46FF-979C-41084CC10BA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162750</xdr:rowOff>
    </xdr:from>
    <xdr:to>
      <xdr:col>55</xdr:col>
      <xdr:colOff>50800</xdr:colOff>
      <xdr:row>85</xdr:row>
      <xdr:rowOff>92900</xdr:rowOff>
    </xdr:to>
    <xdr:sp macro="" textlink="">
      <xdr:nvSpPr>
        <xdr:cNvPr id="361" name="楕円 360">
          <a:extLst>
            <a:ext uri="{FF2B5EF4-FFF2-40B4-BE49-F238E27FC236}">
              <a16:creationId xmlns:a16="http://schemas.microsoft.com/office/drawing/2014/main" id="{F37647B5-8263-4BEC-918F-0F79E7568D88}"/>
            </a:ext>
          </a:extLst>
        </xdr:cNvPr>
        <xdr:cNvSpPr/>
      </xdr:nvSpPr>
      <xdr:spPr>
        <a:xfrm>
          <a:off x="10426700" y="1456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141177</xdr:rowOff>
    </xdr:from>
    <xdr:ext cx="469744" cy="259045"/>
    <xdr:sp macro="" textlink="">
      <xdr:nvSpPr>
        <xdr:cNvPr id="362" name="【公営住宅】&#10;一人当たり面積該当値テキスト">
          <a:extLst>
            <a:ext uri="{FF2B5EF4-FFF2-40B4-BE49-F238E27FC236}">
              <a16:creationId xmlns:a16="http://schemas.microsoft.com/office/drawing/2014/main" id="{2B33924F-1685-45E9-870F-D0774C16C944}"/>
            </a:ext>
          </a:extLst>
        </xdr:cNvPr>
        <xdr:cNvSpPr txBox="1"/>
      </xdr:nvSpPr>
      <xdr:spPr>
        <a:xfrm>
          <a:off x="10515600" y="1454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165799</xdr:rowOff>
    </xdr:from>
    <xdr:to>
      <xdr:col>50</xdr:col>
      <xdr:colOff>165100</xdr:colOff>
      <xdr:row>85</xdr:row>
      <xdr:rowOff>95949</xdr:rowOff>
    </xdr:to>
    <xdr:sp macro="" textlink="">
      <xdr:nvSpPr>
        <xdr:cNvPr id="363" name="楕円 362">
          <a:extLst>
            <a:ext uri="{FF2B5EF4-FFF2-40B4-BE49-F238E27FC236}">
              <a16:creationId xmlns:a16="http://schemas.microsoft.com/office/drawing/2014/main" id="{EC32D1B8-D84C-44C3-BBC6-1F4519E6408C}"/>
            </a:ext>
          </a:extLst>
        </xdr:cNvPr>
        <xdr:cNvSpPr/>
      </xdr:nvSpPr>
      <xdr:spPr>
        <a:xfrm>
          <a:off x="9588500" y="1456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42100</xdr:rowOff>
    </xdr:from>
    <xdr:to>
      <xdr:col>55</xdr:col>
      <xdr:colOff>0</xdr:colOff>
      <xdr:row>85</xdr:row>
      <xdr:rowOff>45149</xdr:rowOff>
    </xdr:to>
    <xdr:cxnSp macro="">
      <xdr:nvCxnSpPr>
        <xdr:cNvPr id="364" name="直線コネクタ 363">
          <a:extLst>
            <a:ext uri="{FF2B5EF4-FFF2-40B4-BE49-F238E27FC236}">
              <a16:creationId xmlns:a16="http://schemas.microsoft.com/office/drawing/2014/main" id="{A54B89FE-A4FE-4F38-BCE9-BCA2DDF4FC16}"/>
            </a:ext>
          </a:extLst>
        </xdr:cNvPr>
        <xdr:cNvCxnSpPr/>
      </xdr:nvCxnSpPr>
      <xdr:spPr>
        <a:xfrm flipV="1">
          <a:off x="9639300" y="14615350"/>
          <a:ext cx="8382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167703</xdr:rowOff>
    </xdr:from>
    <xdr:to>
      <xdr:col>46</xdr:col>
      <xdr:colOff>38100</xdr:colOff>
      <xdr:row>85</xdr:row>
      <xdr:rowOff>97853</xdr:rowOff>
    </xdr:to>
    <xdr:sp macro="" textlink="">
      <xdr:nvSpPr>
        <xdr:cNvPr id="365" name="楕円 364">
          <a:extLst>
            <a:ext uri="{FF2B5EF4-FFF2-40B4-BE49-F238E27FC236}">
              <a16:creationId xmlns:a16="http://schemas.microsoft.com/office/drawing/2014/main" id="{2AA63045-BA65-4F1E-8DE4-C93FC5221540}"/>
            </a:ext>
          </a:extLst>
        </xdr:cNvPr>
        <xdr:cNvSpPr/>
      </xdr:nvSpPr>
      <xdr:spPr>
        <a:xfrm>
          <a:off x="8699500" y="1456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45149</xdr:rowOff>
    </xdr:from>
    <xdr:to>
      <xdr:col>50</xdr:col>
      <xdr:colOff>114300</xdr:colOff>
      <xdr:row>85</xdr:row>
      <xdr:rowOff>47053</xdr:rowOff>
    </xdr:to>
    <xdr:cxnSp macro="">
      <xdr:nvCxnSpPr>
        <xdr:cNvPr id="366" name="直線コネクタ 365">
          <a:extLst>
            <a:ext uri="{FF2B5EF4-FFF2-40B4-BE49-F238E27FC236}">
              <a16:creationId xmlns:a16="http://schemas.microsoft.com/office/drawing/2014/main" id="{57FAD033-6954-41C9-A029-8A456D65E97E}"/>
            </a:ext>
          </a:extLst>
        </xdr:cNvPr>
        <xdr:cNvCxnSpPr/>
      </xdr:nvCxnSpPr>
      <xdr:spPr>
        <a:xfrm flipV="1">
          <a:off x="8750300" y="14618399"/>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168275</xdr:rowOff>
    </xdr:from>
    <xdr:to>
      <xdr:col>41</xdr:col>
      <xdr:colOff>101600</xdr:colOff>
      <xdr:row>85</xdr:row>
      <xdr:rowOff>98425</xdr:rowOff>
    </xdr:to>
    <xdr:sp macro="" textlink="">
      <xdr:nvSpPr>
        <xdr:cNvPr id="367" name="楕円 366">
          <a:extLst>
            <a:ext uri="{FF2B5EF4-FFF2-40B4-BE49-F238E27FC236}">
              <a16:creationId xmlns:a16="http://schemas.microsoft.com/office/drawing/2014/main" id="{EF6584E9-BB6E-487C-B7D7-A3646CDB9B78}"/>
            </a:ext>
          </a:extLst>
        </xdr:cNvPr>
        <xdr:cNvSpPr/>
      </xdr:nvSpPr>
      <xdr:spPr>
        <a:xfrm>
          <a:off x="7810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47053</xdr:rowOff>
    </xdr:from>
    <xdr:to>
      <xdr:col>45</xdr:col>
      <xdr:colOff>177800</xdr:colOff>
      <xdr:row>85</xdr:row>
      <xdr:rowOff>47625</xdr:rowOff>
    </xdr:to>
    <xdr:cxnSp macro="">
      <xdr:nvCxnSpPr>
        <xdr:cNvPr id="368" name="直線コネクタ 367">
          <a:extLst>
            <a:ext uri="{FF2B5EF4-FFF2-40B4-BE49-F238E27FC236}">
              <a16:creationId xmlns:a16="http://schemas.microsoft.com/office/drawing/2014/main" id="{605C37B8-A276-4A03-B7FC-165916C38293}"/>
            </a:ext>
          </a:extLst>
        </xdr:cNvPr>
        <xdr:cNvCxnSpPr/>
      </xdr:nvCxnSpPr>
      <xdr:spPr>
        <a:xfrm flipV="1">
          <a:off x="7861300" y="1462030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167512</xdr:rowOff>
    </xdr:from>
    <xdr:to>
      <xdr:col>36</xdr:col>
      <xdr:colOff>165100</xdr:colOff>
      <xdr:row>85</xdr:row>
      <xdr:rowOff>97662</xdr:rowOff>
    </xdr:to>
    <xdr:sp macro="" textlink="">
      <xdr:nvSpPr>
        <xdr:cNvPr id="369" name="楕円 368">
          <a:extLst>
            <a:ext uri="{FF2B5EF4-FFF2-40B4-BE49-F238E27FC236}">
              <a16:creationId xmlns:a16="http://schemas.microsoft.com/office/drawing/2014/main" id="{EFFE2EFD-41BB-4CF9-8018-3A8829496CBF}"/>
            </a:ext>
          </a:extLst>
        </xdr:cNvPr>
        <xdr:cNvSpPr/>
      </xdr:nvSpPr>
      <xdr:spPr>
        <a:xfrm>
          <a:off x="6921500" y="1456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46862</xdr:rowOff>
    </xdr:from>
    <xdr:to>
      <xdr:col>41</xdr:col>
      <xdr:colOff>50800</xdr:colOff>
      <xdr:row>85</xdr:row>
      <xdr:rowOff>47625</xdr:rowOff>
    </xdr:to>
    <xdr:cxnSp macro="">
      <xdr:nvCxnSpPr>
        <xdr:cNvPr id="370" name="直線コネクタ 369">
          <a:extLst>
            <a:ext uri="{FF2B5EF4-FFF2-40B4-BE49-F238E27FC236}">
              <a16:creationId xmlns:a16="http://schemas.microsoft.com/office/drawing/2014/main" id="{DDCCF982-AFE8-482D-A16A-9A8AF9F98221}"/>
            </a:ext>
          </a:extLst>
        </xdr:cNvPr>
        <xdr:cNvCxnSpPr/>
      </xdr:nvCxnSpPr>
      <xdr:spPr>
        <a:xfrm>
          <a:off x="6972300" y="1462011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0D013988-443B-44C9-8BE0-FF237199AD25}"/>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A1A9F710-2A75-4AA0-B9D7-A99BAB454C8D}"/>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A1A9641C-CF07-4204-A541-E29F2BDA9A82}"/>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7DD837C5-6040-4979-9994-7FDFF1737CA1}"/>
            </a:ext>
          </a:extLst>
        </xdr:cNvPr>
        <xdr:cNvSpPr txBox="1"/>
      </xdr:nvSpPr>
      <xdr:spPr>
        <a:xfrm>
          <a:off x="6737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87076</xdr:rowOff>
    </xdr:from>
    <xdr:ext cx="469744" cy="259045"/>
    <xdr:sp macro="" textlink="">
      <xdr:nvSpPr>
        <xdr:cNvPr id="375" name="n_1mainValue【公営住宅】&#10;一人当たり面積">
          <a:extLst>
            <a:ext uri="{FF2B5EF4-FFF2-40B4-BE49-F238E27FC236}">
              <a16:creationId xmlns:a16="http://schemas.microsoft.com/office/drawing/2014/main" id="{B04353E8-BB92-4BDF-B3C0-46C80A0EBB9C}"/>
            </a:ext>
          </a:extLst>
        </xdr:cNvPr>
        <xdr:cNvSpPr txBox="1"/>
      </xdr:nvSpPr>
      <xdr:spPr>
        <a:xfrm>
          <a:off x="9391727" y="1466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88980</xdr:rowOff>
    </xdr:from>
    <xdr:ext cx="469744" cy="259045"/>
    <xdr:sp macro="" textlink="">
      <xdr:nvSpPr>
        <xdr:cNvPr id="376" name="n_2mainValue【公営住宅】&#10;一人当たり面積">
          <a:extLst>
            <a:ext uri="{FF2B5EF4-FFF2-40B4-BE49-F238E27FC236}">
              <a16:creationId xmlns:a16="http://schemas.microsoft.com/office/drawing/2014/main" id="{C7EAFB11-9A25-4C4A-BBE6-2C6FE804404A}"/>
            </a:ext>
          </a:extLst>
        </xdr:cNvPr>
        <xdr:cNvSpPr txBox="1"/>
      </xdr:nvSpPr>
      <xdr:spPr>
        <a:xfrm>
          <a:off x="8515427" y="1466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89552</xdr:rowOff>
    </xdr:from>
    <xdr:ext cx="469744" cy="259045"/>
    <xdr:sp macro="" textlink="">
      <xdr:nvSpPr>
        <xdr:cNvPr id="377" name="n_3mainValue【公営住宅】&#10;一人当たり面積">
          <a:extLst>
            <a:ext uri="{FF2B5EF4-FFF2-40B4-BE49-F238E27FC236}">
              <a16:creationId xmlns:a16="http://schemas.microsoft.com/office/drawing/2014/main" id="{9AA2E8B2-72E0-4ED4-A6D0-C40AA2E7C0C3}"/>
            </a:ext>
          </a:extLst>
        </xdr:cNvPr>
        <xdr:cNvSpPr txBox="1"/>
      </xdr:nvSpPr>
      <xdr:spPr>
        <a:xfrm>
          <a:off x="7626427" y="1466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88789</xdr:rowOff>
    </xdr:from>
    <xdr:ext cx="469744" cy="259045"/>
    <xdr:sp macro="" textlink="">
      <xdr:nvSpPr>
        <xdr:cNvPr id="378" name="n_4mainValue【公営住宅】&#10;一人当たり面積">
          <a:extLst>
            <a:ext uri="{FF2B5EF4-FFF2-40B4-BE49-F238E27FC236}">
              <a16:creationId xmlns:a16="http://schemas.microsoft.com/office/drawing/2014/main" id="{A9637ED7-91CC-420C-B354-0B20C1A51169}"/>
            </a:ext>
          </a:extLst>
        </xdr:cNvPr>
        <xdr:cNvSpPr txBox="1"/>
      </xdr:nvSpPr>
      <xdr:spPr>
        <a:xfrm>
          <a:off x="6737427"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4F1C846-F880-446A-9A2B-5ECE3EAF8B5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69FEE319-3E37-4AE6-AC7F-1AB3C920DB1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51617C70-25E3-4E77-9429-40DDF2FD9DD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4B32AFF-C057-430D-B158-5A2E9AC0403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89FF872F-241A-461A-BFD9-A687A3B5D0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D77ED70-5317-42CB-BF72-F6593F3545C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60C34132-B9A4-4968-B73D-16EDDD158C5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F3E6F55-4473-4818-90AF-E3B745F42D9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47285045-F0CF-42C0-872A-7FBF21B68B1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A81E6AAE-C9E0-4AF5-A21B-EF7638816CA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F0C2AE1C-9E1E-412F-B27A-043D405F781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90D9A02E-B077-41B0-AAFF-E6D4FFA6F8C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BA7A7CD6-36B3-49B7-BA2B-4A0F80037AAA}"/>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6A612D27-0EAC-4BE6-A8AE-382B99ECFE5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A57B507F-C129-4923-BF5F-73A80F8335E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1A6B53A5-084C-4E2F-B911-D2D721B1CCA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DAD8A4D4-22C7-4348-AEA8-DFFF34FAA4E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E83A2755-009F-4F13-BC02-7D89212DE4B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EEFA3197-A6AD-49C7-AF3E-B820615D859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0F8DEC12-9008-4C73-861A-900192029CE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CF760DB6-FC31-49F5-AC18-7CEDFB2AD8B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89FA1AEA-0418-439E-99C8-10A4F81A345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29B5C45E-B0DC-4BBB-ABC6-A0BCB6678AD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13FEA542-ABA9-46CC-A9B0-0E2211851A6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152400</xdr:rowOff>
    </xdr:from>
    <xdr:to>
      <xdr:col>24</xdr:col>
      <xdr:colOff>62865</xdr:colOff>
      <xdr:row>107</xdr:row>
      <xdr:rowOff>106680</xdr:rowOff>
    </xdr:to>
    <xdr:cxnSp macro="">
      <xdr:nvCxnSpPr>
        <xdr:cNvPr id="403" name="直線コネクタ 402">
          <a:extLst>
            <a:ext uri="{FF2B5EF4-FFF2-40B4-BE49-F238E27FC236}">
              <a16:creationId xmlns:a16="http://schemas.microsoft.com/office/drawing/2014/main" id="{3C55FDF8-32BA-4CAC-A5B3-34463337FD20}"/>
            </a:ext>
          </a:extLst>
        </xdr:cNvPr>
        <xdr:cNvCxnSpPr/>
      </xdr:nvCxnSpPr>
      <xdr:spPr>
        <a:xfrm flipV="1">
          <a:off x="4634865" y="1729740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26EAF72E-BD48-4BD6-BE96-EC091A8819DE}"/>
            </a:ext>
          </a:extLst>
        </xdr:cNvPr>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405" name="直線コネクタ 404">
          <a:extLst>
            <a:ext uri="{FF2B5EF4-FFF2-40B4-BE49-F238E27FC236}">
              <a16:creationId xmlns:a16="http://schemas.microsoft.com/office/drawing/2014/main" id="{7DA3703C-7BA2-4180-9994-09473F77E297}"/>
            </a:ext>
          </a:extLst>
        </xdr:cNvPr>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99077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046294F0-8D6D-4BB2-AE40-3ED17095FD0E}"/>
            </a:ext>
          </a:extLst>
        </xdr:cNvPr>
        <xdr:cNvSpPr txBox="1"/>
      </xdr:nvSpPr>
      <xdr:spPr>
        <a:xfrm>
          <a:off x="4673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152400</xdr:rowOff>
    </xdr:from>
    <xdr:to>
      <xdr:col>24</xdr:col>
      <xdr:colOff>152400</xdr:colOff>
      <xdr:row>100</xdr:row>
      <xdr:rowOff>152400</xdr:rowOff>
    </xdr:to>
    <xdr:cxnSp macro="">
      <xdr:nvCxnSpPr>
        <xdr:cNvPr id="407" name="直線コネクタ 406">
          <a:extLst>
            <a:ext uri="{FF2B5EF4-FFF2-40B4-BE49-F238E27FC236}">
              <a16:creationId xmlns:a16="http://schemas.microsoft.com/office/drawing/2014/main" id="{67CE4B73-A1E9-496E-85BD-F68548496C70}"/>
            </a:ext>
          </a:extLst>
        </xdr:cNvPr>
        <xdr:cNvCxnSpPr/>
      </xdr:nvCxnSpPr>
      <xdr:spPr>
        <a:xfrm>
          <a:off x="4546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124477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DBDCB3FA-93B0-4BF2-9CC5-9681F8B59482}"/>
            </a:ext>
          </a:extLst>
        </xdr:cNvPr>
        <xdr:cNvSpPr txBox="1"/>
      </xdr:nvSpPr>
      <xdr:spPr>
        <a:xfrm>
          <a:off x="4673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409" name="フローチャート: 判断 408">
          <a:extLst>
            <a:ext uri="{FF2B5EF4-FFF2-40B4-BE49-F238E27FC236}">
              <a16:creationId xmlns:a16="http://schemas.microsoft.com/office/drawing/2014/main" id="{41C8685F-DB7A-4AA1-87CA-F75C5531317F}"/>
            </a:ext>
          </a:extLst>
        </xdr:cNvPr>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78739</xdr:rowOff>
    </xdr:from>
    <xdr:to>
      <xdr:col>20</xdr:col>
      <xdr:colOff>38100</xdr:colOff>
      <xdr:row>105</xdr:row>
      <xdr:rowOff>8889</xdr:rowOff>
    </xdr:to>
    <xdr:sp macro="" textlink="">
      <xdr:nvSpPr>
        <xdr:cNvPr id="410" name="フローチャート: 判断 409">
          <a:extLst>
            <a:ext uri="{FF2B5EF4-FFF2-40B4-BE49-F238E27FC236}">
              <a16:creationId xmlns:a16="http://schemas.microsoft.com/office/drawing/2014/main" id="{006A7F91-524F-44A8-A6A4-19C63EC44281}"/>
            </a:ext>
          </a:extLst>
        </xdr:cNvPr>
        <xdr:cNvSpPr/>
      </xdr:nvSpPr>
      <xdr:spPr>
        <a:xfrm>
          <a:off x="3746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411" name="フローチャート: 判断 410">
          <a:extLst>
            <a:ext uri="{FF2B5EF4-FFF2-40B4-BE49-F238E27FC236}">
              <a16:creationId xmlns:a16="http://schemas.microsoft.com/office/drawing/2014/main" id="{C0D0CF45-DE83-417B-9808-0DE7BED8CAFA}"/>
            </a:ext>
          </a:extLst>
        </xdr:cNvPr>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42545</xdr:rowOff>
    </xdr:from>
    <xdr:to>
      <xdr:col>10</xdr:col>
      <xdr:colOff>165100</xdr:colOff>
      <xdr:row>104</xdr:row>
      <xdr:rowOff>144145</xdr:rowOff>
    </xdr:to>
    <xdr:sp macro="" textlink="">
      <xdr:nvSpPr>
        <xdr:cNvPr id="412" name="フローチャート: 判断 411">
          <a:extLst>
            <a:ext uri="{FF2B5EF4-FFF2-40B4-BE49-F238E27FC236}">
              <a16:creationId xmlns:a16="http://schemas.microsoft.com/office/drawing/2014/main" id="{5D7AFF2A-0092-4956-889B-30645DFC6216}"/>
            </a:ext>
          </a:extLst>
        </xdr:cNvPr>
        <xdr:cNvSpPr/>
      </xdr:nvSpPr>
      <xdr:spPr>
        <a:xfrm>
          <a:off x="1968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3" name="フローチャート: 判断 412">
          <a:extLst>
            <a:ext uri="{FF2B5EF4-FFF2-40B4-BE49-F238E27FC236}">
              <a16:creationId xmlns:a16="http://schemas.microsoft.com/office/drawing/2014/main" id="{06C1D854-2A9E-44B3-8497-C35EC6A4370D}"/>
            </a:ext>
          </a:extLst>
        </xdr:cNvPr>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A53C0BA-9D03-4299-9668-7AECDCF257B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D565C8F-D961-4F6A-BF3F-CF6105C05F8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C284085-C7AC-45F6-8EBC-78AB75B053A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20D8E9D-ABE2-49A2-99D1-B1B90ECC923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B9D154D-E8F9-407C-9169-6A080374736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137795</xdr:rowOff>
    </xdr:from>
    <xdr:to>
      <xdr:col>24</xdr:col>
      <xdr:colOff>114300</xdr:colOff>
      <xdr:row>105</xdr:row>
      <xdr:rowOff>67945</xdr:rowOff>
    </xdr:to>
    <xdr:sp macro="" textlink="">
      <xdr:nvSpPr>
        <xdr:cNvPr id="419" name="楕円 418">
          <a:extLst>
            <a:ext uri="{FF2B5EF4-FFF2-40B4-BE49-F238E27FC236}">
              <a16:creationId xmlns:a16="http://schemas.microsoft.com/office/drawing/2014/main" id="{7F9D5E58-C6ED-42EC-A294-78A9D4469D77}"/>
            </a:ext>
          </a:extLst>
        </xdr:cNvPr>
        <xdr:cNvSpPr/>
      </xdr:nvSpPr>
      <xdr:spPr>
        <a:xfrm>
          <a:off x="4584700" y="179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116222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906DEBB7-2D59-4C81-A89B-668224E633A9}"/>
            </a:ext>
          </a:extLst>
        </xdr:cNvPr>
        <xdr:cNvSpPr txBox="1"/>
      </xdr:nvSpPr>
      <xdr:spPr>
        <a:xfrm>
          <a:off x="4673600" y="1794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105411</xdr:rowOff>
    </xdr:from>
    <xdr:to>
      <xdr:col>20</xdr:col>
      <xdr:colOff>38100</xdr:colOff>
      <xdr:row>105</xdr:row>
      <xdr:rowOff>35561</xdr:rowOff>
    </xdr:to>
    <xdr:sp macro="" textlink="">
      <xdr:nvSpPr>
        <xdr:cNvPr id="421" name="楕円 420">
          <a:extLst>
            <a:ext uri="{FF2B5EF4-FFF2-40B4-BE49-F238E27FC236}">
              <a16:creationId xmlns:a16="http://schemas.microsoft.com/office/drawing/2014/main" id="{3B88F132-9114-430F-AC5B-AE83A673100A}"/>
            </a:ext>
          </a:extLst>
        </xdr:cNvPr>
        <xdr:cNvSpPr/>
      </xdr:nvSpPr>
      <xdr:spPr>
        <a:xfrm>
          <a:off x="3746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156211</xdr:rowOff>
    </xdr:from>
    <xdr:to>
      <xdr:col>24</xdr:col>
      <xdr:colOff>63500</xdr:colOff>
      <xdr:row>105</xdr:row>
      <xdr:rowOff>17145</xdr:rowOff>
    </xdr:to>
    <xdr:cxnSp macro="">
      <xdr:nvCxnSpPr>
        <xdr:cNvPr id="422" name="直線コネクタ 421">
          <a:extLst>
            <a:ext uri="{FF2B5EF4-FFF2-40B4-BE49-F238E27FC236}">
              <a16:creationId xmlns:a16="http://schemas.microsoft.com/office/drawing/2014/main" id="{D8E65BA1-8451-428E-8F15-2E6D1EC7D44E}"/>
            </a:ext>
          </a:extLst>
        </xdr:cNvPr>
        <xdr:cNvCxnSpPr/>
      </xdr:nvCxnSpPr>
      <xdr:spPr>
        <a:xfrm>
          <a:off x="3797300" y="1798701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73025</xdr:rowOff>
    </xdr:from>
    <xdr:to>
      <xdr:col>15</xdr:col>
      <xdr:colOff>101600</xdr:colOff>
      <xdr:row>105</xdr:row>
      <xdr:rowOff>3175</xdr:rowOff>
    </xdr:to>
    <xdr:sp macro="" textlink="">
      <xdr:nvSpPr>
        <xdr:cNvPr id="423" name="楕円 422">
          <a:extLst>
            <a:ext uri="{FF2B5EF4-FFF2-40B4-BE49-F238E27FC236}">
              <a16:creationId xmlns:a16="http://schemas.microsoft.com/office/drawing/2014/main" id="{F3BBAEEE-609F-4549-B89B-D549AC0F35D9}"/>
            </a:ext>
          </a:extLst>
        </xdr:cNvPr>
        <xdr:cNvSpPr/>
      </xdr:nvSpPr>
      <xdr:spPr>
        <a:xfrm>
          <a:off x="2857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123825</xdr:rowOff>
    </xdr:from>
    <xdr:to>
      <xdr:col>19</xdr:col>
      <xdr:colOff>177800</xdr:colOff>
      <xdr:row>104</xdr:row>
      <xdr:rowOff>156211</xdr:rowOff>
    </xdr:to>
    <xdr:cxnSp macro="">
      <xdr:nvCxnSpPr>
        <xdr:cNvPr id="424" name="直線コネクタ 423">
          <a:extLst>
            <a:ext uri="{FF2B5EF4-FFF2-40B4-BE49-F238E27FC236}">
              <a16:creationId xmlns:a16="http://schemas.microsoft.com/office/drawing/2014/main" id="{01CC7DFE-32E2-4529-BF3D-64B85228689C}"/>
            </a:ext>
          </a:extLst>
        </xdr:cNvPr>
        <xdr:cNvCxnSpPr/>
      </xdr:nvCxnSpPr>
      <xdr:spPr>
        <a:xfrm>
          <a:off x="2908300" y="179546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40639</xdr:rowOff>
    </xdr:from>
    <xdr:to>
      <xdr:col>10</xdr:col>
      <xdr:colOff>165100</xdr:colOff>
      <xdr:row>104</xdr:row>
      <xdr:rowOff>142239</xdr:rowOff>
    </xdr:to>
    <xdr:sp macro="" textlink="">
      <xdr:nvSpPr>
        <xdr:cNvPr id="425" name="楕円 424">
          <a:extLst>
            <a:ext uri="{FF2B5EF4-FFF2-40B4-BE49-F238E27FC236}">
              <a16:creationId xmlns:a16="http://schemas.microsoft.com/office/drawing/2014/main" id="{A2CE09E6-4576-4181-AE93-ABE28508CD98}"/>
            </a:ext>
          </a:extLst>
        </xdr:cNvPr>
        <xdr:cNvSpPr/>
      </xdr:nvSpPr>
      <xdr:spPr>
        <a:xfrm>
          <a:off x="1968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91439</xdr:rowOff>
    </xdr:from>
    <xdr:to>
      <xdr:col>15</xdr:col>
      <xdr:colOff>50800</xdr:colOff>
      <xdr:row>104</xdr:row>
      <xdr:rowOff>123825</xdr:rowOff>
    </xdr:to>
    <xdr:cxnSp macro="">
      <xdr:nvCxnSpPr>
        <xdr:cNvPr id="426" name="直線コネクタ 425">
          <a:extLst>
            <a:ext uri="{FF2B5EF4-FFF2-40B4-BE49-F238E27FC236}">
              <a16:creationId xmlns:a16="http://schemas.microsoft.com/office/drawing/2014/main" id="{A00FB5E0-29A9-46D8-B0E6-89C7BFD7B193}"/>
            </a:ext>
          </a:extLst>
        </xdr:cNvPr>
        <xdr:cNvCxnSpPr/>
      </xdr:nvCxnSpPr>
      <xdr:spPr>
        <a:xfrm>
          <a:off x="2019300" y="179222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6350</xdr:rowOff>
    </xdr:from>
    <xdr:to>
      <xdr:col>6</xdr:col>
      <xdr:colOff>38100</xdr:colOff>
      <xdr:row>104</xdr:row>
      <xdr:rowOff>107950</xdr:rowOff>
    </xdr:to>
    <xdr:sp macro="" textlink="">
      <xdr:nvSpPr>
        <xdr:cNvPr id="427" name="楕円 426">
          <a:extLst>
            <a:ext uri="{FF2B5EF4-FFF2-40B4-BE49-F238E27FC236}">
              <a16:creationId xmlns:a16="http://schemas.microsoft.com/office/drawing/2014/main" id="{20E8198A-343D-4DE5-96D8-9E4BCD9B23F6}"/>
            </a:ext>
          </a:extLst>
        </xdr:cNvPr>
        <xdr:cNvSpPr/>
      </xdr:nvSpPr>
      <xdr:spPr>
        <a:xfrm>
          <a:off x="1079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57150</xdr:rowOff>
    </xdr:from>
    <xdr:to>
      <xdr:col>10</xdr:col>
      <xdr:colOff>114300</xdr:colOff>
      <xdr:row>104</xdr:row>
      <xdr:rowOff>91439</xdr:rowOff>
    </xdr:to>
    <xdr:cxnSp macro="">
      <xdr:nvCxnSpPr>
        <xdr:cNvPr id="428" name="直線コネクタ 427">
          <a:extLst>
            <a:ext uri="{FF2B5EF4-FFF2-40B4-BE49-F238E27FC236}">
              <a16:creationId xmlns:a16="http://schemas.microsoft.com/office/drawing/2014/main" id="{2A6ACA9E-8193-4CF4-94B8-47068AAF040E}"/>
            </a:ext>
          </a:extLst>
        </xdr:cNvPr>
        <xdr:cNvCxnSpPr/>
      </xdr:nvCxnSpPr>
      <xdr:spPr>
        <a:xfrm>
          <a:off x="1130300" y="178879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25416</xdr:rowOff>
    </xdr:from>
    <xdr:ext cx="405111" cy="259045"/>
    <xdr:sp macro="" textlink="">
      <xdr:nvSpPr>
        <xdr:cNvPr id="429" name="n_1aveValue【港湾・漁港】&#10;有形固定資産減価償却率">
          <a:extLst>
            <a:ext uri="{FF2B5EF4-FFF2-40B4-BE49-F238E27FC236}">
              <a16:creationId xmlns:a16="http://schemas.microsoft.com/office/drawing/2014/main" id="{CE1B4B48-6430-4D57-9D2C-9AE8894C7BAB}"/>
            </a:ext>
          </a:extLst>
        </xdr:cNvPr>
        <xdr:cNvSpPr txBox="1"/>
      </xdr:nvSpPr>
      <xdr:spPr>
        <a:xfrm>
          <a:off x="35820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170197</xdr:rowOff>
    </xdr:from>
    <xdr:ext cx="405111" cy="259045"/>
    <xdr:sp macro="" textlink="">
      <xdr:nvSpPr>
        <xdr:cNvPr id="430" name="n_2aveValue【港湾・漁港】&#10;有形固定資産減価償却率">
          <a:extLst>
            <a:ext uri="{FF2B5EF4-FFF2-40B4-BE49-F238E27FC236}">
              <a16:creationId xmlns:a16="http://schemas.microsoft.com/office/drawing/2014/main" id="{9EEACD60-5585-4909-BF17-8FC0BDC35084}"/>
            </a:ext>
          </a:extLst>
        </xdr:cNvPr>
        <xdr:cNvSpPr txBox="1"/>
      </xdr:nvSpPr>
      <xdr:spPr>
        <a:xfrm>
          <a:off x="2705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135272</xdr:rowOff>
    </xdr:from>
    <xdr:ext cx="405111" cy="259045"/>
    <xdr:sp macro="" textlink="">
      <xdr:nvSpPr>
        <xdr:cNvPr id="431" name="n_3aveValue【港湾・漁港】&#10;有形固定資産減価償却率">
          <a:extLst>
            <a:ext uri="{FF2B5EF4-FFF2-40B4-BE49-F238E27FC236}">
              <a16:creationId xmlns:a16="http://schemas.microsoft.com/office/drawing/2014/main" id="{7AB530AE-CAD3-4C40-AA9D-13CC186256BD}"/>
            </a:ext>
          </a:extLst>
        </xdr:cNvPr>
        <xdr:cNvSpPr txBox="1"/>
      </xdr:nvSpPr>
      <xdr:spPr>
        <a:xfrm>
          <a:off x="1816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140988</xdr:rowOff>
    </xdr:from>
    <xdr:ext cx="405111" cy="259045"/>
    <xdr:sp macro="" textlink="">
      <xdr:nvSpPr>
        <xdr:cNvPr id="432" name="n_4aveValue【港湾・漁港】&#10;有形固定資産減価償却率">
          <a:extLst>
            <a:ext uri="{FF2B5EF4-FFF2-40B4-BE49-F238E27FC236}">
              <a16:creationId xmlns:a16="http://schemas.microsoft.com/office/drawing/2014/main" id="{04DB1A63-4A4C-40BF-B302-B6593137D7F8}"/>
            </a:ext>
          </a:extLst>
        </xdr:cNvPr>
        <xdr:cNvSpPr txBox="1"/>
      </xdr:nvSpPr>
      <xdr:spPr>
        <a:xfrm>
          <a:off x="927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26688</xdr:rowOff>
    </xdr:from>
    <xdr:ext cx="405111" cy="259045"/>
    <xdr:sp macro="" textlink="">
      <xdr:nvSpPr>
        <xdr:cNvPr id="433" name="n_1mainValue【港湾・漁港】&#10;有形固定資産減価償却率">
          <a:extLst>
            <a:ext uri="{FF2B5EF4-FFF2-40B4-BE49-F238E27FC236}">
              <a16:creationId xmlns:a16="http://schemas.microsoft.com/office/drawing/2014/main" id="{93367CBD-CD4E-442B-AFA9-0D2E17704F39}"/>
            </a:ext>
          </a:extLst>
        </xdr:cNvPr>
        <xdr:cNvSpPr txBox="1"/>
      </xdr:nvSpPr>
      <xdr:spPr>
        <a:xfrm>
          <a:off x="3582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165752</xdr:rowOff>
    </xdr:from>
    <xdr:ext cx="405111" cy="259045"/>
    <xdr:sp macro="" textlink="">
      <xdr:nvSpPr>
        <xdr:cNvPr id="434" name="n_2mainValue【港湾・漁港】&#10;有形固定資産減価償却率">
          <a:extLst>
            <a:ext uri="{FF2B5EF4-FFF2-40B4-BE49-F238E27FC236}">
              <a16:creationId xmlns:a16="http://schemas.microsoft.com/office/drawing/2014/main" id="{7FAA3FC4-8672-4428-8871-73945FF409EE}"/>
            </a:ext>
          </a:extLst>
        </xdr:cNvPr>
        <xdr:cNvSpPr txBox="1"/>
      </xdr:nvSpPr>
      <xdr:spPr>
        <a:xfrm>
          <a:off x="2705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158766</xdr:rowOff>
    </xdr:from>
    <xdr:ext cx="405111" cy="259045"/>
    <xdr:sp macro="" textlink="">
      <xdr:nvSpPr>
        <xdr:cNvPr id="435" name="n_3mainValue【港湾・漁港】&#10;有形固定資産減価償却率">
          <a:extLst>
            <a:ext uri="{FF2B5EF4-FFF2-40B4-BE49-F238E27FC236}">
              <a16:creationId xmlns:a16="http://schemas.microsoft.com/office/drawing/2014/main" id="{1F7D441B-EEE5-4D7C-9094-289A13ABF54F}"/>
            </a:ext>
          </a:extLst>
        </xdr:cNvPr>
        <xdr:cNvSpPr txBox="1"/>
      </xdr:nvSpPr>
      <xdr:spPr>
        <a:xfrm>
          <a:off x="1816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124477</xdr:rowOff>
    </xdr:from>
    <xdr:ext cx="405111" cy="259045"/>
    <xdr:sp macro="" textlink="">
      <xdr:nvSpPr>
        <xdr:cNvPr id="436" name="n_4mainValue【港湾・漁港】&#10;有形固定資産減価償却率">
          <a:extLst>
            <a:ext uri="{FF2B5EF4-FFF2-40B4-BE49-F238E27FC236}">
              <a16:creationId xmlns:a16="http://schemas.microsoft.com/office/drawing/2014/main" id="{FA155916-3EF7-49BE-8F80-0FFFF1EA46A2}"/>
            </a:ext>
          </a:extLst>
        </xdr:cNvPr>
        <xdr:cNvSpPr txBox="1"/>
      </xdr:nvSpPr>
      <xdr:spPr>
        <a:xfrm>
          <a:off x="927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4A5D487-ED31-4B86-900D-DD5054F2A5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A17478A0-642D-411D-B0E0-B8D868D65BA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BA46D4F3-43CF-466F-A15C-216AC4C21F0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1C74E3E0-DCD3-4EAC-ACBC-66F392F82F9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F0EE7B1D-F5FA-4D4E-8666-43E09321733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4457FA04-9DDE-4338-980D-AC675FC2030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862E1D2-18E2-4805-BF8E-24AC38E3160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D652E771-D8D1-411C-8C3F-2E41242717E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A318709-0D61-4AC6-BAF2-AD212EC7A69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31EE3FA8-DC8D-4F7E-ADAA-CBC2FF35F3F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B5BA73F4-727E-49CC-9D73-5601A2C7E93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3D0D620C-1C95-4081-958C-B08C882C48B8}"/>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CF81F11B-FB5A-4D1A-B4AC-664448007FA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B5C48753-36C4-4470-8B9E-8196DBDC8834}"/>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E31583BB-7D43-4FAA-A472-3DC769F7AB36}"/>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0564CC9D-D341-4AFF-8B0D-73E1FDFA291B}"/>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187610FF-D7E4-4BB5-B612-3126CA8F7F2C}"/>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1F89CBC5-8DAE-45F4-8552-839BC5BEAC89}"/>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B4B3120F-80A5-43C9-893C-5B3404C60F7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A3EC16DA-ED73-4AE8-8837-7A2D78179CF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A81AB85F-9E4E-4E40-9855-55AB95CCF07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140317</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356EC497-61D7-47C1-8B33-8CD2F27B9B66}"/>
            </a:ext>
          </a:extLst>
        </xdr:cNvPr>
        <xdr:cNvCxnSpPr/>
      </xdr:nvCxnSpPr>
      <xdr:spPr>
        <a:xfrm flipV="1">
          <a:off x="10476865" y="17456767"/>
          <a:ext cx="0" cy="113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A2D48998-309B-433C-A561-B7A6535EEEBB}"/>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77511B50-3619-4855-8819-D00EB8F44146}"/>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86994</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AFC1BEBD-4C02-426F-8164-475ABE0E3ABF}"/>
            </a:ext>
          </a:extLst>
        </xdr:cNvPr>
        <xdr:cNvSpPr txBox="1"/>
      </xdr:nvSpPr>
      <xdr:spPr>
        <a:xfrm>
          <a:off x="10515600" y="172319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140317</xdr:rowOff>
    </xdr:from>
    <xdr:to>
      <xdr:col>55</xdr:col>
      <xdr:colOff>88900</xdr:colOff>
      <xdr:row>101</xdr:row>
      <xdr:rowOff>140317</xdr:rowOff>
    </xdr:to>
    <xdr:cxnSp macro="">
      <xdr:nvCxnSpPr>
        <xdr:cNvPr id="462" name="直線コネクタ 461">
          <a:extLst>
            <a:ext uri="{FF2B5EF4-FFF2-40B4-BE49-F238E27FC236}">
              <a16:creationId xmlns:a16="http://schemas.microsoft.com/office/drawing/2014/main" id="{1272F230-431A-4D03-A353-2FBA0640E2F3}"/>
            </a:ext>
          </a:extLst>
        </xdr:cNvPr>
        <xdr:cNvCxnSpPr/>
      </xdr:nvCxnSpPr>
      <xdr:spPr>
        <a:xfrm>
          <a:off x="10388600" y="17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140133</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7C93E89F-3F68-467B-A89B-9CB847A9F09E}"/>
            </a:ext>
          </a:extLst>
        </xdr:cNvPr>
        <xdr:cNvSpPr txBox="1"/>
      </xdr:nvSpPr>
      <xdr:spPr>
        <a:xfrm>
          <a:off x="10515600" y="18142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117256</xdr:rowOff>
    </xdr:from>
    <xdr:to>
      <xdr:col>55</xdr:col>
      <xdr:colOff>50800</xdr:colOff>
      <xdr:row>107</xdr:row>
      <xdr:rowOff>47406</xdr:rowOff>
    </xdr:to>
    <xdr:sp macro="" textlink="">
      <xdr:nvSpPr>
        <xdr:cNvPr id="464" name="フローチャート: 判断 463">
          <a:extLst>
            <a:ext uri="{FF2B5EF4-FFF2-40B4-BE49-F238E27FC236}">
              <a16:creationId xmlns:a16="http://schemas.microsoft.com/office/drawing/2014/main" id="{4B68AE13-2282-450C-B4EB-21268932B925}"/>
            </a:ext>
          </a:extLst>
        </xdr:cNvPr>
        <xdr:cNvSpPr/>
      </xdr:nvSpPr>
      <xdr:spPr>
        <a:xfrm>
          <a:off x="10426700" y="1829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138379</xdr:rowOff>
    </xdr:from>
    <xdr:to>
      <xdr:col>50</xdr:col>
      <xdr:colOff>165100</xdr:colOff>
      <xdr:row>107</xdr:row>
      <xdr:rowOff>68529</xdr:rowOff>
    </xdr:to>
    <xdr:sp macro="" textlink="">
      <xdr:nvSpPr>
        <xdr:cNvPr id="465" name="フローチャート: 判断 464">
          <a:extLst>
            <a:ext uri="{FF2B5EF4-FFF2-40B4-BE49-F238E27FC236}">
              <a16:creationId xmlns:a16="http://schemas.microsoft.com/office/drawing/2014/main" id="{18DE62BD-719C-4277-B143-E08F4A350F2D}"/>
            </a:ext>
          </a:extLst>
        </xdr:cNvPr>
        <xdr:cNvSpPr/>
      </xdr:nvSpPr>
      <xdr:spPr>
        <a:xfrm>
          <a:off x="95885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144831</xdr:rowOff>
    </xdr:from>
    <xdr:to>
      <xdr:col>46</xdr:col>
      <xdr:colOff>38100</xdr:colOff>
      <xdr:row>107</xdr:row>
      <xdr:rowOff>74981</xdr:rowOff>
    </xdr:to>
    <xdr:sp macro="" textlink="">
      <xdr:nvSpPr>
        <xdr:cNvPr id="466" name="フローチャート: 判断 465">
          <a:extLst>
            <a:ext uri="{FF2B5EF4-FFF2-40B4-BE49-F238E27FC236}">
              <a16:creationId xmlns:a16="http://schemas.microsoft.com/office/drawing/2014/main" id="{FE949EB3-5A57-445B-B523-D1642DC893D5}"/>
            </a:ext>
          </a:extLst>
        </xdr:cNvPr>
        <xdr:cNvSpPr/>
      </xdr:nvSpPr>
      <xdr:spPr>
        <a:xfrm>
          <a:off x="8699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142858</xdr:rowOff>
    </xdr:from>
    <xdr:to>
      <xdr:col>41</xdr:col>
      <xdr:colOff>101600</xdr:colOff>
      <xdr:row>107</xdr:row>
      <xdr:rowOff>73008</xdr:rowOff>
    </xdr:to>
    <xdr:sp macro="" textlink="">
      <xdr:nvSpPr>
        <xdr:cNvPr id="467" name="フローチャート: 判断 466">
          <a:extLst>
            <a:ext uri="{FF2B5EF4-FFF2-40B4-BE49-F238E27FC236}">
              <a16:creationId xmlns:a16="http://schemas.microsoft.com/office/drawing/2014/main" id="{AFA57CB3-2B4D-41FB-80AC-D17907A4E705}"/>
            </a:ext>
          </a:extLst>
        </xdr:cNvPr>
        <xdr:cNvSpPr/>
      </xdr:nvSpPr>
      <xdr:spPr>
        <a:xfrm>
          <a:off x="7810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103428</xdr:rowOff>
    </xdr:from>
    <xdr:to>
      <xdr:col>36</xdr:col>
      <xdr:colOff>165100</xdr:colOff>
      <xdr:row>107</xdr:row>
      <xdr:rowOff>33578</xdr:rowOff>
    </xdr:to>
    <xdr:sp macro="" textlink="">
      <xdr:nvSpPr>
        <xdr:cNvPr id="468" name="フローチャート: 判断 467">
          <a:extLst>
            <a:ext uri="{FF2B5EF4-FFF2-40B4-BE49-F238E27FC236}">
              <a16:creationId xmlns:a16="http://schemas.microsoft.com/office/drawing/2014/main" id="{CDF99361-C5B0-4605-88B8-AEC0F1E43241}"/>
            </a:ext>
          </a:extLst>
        </xdr:cNvPr>
        <xdr:cNvSpPr/>
      </xdr:nvSpPr>
      <xdr:spPr>
        <a:xfrm>
          <a:off x="6921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3EF1C6B-4637-4A32-B195-A55CDCDD5BD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660D207-AE22-4040-A431-4291759035B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7081F20-4AF0-4517-A62A-76FBD47098F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D0A8EC9-F92E-4D1A-ACA4-3EAC85A9678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EFEA972-0B96-4FDB-9691-D75DC9CF375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167301</xdr:rowOff>
    </xdr:from>
    <xdr:to>
      <xdr:col>55</xdr:col>
      <xdr:colOff>50800</xdr:colOff>
      <xdr:row>108</xdr:row>
      <xdr:rowOff>97451</xdr:rowOff>
    </xdr:to>
    <xdr:sp macro="" textlink="">
      <xdr:nvSpPr>
        <xdr:cNvPr id="474" name="楕円 473">
          <a:extLst>
            <a:ext uri="{FF2B5EF4-FFF2-40B4-BE49-F238E27FC236}">
              <a16:creationId xmlns:a16="http://schemas.microsoft.com/office/drawing/2014/main" id="{91572993-2F09-4A4C-AE04-3D6AB0DCB4DD}"/>
            </a:ext>
          </a:extLst>
        </xdr:cNvPr>
        <xdr:cNvSpPr/>
      </xdr:nvSpPr>
      <xdr:spPr>
        <a:xfrm>
          <a:off x="10426700" y="1851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82228</xdr:rowOff>
    </xdr:from>
    <xdr:ext cx="534377" cy="259045"/>
    <xdr:sp macro="" textlink="">
      <xdr:nvSpPr>
        <xdr:cNvPr id="475" name="【港湾・漁港】&#10;一人当たり有形固定資産（償却資産）額該当値テキスト">
          <a:extLst>
            <a:ext uri="{FF2B5EF4-FFF2-40B4-BE49-F238E27FC236}">
              <a16:creationId xmlns:a16="http://schemas.microsoft.com/office/drawing/2014/main" id="{A0499E16-01E3-44EB-9577-04437947C509}"/>
            </a:ext>
          </a:extLst>
        </xdr:cNvPr>
        <xdr:cNvSpPr txBox="1"/>
      </xdr:nvSpPr>
      <xdr:spPr>
        <a:xfrm>
          <a:off x="10515600" y="1842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167667</xdr:rowOff>
    </xdr:from>
    <xdr:to>
      <xdr:col>50</xdr:col>
      <xdr:colOff>165100</xdr:colOff>
      <xdr:row>108</xdr:row>
      <xdr:rowOff>97817</xdr:rowOff>
    </xdr:to>
    <xdr:sp macro="" textlink="">
      <xdr:nvSpPr>
        <xdr:cNvPr id="476" name="楕円 475">
          <a:extLst>
            <a:ext uri="{FF2B5EF4-FFF2-40B4-BE49-F238E27FC236}">
              <a16:creationId xmlns:a16="http://schemas.microsoft.com/office/drawing/2014/main" id="{AC75B27C-D3CF-4BE2-8D83-7E7FDEBADCFD}"/>
            </a:ext>
          </a:extLst>
        </xdr:cNvPr>
        <xdr:cNvSpPr/>
      </xdr:nvSpPr>
      <xdr:spPr>
        <a:xfrm>
          <a:off x="9588500" y="185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46651</xdr:rowOff>
    </xdr:from>
    <xdr:to>
      <xdr:col>55</xdr:col>
      <xdr:colOff>0</xdr:colOff>
      <xdr:row>108</xdr:row>
      <xdr:rowOff>47017</xdr:rowOff>
    </xdr:to>
    <xdr:cxnSp macro="">
      <xdr:nvCxnSpPr>
        <xdr:cNvPr id="477" name="直線コネクタ 476">
          <a:extLst>
            <a:ext uri="{FF2B5EF4-FFF2-40B4-BE49-F238E27FC236}">
              <a16:creationId xmlns:a16="http://schemas.microsoft.com/office/drawing/2014/main" id="{C548277C-076E-4C94-955E-BCC8F5AB5F59}"/>
            </a:ext>
          </a:extLst>
        </xdr:cNvPr>
        <xdr:cNvCxnSpPr/>
      </xdr:nvCxnSpPr>
      <xdr:spPr>
        <a:xfrm flipV="1">
          <a:off x="9639300" y="18563251"/>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167901</xdr:rowOff>
    </xdr:from>
    <xdr:to>
      <xdr:col>46</xdr:col>
      <xdr:colOff>38100</xdr:colOff>
      <xdr:row>108</xdr:row>
      <xdr:rowOff>98051</xdr:rowOff>
    </xdr:to>
    <xdr:sp macro="" textlink="">
      <xdr:nvSpPr>
        <xdr:cNvPr id="478" name="楕円 477">
          <a:extLst>
            <a:ext uri="{FF2B5EF4-FFF2-40B4-BE49-F238E27FC236}">
              <a16:creationId xmlns:a16="http://schemas.microsoft.com/office/drawing/2014/main" id="{D42AD8D4-9282-4FDE-B360-205C930561D6}"/>
            </a:ext>
          </a:extLst>
        </xdr:cNvPr>
        <xdr:cNvSpPr/>
      </xdr:nvSpPr>
      <xdr:spPr>
        <a:xfrm>
          <a:off x="8699500" y="1851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47017</xdr:rowOff>
    </xdr:from>
    <xdr:to>
      <xdr:col>50</xdr:col>
      <xdr:colOff>114300</xdr:colOff>
      <xdr:row>108</xdr:row>
      <xdr:rowOff>47251</xdr:rowOff>
    </xdr:to>
    <xdr:cxnSp macro="">
      <xdr:nvCxnSpPr>
        <xdr:cNvPr id="479" name="直線コネクタ 478">
          <a:extLst>
            <a:ext uri="{FF2B5EF4-FFF2-40B4-BE49-F238E27FC236}">
              <a16:creationId xmlns:a16="http://schemas.microsoft.com/office/drawing/2014/main" id="{B2AC3D31-B8D0-4824-8EB9-CA45FEA5B91E}"/>
            </a:ext>
          </a:extLst>
        </xdr:cNvPr>
        <xdr:cNvCxnSpPr/>
      </xdr:nvCxnSpPr>
      <xdr:spPr>
        <a:xfrm flipV="1">
          <a:off x="8750300" y="18563617"/>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167979</xdr:rowOff>
    </xdr:from>
    <xdr:to>
      <xdr:col>41</xdr:col>
      <xdr:colOff>101600</xdr:colOff>
      <xdr:row>108</xdr:row>
      <xdr:rowOff>98129</xdr:rowOff>
    </xdr:to>
    <xdr:sp macro="" textlink="">
      <xdr:nvSpPr>
        <xdr:cNvPr id="480" name="楕円 479">
          <a:extLst>
            <a:ext uri="{FF2B5EF4-FFF2-40B4-BE49-F238E27FC236}">
              <a16:creationId xmlns:a16="http://schemas.microsoft.com/office/drawing/2014/main" id="{3BDC03DD-51D9-4E84-8551-E86D4A607D49}"/>
            </a:ext>
          </a:extLst>
        </xdr:cNvPr>
        <xdr:cNvSpPr/>
      </xdr:nvSpPr>
      <xdr:spPr>
        <a:xfrm>
          <a:off x="7810500" y="1851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47251</xdr:rowOff>
    </xdr:from>
    <xdr:to>
      <xdr:col>45</xdr:col>
      <xdr:colOff>177800</xdr:colOff>
      <xdr:row>108</xdr:row>
      <xdr:rowOff>47329</xdr:rowOff>
    </xdr:to>
    <xdr:cxnSp macro="">
      <xdr:nvCxnSpPr>
        <xdr:cNvPr id="481" name="直線コネクタ 480">
          <a:extLst>
            <a:ext uri="{FF2B5EF4-FFF2-40B4-BE49-F238E27FC236}">
              <a16:creationId xmlns:a16="http://schemas.microsoft.com/office/drawing/2014/main" id="{E4467AB2-47E1-4175-B013-9B44A834B45E}"/>
            </a:ext>
          </a:extLst>
        </xdr:cNvPr>
        <xdr:cNvCxnSpPr/>
      </xdr:nvCxnSpPr>
      <xdr:spPr>
        <a:xfrm flipV="1">
          <a:off x="7861300" y="18563851"/>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167881</xdr:rowOff>
    </xdr:from>
    <xdr:to>
      <xdr:col>36</xdr:col>
      <xdr:colOff>165100</xdr:colOff>
      <xdr:row>108</xdr:row>
      <xdr:rowOff>98031</xdr:rowOff>
    </xdr:to>
    <xdr:sp macro="" textlink="">
      <xdr:nvSpPr>
        <xdr:cNvPr id="482" name="楕円 481">
          <a:extLst>
            <a:ext uri="{FF2B5EF4-FFF2-40B4-BE49-F238E27FC236}">
              <a16:creationId xmlns:a16="http://schemas.microsoft.com/office/drawing/2014/main" id="{60A878BD-4E0F-4F51-80FA-0BFB17A2201D}"/>
            </a:ext>
          </a:extLst>
        </xdr:cNvPr>
        <xdr:cNvSpPr/>
      </xdr:nvSpPr>
      <xdr:spPr>
        <a:xfrm>
          <a:off x="6921500" y="185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47231</xdr:rowOff>
    </xdr:from>
    <xdr:to>
      <xdr:col>41</xdr:col>
      <xdr:colOff>50800</xdr:colOff>
      <xdr:row>108</xdr:row>
      <xdr:rowOff>47329</xdr:rowOff>
    </xdr:to>
    <xdr:cxnSp macro="">
      <xdr:nvCxnSpPr>
        <xdr:cNvPr id="483" name="直線コネクタ 482">
          <a:extLst>
            <a:ext uri="{FF2B5EF4-FFF2-40B4-BE49-F238E27FC236}">
              <a16:creationId xmlns:a16="http://schemas.microsoft.com/office/drawing/2014/main" id="{C5CAD58E-5EE5-40C6-AA4B-827845845887}"/>
            </a:ext>
          </a:extLst>
        </xdr:cNvPr>
        <xdr:cNvCxnSpPr/>
      </xdr:nvCxnSpPr>
      <xdr:spPr>
        <a:xfrm>
          <a:off x="6972300" y="18563831"/>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85056</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5120E980-A4BE-4E3E-80ED-FC0FEC2FB17D}"/>
            </a:ext>
          </a:extLst>
        </xdr:cNvPr>
        <xdr:cNvSpPr txBox="1"/>
      </xdr:nvSpPr>
      <xdr:spPr>
        <a:xfrm>
          <a:off x="9327095" y="1808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91508</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DD377DE2-1C51-4699-A9DA-1B8A7D8069DB}"/>
            </a:ext>
          </a:extLst>
        </xdr:cNvPr>
        <xdr:cNvSpPr txBox="1"/>
      </xdr:nvSpPr>
      <xdr:spPr>
        <a:xfrm>
          <a:off x="8450795" y="180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89535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471CB8A0-7C5A-4EA1-AD8B-CA9E6B35AD5E}"/>
            </a:ext>
          </a:extLst>
        </xdr:cNvPr>
        <xdr:cNvSpPr txBox="1"/>
      </xdr:nvSpPr>
      <xdr:spPr>
        <a:xfrm>
          <a:off x="75617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50105</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108219DF-F007-4CC3-9C43-719A010B2019}"/>
            </a:ext>
          </a:extLst>
        </xdr:cNvPr>
        <xdr:cNvSpPr txBox="1"/>
      </xdr:nvSpPr>
      <xdr:spPr>
        <a:xfrm>
          <a:off x="6672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88944</xdr:rowOff>
    </xdr:from>
    <xdr:ext cx="534377" cy="259045"/>
    <xdr:sp macro="" textlink="">
      <xdr:nvSpPr>
        <xdr:cNvPr id="488" name="n_1mainValue【港湾・漁港】&#10;一人当たり有形固定資産（償却資産）額">
          <a:extLst>
            <a:ext uri="{FF2B5EF4-FFF2-40B4-BE49-F238E27FC236}">
              <a16:creationId xmlns:a16="http://schemas.microsoft.com/office/drawing/2014/main" id="{DFA98A01-AE8E-415F-822D-8D38EC7E3970}"/>
            </a:ext>
          </a:extLst>
        </xdr:cNvPr>
        <xdr:cNvSpPr txBox="1"/>
      </xdr:nvSpPr>
      <xdr:spPr>
        <a:xfrm>
          <a:off x="9359411" y="1860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89178</xdr:rowOff>
    </xdr:from>
    <xdr:ext cx="534377" cy="259045"/>
    <xdr:sp macro="" textlink="">
      <xdr:nvSpPr>
        <xdr:cNvPr id="489" name="n_2mainValue【港湾・漁港】&#10;一人当たり有形固定資産（償却資産）額">
          <a:extLst>
            <a:ext uri="{FF2B5EF4-FFF2-40B4-BE49-F238E27FC236}">
              <a16:creationId xmlns:a16="http://schemas.microsoft.com/office/drawing/2014/main" id="{20456653-F951-4E38-8D62-6D79979EF0B4}"/>
            </a:ext>
          </a:extLst>
        </xdr:cNvPr>
        <xdr:cNvSpPr txBox="1"/>
      </xdr:nvSpPr>
      <xdr:spPr>
        <a:xfrm>
          <a:off x="8483111" y="1860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89256</xdr:rowOff>
    </xdr:from>
    <xdr:ext cx="534377" cy="259045"/>
    <xdr:sp macro="" textlink="">
      <xdr:nvSpPr>
        <xdr:cNvPr id="490" name="n_3mainValue【港湾・漁港】&#10;一人当たり有形固定資産（償却資産）額">
          <a:extLst>
            <a:ext uri="{FF2B5EF4-FFF2-40B4-BE49-F238E27FC236}">
              <a16:creationId xmlns:a16="http://schemas.microsoft.com/office/drawing/2014/main" id="{3B00AAE4-6F3A-4ED9-A689-3A2FEB29D68A}"/>
            </a:ext>
          </a:extLst>
        </xdr:cNvPr>
        <xdr:cNvSpPr txBox="1"/>
      </xdr:nvSpPr>
      <xdr:spPr>
        <a:xfrm>
          <a:off x="7594111" y="1860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89158</xdr:rowOff>
    </xdr:from>
    <xdr:ext cx="534377" cy="259045"/>
    <xdr:sp macro="" textlink="">
      <xdr:nvSpPr>
        <xdr:cNvPr id="491" name="n_4mainValue【港湾・漁港】&#10;一人当たり有形固定資産（償却資産）額">
          <a:extLst>
            <a:ext uri="{FF2B5EF4-FFF2-40B4-BE49-F238E27FC236}">
              <a16:creationId xmlns:a16="http://schemas.microsoft.com/office/drawing/2014/main" id="{749A9A28-DAE9-427A-885C-E7DB2291D49D}"/>
            </a:ext>
          </a:extLst>
        </xdr:cNvPr>
        <xdr:cNvSpPr txBox="1"/>
      </xdr:nvSpPr>
      <xdr:spPr>
        <a:xfrm>
          <a:off x="6705111" y="186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47D86D53-83C6-40E4-A8CC-F713D95245C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BCDD035A-C17B-4E1B-8BDE-A4C5766B765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D8A048E6-BB15-4A04-A106-6149D22A9F8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AEC0F86C-547E-48F7-9467-9C96ADD5F02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21571E14-DB91-4EEB-A0D7-3B4CEB660CF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3743FF86-2487-4F84-938C-C53D8119AE5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9CFF9CD9-D1F4-4371-9F82-45467E54AFD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2D66C354-42F8-4508-9B1F-FAAA0349F54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74996E5C-5F37-4911-BFF8-D2FE218CB49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1DF55C10-27E2-4917-A257-1040A6A67E9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8A455108-62F3-4173-9C37-79FEA6437C6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4A6ECDF4-D7D0-4573-AE2F-DD7B5DA1A86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8831216B-00E0-417F-867A-0687B5EF640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88EA4FF8-57D9-4A1E-83B3-565D5AA7D1C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45FF22E2-E32F-4EEF-8B94-C33C5D4ADA6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4CD56017-82D7-48B6-97BC-8C963595F18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CCD5056E-556F-4322-BD01-050D31C4044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7C386D43-EC65-45EE-A8BD-5377C790F2B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5ADD3D7B-1ABA-42CE-9231-4EAD6AB395A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0F35CC55-0CF2-49EE-85FD-E025DF85D2D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FEDBD99A-D41B-47B7-9B85-86FDDD3DC9B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64A7943A-0408-4D52-8639-D467162D914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193B0D0C-44F5-46D2-8BE0-7676C4190BF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E2A2B8F3-358F-4E58-9AB0-7A012B2CA2E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9E4187AA-4C23-4024-B75E-B2271821D0E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558F1A2A-E3D0-462C-BFE9-D2BADA2D1796}"/>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ECB58321-F97C-463F-B78B-C0A245E45ED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41686E0D-734B-4C9E-8AB2-72229BAB413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520" name="【認定こども園・幼稚園・保育所】&#10;有形固定資産減価償却率最大値テキスト">
          <a:extLst>
            <a:ext uri="{FF2B5EF4-FFF2-40B4-BE49-F238E27FC236}">
              <a16:creationId xmlns:a16="http://schemas.microsoft.com/office/drawing/2014/main" id="{C0D7304A-E0BB-44E1-B541-938D66B8DA15}"/>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521" name="直線コネクタ 520">
          <a:extLst>
            <a:ext uri="{FF2B5EF4-FFF2-40B4-BE49-F238E27FC236}">
              <a16:creationId xmlns:a16="http://schemas.microsoft.com/office/drawing/2014/main" id="{8E4322FB-6196-489A-BE37-482ADC5785F3}"/>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7093</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A7172E23-EB5F-404D-A1F0-A08C52E01381}"/>
            </a:ext>
          </a:extLst>
        </xdr:cNvPr>
        <xdr:cNvSpPr txBox="1"/>
      </xdr:nvSpPr>
      <xdr:spPr>
        <a:xfrm>
          <a:off x="16357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523" name="フローチャート: 判断 522">
          <a:extLst>
            <a:ext uri="{FF2B5EF4-FFF2-40B4-BE49-F238E27FC236}">
              <a16:creationId xmlns:a16="http://schemas.microsoft.com/office/drawing/2014/main" id="{93095C7C-3616-4A64-A3AB-DBFBC702ECE2}"/>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BF3E1747-B4F1-418F-82B2-4BEBD06D72AB}"/>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525" name="フローチャート: 判断 524">
          <a:extLst>
            <a:ext uri="{FF2B5EF4-FFF2-40B4-BE49-F238E27FC236}">
              <a16:creationId xmlns:a16="http://schemas.microsoft.com/office/drawing/2014/main" id="{50E4A519-E4A9-4002-9ED1-421115C5CDF6}"/>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526" name="フローチャート: 判断 525">
          <a:extLst>
            <a:ext uri="{FF2B5EF4-FFF2-40B4-BE49-F238E27FC236}">
              <a16:creationId xmlns:a16="http://schemas.microsoft.com/office/drawing/2014/main" id="{3ADC7772-69BE-4833-83D5-422EBC3A203D}"/>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527" name="フローチャート: 判断 526">
          <a:extLst>
            <a:ext uri="{FF2B5EF4-FFF2-40B4-BE49-F238E27FC236}">
              <a16:creationId xmlns:a16="http://schemas.microsoft.com/office/drawing/2014/main" id="{056223EF-423F-4359-8EE7-DFE50562F0AB}"/>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B0B172F-C640-428A-9BB5-51DD606149C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A92C850-411A-4B61-8BB7-0B269864DE8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16A9581-C48B-4897-A97E-02119378B1C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7776EA9-3CE3-4574-9574-86488A8AE1D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CB870BF-B86D-4CEF-85DD-FEC5DE30803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533" name="楕円 532">
          <a:extLst>
            <a:ext uri="{FF2B5EF4-FFF2-40B4-BE49-F238E27FC236}">
              <a16:creationId xmlns:a16="http://schemas.microsoft.com/office/drawing/2014/main" id="{ED8012E2-D85D-44C8-BA1C-FBE3603D77FD}"/>
            </a:ext>
          </a:extLst>
        </xdr:cNvPr>
        <xdr:cNvSpPr/>
      </xdr:nvSpPr>
      <xdr:spPr>
        <a:xfrm>
          <a:off x="16268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170741</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FD307C1D-95E0-491C-BCA7-DF6AE1A04B0E}"/>
            </a:ext>
          </a:extLst>
        </xdr:cNvPr>
        <xdr:cNvSpPr txBox="1"/>
      </xdr:nvSpPr>
      <xdr:spPr>
        <a:xfrm>
          <a:off x="16357600" y="634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98878</xdr:rowOff>
    </xdr:from>
    <xdr:to>
      <xdr:col>81</xdr:col>
      <xdr:colOff>101600</xdr:colOff>
      <xdr:row>38</xdr:row>
      <xdr:rowOff>29028</xdr:rowOff>
    </xdr:to>
    <xdr:sp macro="" textlink="">
      <xdr:nvSpPr>
        <xdr:cNvPr id="535" name="楕円 534">
          <a:extLst>
            <a:ext uri="{FF2B5EF4-FFF2-40B4-BE49-F238E27FC236}">
              <a16:creationId xmlns:a16="http://schemas.microsoft.com/office/drawing/2014/main" id="{3E9BAB3D-8AB0-4448-A563-284BA6B31FB5}"/>
            </a:ext>
          </a:extLst>
        </xdr:cNvPr>
        <xdr:cNvSpPr/>
      </xdr:nvSpPr>
      <xdr:spPr>
        <a:xfrm>
          <a:off x="15430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149678</xdr:rowOff>
    </xdr:from>
    <xdr:to>
      <xdr:col>85</xdr:col>
      <xdr:colOff>127000</xdr:colOff>
      <xdr:row>38</xdr:row>
      <xdr:rowOff>27215</xdr:rowOff>
    </xdr:to>
    <xdr:cxnSp macro="">
      <xdr:nvCxnSpPr>
        <xdr:cNvPr id="536" name="直線コネクタ 535">
          <a:extLst>
            <a:ext uri="{FF2B5EF4-FFF2-40B4-BE49-F238E27FC236}">
              <a16:creationId xmlns:a16="http://schemas.microsoft.com/office/drawing/2014/main" id="{92CFE1CE-7638-4DDD-9AB8-3F7E7CEFB329}"/>
            </a:ext>
          </a:extLst>
        </xdr:cNvPr>
        <xdr:cNvCxnSpPr/>
      </xdr:nvCxnSpPr>
      <xdr:spPr>
        <a:xfrm>
          <a:off x="15481300" y="64933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49893</xdr:rowOff>
    </xdr:from>
    <xdr:to>
      <xdr:col>76</xdr:col>
      <xdr:colOff>165100</xdr:colOff>
      <xdr:row>37</xdr:row>
      <xdr:rowOff>151493</xdr:rowOff>
    </xdr:to>
    <xdr:sp macro="" textlink="">
      <xdr:nvSpPr>
        <xdr:cNvPr id="537" name="楕円 536">
          <a:extLst>
            <a:ext uri="{FF2B5EF4-FFF2-40B4-BE49-F238E27FC236}">
              <a16:creationId xmlns:a16="http://schemas.microsoft.com/office/drawing/2014/main" id="{7B686D28-9CE9-44D5-831F-031CB3BCC250}"/>
            </a:ext>
          </a:extLst>
        </xdr:cNvPr>
        <xdr:cNvSpPr/>
      </xdr:nvSpPr>
      <xdr:spPr>
        <a:xfrm>
          <a:off x="14541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100693</xdr:rowOff>
    </xdr:from>
    <xdr:to>
      <xdr:col>81</xdr:col>
      <xdr:colOff>50800</xdr:colOff>
      <xdr:row>37</xdr:row>
      <xdr:rowOff>149678</xdr:rowOff>
    </xdr:to>
    <xdr:cxnSp macro="">
      <xdr:nvCxnSpPr>
        <xdr:cNvPr id="538" name="直線コネクタ 537">
          <a:extLst>
            <a:ext uri="{FF2B5EF4-FFF2-40B4-BE49-F238E27FC236}">
              <a16:creationId xmlns:a16="http://schemas.microsoft.com/office/drawing/2014/main" id="{99E06B85-986D-4951-8E66-5B3ED73D21EB}"/>
            </a:ext>
          </a:extLst>
        </xdr:cNvPr>
        <xdr:cNvCxnSpPr/>
      </xdr:nvCxnSpPr>
      <xdr:spPr>
        <a:xfrm>
          <a:off x="14592300" y="64443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907</xdr:rowOff>
    </xdr:from>
    <xdr:to>
      <xdr:col>72</xdr:col>
      <xdr:colOff>38100</xdr:colOff>
      <xdr:row>37</xdr:row>
      <xdr:rowOff>102507</xdr:rowOff>
    </xdr:to>
    <xdr:sp macro="" textlink="">
      <xdr:nvSpPr>
        <xdr:cNvPr id="539" name="楕円 538">
          <a:extLst>
            <a:ext uri="{FF2B5EF4-FFF2-40B4-BE49-F238E27FC236}">
              <a16:creationId xmlns:a16="http://schemas.microsoft.com/office/drawing/2014/main" id="{36EF9453-21FA-48A3-96CD-D4148CDD756B}"/>
            </a:ext>
          </a:extLst>
        </xdr:cNvPr>
        <xdr:cNvSpPr/>
      </xdr:nvSpPr>
      <xdr:spPr>
        <a:xfrm>
          <a:off x="13652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51707</xdr:rowOff>
    </xdr:from>
    <xdr:to>
      <xdr:col>76</xdr:col>
      <xdr:colOff>114300</xdr:colOff>
      <xdr:row>37</xdr:row>
      <xdr:rowOff>100693</xdr:rowOff>
    </xdr:to>
    <xdr:cxnSp macro="">
      <xdr:nvCxnSpPr>
        <xdr:cNvPr id="540" name="直線コネクタ 539">
          <a:extLst>
            <a:ext uri="{FF2B5EF4-FFF2-40B4-BE49-F238E27FC236}">
              <a16:creationId xmlns:a16="http://schemas.microsoft.com/office/drawing/2014/main" id="{242AF081-C192-4FCC-8737-D223FDE5C092}"/>
            </a:ext>
          </a:extLst>
        </xdr:cNvPr>
        <xdr:cNvCxnSpPr/>
      </xdr:nvCxnSpPr>
      <xdr:spPr>
        <a:xfrm>
          <a:off x="13703300" y="6395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123372</xdr:rowOff>
    </xdr:from>
    <xdr:to>
      <xdr:col>67</xdr:col>
      <xdr:colOff>101600</xdr:colOff>
      <xdr:row>37</xdr:row>
      <xdr:rowOff>53522</xdr:rowOff>
    </xdr:to>
    <xdr:sp macro="" textlink="">
      <xdr:nvSpPr>
        <xdr:cNvPr id="541" name="楕円 540">
          <a:extLst>
            <a:ext uri="{FF2B5EF4-FFF2-40B4-BE49-F238E27FC236}">
              <a16:creationId xmlns:a16="http://schemas.microsoft.com/office/drawing/2014/main" id="{6E941E74-C3B3-487B-9D8E-9258A9C2F666}"/>
            </a:ext>
          </a:extLst>
        </xdr:cNvPr>
        <xdr:cNvSpPr/>
      </xdr:nvSpPr>
      <xdr:spPr>
        <a:xfrm>
          <a:off x="12763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2722</xdr:rowOff>
    </xdr:from>
    <xdr:to>
      <xdr:col>71</xdr:col>
      <xdr:colOff>177800</xdr:colOff>
      <xdr:row>37</xdr:row>
      <xdr:rowOff>51707</xdr:rowOff>
    </xdr:to>
    <xdr:cxnSp macro="">
      <xdr:nvCxnSpPr>
        <xdr:cNvPr id="542" name="直線コネクタ 541">
          <a:extLst>
            <a:ext uri="{FF2B5EF4-FFF2-40B4-BE49-F238E27FC236}">
              <a16:creationId xmlns:a16="http://schemas.microsoft.com/office/drawing/2014/main" id="{08FE1932-4121-4025-9259-08C9BCB2D5EE}"/>
            </a:ext>
          </a:extLst>
        </xdr:cNvPr>
        <xdr:cNvCxnSpPr/>
      </xdr:nvCxnSpPr>
      <xdr:spPr>
        <a:xfrm>
          <a:off x="12814300" y="6346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4D2DFBA0-8CA2-489C-B314-E7F046799525}"/>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047D1E62-5FC2-4683-AA61-BCE622F66860}"/>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68437662-6F21-44E2-B6DF-85AA033AD25A}"/>
            </a:ext>
          </a:extLst>
        </xdr:cNvPr>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80571</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67FA4B85-2638-4D65-9CC4-FB81C34B819E}"/>
            </a:ext>
          </a:extLst>
        </xdr:cNvPr>
        <xdr:cNvSpPr txBox="1"/>
      </xdr:nvSpPr>
      <xdr:spPr>
        <a:xfrm>
          <a:off x="12611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45555</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568FBDDA-77D7-4AE0-B695-303E79AAEC57}"/>
            </a:ext>
          </a:extLst>
        </xdr:cNvPr>
        <xdr:cNvSpPr txBox="1"/>
      </xdr:nvSpPr>
      <xdr:spPr>
        <a:xfrm>
          <a:off x="152660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168020</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8FE030E4-24D1-4368-A4AA-C1F3D3D3D4A3}"/>
            </a:ext>
          </a:extLst>
        </xdr:cNvPr>
        <xdr:cNvSpPr txBox="1"/>
      </xdr:nvSpPr>
      <xdr:spPr>
        <a:xfrm>
          <a:off x="14389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119034</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9168C86E-98F8-4F02-BECE-C45EAF7F02C3}"/>
            </a:ext>
          </a:extLst>
        </xdr:cNvPr>
        <xdr:cNvSpPr txBox="1"/>
      </xdr:nvSpPr>
      <xdr:spPr>
        <a:xfrm>
          <a:off x="13500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70049</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632620A8-0098-4EAE-A610-D22625B8BB13}"/>
            </a:ext>
          </a:extLst>
        </xdr:cNvPr>
        <xdr:cNvSpPr txBox="1"/>
      </xdr:nvSpPr>
      <xdr:spPr>
        <a:xfrm>
          <a:off x="12611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AE9D24F1-92D3-43BF-AE49-5D6B2D714F6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4D0A74BE-784C-421B-84F6-AED76075F43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36E82E90-93E0-4D5B-B32A-6C4370AA659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B27B5316-10E6-4D39-8EC8-916FD690A9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F0CC7250-6848-4F32-A4CE-047AB518D77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0F915D4-279D-49A9-BE41-452E0B4DD7E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A76611BF-DE8E-4D22-B639-AC0E739D7E2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454893AB-7094-4910-A6C4-1D9D2E65EFB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0C9EEF32-F67C-4529-A625-939E8AD621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52CF2B62-DF6B-4C91-8599-3C146FCAE3C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C88104AF-7B47-40DF-BD51-52847EDFFB7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2" name="テキスト ボックス 561">
          <a:extLst>
            <a:ext uri="{FF2B5EF4-FFF2-40B4-BE49-F238E27FC236}">
              <a16:creationId xmlns:a16="http://schemas.microsoft.com/office/drawing/2014/main" id="{5422EC60-99D8-4EBD-8B8D-4231597687D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345F34A9-8868-40A4-8BF5-170C771A3C1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4" name="テキスト ボックス 563">
          <a:extLst>
            <a:ext uri="{FF2B5EF4-FFF2-40B4-BE49-F238E27FC236}">
              <a16:creationId xmlns:a16="http://schemas.microsoft.com/office/drawing/2014/main" id="{BFE7BE7D-2014-4BC8-8B70-188A8746003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462DBF4B-44C6-4F84-89C6-A51C5BA719D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6" name="テキスト ボックス 565">
          <a:extLst>
            <a:ext uri="{FF2B5EF4-FFF2-40B4-BE49-F238E27FC236}">
              <a16:creationId xmlns:a16="http://schemas.microsoft.com/office/drawing/2014/main" id="{08F7D660-6DE1-4DA1-BE89-8283202DAB5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163ECABD-C55E-4F81-A6E9-25A20F3C220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8" name="テキスト ボックス 567">
          <a:extLst>
            <a:ext uri="{FF2B5EF4-FFF2-40B4-BE49-F238E27FC236}">
              <a16:creationId xmlns:a16="http://schemas.microsoft.com/office/drawing/2014/main" id="{77CBEBE8-D13A-4428-837A-79694FCD95D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ACFB6C29-867D-4E21-8E2E-E640C9176D5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0" name="テキスト ボックス 569">
          <a:extLst>
            <a:ext uri="{FF2B5EF4-FFF2-40B4-BE49-F238E27FC236}">
              <a16:creationId xmlns:a16="http://schemas.microsoft.com/office/drawing/2014/main" id="{F6D97BCD-A745-440A-8655-BFD4F75E236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認定こども園・幼稚園・保育所】&#10;一人当たり面積グラフ枠">
          <a:extLst>
            <a:ext uri="{FF2B5EF4-FFF2-40B4-BE49-F238E27FC236}">
              <a16:creationId xmlns:a16="http://schemas.microsoft.com/office/drawing/2014/main" id="{992A3B40-A545-4A75-8FE8-78FE965DB3E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572" name="直線コネクタ 571">
          <a:extLst>
            <a:ext uri="{FF2B5EF4-FFF2-40B4-BE49-F238E27FC236}">
              <a16:creationId xmlns:a16="http://schemas.microsoft.com/office/drawing/2014/main" id="{D941478F-5A3B-4F20-A937-242D18D50DF9}"/>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573" name="【認定こども園・幼稚園・保育所】&#10;一人当たり面積最小値テキスト">
          <a:extLst>
            <a:ext uri="{FF2B5EF4-FFF2-40B4-BE49-F238E27FC236}">
              <a16:creationId xmlns:a16="http://schemas.microsoft.com/office/drawing/2014/main" id="{84FDBF1B-200A-4995-A788-E48D58DC9BD2}"/>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574" name="直線コネクタ 573">
          <a:extLst>
            <a:ext uri="{FF2B5EF4-FFF2-40B4-BE49-F238E27FC236}">
              <a16:creationId xmlns:a16="http://schemas.microsoft.com/office/drawing/2014/main" id="{9C0BE72B-D9E5-4047-9570-13E9450D5C78}"/>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575" name="【認定こども園・幼稚園・保育所】&#10;一人当たり面積最大値テキスト">
          <a:extLst>
            <a:ext uri="{FF2B5EF4-FFF2-40B4-BE49-F238E27FC236}">
              <a16:creationId xmlns:a16="http://schemas.microsoft.com/office/drawing/2014/main" id="{C6945C72-4C50-45F9-B2FD-54F90FF7D53F}"/>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576" name="直線コネクタ 575">
          <a:extLst>
            <a:ext uri="{FF2B5EF4-FFF2-40B4-BE49-F238E27FC236}">
              <a16:creationId xmlns:a16="http://schemas.microsoft.com/office/drawing/2014/main" id="{81A4918B-4F60-4E91-A04C-D886A38CD2E4}"/>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577" name="【認定こども園・幼稚園・保育所】&#10;一人当たり面積平均値テキスト">
          <a:extLst>
            <a:ext uri="{FF2B5EF4-FFF2-40B4-BE49-F238E27FC236}">
              <a16:creationId xmlns:a16="http://schemas.microsoft.com/office/drawing/2014/main" id="{6F691026-6461-482B-B5A9-227FD96DFDCC}"/>
            </a:ext>
          </a:extLst>
        </xdr:cNvPr>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578" name="フローチャート: 判断 577">
          <a:extLst>
            <a:ext uri="{FF2B5EF4-FFF2-40B4-BE49-F238E27FC236}">
              <a16:creationId xmlns:a16="http://schemas.microsoft.com/office/drawing/2014/main" id="{4B97DDDC-1B7B-4C21-BBC5-6B7D0EA602CF}"/>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579" name="フローチャート: 判断 578">
          <a:extLst>
            <a:ext uri="{FF2B5EF4-FFF2-40B4-BE49-F238E27FC236}">
              <a16:creationId xmlns:a16="http://schemas.microsoft.com/office/drawing/2014/main" id="{E8C0A699-49FF-41F0-B315-6700481A026B}"/>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580" name="フローチャート: 判断 579">
          <a:extLst>
            <a:ext uri="{FF2B5EF4-FFF2-40B4-BE49-F238E27FC236}">
              <a16:creationId xmlns:a16="http://schemas.microsoft.com/office/drawing/2014/main" id="{6C27662C-8AFE-4829-BEB0-3B965303F3BB}"/>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81" name="フローチャート: 判断 580">
          <a:extLst>
            <a:ext uri="{FF2B5EF4-FFF2-40B4-BE49-F238E27FC236}">
              <a16:creationId xmlns:a16="http://schemas.microsoft.com/office/drawing/2014/main" id="{25FA65D6-7BAD-4FA1-9FEB-7109D0E43EC4}"/>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582" name="フローチャート: 判断 581">
          <a:extLst>
            <a:ext uri="{FF2B5EF4-FFF2-40B4-BE49-F238E27FC236}">
              <a16:creationId xmlns:a16="http://schemas.microsoft.com/office/drawing/2014/main" id="{EC70728F-D178-401F-B088-9372D27D5F96}"/>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DDA1C8C1-6198-4414-8F8B-488D39F771A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49D82FB-8160-4B01-B1BA-CEB6D610A97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AE1694C-7263-4DC7-B69E-632BA413617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5D4DD69-DEC2-44C8-9326-030A903088B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B5A2293-09C2-4256-8C6F-D667764607E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128270</xdr:rowOff>
    </xdr:from>
    <xdr:to>
      <xdr:col>116</xdr:col>
      <xdr:colOff>114300</xdr:colOff>
      <xdr:row>41</xdr:row>
      <xdr:rowOff>58420</xdr:rowOff>
    </xdr:to>
    <xdr:sp macro="" textlink="">
      <xdr:nvSpPr>
        <xdr:cNvPr id="588" name="楕円 587">
          <a:extLst>
            <a:ext uri="{FF2B5EF4-FFF2-40B4-BE49-F238E27FC236}">
              <a16:creationId xmlns:a16="http://schemas.microsoft.com/office/drawing/2014/main" id="{FE2C130A-AE8D-4BAA-8A86-398A5F7546A5}"/>
            </a:ext>
          </a:extLst>
        </xdr:cNvPr>
        <xdr:cNvSpPr/>
      </xdr:nvSpPr>
      <xdr:spPr>
        <a:xfrm>
          <a:off x="22110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43197</xdr:rowOff>
    </xdr:from>
    <xdr:ext cx="469744" cy="259045"/>
    <xdr:sp macro="" textlink="">
      <xdr:nvSpPr>
        <xdr:cNvPr id="589" name="【認定こども園・幼稚園・保育所】&#10;一人当たり面積該当値テキスト">
          <a:extLst>
            <a:ext uri="{FF2B5EF4-FFF2-40B4-BE49-F238E27FC236}">
              <a16:creationId xmlns:a16="http://schemas.microsoft.com/office/drawing/2014/main" id="{B2030176-2AED-485C-B59A-0FAB354B0815}"/>
            </a:ext>
          </a:extLst>
        </xdr:cNvPr>
        <xdr:cNvSpPr txBox="1"/>
      </xdr:nvSpPr>
      <xdr:spPr>
        <a:xfrm>
          <a:off x="22199600" y="69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130556</xdr:rowOff>
    </xdr:from>
    <xdr:to>
      <xdr:col>112</xdr:col>
      <xdr:colOff>38100</xdr:colOff>
      <xdr:row>41</xdr:row>
      <xdr:rowOff>60706</xdr:rowOff>
    </xdr:to>
    <xdr:sp macro="" textlink="">
      <xdr:nvSpPr>
        <xdr:cNvPr id="590" name="楕円 589">
          <a:extLst>
            <a:ext uri="{FF2B5EF4-FFF2-40B4-BE49-F238E27FC236}">
              <a16:creationId xmlns:a16="http://schemas.microsoft.com/office/drawing/2014/main" id="{4BF692B9-7F12-40D4-ABA3-75A95ABD381B}"/>
            </a:ext>
          </a:extLst>
        </xdr:cNvPr>
        <xdr:cNvSpPr/>
      </xdr:nvSpPr>
      <xdr:spPr>
        <a:xfrm>
          <a:off x="21272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xdr:rowOff>
    </xdr:from>
    <xdr:to>
      <xdr:col>116</xdr:col>
      <xdr:colOff>63500</xdr:colOff>
      <xdr:row>41</xdr:row>
      <xdr:rowOff>9906</xdr:rowOff>
    </xdr:to>
    <xdr:cxnSp macro="">
      <xdr:nvCxnSpPr>
        <xdr:cNvPr id="591" name="直線コネクタ 590">
          <a:extLst>
            <a:ext uri="{FF2B5EF4-FFF2-40B4-BE49-F238E27FC236}">
              <a16:creationId xmlns:a16="http://schemas.microsoft.com/office/drawing/2014/main" id="{16CA4235-88D7-48BB-9B0B-C172FB91305D}"/>
            </a:ext>
          </a:extLst>
        </xdr:cNvPr>
        <xdr:cNvCxnSpPr/>
      </xdr:nvCxnSpPr>
      <xdr:spPr>
        <a:xfrm flipV="1">
          <a:off x="21323300" y="70370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130556</xdr:rowOff>
    </xdr:from>
    <xdr:to>
      <xdr:col>107</xdr:col>
      <xdr:colOff>101600</xdr:colOff>
      <xdr:row>41</xdr:row>
      <xdr:rowOff>60706</xdr:rowOff>
    </xdr:to>
    <xdr:sp macro="" textlink="">
      <xdr:nvSpPr>
        <xdr:cNvPr id="592" name="楕円 591">
          <a:extLst>
            <a:ext uri="{FF2B5EF4-FFF2-40B4-BE49-F238E27FC236}">
              <a16:creationId xmlns:a16="http://schemas.microsoft.com/office/drawing/2014/main" id="{EF80418B-BD78-4183-9E0D-ACB7BC4EECCC}"/>
            </a:ext>
          </a:extLst>
        </xdr:cNvPr>
        <xdr:cNvSpPr/>
      </xdr:nvSpPr>
      <xdr:spPr>
        <a:xfrm>
          <a:off x="20383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xdr:rowOff>
    </xdr:from>
    <xdr:to>
      <xdr:col>111</xdr:col>
      <xdr:colOff>177800</xdr:colOff>
      <xdr:row>41</xdr:row>
      <xdr:rowOff>9906</xdr:rowOff>
    </xdr:to>
    <xdr:cxnSp macro="">
      <xdr:nvCxnSpPr>
        <xdr:cNvPr id="593" name="直線コネクタ 592">
          <a:extLst>
            <a:ext uri="{FF2B5EF4-FFF2-40B4-BE49-F238E27FC236}">
              <a16:creationId xmlns:a16="http://schemas.microsoft.com/office/drawing/2014/main" id="{8177A372-36F1-4E10-BAE0-2CDD163E6AC5}"/>
            </a:ext>
          </a:extLst>
        </xdr:cNvPr>
        <xdr:cNvCxnSpPr/>
      </xdr:nvCxnSpPr>
      <xdr:spPr>
        <a:xfrm>
          <a:off x="20434300" y="703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130556</xdr:rowOff>
    </xdr:from>
    <xdr:to>
      <xdr:col>102</xdr:col>
      <xdr:colOff>165100</xdr:colOff>
      <xdr:row>41</xdr:row>
      <xdr:rowOff>60706</xdr:rowOff>
    </xdr:to>
    <xdr:sp macro="" textlink="">
      <xdr:nvSpPr>
        <xdr:cNvPr id="594" name="楕円 593">
          <a:extLst>
            <a:ext uri="{FF2B5EF4-FFF2-40B4-BE49-F238E27FC236}">
              <a16:creationId xmlns:a16="http://schemas.microsoft.com/office/drawing/2014/main" id="{7E6D1030-33A6-4EC4-8551-88594799C4D6}"/>
            </a:ext>
          </a:extLst>
        </xdr:cNvPr>
        <xdr:cNvSpPr/>
      </xdr:nvSpPr>
      <xdr:spPr>
        <a:xfrm>
          <a:off x="19494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9906</xdr:rowOff>
    </xdr:from>
    <xdr:to>
      <xdr:col>107</xdr:col>
      <xdr:colOff>50800</xdr:colOff>
      <xdr:row>41</xdr:row>
      <xdr:rowOff>9906</xdr:rowOff>
    </xdr:to>
    <xdr:cxnSp macro="">
      <xdr:nvCxnSpPr>
        <xdr:cNvPr id="595" name="直線コネクタ 594">
          <a:extLst>
            <a:ext uri="{FF2B5EF4-FFF2-40B4-BE49-F238E27FC236}">
              <a16:creationId xmlns:a16="http://schemas.microsoft.com/office/drawing/2014/main" id="{D454A53D-4BE1-46CF-B3D3-5E69C3411391}"/>
            </a:ext>
          </a:extLst>
        </xdr:cNvPr>
        <xdr:cNvCxnSpPr/>
      </xdr:nvCxnSpPr>
      <xdr:spPr>
        <a:xfrm>
          <a:off x="19545300" y="703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130556</xdr:rowOff>
    </xdr:from>
    <xdr:to>
      <xdr:col>98</xdr:col>
      <xdr:colOff>38100</xdr:colOff>
      <xdr:row>41</xdr:row>
      <xdr:rowOff>60706</xdr:rowOff>
    </xdr:to>
    <xdr:sp macro="" textlink="">
      <xdr:nvSpPr>
        <xdr:cNvPr id="596" name="楕円 595">
          <a:extLst>
            <a:ext uri="{FF2B5EF4-FFF2-40B4-BE49-F238E27FC236}">
              <a16:creationId xmlns:a16="http://schemas.microsoft.com/office/drawing/2014/main" id="{0253D82E-1B3B-45D5-AD23-B77616B1AAA6}"/>
            </a:ext>
          </a:extLst>
        </xdr:cNvPr>
        <xdr:cNvSpPr/>
      </xdr:nvSpPr>
      <xdr:spPr>
        <a:xfrm>
          <a:off x="18605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9906</xdr:rowOff>
    </xdr:from>
    <xdr:to>
      <xdr:col>102</xdr:col>
      <xdr:colOff>114300</xdr:colOff>
      <xdr:row>41</xdr:row>
      <xdr:rowOff>9906</xdr:rowOff>
    </xdr:to>
    <xdr:cxnSp macro="">
      <xdr:nvCxnSpPr>
        <xdr:cNvPr id="597" name="直線コネクタ 596">
          <a:extLst>
            <a:ext uri="{FF2B5EF4-FFF2-40B4-BE49-F238E27FC236}">
              <a16:creationId xmlns:a16="http://schemas.microsoft.com/office/drawing/2014/main" id="{5978E16F-4441-445B-9415-66F299FD2E56}"/>
            </a:ext>
          </a:extLst>
        </xdr:cNvPr>
        <xdr:cNvCxnSpPr/>
      </xdr:nvCxnSpPr>
      <xdr:spPr>
        <a:xfrm>
          <a:off x="18656300" y="7039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98" name="n_1aveValue【認定こども園・幼稚園・保育所】&#10;一人当たり面積">
          <a:extLst>
            <a:ext uri="{FF2B5EF4-FFF2-40B4-BE49-F238E27FC236}">
              <a16:creationId xmlns:a16="http://schemas.microsoft.com/office/drawing/2014/main" id="{EFD17B5B-6EA7-41BD-BF53-33B9B79841AA}"/>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99" name="n_2aveValue【認定こども園・幼稚園・保育所】&#10;一人当たり面積">
          <a:extLst>
            <a:ext uri="{FF2B5EF4-FFF2-40B4-BE49-F238E27FC236}">
              <a16:creationId xmlns:a16="http://schemas.microsoft.com/office/drawing/2014/main" id="{F5E9F1CC-5AF5-4497-84DA-F89702C0C590}"/>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600" name="n_3aveValue【認定こども園・幼稚園・保育所】&#10;一人当たり面積">
          <a:extLst>
            <a:ext uri="{FF2B5EF4-FFF2-40B4-BE49-F238E27FC236}">
              <a16:creationId xmlns:a16="http://schemas.microsoft.com/office/drawing/2014/main" id="{294614D7-F726-44CD-8F68-36F40E35D637}"/>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601" name="n_4aveValue【認定こども園・幼稚園・保育所】&#10;一人当たり面積">
          <a:extLst>
            <a:ext uri="{FF2B5EF4-FFF2-40B4-BE49-F238E27FC236}">
              <a16:creationId xmlns:a16="http://schemas.microsoft.com/office/drawing/2014/main" id="{080E8086-5F78-4C5F-9477-EC154BDFA673}"/>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51833</xdr:rowOff>
    </xdr:from>
    <xdr:ext cx="469744" cy="259045"/>
    <xdr:sp macro="" textlink="">
      <xdr:nvSpPr>
        <xdr:cNvPr id="602" name="n_1mainValue【認定こども園・幼稚園・保育所】&#10;一人当たり面積">
          <a:extLst>
            <a:ext uri="{FF2B5EF4-FFF2-40B4-BE49-F238E27FC236}">
              <a16:creationId xmlns:a16="http://schemas.microsoft.com/office/drawing/2014/main" id="{EF76FD73-37D1-42A1-8733-7595EE0229BF}"/>
            </a:ext>
          </a:extLst>
        </xdr:cNvPr>
        <xdr:cNvSpPr txBox="1"/>
      </xdr:nvSpPr>
      <xdr:spPr>
        <a:xfrm>
          <a:off x="210757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51833</xdr:rowOff>
    </xdr:from>
    <xdr:ext cx="469744" cy="259045"/>
    <xdr:sp macro="" textlink="">
      <xdr:nvSpPr>
        <xdr:cNvPr id="603" name="n_2mainValue【認定こども園・幼稚園・保育所】&#10;一人当たり面積">
          <a:extLst>
            <a:ext uri="{FF2B5EF4-FFF2-40B4-BE49-F238E27FC236}">
              <a16:creationId xmlns:a16="http://schemas.microsoft.com/office/drawing/2014/main" id="{F54BFA7E-EF43-4AEC-8EB2-9819EA9D9DD6}"/>
            </a:ext>
          </a:extLst>
        </xdr:cNvPr>
        <xdr:cNvSpPr txBox="1"/>
      </xdr:nvSpPr>
      <xdr:spPr>
        <a:xfrm>
          <a:off x="20199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51833</xdr:rowOff>
    </xdr:from>
    <xdr:ext cx="469744" cy="259045"/>
    <xdr:sp macro="" textlink="">
      <xdr:nvSpPr>
        <xdr:cNvPr id="604" name="n_3mainValue【認定こども園・幼稚園・保育所】&#10;一人当たり面積">
          <a:extLst>
            <a:ext uri="{FF2B5EF4-FFF2-40B4-BE49-F238E27FC236}">
              <a16:creationId xmlns:a16="http://schemas.microsoft.com/office/drawing/2014/main" id="{CF10FB0D-64C7-46BA-B0C6-BFE1DECAE56F}"/>
            </a:ext>
          </a:extLst>
        </xdr:cNvPr>
        <xdr:cNvSpPr txBox="1"/>
      </xdr:nvSpPr>
      <xdr:spPr>
        <a:xfrm>
          <a:off x="19310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51833</xdr:rowOff>
    </xdr:from>
    <xdr:ext cx="469744" cy="259045"/>
    <xdr:sp macro="" textlink="">
      <xdr:nvSpPr>
        <xdr:cNvPr id="605" name="n_4mainValue【認定こども園・幼稚園・保育所】&#10;一人当たり面積">
          <a:extLst>
            <a:ext uri="{FF2B5EF4-FFF2-40B4-BE49-F238E27FC236}">
              <a16:creationId xmlns:a16="http://schemas.microsoft.com/office/drawing/2014/main" id="{6A833685-8ACA-472A-B2A6-9EEF956617E5}"/>
            </a:ext>
          </a:extLst>
        </xdr:cNvPr>
        <xdr:cNvSpPr txBox="1"/>
      </xdr:nvSpPr>
      <xdr:spPr>
        <a:xfrm>
          <a:off x="18421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17B1DFC7-2040-40C0-8089-4FFB88148C2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E4BB567B-3926-4466-946A-BC55CAB9B62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C01B1332-6367-4DAE-86C1-ADC3AE64FE5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9625B15F-37DC-4A6F-8489-62DFAD3B324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C4B99A4A-85D0-44CE-B1A1-445CA80F8AE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437177B7-C001-47D3-B440-493618570C0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A01C83D0-41A7-46DD-AF0A-584C7963BA7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DBD5767E-1A76-4D30-932A-E63817B0A39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3D0F2370-6752-4157-9365-4C3E5C53B82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F2E30206-2989-4719-9677-3CC1CD990C8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D56C85F5-13EB-4A29-8E09-20D184E1BD1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5547CA42-50DB-4B95-800E-DA264894C3F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BDB1F50E-5DD9-47E0-828E-748B65AAF96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1FCC3F1A-FC1D-49D2-B408-68E0D75FC6D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723FABDA-6299-47B1-AE6D-C52AB85BB27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79A38D90-9629-4F8B-A39E-1E4A7C56DC1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F27DC63A-C176-4CC3-9F0D-62DCDCC207D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22844854-7F99-474E-8942-2563FAAD18D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DE575A0C-F07F-4611-AB45-F2C65639E1D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7C1EA905-3464-48D4-8705-DF8D70E2338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093C8CAB-40DB-46E0-AAC3-2BB7B579358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FF687886-2BB9-454F-95A6-967612119CA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32A63A8B-5D7F-4C7A-AFE7-2B5B926FCD0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学校施設】&#10;有形固定資産減価償却率グラフ枠">
          <a:extLst>
            <a:ext uri="{FF2B5EF4-FFF2-40B4-BE49-F238E27FC236}">
              <a16:creationId xmlns:a16="http://schemas.microsoft.com/office/drawing/2014/main" id="{D114D0DB-5034-4720-8D96-25FE74A04D0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630" name="直線コネクタ 629">
          <a:extLst>
            <a:ext uri="{FF2B5EF4-FFF2-40B4-BE49-F238E27FC236}">
              <a16:creationId xmlns:a16="http://schemas.microsoft.com/office/drawing/2014/main" id="{EC853E16-F658-4D2E-A828-2A6227F1527E}"/>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631" name="【学校施設】&#10;有形固定資産減価償却率最小値テキスト">
          <a:extLst>
            <a:ext uri="{FF2B5EF4-FFF2-40B4-BE49-F238E27FC236}">
              <a16:creationId xmlns:a16="http://schemas.microsoft.com/office/drawing/2014/main" id="{E416EDDC-1A0A-4C52-A8F7-A035C35F5EF2}"/>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632" name="直線コネクタ 631">
          <a:extLst>
            <a:ext uri="{FF2B5EF4-FFF2-40B4-BE49-F238E27FC236}">
              <a16:creationId xmlns:a16="http://schemas.microsoft.com/office/drawing/2014/main" id="{AEBCF602-FD21-4535-BCDD-418A2745AFD3}"/>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633" name="【学校施設】&#10;有形固定資産減価償却率最大値テキスト">
          <a:extLst>
            <a:ext uri="{FF2B5EF4-FFF2-40B4-BE49-F238E27FC236}">
              <a16:creationId xmlns:a16="http://schemas.microsoft.com/office/drawing/2014/main" id="{93D7BD4E-6AA2-4104-B8DC-114CE1F50295}"/>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634" name="直線コネクタ 633">
          <a:extLst>
            <a:ext uri="{FF2B5EF4-FFF2-40B4-BE49-F238E27FC236}">
              <a16:creationId xmlns:a16="http://schemas.microsoft.com/office/drawing/2014/main" id="{AA364F6C-6836-4235-8D77-5ADEFC434F76}"/>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635" name="【学校施設】&#10;有形固定資産減価償却率平均値テキスト">
          <a:extLst>
            <a:ext uri="{FF2B5EF4-FFF2-40B4-BE49-F238E27FC236}">
              <a16:creationId xmlns:a16="http://schemas.microsoft.com/office/drawing/2014/main" id="{A9D4FABA-8C43-49AC-961E-9A00FBB3F9D3}"/>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36" name="フローチャート: 判断 635">
          <a:extLst>
            <a:ext uri="{FF2B5EF4-FFF2-40B4-BE49-F238E27FC236}">
              <a16:creationId xmlns:a16="http://schemas.microsoft.com/office/drawing/2014/main" id="{51C83346-07A8-412A-BA1A-6726D2E28C02}"/>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637" name="フローチャート: 判断 636">
          <a:extLst>
            <a:ext uri="{FF2B5EF4-FFF2-40B4-BE49-F238E27FC236}">
              <a16:creationId xmlns:a16="http://schemas.microsoft.com/office/drawing/2014/main" id="{EE66E5F8-EC5D-4210-B7A3-55902D3B82CC}"/>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638" name="フローチャート: 判断 637">
          <a:extLst>
            <a:ext uri="{FF2B5EF4-FFF2-40B4-BE49-F238E27FC236}">
              <a16:creationId xmlns:a16="http://schemas.microsoft.com/office/drawing/2014/main" id="{06C422F4-9A99-4F01-8913-D476A4BE0F3C}"/>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639" name="フローチャート: 判断 638">
          <a:extLst>
            <a:ext uri="{FF2B5EF4-FFF2-40B4-BE49-F238E27FC236}">
              <a16:creationId xmlns:a16="http://schemas.microsoft.com/office/drawing/2014/main" id="{7FD6151B-827B-4797-B32E-7D60869A954C}"/>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0" name="フローチャート: 判断 639">
          <a:extLst>
            <a:ext uri="{FF2B5EF4-FFF2-40B4-BE49-F238E27FC236}">
              <a16:creationId xmlns:a16="http://schemas.microsoft.com/office/drawing/2014/main" id="{11EAA53E-6457-418B-863E-9971F6F4C71C}"/>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7874D14-8EB0-4E2E-B032-A50495AC7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0D0EBDC-4470-4D29-A377-B23F52663E3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B262E0E-3CB4-4A0F-B75B-FBC88EBD17B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66CBC9F-EFD9-496F-B9AF-CE64C3A3D84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9B6744A9-AE9C-4F9B-992C-1B5DF9EE846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130175</xdr:rowOff>
    </xdr:from>
    <xdr:to>
      <xdr:col>85</xdr:col>
      <xdr:colOff>177800</xdr:colOff>
      <xdr:row>63</xdr:row>
      <xdr:rowOff>60325</xdr:rowOff>
    </xdr:to>
    <xdr:sp macro="" textlink="">
      <xdr:nvSpPr>
        <xdr:cNvPr id="646" name="楕円 645">
          <a:extLst>
            <a:ext uri="{FF2B5EF4-FFF2-40B4-BE49-F238E27FC236}">
              <a16:creationId xmlns:a16="http://schemas.microsoft.com/office/drawing/2014/main" id="{757039D2-6FFF-48CA-B782-525402CF49CA}"/>
            </a:ext>
          </a:extLst>
        </xdr:cNvPr>
        <xdr:cNvSpPr/>
      </xdr:nvSpPr>
      <xdr:spPr>
        <a:xfrm>
          <a:off x="162687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45102</xdr:rowOff>
    </xdr:from>
    <xdr:ext cx="405111" cy="259045"/>
    <xdr:sp macro="" textlink="">
      <xdr:nvSpPr>
        <xdr:cNvPr id="647" name="【学校施設】&#10;有形固定資産減価償却率該当値テキスト">
          <a:extLst>
            <a:ext uri="{FF2B5EF4-FFF2-40B4-BE49-F238E27FC236}">
              <a16:creationId xmlns:a16="http://schemas.microsoft.com/office/drawing/2014/main" id="{A85136A7-1CAE-4E23-B15A-4285538ACE44}"/>
            </a:ext>
          </a:extLst>
        </xdr:cNvPr>
        <xdr:cNvSpPr txBox="1"/>
      </xdr:nvSpPr>
      <xdr:spPr>
        <a:xfrm>
          <a:off x="16357600" y="1067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95885</xdr:rowOff>
    </xdr:from>
    <xdr:to>
      <xdr:col>81</xdr:col>
      <xdr:colOff>101600</xdr:colOff>
      <xdr:row>63</xdr:row>
      <xdr:rowOff>26035</xdr:rowOff>
    </xdr:to>
    <xdr:sp macro="" textlink="">
      <xdr:nvSpPr>
        <xdr:cNvPr id="648" name="楕円 647">
          <a:extLst>
            <a:ext uri="{FF2B5EF4-FFF2-40B4-BE49-F238E27FC236}">
              <a16:creationId xmlns:a16="http://schemas.microsoft.com/office/drawing/2014/main" id="{F3C93E13-16AA-47FC-913F-998917A019E5}"/>
            </a:ext>
          </a:extLst>
        </xdr:cNvPr>
        <xdr:cNvSpPr/>
      </xdr:nvSpPr>
      <xdr:spPr>
        <a:xfrm>
          <a:off x="15430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146685</xdr:rowOff>
    </xdr:from>
    <xdr:to>
      <xdr:col>85</xdr:col>
      <xdr:colOff>127000</xdr:colOff>
      <xdr:row>63</xdr:row>
      <xdr:rowOff>9525</xdr:rowOff>
    </xdr:to>
    <xdr:cxnSp macro="">
      <xdr:nvCxnSpPr>
        <xdr:cNvPr id="649" name="直線コネクタ 648">
          <a:extLst>
            <a:ext uri="{FF2B5EF4-FFF2-40B4-BE49-F238E27FC236}">
              <a16:creationId xmlns:a16="http://schemas.microsoft.com/office/drawing/2014/main" id="{8E2D0F3B-E511-4A1A-98AD-01203753ED36}"/>
            </a:ext>
          </a:extLst>
        </xdr:cNvPr>
        <xdr:cNvCxnSpPr/>
      </xdr:nvCxnSpPr>
      <xdr:spPr>
        <a:xfrm>
          <a:off x="15481300" y="107765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650" name="楕円 649">
          <a:extLst>
            <a:ext uri="{FF2B5EF4-FFF2-40B4-BE49-F238E27FC236}">
              <a16:creationId xmlns:a16="http://schemas.microsoft.com/office/drawing/2014/main" id="{70BAE414-BE1E-45B8-B446-4ECAF6A35943}"/>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146685</xdr:rowOff>
    </xdr:to>
    <xdr:cxnSp macro="">
      <xdr:nvCxnSpPr>
        <xdr:cNvPr id="651" name="直線コネクタ 650">
          <a:extLst>
            <a:ext uri="{FF2B5EF4-FFF2-40B4-BE49-F238E27FC236}">
              <a16:creationId xmlns:a16="http://schemas.microsoft.com/office/drawing/2014/main" id="{24F92DBB-5EC5-45D7-A959-EC20DDDCA6F7}"/>
            </a:ext>
          </a:extLst>
        </xdr:cNvPr>
        <xdr:cNvCxnSpPr/>
      </xdr:nvCxnSpPr>
      <xdr:spPr>
        <a:xfrm>
          <a:off x="14592300" y="107442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31115</xdr:rowOff>
    </xdr:from>
    <xdr:to>
      <xdr:col>72</xdr:col>
      <xdr:colOff>38100</xdr:colOff>
      <xdr:row>62</xdr:row>
      <xdr:rowOff>132715</xdr:rowOff>
    </xdr:to>
    <xdr:sp macro="" textlink="">
      <xdr:nvSpPr>
        <xdr:cNvPr id="652" name="楕円 651">
          <a:extLst>
            <a:ext uri="{FF2B5EF4-FFF2-40B4-BE49-F238E27FC236}">
              <a16:creationId xmlns:a16="http://schemas.microsoft.com/office/drawing/2014/main" id="{D0D24358-37FE-4673-9A4B-584898C4A6B7}"/>
            </a:ext>
          </a:extLst>
        </xdr:cNvPr>
        <xdr:cNvSpPr/>
      </xdr:nvSpPr>
      <xdr:spPr>
        <a:xfrm>
          <a:off x="13652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81915</xdr:rowOff>
    </xdr:from>
    <xdr:to>
      <xdr:col>76</xdr:col>
      <xdr:colOff>114300</xdr:colOff>
      <xdr:row>62</xdr:row>
      <xdr:rowOff>114300</xdr:rowOff>
    </xdr:to>
    <xdr:cxnSp macro="">
      <xdr:nvCxnSpPr>
        <xdr:cNvPr id="653" name="直線コネクタ 652">
          <a:extLst>
            <a:ext uri="{FF2B5EF4-FFF2-40B4-BE49-F238E27FC236}">
              <a16:creationId xmlns:a16="http://schemas.microsoft.com/office/drawing/2014/main" id="{FB4D0B23-2562-49F4-8096-D8669436E32E}"/>
            </a:ext>
          </a:extLst>
        </xdr:cNvPr>
        <xdr:cNvCxnSpPr/>
      </xdr:nvCxnSpPr>
      <xdr:spPr>
        <a:xfrm>
          <a:off x="13703300" y="107118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166370</xdr:rowOff>
    </xdr:from>
    <xdr:to>
      <xdr:col>67</xdr:col>
      <xdr:colOff>101600</xdr:colOff>
      <xdr:row>62</xdr:row>
      <xdr:rowOff>96520</xdr:rowOff>
    </xdr:to>
    <xdr:sp macro="" textlink="">
      <xdr:nvSpPr>
        <xdr:cNvPr id="654" name="楕円 653">
          <a:extLst>
            <a:ext uri="{FF2B5EF4-FFF2-40B4-BE49-F238E27FC236}">
              <a16:creationId xmlns:a16="http://schemas.microsoft.com/office/drawing/2014/main" id="{922B9CE2-A159-464F-AF94-D3553D3884DF}"/>
            </a:ext>
          </a:extLst>
        </xdr:cNvPr>
        <xdr:cNvSpPr/>
      </xdr:nvSpPr>
      <xdr:spPr>
        <a:xfrm>
          <a:off x="1276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45720</xdr:rowOff>
    </xdr:from>
    <xdr:to>
      <xdr:col>71</xdr:col>
      <xdr:colOff>177800</xdr:colOff>
      <xdr:row>62</xdr:row>
      <xdr:rowOff>81915</xdr:rowOff>
    </xdr:to>
    <xdr:cxnSp macro="">
      <xdr:nvCxnSpPr>
        <xdr:cNvPr id="655" name="直線コネクタ 654">
          <a:extLst>
            <a:ext uri="{FF2B5EF4-FFF2-40B4-BE49-F238E27FC236}">
              <a16:creationId xmlns:a16="http://schemas.microsoft.com/office/drawing/2014/main" id="{EAC7BCA0-6386-4347-960D-8DCD414E52A5}"/>
            </a:ext>
          </a:extLst>
        </xdr:cNvPr>
        <xdr:cNvCxnSpPr/>
      </xdr:nvCxnSpPr>
      <xdr:spPr>
        <a:xfrm>
          <a:off x="12814300" y="106756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656" name="n_1aveValue【学校施設】&#10;有形固定資産減価償却率">
          <a:extLst>
            <a:ext uri="{FF2B5EF4-FFF2-40B4-BE49-F238E27FC236}">
              <a16:creationId xmlns:a16="http://schemas.microsoft.com/office/drawing/2014/main" id="{065A17CE-B3BE-4259-93FB-AF22937A4422}"/>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657" name="n_2aveValue【学校施設】&#10;有形固定資産減価償却率">
          <a:extLst>
            <a:ext uri="{FF2B5EF4-FFF2-40B4-BE49-F238E27FC236}">
              <a16:creationId xmlns:a16="http://schemas.microsoft.com/office/drawing/2014/main" id="{FFE00E70-7976-4130-A5E2-020E809B4B3A}"/>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658" name="n_3aveValue【学校施設】&#10;有形固定資産減価償却率">
          <a:extLst>
            <a:ext uri="{FF2B5EF4-FFF2-40B4-BE49-F238E27FC236}">
              <a16:creationId xmlns:a16="http://schemas.microsoft.com/office/drawing/2014/main" id="{682363A0-73B2-4787-A5F4-8D2FDD411841}"/>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659" name="n_4aveValue【学校施設】&#10;有形固定資産減価償却率">
          <a:extLst>
            <a:ext uri="{FF2B5EF4-FFF2-40B4-BE49-F238E27FC236}">
              <a16:creationId xmlns:a16="http://schemas.microsoft.com/office/drawing/2014/main" id="{5C513E1C-F040-49B2-B43D-211C343DB59F}"/>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17162</xdr:rowOff>
    </xdr:from>
    <xdr:ext cx="405111" cy="259045"/>
    <xdr:sp macro="" textlink="">
      <xdr:nvSpPr>
        <xdr:cNvPr id="660" name="n_1mainValue【学校施設】&#10;有形固定資産減価償却率">
          <a:extLst>
            <a:ext uri="{FF2B5EF4-FFF2-40B4-BE49-F238E27FC236}">
              <a16:creationId xmlns:a16="http://schemas.microsoft.com/office/drawing/2014/main" id="{5AB680B5-FD86-4343-A190-19BDFC74E584}"/>
            </a:ext>
          </a:extLst>
        </xdr:cNvPr>
        <xdr:cNvSpPr txBox="1"/>
      </xdr:nvSpPr>
      <xdr:spPr>
        <a:xfrm>
          <a:off x="15266044" y="1081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661" name="n_2mainValue【学校施設】&#10;有形固定資産減価償却率">
          <a:extLst>
            <a:ext uri="{FF2B5EF4-FFF2-40B4-BE49-F238E27FC236}">
              <a16:creationId xmlns:a16="http://schemas.microsoft.com/office/drawing/2014/main" id="{7327788C-D07B-4F35-99F2-4B459D6C0D4C}"/>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123842</xdr:rowOff>
    </xdr:from>
    <xdr:ext cx="405111" cy="259045"/>
    <xdr:sp macro="" textlink="">
      <xdr:nvSpPr>
        <xdr:cNvPr id="662" name="n_3mainValue【学校施設】&#10;有形固定資産減価償却率">
          <a:extLst>
            <a:ext uri="{FF2B5EF4-FFF2-40B4-BE49-F238E27FC236}">
              <a16:creationId xmlns:a16="http://schemas.microsoft.com/office/drawing/2014/main" id="{F995F0FC-68DF-4292-AE04-21CD966B629E}"/>
            </a:ext>
          </a:extLst>
        </xdr:cNvPr>
        <xdr:cNvSpPr txBox="1"/>
      </xdr:nvSpPr>
      <xdr:spPr>
        <a:xfrm>
          <a:off x="13500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87647</xdr:rowOff>
    </xdr:from>
    <xdr:ext cx="405111" cy="259045"/>
    <xdr:sp macro="" textlink="">
      <xdr:nvSpPr>
        <xdr:cNvPr id="663" name="n_4mainValue【学校施設】&#10;有形固定資産減価償却率">
          <a:extLst>
            <a:ext uri="{FF2B5EF4-FFF2-40B4-BE49-F238E27FC236}">
              <a16:creationId xmlns:a16="http://schemas.microsoft.com/office/drawing/2014/main" id="{8AEC30FD-EFED-4F0B-84AC-640B1076CED2}"/>
            </a:ext>
          </a:extLst>
        </xdr:cNvPr>
        <xdr:cNvSpPr txBox="1"/>
      </xdr:nvSpPr>
      <xdr:spPr>
        <a:xfrm>
          <a:off x="12611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49A5443-6CF8-4781-B2F0-5D1E38D474B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EAF1010D-AAD1-458D-B28B-2C9AA3DFF2B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4AEA7745-245C-4BED-9933-2F8D5BCCC7C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8EC65B12-B7F7-4442-A42F-4D17D09DE3A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D5E385ED-879E-4B7B-8B40-6FE7E89A2BC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9D4E2487-6A33-4DD2-86F1-7E4F47999AA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16547A7F-37CE-400A-81E7-8D537E18D37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CCC964D-B16E-4480-924A-CBFA86733FE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5C2076E5-FEF8-4A4F-BADE-F3FB09DE0E9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FE1645A8-7556-4591-AD01-95AA54D45B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4" name="テキスト ボックス 673">
          <a:extLst>
            <a:ext uri="{FF2B5EF4-FFF2-40B4-BE49-F238E27FC236}">
              <a16:creationId xmlns:a16="http://schemas.microsoft.com/office/drawing/2014/main" id="{EBF5C839-E779-4B2C-B72B-2464BC92866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E653E9E5-3F67-4A33-B603-62D26B79873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B11F19B8-D5C8-4776-922C-BEF02D112B8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8EB7EE29-8B39-4CD1-8073-016F86F3C23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7BEF89E5-E0A8-46A5-B638-B6BD4061E8D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FE0741F5-3FE6-4421-BC1A-17F661379C3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2DF37EE8-7924-4381-BA93-AA9AC8DE23F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C2FD87E0-6BD1-42B1-82E3-ECEC14BE904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A0EF6966-53D3-4E93-9A2C-7593F42C575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C5056662-472A-4F52-B93B-1BCA563A33B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9F3005CC-5B01-4EA5-AEED-F19DB4880F5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E5425587-BEC6-446E-83D4-4788BE11F7E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849E5089-D0C8-4463-9C82-D8D78E29F6C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9E35DE72-0110-4D2E-96A2-C144AE558BC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688" name="直線コネクタ 687">
          <a:extLst>
            <a:ext uri="{FF2B5EF4-FFF2-40B4-BE49-F238E27FC236}">
              <a16:creationId xmlns:a16="http://schemas.microsoft.com/office/drawing/2014/main" id="{AC31B5A3-37D8-4505-883E-554CB30A0BBF}"/>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689" name="【学校施設】&#10;一人当たり面積最小値テキスト">
          <a:extLst>
            <a:ext uri="{FF2B5EF4-FFF2-40B4-BE49-F238E27FC236}">
              <a16:creationId xmlns:a16="http://schemas.microsoft.com/office/drawing/2014/main" id="{5DC293FF-CE3F-4A97-8584-F7D4E4C2BCA0}"/>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690" name="直線コネクタ 689">
          <a:extLst>
            <a:ext uri="{FF2B5EF4-FFF2-40B4-BE49-F238E27FC236}">
              <a16:creationId xmlns:a16="http://schemas.microsoft.com/office/drawing/2014/main" id="{A6BE16F1-1FAF-4965-85FA-ED41E56900C2}"/>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691" name="【学校施設】&#10;一人当たり面積最大値テキスト">
          <a:extLst>
            <a:ext uri="{FF2B5EF4-FFF2-40B4-BE49-F238E27FC236}">
              <a16:creationId xmlns:a16="http://schemas.microsoft.com/office/drawing/2014/main" id="{1EE28F36-35F7-4EF7-8C8A-84DAB2813382}"/>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692" name="直線コネクタ 691">
          <a:extLst>
            <a:ext uri="{FF2B5EF4-FFF2-40B4-BE49-F238E27FC236}">
              <a16:creationId xmlns:a16="http://schemas.microsoft.com/office/drawing/2014/main" id="{9A928D1D-52D9-4922-997D-1DB556FDF60A}"/>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693" name="【学校施設】&#10;一人当たり面積平均値テキスト">
          <a:extLst>
            <a:ext uri="{FF2B5EF4-FFF2-40B4-BE49-F238E27FC236}">
              <a16:creationId xmlns:a16="http://schemas.microsoft.com/office/drawing/2014/main" id="{28EE753D-C59A-4F03-9566-2F7BDD06A7E8}"/>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694" name="フローチャート: 判断 693">
          <a:extLst>
            <a:ext uri="{FF2B5EF4-FFF2-40B4-BE49-F238E27FC236}">
              <a16:creationId xmlns:a16="http://schemas.microsoft.com/office/drawing/2014/main" id="{B448AA31-1583-4CA6-AC29-CE5FCBB59FAA}"/>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695" name="フローチャート: 判断 694">
          <a:extLst>
            <a:ext uri="{FF2B5EF4-FFF2-40B4-BE49-F238E27FC236}">
              <a16:creationId xmlns:a16="http://schemas.microsoft.com/office/drawing/2014/main" id="{C5562F62-8843-45F1-84A8-94158B427EDA}"/>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696" name="フローチャート: 判断 695">
          <a:extLst>
            <a:ext uri="{FF2B5EF4-FFF2-40B4-BE49-F238E27FC236}">
              <a16:creationId xmlns:a16="http://schemas.microsoft.com/office/drawing/2014/main" id="{EDA3C1C7-68DC-4E18-A6B7-AA9409175700}"/>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97" name="フローチャート: 判断 696">
          <a:extLst>
            <a:ext uri="{FF2B5EF4-FFF2-40B4-BE49-F238E27FC236}">
              <a16:creationId xmlns:a16="http://schemas.microsoft.com/office/drawing/2014/main" id="{1B652FDF-B135-4426-9A92-618725656DB9}"/>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98" name="フローチャート: 判断 697">
          <a:extLst>
            <a:ext uri="{FF2B5EF4-FFF2-40B4-BE49-F238E27FC236}">
              <a16:creationId xmlns:a16="http://schemas.microsoft.com/office/drawing/2014/main" id="{95B21A7C-D702-4193-9E35-E0B674984E42}"/>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51FEF469-9C2F-4DD9-90F2-F099A050FCA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3611C2C-D3DD-43BC-9F92-7EC9082F5E6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93EA488-D93A-415A-BD96-3A222F5AFBD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EF37CA0-83CA-438F-92C8-3400037D930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71DD887-9AA9-42BD-80D6-C4A50E1405A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59309</xdr:rowOff>
    </xdr:from>
    <xdr:to>
      <xdr:col>116</xdr:col>
      <xdr:colOff>114300</xdr:colOff>
      <xdr:row>62</xdr:row>
      <xdr:rowOff>160909</xdr:rowOff>
    </xdr:to>
    <xdr:sp macro="" textlink="">
      <xdr:nvSpPr>
        <xdr:cNvPr id="704" name="楕円 703">
          <a:extLst>
            <a:ext uri="{FF2B5EF4-FFF2-40B4-BE49-F238E27FC236}">
              <a16:creationId xmlns:a16="http://schemas.microsoft.com/office/drawing/2014/main" id="{88A39BCD-C27C-4CBE-9A7F-4F8F106DF988}"/>
            </a:ext>
          </a:extLst>
        </xdr:cNvPr>
        <xdr:cNvSpPr/>
      </xdr:nvSpPr>
      <xdr:spPr>
        <a:xfrm>
          <a:off x="22110700" y="1068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37736</xdr:rowOff>
    </xdr:from>
    <xdr:ext cx="469744" cy="259045"/>
    <xdr:sp macro="" textlink="">
      <xdr:nvSpPr>
        <xdr:cNvPr id="705" name="【学校施設】&#10;一人当たり面積該当値テキスト">
          <a:extLst>
            <a:ext uri="{FF2B5EF4-FFF2-40B4-BE49-F238E27FC236}">
              <a16:creationId xmlns:a16="http://schemas.microsoft.com/office/drawing/2014/main" id="{636153C7-0055-48C5-B5A1-A8D78C17823F}"/>
            </a:ext>
          </a:extLst>
        </xdr:cNvPr>
        <xdr:cNvSpPr txBox="1"/>
      </xdr:nvSpPr>
      <xdr:spPr>
        <a:xfrm>
          <a:off x="22199600" y="1066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68072</xdr:rowOff>
    </xdr:from>
    <xdr:to>
      <xdr:col>112</xdr:col>
      <xdr:colOff>38100</xdr:colOff>
      <xdr:row>62</xdr:row>
      <xdr:rowOff>169672</xdr:rowOff>
    </xdr:to>
    <xdr:sp macro="" textlink="">
      <xdr:nvSpPr>
        <xdr:cNvPr id="706" name="楕円 705">
          <a:extLst>
            <a:ext uri="{FF2B5EF4-FFF2-40B4-BE49-F238E27FC236}">
              <a16:creationId xmlns:a16="http://schemas.microsoft.com/office/drawing/2014/main" id="{0154B94F-F7F6-46BC-959C-8C5914C40B83}"/>
            </a:ext>
          </a:extLst>
        </xdr:cNvPr>
        <xdr:cNvSpPr/>
      </xdr:nvSpPr>
      <xdr:spPr>
        <a:xfrm>
          <a:off x="21272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110109</xdr:rowOff>
    </xdr:from>
    <xdr:to>
      <xdr:col>116</xdr:col>
      <xdr:colOff>63500</xdr:colOff>
      <xdr:row>62</xdr:row>
      <xdr:rowOff>118872</xdr:rowOff>
    </xdr:to>
    <xdr:cxnSp macro="">
      <xdr:nvCxnSpPr>
        <xdr:cNvPr id="707" name="直線コネクタ 706">
          <a:extLst>
            <a:ext uri="{FF2B5EF4-FFF2-40B4-BE49-F238E27FC236}">
              <a16:creationId xmlns:a16="http://schemas.microsoft.com/office/drawing/2014/main" id="{C23FC65E-8FF1-422D-AD86-B7F3494B62D6}"/>
            </a:ext>
          </a:extLst>
        </xdr:cNvPr>
        <xdr:cNvCxnSpPr/>
      </xdr:nvCxnSpPr>
      <xdr:spPr>
        <a:xfrm flipV="1">
          <a:off x="21323300" y="10740009"/>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73406</xdr:rowOff>
    </xdr:from>
    <xdr:to>
      <xdr:col>107</xdr:col>
      <xdr:colOff>101600</xdr:colOff>
      <xdr:row>63</xdr:row>
      <xdr:rowOff>3556</xdr:rowOff>
    </xdr:to>
    <xdr:sp macro="" textlink="">
      <xdr:nvSpPr>
        <xdr:cNvPr id="708" name="楕円 707">
          <a:extLst>
            <a:ext uri="{FF2B5EF4-FFF2-40B4-BE49-F238E27FC236}">
              <a16:creationId xmlns:a16="http://schemas.microsoft.com/office/drawing/2014/main" id="{D15310DA-2D1B-46F8-80DA-A404755A3A31}"/>
            </a:ext>
          </a:extLst>
        </xdr:cNvPr>
        <xdr:cNvSpPr/>
      </xdr:nvSpPr>
      <xdr:spPr>
        <a:xfrm>
          <a:off x="20383500" y="107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118872</xdr:rowOff>
    </xdr:from>
    <xdr:to>
      <xdr:col>111</xdr:col>
      <xdr:colOff>177800</xdr:colOff>
      <xdr:row>62</xdr:row>
      <xdr:rowOff>124206</xdr:rowOff>
    </xdr:to>
    <xdr:cxnSp macro="">
      <xdr:nvCxnSpPr>
        <xdr:cNvPr id="709" name="直線コネクタ 708">
          <a:extLst>
            <a:ext uri="{FF2B5EF4-FFF2-40B4-BE49-F238E27FC236}">
              <a16:creationId xmlns:a16="http://schemas.microsoft.com/office/drawing/2014/main" id="{DE531F87-66F2-43D0-909E-B52CDFFB06A7}"/>
            </a:ext>
          </a:extLst>
        </xdr:cNvPr>
        <xdr:cNvCxnSpPr/>
      </xdr:nvCxnSpPr>
      <xdr:spPr>
        <a:xfrm flipV="1">
          <a:off x="20434300" y="1074877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75311</xdr:rowOff>
    </xdr:from>
    <xdr:to>
      <xdr:col>102</xdr:col>
      <xdr:colOff>165100</xdr:colOff>
      <xdr:row>63</xdr:row>
      <xdr:rowOff>5461</xdr:rowOff>
    </xdr:to>
    <xdr:sp macro="" textlink="">
      <xdr:nvSpPr>
        <xdr:cNvPr id="710" name="楕円 709">
          <a:extLst>
            <a:ext uri="{FF2B5EF4-FFF2-40B4-BE49-F238E27FC236}">
              <a16:creationId xmlns:a16="http://schemas.microsoft.com/office/drawing/2014/main" id="{B620FABB-7331-418F-9BB8-2E75A69D38A3}"/>
            </a:ext>
          </a:extLst>
        </xdr:cNvPr>
        <xdr:cNvSpPr/>
      </xdr:nvSpPr>
      <xdr:spPr>
        <a:xfrm>
          <a:off x="19494500" y="107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124206</xdr:rowOff>
    </xdr:from>
    <xdr:to>
      <xdr:col>107</xdr:col>
      <xdr:colOff>50800</xdr:colOff>
      <xdr:row>62</xdr:row>
      <xdr:rowOff>126111</xdr:rowOff>
    </xdr:to>
    <xdr:cxnSp macro="">
      <xdr:nvCxnSpPr>
        <xdr:cNvPr id="711" name="直線コネクタ 710">
          <a:extLst>
            <a:ext uri="{FF2B5EF4-FFF2-40B4-BE49-F238E27FC236}">
              <a16:creationId xmlns:a16="http://schemas.microsoft.com/office/drawing/2014/main" id="{2068D170-E47A-4AD0-9867-182FA71C358F}"/>
            </a:ext>
          </a:extLst>
        </xdr:cNvPr>
        <xdr:cNvCxnSpPr/>
      </xdr:nvCxnSpPr>
      <xdr:spPr>
        <a:xfrm flipV="1">
          <a:off x="19545300" y="1075410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73025</xdr:rowOff>
    </xdr:from>
    <xdr:to>
      <xdr:col>98</xdr:col>
      <xdr:colOff>38100</xdr:colOff>
      <xdr:row>63</xdr:row>
      <xdr:rowOff>3175</xdr:rowOff>
    </xdr:to>
    <xdr:sp macro="" textlink="">
      <xdr:nvSpPr>
        <xdr:cNvPr id="712" name="楕円 711">
          <a:extLst>
            <a:ext uri="{FF2B5EF4-FFF2-40B4-BE49-F238E27FC236}">
              <a16:creationId xmlns:a16="http://schemas.microsoft.com/office/drawing/2014/main" id="{DE71F681-CE30-46FB-9817-B593D1CE8B39}"/>
            </a:ext>
          </a:extLst>
        </xdr:cNvPr>
        <xdr:cNvSpPr/>
      </xdr:nvSpPr>
      <xdr:spPr>
        <a:xfrm>
          <a:off x="18605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123825</xdr:rowOff>
    </xdr:from>
    <xdr:to>
      <xdr:col>102</xdr:col>
      <xdr:colOff>114300</xdr:colOff>
      <xdr:row>62</xdr:row>
      <xdr:rowOff>126111</xdr:rowOff>
    </xdr:to>
    <xdr:cxnSp macro="">
      <xdr:nvCxnSpPr>
        <xdr:cNvPr id="713" name="直線コネクタ 712">
          <a:extLst>
            <a:ext uri="{FF2B5EF4-FFF2-40B4-BE49-F238E27FC236}">
              <a16:creationId xmlns:a16="http://schemas.microsoft.com/office/drawing/2014/main" id="{924B8CAA-F1D4-4113-B762-C47CAAC313B6}"/>
            </a:ext>
          </a:extLst>
        </xdr:cNvPr>
        <xdr:cNvCxnSpPr/>
      </xdr:nvCxnSpPr>
      <xdr:spPr>
        <a:xfrm>
          <a:off x="18656300" y="1075372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714" name="n_1aveValue【学校施設】&#10;一人当たり面積">
          <a:extLst>
            <a:ext uri="{FF2B5EF4-FFF2-40B4-BE49-F238E27FC236}">
              <a16:creationId xmlns:a16="http://schemas.microsoft.com/office/drawing/2014/main" id="{150C6714-1BAF-4D4E-967D-CF0006E9FBA3}"/>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715" name="n_2aveValue【学校施設】&#10;一人当たり面積">
          <a:extLst>
            <a:ext uri="{FF2B5EF4-FFF2-40B4-BE49-F238E27FC236}">
              <a16:creationId xmlns:a16="http://schemas.microsoft.com/office/drawing/2014/main" id="{93A773FB-49A1-4D52-BEAF-DDC9FE70E970}"/>
            </a:ext>
          </a:extLst>
        </xdr:cNvPr>
        <xdr:cNvSpPr txBox="1"/>
      </xdr:nvSpPr>
      <xdr:spPr>
        <a:xfrm>
          <a:off x="201994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716" name="n_3aveValue【学校施設】&#10;一人当たり面積">
          <a:extLst>
            <a:ext uri="{FF2B5EF4-FFF2-40B4-BE49-F238E27FC236}">
              <a16:creationId xmlns:a16="http://schemas.microsoft.com/office/drawing/2014/main" id="{137C279A-D125-4CB8-8C8C-9F7A27B1A318}"/>
            </a:ext>
          </a:extLst>
        </xdr:cNvPr>
        <xdr:cNvSpPr txBox="1"/>
      </xdr:nvSpPr>
      <xdr:spPr>
        <a:xfrm>
          <a:off x="19310427" y="1035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717" name="n_4aveValue【学校施設】&#10;一人当たり面積">
          <a:extLst>
            <a:ext uri="{FF2B5EF4-FFF2-40B4-BE49-F238E27FC236}">
              <a16:creationId xmlns:a16="http://schemas.microsoft.com/office/drawing/2014/main" id="{5E28DDF5-5798-4EE7-8654-E9D4DF1DF841}"/>
            </a:ext>
          </a:extLst>
        </xdr:cNvPr>
        <xdr:cNvSpPr txBox="1"/>
      </xdr:nvSpPr>
      <xdr:spPr>
        <a:xfrm>
          <a:off x="18421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160799</xdr:rowOff>
    </xdr:from>
    <xdr:ext cx="469744" cy="259045"/>
    <xdr:sp macro="" textlink="">
      <xdr:nvSpPr>
        <xdr:cNvPr id="718" name="n_1mainValue【学校施設】&#10;一人当たり面積">
          <a:extLst>
            <a:ext uri="{FF2B5EF4-FFF2-40B4-BE49-F238E27FC236}">
              <a16:creationId xmlns:a16="http://schemas.microsoft.com/office/drawing/2014/main" id="{FD76E6ED-6449-4E83-B554-2AC395325F60}"/>
            </a:ext>
          </a:extLst>
        </xdr:cNvPr>
        <xdr:cNvSpPr txBox="1"/>
      </xdr:nvSpPr>
      <xdr:spPr>
        <a:xfrm>
          <a:off x="210757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166133</xdr:rowOff>
    </xdr:from>
    <xdr:ext cx="469744" cy="259045"/>
    <xdr:sp macro="" textlink="">
      <xdr:nvSpPr>
        <xdr:cNvPr id="719" name="n_2mainValue【学校施設】&#10;一人当たり面積">
          <a:extLst>
            <a:ext uri="{FF2B5EF4-FFF2-40B4-BE49-F238E27FC236}">
              <a16:creationId xmlns:a16="http://schemas.microsoft.com/office/drawing/2014/main" id="{A4AA3B94-E1D8-43E0-98F6-9A9FAFE4E9E9}"/>
            </a:ext>
          </a:extLst>
        </xdr:cNvPr>
        <xdr:cNvSpPr txBox="1"/>
      </xdr:nvSpPr>
      <xdr:spPr>
        <a:xfrm>
          <a:off x="20199427" y="1079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168038</xdr:rowOff>
    </xdr:from>
    <xdr:ext cx="469744" cy="259045"/>
    <xdr:sp macro="" textlink="">
      <xdr:nvSpPr>
        <xdr:cNvPr id="720" name="n_3mainValue【学校施設】&#10;一人当たり面積">
          <a:extLst>
            <a:ext uri="{FF2B5EF4-FFF2-40B4-BE49-F238E27FC236}">
              <a16:creationId xmlns:a16="http://schemas.microsoft.com/office/drawing/2014/main" id="{903028DB-A8E6-44B8-B2DF-4E9ED43056BB}"/>
            </a:ext>
          </a:extLst>
        </xdr:cNvPr>
        <xdr:cNvSpPr txBox="1"/>
      </xdr:nvSpPr>
      <xdr:spPr>
        <a:xfrm>
          <a:off x="19310427" y="1079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165752</xdr:rowOff>
    </xdr:from>
    <xdr:ext cx="469744" cy="259045"/>
    <xdr:sp macro="" textlink="">
      <xdr:nvSpPr>
        <xdr:cNvPr id="721" name="n_4mainValue【学校施設】&#10;一人当たり面積">
          <a:extLst>
            <a:ext uri="{FF2B5EF4-FFF2-40B4-BE49-F238E27FC236}">
              <a16:creationId xmlns:a16="http://schemas.microsoft.com/office/drawing/2014/main" id="{1DFB86A9-9653-4BBE-BEB5-5FF2D063FAB5}"/>
            </a:ext>
          </a:extLst>
        </xdr:cNvPr>
        <xdr:cNvSpPr txBox="1"/>
      </xdr:nvSpPr>
      <xdr:spPr>
        <a:xfrm>
          <a:off x="184214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171586B3-683D-49AE-BE78-5740F2077AD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7E001B4D-D8C4-4455-A9EF-65B468D928C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69AB83CF-1A61-41C1-9339-385F077C6D6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2E207CB4-B0B8-4828-82C5-58EE5DBD11A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46201AB8-0D46-49DE-8B65-391405FC21E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2906145F-831B-4AE6-86FE-4F0CE583F01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E47F4E65-0716-431A-9A86-DE19E54842B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AEF99769-026E-4792-9A6D-060A1119F62F}"/>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A2464D44-5B85-4AAD-8598-4F38F6A3EBF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31994433-8419-4CFB-81EA-C699048B204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9ABB006E-59CC-4B62-B252-D8D04C6FDC9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F3D134FB-A26E-4699-93C2-250969DB84D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4EB710D3-F483-489C-B8A6-93867235696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B2114A7C-895D-447E-A99D-511515F0529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60EDFF48-9F51-4375-A6AD-23F329F55F6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D02BBD49-E5F6-483D-BBB6-4ADBED3DA83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EF8D84A8-B68C-48C7-A35F-978BBA33DD4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148675A7-8EEA-4CBD-B8B8-5B691F525FB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2B30E180-D254-4A04-9DE1-72EE3297EB9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439A68DA-FA68-4C0D-8BDB-198A59CCE1B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A063D08A-426D-4CBB-986D-75F0B31C0A8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1A5F1913-83A5-4305-8FB6-16BC8ECAF1C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77499E59-EB4A-4EB7-9289-13CD39D0550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2DDDFFB9-8563-4DB2-929A-71F0E2972E8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D3B53769-19CC-4A05-B96D-194F3CD7C77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A3B109B6-1181-4518-9969-A16AA02DEE9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12D28A0-D776-49D4-B679-CFA7D5485FD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C3D8B480-4B79-47FA-8553-ED340DFB275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37474167-3532-40AB-BC62-9B14B007FE5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58ECFEB6-46BF-451A-A4AF-F2C5590C5AC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50C56DCA-213D-4A2A-9D37-28DB6E13ACC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342F3CFE-518D-42FC-ABA7-44B7133D9EE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63B3A344-AAA7-4F37-92EF-D26F1250E81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8D842E13-E81A-45F6-8E05-E44F760C35B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4E7E466-7EE3-4499-9199-B04D81B67F4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6F3B6402-82FE-4BA3-AD2F-D50361D5FF3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9041CFBF-6D6B-4D56-AA48-BEA89A13DB0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12C362F6-DC63-4A28-AB90-571E1364F73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10A94C04-5E33-4941-813C-8302E248AEB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42855493-78E3-46C7-9CF7-A5096D5CF0D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B0DB34F9-20A0-4685-BCD9-DB757D4B1A9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869D5A94-337E-4FEB-B2CD-8A6DE225472B}"/>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AD388E83-2CE3-40E7-8480-89AABD8543C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7A6C62D0-1005-4847-AEF0-D8199BAEE8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66" name="【公民館】&#10;有形固定資産減価償却率最大値テキスト">
          <a:extLst>
            <a:ext uri="{FF2B5EF4-FFF2-40B4-BE49-F238E27FC236}">
              <a16:creationId xmlns:a16="http://schemas.microsoft.com/office/drawing/2014/main" id="{BFD09D72-0CAD-46B2-BB4C-BE71F378E4B2}"/>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67" name="直線コネクタ 766">
          <a:extLst>
            <a:ext uri="{FF2B5EF4-FFF2-40B4-BE49-F238E27FC236}">
              <a16:creationId xmlns:a16="http://schemas.microsoft.com/office/drawing/2014/main" id="{80C6B77D-A455-490B-9804-3FEFC97C2C20}"/>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768" name="【公民館】&#10;有形固定資産減価償却率平均値テキスト">
          <a:extLst>
            <a:ext uri="{FF2B5EF4-FFF2-40B4-BE49-F238E27FC236}">
              <a16:creationId xmlns:a16="http://schemas.microsoft.com/office/drawing/2014/main" id="{DC2CF025-A0D3-4934-BB2E-7257FB4E42D4}"/>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69" name="フローチャート: 判断 768">
          <a:extLst>
            <a:ext uri="{FF2B5EF4-FFF2-40B4-BE49-F238E27FC236}">
              <a16:creationId xmlns:a16="http://schemas.microsoft.com/office/drawing/2014/main" id="{D327473A-4F9B-4BFA-ACCE-A6178682DECE}"/>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0" name="フローチャート: 判断 769">
          <a:extLst>
            <a:ext uri="{FF2B5EF4-FFF2-40B4-BE49-F238E27FC236}">
              <a16:creationId xmlns:a16="http://schemas.microsoft.com/office/drawing/2014/main" id="{9DDF8A0B-90C7-48FB-9F19-6C9225C35AB9}"/>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1" name="フローチャート: 判断 770">
          <a:extLst>
            <a:ext uri="{FF2B5EF4-FFF2-40B4-BE49-F238E27FC236}">
              <a16:creationId xmlns:a16="http://schemas.microsoft.com/office/drawing/2014/main" id="{3AF26078-1139-41C2-8FAE-1AFA3E122B65}"/>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2" name="フローチャート: 判断 771">
          <a:extLst>
            <a:ext uri="{FF2B5EF4-FFF2-40B4-BE49-F238E27FC236}">
              <a16:creationId xmlns:a16="http://schemas.microsoft.com/office/drawing/2014/main" id="{B170F5DD-97F1-4B67-AF85-FF9767D59C07}"/>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73" name="フローチャート: 判断 772">
          <a:extLst>
            <a:ext uri="{FF2B5EF4-FFF2-40B4-BE49-F238E27FC236}">
              <a16:creationId xmlns:a16="http://schemas.microsoft.com/office/drawing/2014/main" id="{484FA11A-B12A-4691-BB7A-6C3C7BE566B1}"/>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A26FBC71-320A-4D2B-978B-7301EE6F3A6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4D54A26-02A5-4D61-958E-38A58E0A6F7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59075661-E2DE-4451-A2A6-58116DB86DF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6410A2D-9D43-43CA-9009-8B335F6B83F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C79CF9E6-03E4-49EA-A065-CA313AAACE4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107043</xdr:rowOff>
    </xdr:from>
    <xdr:to>
      <xdr:col>85</xdr:col>
      <xdr:colOff>177800</xdr:colOff>
      <xdr:row>107</xdr:row>
      <xdr:rowOff>37193</xdr:rowOff>
    </xdr:to>
    <xdr:sp macro="" textlink="">
      <xdr:nvSpPr>
        <xdr:cNvPr id="779" name="楕円 778">
          <a:extLst>
            <a:ext uri="{FF2B5EF4-FFF2-40B4-BE49-F238E27FC236}">
              <a16:creationId xmlns:a16="http://schemas.microsoft.com/office/drawing/2014/main" id="{949BCED4-965A-4063-9835-535110053DE0}"/>
            </a:ext>
          </a:extLst>
        </xdr:cNvPr>
        <xdr:cNvSpPr/>
      </xdr:nvSpPr>
      <xdr:spPr>
        <a:xfrm>
          <a:off x="16268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85470</xdr:rowOff>
    </xdr:from>
    <xdr:ext cx="405111" cy="259045"/>
    <xdr:sp macro="" textlink="">
      <xdr:nvSpPr>
        <xdr:cNvPr id="780" name="【公民館】&#10;有形固定資産減価償却率該当値テキスト">
          <a:extLst>
            <a:ext uri="{FF2B5EF4-FFF2-40B4-BE49-F238E27FC236}">
              <a16:creationId xmlns:a16="http://schemas.microsoft.com/office/drawing/2014/main" id="{A3239883-5357-442B-9603-386280BD43FA}"/>
            </a:ext>
          </a:extLst>
        </xdr:cNvPr>
        <xdr:cNvSpPr txBox="1"/>
      </xdr:nvSpPr>
      <xdr:spPr>
        <a:xfrm>
          <a:off x="16357600"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74386</xdr:rowOff>
    </xdr:from>
    <xdr:to>
      <xdr:col>81</xdr:col>
      <xdr:colOff>101600</xdr:colOff>
      <xdr:row>107</xdr:row>
      <xdr:rowOff>4536</xdr:rowOff>
    </xdr:to>
    <xdr:sp macro="" textlink="">
      <xdr:nvSpPr>
        <xdr:cNvPr id="781" name="楕円 780">
          <a:extLst>
            <a:ext uri="{FF2B5EF4-FFF2-40B4-BE49-F238E27FC236}">
              <a16:creationId xmlns:a16="http://schemas.microsoft.com/office/drawing/2014/main" id="{8193A64F-7852-465F-8ED3-1B7D003FE528}"/>
            </a:ext>
          </a:extLst>
        </xdr:cNvPr>
        <xdr:cNvSpPr/>
      </xdr:nvSpPr>
      <xdr:spPr>
        <a:xfrm>
          <a:off x="15430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125186</xdr:rowOff>
    </xdr:from>
    <xdr:to>
      <xdr:col>85</xdr:col>
      <xdr:colOff>127000</xdr:colOff>
      <xdr:row>106</xdr:row>
      <xdr:rowOff>157843</xdr:rowOff>
    </xdr:to>
    <xdr:cxnSp macro="">
      <xdr:nvCxnSpPr>
        <xdr:cNvPr id="782" name="直線コネクタ 781">
          <a:extLst>
            <a:ext uri="{FF2B5EF4-FFF2-40B4-BE49-F238E27FC236}">
              <a16:creationId xmlns:a16="http://schemas.microsoft.com/office/drawing/2014/main" id="{79F3FD9D-6DA8-4194-8CD6-9B198256D63D}"/>
            </a:ext>
          </a:extLst>
        </xdr:cNvPr>
        <xdr:cNvCxnSpPr/>
      </xdr:nvCxnSpPr>
      <xdr:spPr>
        <a:xfrm>
          <a:off x="15481300" y="182988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41729</xdr:rowOff>
    </xdr:from>
    <xdr:to>
      <xdr:col>76</xdr:col>
      <xdr:colOff>165100</xdr:colOff>
      <xdr:row>106</xdr:row>
      <xdr:rowOff>143329</xdr:rowOff>
    </xdr:to>
    <xdr:sp macro="" textlink="">
      <xdr:nvSpPr>
        <xdr:cNvPr id="783" name="楕円 782">
          <a:extLst>
            <a:ext uri="{FF2B5EF4-FFF2-40B4-BE49-F238E27FC236}">
              <a16:creationId xmlns:a16="http://schemas.microsoft.com/office/drawing/2014/main" id="{3784BA34-006D-495E-B3D0-6749F7514FEB}"/>
            </a:ext>
          </a:extLst>
        </xdr:cNvPr>
        <xdr:cNvSpPr/>
      </xdr:nvSpPr>
      <xdr:spPr>
        <a:xfrm>
          <a:off x="14541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92529</xdr:rowOff>
    </xdr:from>
    <xdr:to>
      <xdr:col>81</xdr:col>
      <xdr:colOff>50800</xdr:colOff>
      <xdr:row>106</xdr:row>
      <xdr:rowOff>125186</xdr:rowOff>
    </xdr:to>
    <xdr:cxnSp macro="">
      <xdr:nvCxnSpPr>
        <xdr:cNvPr id="784" name="直線コネクタ 783">
          <a:extLst>
            <a:ext uri="{FF2B5EF4-FFF2-40B4-BE49-F238E27FC236}">
              <a16:creationId xmlns:a16="http://schemas.microsoft.com/office/drawing/2014/main" id="{44C9A8D4-7E85-44FA-B609-1632DFE2295F}"/>
            </a:ext>
          </a:extLst>
        </xdr:cNvPr>
        <xdr:cNvCxnSpPr/>
      </xdr:nvCxnSpPr>
      <xdr:spPr>
        <a:xfrm>
          <a:off x="14592300" y="182662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xdr:rowOff>
    </xdr:from>
    <xdr:to>
      <xdr:col>72</xdr:col>
      <xdr:colOff>38100</xdr:colOff>
      <xdr:row>106</xdr:row>
      <xdr:rowOff>110671</xdr:rowOff>
    </xdr:to>
    <xdr:sp macro="" textlink="">
      <xdr:nvSpPr>
        <xdr:cNvPr id="785" name="楕円 784">
          <a:extLst>
            <a:ext uri="{FF2B5EF4-FFF2-40B4-BE49-F238E27FC236}">
              <a16:creationId xmlns:a16="http://schemas.microsoft.com/office/drawing/2014/main" id="{523F64AB-5A77-436C-BE30-105A47892552}"/>
            </a:ext>
          </a:extLst>
        </xdr:cNvPr>
        <xdr:cNvSpPr/>
      </xdr:nvSpPr>
      <xdr:spPr>
        <a:xfrm>
          <a:off x="1365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59871</xdr:rowOff>
    </xdr:from>
    <xdr:to>
      <xdr:col>76</xdr:col>
      <xdr:colOff>114300</xdr:colOff>
      <xdr:row>106</xdr:row>
      <xdr:rowOff>92529</xdr:rowOff>
    </xdr:to>
    <xdr:cxnSp macro="">
      <xdr:nvCxnSpPr>
        <xdr:cNvPr id="786" name="直線コネクタ 785">
          <a:extLst>
            <a:ext uri="{FF2B5EF4-FFF2-40B4-BE49-F238E27FC236}">
              <a16:creationId xmlns:a16="http://schemas.microsoft.com/office/drawing/2014/main" id="{D85C18DF-0C32-4919-A045-61D75665F04D}"/>
            </a:ext>
          </a:extLst>
        </xdr:cNvPr>
        <xdr:cNvCxnSpPr/>
      </xdr:nvCxnSpPr>
      <xdr:spPr>
        <a:xfrm>
          <a:off x="13703300" y="1823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147864</xdr:rowOff>
    </xdr:from>
    <xdr:to>
      <xdr:col>67</xdr:col>
      <xdr:colOff>101600</xdr:colOff>
      <xdr:row>106</xdr:row>
      <xdr:rowOff>78014</xdr:rowOff>
    </xdr:to>
    <xdr:sp macro="" textlink="">
      <xdr:nvSpPr>
        <xdr:cNvPr id="787" name="楕円 786">
          <a:extLst>
            <a:ext uri="{FF2B5EF4-FFF2-40B4-BE49-F238E27FC236}">
              <a16:creationId xmlns:a16="http://schemas.microsoft.com/office/drawing/2014/main" id="{F3362724-C50E-4D22-A99B-CDCEF5210F51}"/>
            </a:ext>
          </a:extLst>
        </xdr:cNvPr>
        <xdr:cNvSpPr/>
      </xdr:nvSpPr>
      <xdr:spPr>
        <a:xfrm>
          <a:off x="12763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27214</xdr:rowOff>
    </xdr:from>
    <xdr:to>
      <xdr:col>71</xdr:col>
      <xdr:colOff>177800</xdr:colOff>
      <xdr:row>106</xdr:row>
      <xdr:rowOff>59871</xdr:rowOff>
    </xdr:to>
    <xdr:cxnSp macro="">
      <xdr:nvCxnSpPr>
        <xdr:cNvPr id="788" name="直線コネクタ 787">
          <a:extLst>
            <a:ext uri="{FF2B5EF4-FFF2-40B4-BE49-F238E27FC236}">
              <a16:creationId xmlns:a16="http://schemas.microsoft.com/office/drawing/2014/main" id="{22130C9F-A47F-4269-8270-950D89E2B0EC}"/>
            </a:ext>
          </a:extLst>
        </xdr:cNvPr>
        <xdr:cNvCxnSpPr/>
      </xdr:nvCxnSpPr>
      <xdr:spPr>
        <a:xfrm>
          <a:off x="12814300" y="1820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89" name="n_1aveValue【公民館】&#10;有形固定資産減価償却率">
          <a:extLst>
            <a:ext uri="{FF2B5EF4-FFF2-40B4-BE49-F238E27FC236}">
              <a16:creationId xmlns:a16="http://schemas.microsoft.com/office/drawing/2014/main" id="{781D00C4-87C6-4C1A-8A99-6E727B4835F5}"/>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790" name="n_2aveValue【公民館】&#10;有形固定資産減価償却率">
          <a:extLst>
            <a:ext uri="{FF2B5EF4-FFF2-40B4-BE49-F238E27FC236}">
              <a16:creationId xmlns:a16="http://schemas.microsoft.com/office/drawing/2014/main" id="{11EC4D7A-C656-4C57-B477-E03143E40ADE}"/>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791" name="n_3aveValue【公民館】&#10;有形固定資産減価償却率">
          <a:extLst>
            <a:ext uri="{FF2B5EF4-FFF2-40B4-BE49-F238E27FC236}">
              <a16:creationId xmlns:a16="http://schemas.microsoft.com/office/drawing/2014/main" id="{D43F2A4A-D4D5-4E63-8653-5DCB2C8F0F21}"/>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792" name="n_4aveValue【公民館】&#10;有形固定資産減価償却率">
          <a:extLst>
            <a:ext uri="{FF2B5EF4-FFF2-40B4-BE49-F238E27FC236}">
              <a16:creationId xmlns:a16="http://schemas.microsoft.com/office/drawing/2014/main" id="{70FBB80F-8EC4-4881-B0CC-6E60E1B30C1C}"/>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167113</xdr:rowOff>
    </xdr:from>
    <xdr:ext cx="405111" cy="259045"/>
    <xdr:sp macro="" textlink="">
      <xdr:nvSpPr>
        <xdr:cNvPr id="793" name="n_1mainValue【公民館】&#10;有形固定資産減価償却率">
          <a:extLst>
            <a:ext uri="{FF2B5EF4-FFF2-40B4-BE49-F238E27FC236}">
              <a16:creationId xmlns:a16="http://schemas.microsoft.com/office/drawing/2014/main" id="{57A03A82-A8E4-44CC-ADD5-8D97D175A57B}"/>
            </a:ext>
          </a:extLst>
        </xdr:cNvPr>
        <xdr:cNvSpPr txBox="1"/>
      </xdr:nvSpPr>
      <xdr:spPr>
        <a:xfrm>
          <a:off x="152660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134456</xdr:rowOff>
    </xdr:from>
    <xdr:ext cx="405111" cy="259045"/>
    <xdr:sp macro="" textlink="">
      <xdr:nvSpPr>
        <xdr:cNvPr id="794" name="n_2mainValue【公民館】&#10;有形固定資産減価償却率">
          <a:extLst>
            <a:ext uri="{FF2B5EF4-FFF2-40B4-BE49-F238E27FC236}">
              <a16:creationId xmlns:a16="http://schemas.microsoft.com/office/drawing/2014/main" id="{CB669A4A-2D24-43A1-A17E-70B8DAFE5BD4}"/>
            </a:ext>
          </a:extLst>
        </xdr:cNvPr>
        <xdr:cNvSpPr txBox="1"/>
      </xdr:nvSpPr>
      <xdr:spPr>
        <a:xfrm>
          <a:off x="14389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101798</xdr:rowOff>
    </xdr:from>
    <xdr:ext cx="405111" cy="259045"/>
    <xdr:sp macro="" textlink="">
      <xdr:nvSpPr>
        <xdr:cNvPr id="795" name="n_3mainValue【公民館】&#10;有形固定資産減価償却率">
          <a:extLst>
            <a:ext uri="{FF2B5EF4-FFF2-40B4-BE49-F238E27FC236}">
              <a16:creationId xmlns:a16="http://schemas.microsoft.com/office/drawing/2014/main" id="{39AA49FD-3344-4F26-A57D-2E9C9844745F}"/>
            </a:ext>
          </a:extLst>
        </xdr:cNvPr>
        <xdr:cNvSpPr txBox="1"/>
      </xdr:nvSpPr>
      <xdr:spPr>
        <a:xfrm>
          <a:off x="13500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69141</xdr:rowOff>
    </xdr:from>
    <xdr:ext cx="405111" cy="259045"/>
    <xdr:sp macro="" textlink="">
      <xdr:nvSpPr>
        <xdr:cNvPr id="796" name="n_4mainValue【公民館】&#10;有形固定資産減価償却率">
          <a:extLst>
            <a:ext uri="{FF2B5EF4-FFF2-40B4-BE49-F238E27FC236}">
              <a16:creationId xmlns:a16="http://schemas.microsoft.com/office/drawing/2014/main" id="{BF956A2C-DF5D-429C-BE84-4EA27FFE7AA5}"/>
            </a:ext>
          </a:extLst>
        </xdr:cNvPr>
        <xdr:cNvSpPr txBox="1"/>
      </xdr:nvSpPr>
      <xdr:spPr>
        <a:xfrm>
          <a:off x="12611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4557C4F8-A613-4EB8-B9C4-1BF0B231E89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27715287-E7D9-488D-88BF-A069C26CA5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8454F68A-FE2C-40E0-A565-B8828A22A32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7A0B83D6-FA94-407C-ADC3-176A6B2D78D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68046852-08B6-42DE-A457-7D1C4953AAC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CABC7C70-02DD-4665-8010-8C576D29AA5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449E92A6-BA77-463B-9995-3724720911B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D559DA6A-43DB-4EB5-BDEB-81A867E0838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885D18C7-56B8-40BC-A0F9-CBEFF139015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A3948AAC-1BF2-4B16-9143-227D4A4CFC3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9B9A7C89-9126-4BE5-BA40-CDA1E06B38D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5567133D-3CD9-4DE6-8E27-C820342781F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B2CF0D6F-E118-4BEC-8621-53A707124C0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D71EF75D-4E31-4EF0-BB31-908AA5AF71A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DB089EBC-1960-40F7-84FC-377DA227016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5A6B4CE3-2218-45D6-A415-66C18E4CD68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EDBFCF34-1D6A-402F-857D-306F5FFC966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56607C09-0FFE-495A-8228-B7422465D2E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1FEED1B2-BC05-4E2D-855A-749E9E9A342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50C7EC5C-4E5C-4B0E-855D-28FDDBC488B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E1CF6070-0659-4CE8-A443-FF949C32AE6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4D907FEB-50AD-433B-85A5-FF1A1A5C971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8AB06842-6A9B-4505-B6B1-7226060A3D5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0" name="直線コネクタ 819">
          <a:extLst>
            <a:ext uri="{FF2B5EF4-FFF2-40B4-BE49-F238E27FC236}">
              <a16:creationId xmlns:a16="http://schemas.microsoft.com/office/drawing/2014/main" id="{6F2FAA4B-ECE3-4528-866A-7A341099573B}"/>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1" name="【公民館】&#10;一人当たり面積最小値テキスト">
          <a:extLst>
            <a:ext uri="{FF2B5EF4-FFF2-40B4-BE49-F238E27FC236}">
              <a16:creationId xmlns:a16="http://schemas.microsoft.com/office/drawing/2014/main" id="{3427E3BD-1EB6-43D9-B08C-2D1FB7D71617}"/>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2" name="直線コネクタ 821">
          <a:extLst>
            <a:ext uri="{FF2B5EF4-FFF2-40B4-BE49-F238E27FC236}">
              <a16:creationId xmlns:a16="http://schemas.microsoft.com/office/drawing/2014/main" id="{279C870E-6F68-4971-817B-AEA79DC1C438}"/>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3" name="【公民館】&#10;一人当たり面積最大値テキスト">
          <a:extLst>
            <a:ext uri="{FF2B5EF4-FFF2-40B4-BE49-F238E27FC236}">
              <a16:creationId xmlns:a16="http://schemas.microsoft.com/office/drawing/2014/main" id="{17696580-AE78-4EC6-914D-FCB6BFAD2117}"/>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4" name="直線コネクタ 823">
          <a:extLst>
            <a:ext uri="{FF2B5EF4-FFF2-40B4-BE49-F238E27FC236}">
              <a16:creationId xmlns:a16="http://schemas.microsoft.com/office/drawing/2014/main" id="{CEA75E67-5F85-49E1-8E30-F7AD964EC47D}"/>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825" name="【公民館】&#10;一人当たり面積平均値テキスト">
          <a:extLst>
            <a:ext uri="{FF2B5EF4-FFF2-40B4-BE49-F238E27FC236}">
              <a16:creationId xmlns:a16="http://schemas.microsoft.com/office/drawing/2014/main" id="{1211554E-5131-4529-8006-BFB4CE318351}"/>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26" name="フローチャート: 判断 825">
          <a:extLst>
            <a:ext uri="{FF2B5EF4-FFF2-40B4-BE49-F238E27FC236}">
              <a16:creationId xmlns:a16="http://schemas.microsoft.com/office/drawing/2014/main" id="{E76ED39C-232B-4081-ADDC-C889BBEE762D}"/>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27" name="フローチャート: 判断 826">
          <a:extLst>
            <a:ext uri="{FF2B5EF4-FFF2-40B4-BE49-F238E27FC236}">
              <a16:creationId xmlns:a16="http://schemas.microsoft.com/office/drawing/2014/main" id="{F00B50C5-6FE9-45E0-A892-830FC11E1B7A}"/>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28" name="フローチャート: 判断 827">
          <a:extLst>
            <a:ext uri="{FF2B5EF4-FFF2-40B4-BE49-F238E27FC236}">
              <a16:creationId xmlns:a16="http://schemas.microsoft.com/office/drawing/2014/main" id="{0CF42225-955F-47BF-B4DC-72EB3CB9D698}"/>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29" name="フローチャート: 判断 828">
          <a:extLst>
            <a:ext uri="{FF2B5EF4-FFF2-40B4-BE49-F238E27FC236}">
              <a16:creationId xmlns:a16="http://schemas.microsoft.com/office/drawing/2014/main" id="{A721D50C-4F30-45F1-B027-95D9424CFB17}"/>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830" name="フローチャート: 判断 829">
          <a:extLst>
            <a:ext uri="{FF2B5EF4-FFF2-40B4-BE49-F238E27FC236}">
              <a16:creationId xmlns:a16="http://schemas.microsoft.com/office/drawing/2014/main" id="{565C193B-EB26-4D20-BBB6-6AE4E582971E}"/>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449E78A-0D96-491B-BD8B-E6FE62B9D47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2C03B7D-4221-41B6-A897-36BA26F3C42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12B38F3-1ED5-463F-A0EE-46EE9DC4E59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8A297CDD-951D-4D6F-983C-D23E4696079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E9F8E0F-B7AA-47BD-9FFF-A0A6CE7951C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66039</xdr:rowOff>
    </xdr:from>
    <xdr:to>
      <xdr:col>116</xdr:col>
      <xdr:colOff>114300</xdr:colOff>
      <xdr:row>108</xdr:row>
      <xdr:rowOff>167639</xdr:rowOff>
    </xdr:to>
    <xdr:sp macro="" textlink="">
      <xdr:nvSpPr>
        <xdr:cNvPr id="836" name="楕円 835">
          <a:extLst>
            <a:ext uri="{FF2B5EF4-FFF2-40B4-BE49-F238E27FC236}">
              <a16:creationId xmlns:a16="http://schemas.microsoft.com/office/drawing/2014/main" id="{1F08E800-EC6D-450C-961E-A43E3AAE2D28}"/>
            </a:ext>
          </a:extLst>
        </xdr:cNvPr>
        <xdr:cNvSpPr/>
      </xdr:nvSpPr>
      <xdr:spPr>
        <a:xfrm>
          <a:off x="221107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152416</xdr:rowOff>
    </xdr:from>
    <xdr:ext cx="469744" cy="259045"/>
    <xdr:sp macro="" textlink="">
      <xdr:nvSpPr>
        <xdr:cNvPr id="837" name="【公民館】&#10;一人当たり面積該当値テキスト">
          <a:extLst>
            <a:ext uri="{FF2B5EF4-FFF2-40B4-BE49-F238E27FC236}">
              <a16:creationId xmlns:a16="http://schemas.microsoft.com/office/drawing/2014/main" id="{82601171-40CF-4FE3-B87B-092ECE9500C6}"/>
            </a:ext>
          </a:extLst>
        </xdr:cNvPr>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66039</xdr:rowOff>
    </xdr:from>
    <xdr:to>
      <xdr:col>112</xdr:col>
      <xdr:colOff>38100</xdr:colOff>
      <xdr:row>108</xdr:row>
      <xdr:rowOff>167639</xdr:rowOff>
    </xdr:to>
    <xdr:sp macro="" textlink="">
      <xdr:nvSpPr>
        <xdr:cNvPr id="838" name="楕円 837">
          <a:extLst>
            <a:ext uri="{FF2B5EF4-FFF2-40B4-BE49-F238E27FC236}">
              <a16:creationId xmlns:a16="http://schemas.microsoft.com/office/drawing/2014/main" id="{E9A41252-D94A-4FAD-8763-8D29C9855CF4}"/>
            </a:ext>
          </a:extLst>
        </xdr:cNvPr>
        <xdr:cNvSpPr/>
      </xdr:nvSpPr>
      <xdr:spPr>
        <a:xfrm>
          <a:off x="21272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116839</xdr:rowOff>
    </xdr:from>
    <xdr:to>
      <xdr:col>116</xdr:col>
      <xdr:colOff>63500</xdr:colOff>
      <xdr:row>108</xdr:row>
      <xdr:rowOff>116839</xdr:rowOff>
    </xdr:to>
    <xdr:cxnSp macro="">
      <xdr:nvCxnSpPr>
        <xdr:cNvPr id="839" name="直線コネクタ 838">
          <a:extLst>
            <a:ext uri="{FF2B5EF4-FFF2-40B4-BE49-F238E27FC236}">
              <a16:creationId xmlns:a16="http://schemas.microsoft.com/office/drawing/2014/main" id="{7F922027-496E-444D-B371-9E41648635CA}"/>
            </a:ext>
          </a:extLst>
        </xdr:cNvPr>
        <xdr:cNvCxnSpPr/>
      </xdr:nvCxnSpPr>
      <xdr:spPr>
        <a:xfrm>
          <a:off x="21323300" y="18633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66039</xdr:rowOff>
    </xdr:from>
    <xdr:to>
      <xdr:col>107</xdr:col>
      <xdr:colOff>101600</xdr:colOff>
      <xdr:row>108</xdr:row>
      <xdr:rowOff>167639</xdr:rowOff>
    </xdr:to>
    <xdr:sp macro="" textlink="">
      <xdr:nvSpPr>
        <xdr:cNvPr id="840" name="楕円 839">
          <a:extLst>
            <a:ext uri="{FF2B5EF4-FFF2-40B4-BE49-F238E27FC236}">
              <a16:creationId xmlns:a16="http://schemas.microsoft.com/office/drawing/2014/main" id="{83DE0BDB-C55C-44A4-8A9A-2FD92827D9E1}"/>
            </a:ext>
          </a:extLst>
        </xdr:cNvPr>
        <xdr:cNvSpPr/>
      </xdr:nvSpPr>
      <xdr:spPr>
        <a:xfrm>
          <a:off x="20383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116839</xdr:rowOff>
    </xdr:from>
    <xdr:to>
      <xdr:col>111</xdr:col>
      <xdr:colOff>177800</xdr:colOff>
      <xdr:row>108</xdr:row>
      <xdr:rowOff>116839</xdr:rowOff>
    </xdr:to>
    <xdr:cxnSp macro="">
      <xdr:nvCxnSpPr>
        <xdr:cNvPr id="841" name="直線コネクタ 840">
          <a:extLst>
            <a:ext uri="{FF2B5EF4-FFF2-40B4-BE49-F238E27FC236}">
              <a16:creationId xmlns:a16="http://schemas.microsoft.com/office/drawing/2014/main" id="{484E45AF-AC7F-4690-BB4A-8010233E1C5E}"/>
            </a:ext>
          </a:extLst>
        </xdr:cNvPr>
        <xdr:cNvCxnSpPr/>
      </xdr:nvCxnSpPr>
      <xdr:spPr>
        <a:xfrm>
          <a:off x="20434300" y="1863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66039</xdr:rowOff>
    </xdr:from>
    <xdr:to>
      <xdr:col>102</xdr:col>
      <xdr:colOff>165100</xdr:colOff>
      <xdr:row>108</xdr:row>
      <xdr:rowOff>167639</xdr:rowOff>
    </xdr:to>
    <xdr:sp macro="" textlink="">
      <xdr:nvSpPr>
        <xdr:cNvPr id="842" name="楕円 841">
          <a:extLst>
            <a:ext uri="{FF2B5EF4-FFF2-40B4-BE49-F238E27FC236}">
              <a16:creationId xmlns:a16="http://schemas.microsoft.com/office/drawing/2014/main" id="{CB76A2FE-69E3-4F42-9854-A0AB25EE42C4}"/>
            </a:ext>
          </a:extLst>
        </xdr:cNvPr>
        <xdr:cNvSpPr/>
      </xdr:nvSpPr>
      <xdr:spPr>
        <a:xfrm>
          <a:off x="19494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116839</xdr:rowOff>
    </xdr:from>
    <xdr:to>
      <xdr:col>107</xdr:col>
      <xdr:colOff>50800</xdr:colOff>
      <xdr:row>108</xdr:row>
      <xdr:rowOff>116839</xdr:rowOff>
    </xdr:to>
    <xdr:cxnSp macro="">
      <xdr:nvCxnSpPr>
        <xdr:cNvPr id="843" name="直線コネクタ 842">
          <a:extLst>
            <a:ext uri="{FF2B5EF4-FFF2-40B4-BE49-F238E27FC236}">
              <a16:creationId xmlns:a16="http://schemas.microsoft.com/office/drawing/2014/main" id="{1D7B8A59-A67B-4CEA-A068-A72950468B23}"/>
            </a:ext>
          </a:extLst>
        </xdr:cNvPr>
        <xdr:cNvCxnSpPr/>
      </xdr:nvCxnSpPr>
      <xdr:spPr>
        <a:xfrm>
          <a:off x="19545300" y="1863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66039</xdr:rowOff>
    </xdr:from>
    <xdr:to>
      <xdr:col>98</xdr:col>
      <xdr:colOff>38100</xdr:colOff>
      <xdr:row>108</xdr:row>
      <xdr:rowOff>167639</xdr:rowOff>
    </xdr:to>
    <xdr:sp macro="" textlink="">
      <xdr:nvSpPr>
        <xdr:cNvPr id="844" name="楕円 843">
          <a:extLst>
            <a:ext uri="{FF2B5EF4-FFF2-40B4-BE49-F238E27FC236}">
              <a16:creationId xmlns:a16="http://schemas.microsoft.com/office/drawing/2014/main" id="{3BB04846-139B-4920-A98B-1D7F005CF33A}"/>
            </a:ext>
          </a:extLst>
        </xdr:cNvPr>
        <xdr:cNvSpPr/>
      </xdr:nvSpPr>
      <xdr:spPr>
        <a:xfrm>
          <a:off x="18605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116839</xdr:rowOff>
    </xdr:from>
    <xdr:to>
      <xdr:col>102</xdr:col>
      <xdr:colOff>114300</xdr:colOff>
      <xdr:row>108</xdr:row>
      <xdr:rowOff>116839</xdr:rowOff>
    </xdr:to>
    <xdr:cxnSp macro="">
      <xdr:nvCxnSpPr>
        <xdr:cNvPr id="845" name="直線コネクタ 844">
          <a:extLst>
            <a:ext uri="{FF2B5EF4-FFF2-40B4-BE49-F238E27FC236}">
              <a16:creationId xmlns:a16="http://schemas.microsoft.com/office/drawing/2014/main" id="{994A6DF1-835F-4861-AF58-A07DC6E3EEBD}"/>
            </a:ext>
          </a:extLst>
        </xdr:cNvPr>
        <xdr:cNvCxnSpPr/>
      </xdr:nvCxnSpPr>
      <xdr:spPr>
        <a:xfrm>
          <a:off x="18656300" y="1863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846" name="n_1aveValue【公民館】&#10;一人当たり面積">
          <a:extLst>
            <a:ext uri="{FF2B5EF4-FFF2-40B4-BE49-F238E27FC236}">
              <a16:creationId xmlns:a16="http://schemas.microsoft.com/office/drawing/2014/main" id="{64C97A6D-A88B-49D2-8B3A-C86E332DEF75}"/>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847" name="n_2aveValue【公民館】&#10;一人当たり面積">
          <a:extLst>
            <a:ext uri="{FF2B5EF4-FFF2-40B4-BE49-F238E27FC236}">
              <a16:creationId xmlns:a16="http://schemas.microsoft.com/office/drawing/2014/main" id="{C58C5158-B8A4-49F9-94A1-00658BE18651}"/>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848" name="n_3aveValue【公民館】&#10;一人当たり面積">
          <a:extLst>
            <a:ext uri="{FF2B5EF4-FFF2-40B4-BE49-F238E27FC236}">
              <a16:creationId xmlns:a16="http://schemas.microsoft.com/office/drawing/2014/main" id="{5DF55106-207E-4F06-91B4-55B6406993F6}"/>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849" name="n_4aveValue【公民館】&#10;一人当たり面積">
          <a:extLst>
            <a:ext uri="{FF2B5EF4-FFF2-40B4-BE49-F238E27FC236}">
              <a16:creationId xmlns:a16="http://schemas.microsoft.com/office/drawing/2014/main" id="{BBD9D9A6-8DD3-4160-B966-E7256483147B}"/>
            </a:ext>
          </a:extLst>
        </xdr:cNvPr>
        <xdr:cNvSpPr txBox="1"/>
      </xdr:nvSpPr>
      <xdr:spPr>
        <a:xfrm>
          <a:off x="18421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158766</xdr:rowOff>
    </xdr:from>
    <xdr:ext cx="469744" cy="259045"/>
    <xdr:sp macro="" textlink="">
      <xdr:nvSpPr>
        <xdr:cNvPr id="850" name="n_1mainValue【公民館】&#10;一人当たり面積">
          <a:extLst>
            <a:ext uri="{FF2B5EF4-FFF2-40B4-BE49-F238E27FC236}">
              <a16:creationId xmlns:a16="http://schemas.microsoft.com/office/drawing/2014/main" id="{FAC098FC-8C5A-462C-BCC6-3EAB877FA805}"/>
            </a:ext>
          </a:extLst>
        </xdr:cNvPr>
        <xdr:cNvSpPr txBox="1"/>
      </xdr:nvSpPr>
      <xdr:spPr>
        <a:xfrm>
          <a:off x="210757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158766</xdr:rowOff>
    </xdr:from>
    <xdr:ext cx="469744" cy="259045"/>
    <xdr:sp macro="" textlink="">
      <xdr:nvSpPr>
        <xdr:cNvPr id="851" name="n_2mainValue【公民館】&#10;一人当たり面積">
          <a:extLst>
            <a:ext uri="{FF2B5EF4-FFF2-40B4-BE49-F238E27FC236}">
              <a16:creationId xmlns:a16="http://schemas.microsoft.com/office/drawing/2014/main" id="{CFA718D8-12C1-42D3-8613-DFE79E83147D}"/>
            </a:ext>
          </a:extLst>
        </xdr:cNvPr>
        <xdr:cNvSpPr txBox="1"/>
      </xdr:nvSpPr>
      <xdr:spPr>
        <a:xfrm>
          <a:off x="20199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158766</xdr:rowOff>
    </xdr:from>
    <xdr:ext cx="469744" cy="259045"/>
    <xdr:sp macro="" textlink="">
      <xdr:nvSpPr>
        <xdr:cNvPr id="852" name="n_3mainValue【公民館】&#10;一人当たり面積">
          <a:extLst>
            <a:ext uri="{FF2B5EF4-FFF2-40B4-BE49-F238E27FC236}">
              <a16:creationId xmlns:a16="http://schemas.microsoft.com/office/drawing/2014/main" id="{A19B66F5-FE78-49C1-BF7C-7D6FDE15A4AA}"/>
            </a:ext>
          </a:extLst>
        </xdr:cNvPr>
        <xdr:cNvSpPr txBox="1"/>
      </xdr:nvSpPr>
      <xdr:spPr>
        <a:xfrm>
          <a:off x="19310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158766</xdr:rowOff>
    </xdr:from>
    <xdr:ext cx="469744" cy="259045"/>
    <xdr:sp macro="" textlink="">
      <xdr:nvSpPr>
        <xdr:cNvPr id="853" name="n_4mainValue【公民館】&#10;一人当たり面積">
          <a:extLst>
            <a:ext uri="{FF2B5EF4-FFF2-40B4-BE49-F238E27FC236}">
              <a16:creationId xmlns:a16="http://schemas.microsoft.com/office/drawing/2014/main" id="{219DB178-62D9-43B7-8004-76132D7EE90C}"/>
            </a:ext>
          </a:extLst>
        </xdr:cNvPr>
        <xdr:cNvSpPr txBox="1"/>
      </xdr:nvSpPr>
      <xdr:spPr>
        <a:xfrm>
          <a:off x="18421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4B1458BF-0CF9-4F23-B6E4-3A5D336F3B6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91E1B672-B835-4B92-8308-12CBC13B818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AE2E7BC6-E470-4DEF-BBC9-BBA07809516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施設の一人当たり面積は多くの類型で類似団体を下回っているが、これは、本町の町域面積のうち約</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％が山林で占められおり、可住地や生活圏がコンパクトに形成されていることが要因になっていると考えられる。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87.5</a:t>
          </a:r>
          <a:r>
            <a:rPr kumimoji="1" lang="ja-JP" altLang="en-US" sz="1300">
              <a:latin typeface="ＭＳ Ｐゴシック" panose="020B0600070205080204" pitchFamily="50" charset="-128"/>
              <a:ea typeface="ＭＳ Ｐゴシック" panose="020B0600070205080204" pitchFamily="50" charset="-128"/>
            </a:rPr>
            <a:t>％の学校施設、</a:t>
          </a:r>
          <a:r>
            <a:rPr kumimoji="1" lang="en-US" altLang="ja-JP" sz="1300">
              <a:latin typeface="ＭＳ Ｐゴシック" panose="020B0600070205080204" pitchFamily="50" charset="-128"/>
              <a:ea typeface="ＭＳ Ｐゴシック" panose="020B0600070205080204" pitchFamily="50" charset="-128"/>
            </a:rPr>
            <a:t>77.8</a:t>
          </a:r>
          <a:r>
            <a:rPr kumimoji="1" lang="ja-JP" altLang="en-US" sz="1300">
              <a:latin typeface="ＭＳ Ｐゴシック" panose="020B0600070205080204" pitchFamily="50" charset="-128"/>
              <a:ea typeface="ＭＳ Ｐゴシック" panose="020B0600070205080204" pitchFamily="50" charset="-128"/>
            </a:rPr>
            <a:t>％の道路、</a:t>
          </a:r>
          <a:r>
            <a:rPr kumimoji="1" lang="en-US" altLang="ja-JP" sz="1300">
              <a:latin typeface="ＭＳ Ｐゴシック" panose="020B0600070205080204" pitchFamily="50" charset="-128"/>
              <a:ea typeface="ＭＳ Ｐゴシック" panose="020B0600070205080204" pitchFamily="50" charset="-128"/>
            </a:rPr>
            <a:t>76.0</a:t>
          </a:r>
          <a:r>
            <a:rPr kumimoji="1" lang="ja-JP" altLang="en-US" sz="1300">
              <a:latin typeface="ＭＳ Ｐゴシック" panose="020B0600070205080204" pitchFamily="50" charset="-128"/>
              <a:ea typeface="ＭＳ Ｐゴシック" panose="020B0600070205080204" pitchFamily="50" charset="-128"/>
            </a:rPr>
            <a:t>％の公民館、</a:t>
          </a:r>
          <a:r>
            <a:rPr kumimoji="1" lang="en-US" altLang="ja-JP" sz="1300">
              <a:latin typeface="ＭＳ Ｐゴシック" panose="020B0600070205080204" pitchFamily="50" charset="-128"/>
              <a:ea typeface="ＭＳ Ｐゴシック" panose="020B0600070205080204" pitchFamily="50" charset="-128"/>
            </a:rPr>
            <a:t>70.4</a:t>
          </a:r>
          <a:r>
            <a:rPr kumimoji="1" lang="ja-JP" altLang="en-US" sz="1300">
              <a:latin typeface="ＭＳ Ｐゴシック" panose="020B0600070205080204" pitchFamily="50" charset="-128"/>
              <a:ea typeface="ＭＳ Ｐゴシック" panose="020B0600070205080204" pitchFamily="50" charset="-128"/>
            </a:rPr>
            <a:t>％の橋りょう・トンネルである。一方で、有形固定資産減価償却率が低くなっている施設は、</a:t>
          </a:r>
          <a:r>
            <a:rPr kumimoji="1" lang="en-US" altLang="ja-JP" sz="1300">
              <a:latin typeface="ＭＳ Ｐゴシック" panose="020B0600070205080204" pitchFamily="50" charset="-128"/>
              <a:ea typeface="ＭＳ Ｐゴシック" panose="020B0600070205080204" pitchFamily="50" charset="-128"/>
            </a:rPr>
            <a:t>45.8</a:t>
          </a:r>
          <a:r>
            <a:rPr kumimoji="1" lang="ja-JP" altLang="en-US" sz="1300">
              <a:latin typeface="ＭＳ Ｐゴシック" panose="020B0600070205080204" pitchFamily="50" charset="-128"/>
              <a:ea typeface="ＭＳ Ｐゴシック" panose="020B0600070205080204" pitchFamily="50" charset="-128"/>
            </a:rPr>
            <a:t>％の公営住宅、</a:t>
          </a:r>
          <a:r>
            <a:rPr kumimoji="1" lang="en-US" altLang="ja-JP" sz="1300">
              <a:latin typeface="ＭＳ Ｐゴシック" panose="020B0600070205080204" pitchFamily="50" charset="-128"/>
              <a:ea typeface="ＭＳ Ｐゴシック" panose="020B0600070205080204" pitchFamily="50" charset="-128"/>
            </a:rPr>
            <a:t>54.0</a:t>
          </a:r>
          <a:r>
            <a:rPr kumimoji="1" lang="ja-JP" altLang="en-US" sz="1300">
              <a:latin typeface="ＭＳ Ｐゴシック" panose="020B0600070205080204" pitchFamily="50" charset="-128"/>
              <a:ea typeface="ＭＳ Ｐゴシック" panose="020B0600070205080204" pitchFamily="50" charset="-128"/>
            </a:rPr>
            <a:t>％の認定子ども園・幼稚園・保育所である。学校校舎については、平成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年度までに耐震改修工事を実施しており、公立学校施設の耐震化率は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％で安全性は確保されているが、町内４か所の小中学校の全てが建築後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ため、有形固定資産減価償却率が高くなっており、坂町学校施設長寿命化計画に基づく、効率的・効果的な施設の維持管理を行っていく。保育園等ついては、民間導入が進み、町の建物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年度に公営住宅とともに整備した平成ヶ浜保育所のみである。公営住宅等については、昭和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年度に建設された坂町有住宅の老朽化が進んでいる状況で、今後、小屋浦地区の活性化事業に伴い建替を行う予定である。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238909-9FFE-4BD0-A91B-56DE464C434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408989C-8BA2-4FAF-BD89-09A09E2871C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7E3588-B435-45C2-818F-E05F19A264D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72A1A94-D222-4CEE-BBCF-ADFACA03A3F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130CCBE-E5D4-4AEB-A5CD-5D094422ABA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60EEE0-C379-42D9-8FDE-2AA768EDCC5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3E778E-408C-4125-89D4-E4CB967424F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1C960D4-7436-4251-A629-0FFAE6F545A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43B195-0BE9-43C0-A2FE-6EA7B279EB1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CEDAB89-C506-4002-A3D6-8E6D6B732FF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12,680
12,461
15.69
8,006,941
7,231,276
294,390
4,170,085
7,146,911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0E352F-1B34-4310-A1D2-F224615E774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147F892-C5EB-4439-AB74-45DC25F8D4D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5AED5A-9402-4AF6-BA4A-77D76577E0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8B89328-FC41-4568-A845-C19981F7F2D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7D07E63-86F9-4BAF-9424-672CCA4FA5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54C5D37-2447-4D3C-8C3C-3E7EE607101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F1476F-7041-4599-94A1-EC7168203A9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5A4DE80-EF77-44BB-8CA4-C708D3523F6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D52D10F-CAE2-40E8-B9B0-4812B39021F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E63A812-6384-4DA9-81A9-8C680E25B6D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1963A0E-062B-4F56-9B3E-8C88669B2D3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1AA8B2-DE09-4316-B72A-6A012A476D0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2273B3B-1DD7-4AC3-A419-97C58C7A86D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0246138-6CA2-4BB8-BAFE-E5FC6F58876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318B4BD-F076-40EE-A909-C6BC319B755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39524C-0E82-4E5E-8FB7-50C5CF5AAE7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B6C0AE-C1DD-4DB4-9C60-AC44091D851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94121B0-7A88-4BC9-8CCB-D6CC024A2E5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97A10E5-3D5D-400C-9AE4-3245C79D012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4BA4F48-068B-4127-9CF2-66927AEA2E7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89656B9-38E5-4EF5-894D-5258C68348B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E217B41-63CA-4483-9DD4-74C4E030085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D2EB58-CE84-4BF3-919E-B87C5F9E6CF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1F622B-13E9-4781-8FEA-BBC52DBCE69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5FCAF28-8B2A-447E-897A-6AE7472F684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877893F-4757-42BB-9BCA-B1BAA8198E9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5981E21-FBBA-4684-9CB9-075F5423DFC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9B66E93-60DA-4B80-80EC-36BFC176135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FD50F1D-F1A5-4B3D-A39E-ECA7B9A6AAE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54B0119-149B-437D-9149-A49B150F626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D5D4F75-1EA1-4DC2-A5B8-E862B4E427D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3D2261C-7674-4A50-A9CB-44C5229F587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1A8250F-9DAE-4DF7-894D-6267A5C5DFF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9B27487-B325-4D2B-A6D9-C7247CA13FC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9CB541B-67A2-42C7-8AAE-951B447E9AB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E1493FD-ED94-4F2C-AB29-79AB85D7272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C6E9F2E-F2F3-4B77-968D-86E8178DA1A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D09A86B-E0C4-43CF-8829-501BCB0C6CC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F3B8820-AD2A-47FB-91BF-5CDC4A6E6F6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8337240-D50B-48CB-BBA2-AD8D20A39DD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74C726A-4CE1-4E03-A9BA-29AE3820888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0FA2211-C3A7-48E5-A9B3-7538DA33620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43B1257-534C-4BEE-9C29-E968F85E8A1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B0B7900-F1CA-49C1-B4DD-AB9B53D6EFA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A386AEB-C40D-4CAF-8024-53F95D721FC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4BBD1DAE-DBFD-47BD-A35D-59FED093A2EE}"/>
            </a:ext>
          </a:extLst>
        </xdr:cNvPr>
        <xdr:cNvCxnSpPr/>
      </xdr:nvCxnSpPr>
      <xdr:spPr>
        <a:xfrm flipV="1">
          <a:off x="4634865" y="5602605"/>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175FAF10-2D86-4B4F-B30A-03777A709908}"/>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CC1AFAD4-C605-4DF2-839A-4BC13969B41D}"/>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50F9F457-FCCF-4A32-8DA3-5EACB8B7612F}"/>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1E06D641-0BC1-4B33-8865-1EE7F6F8AA2F}"/>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E9A74FC6-9C57-424A-9507-43DB58AD4F16}"/>
            </a:ext>
          </a:extLst>
        </xdr:cNvPr>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67F084FC-191C-4198-9660-CD4F99D9C2D5}"/>
            </a:ext>
          </a:extLst>
        </xdr:cNvPr>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DD3A9CA8-F708-42AB-8B8D-67600EEBCCA6}"/>
            </a:ext>
          </a:extLst>
        </xdr:cNvPr>
        <xdr:cNvSpPr/>
      </xdr:nvSpPr>
      <xdr:spPr>
        <a:xfrm>
          <a:off x="3746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B1B7FD2B-5F1B-4857-8A85-1D372845DAFD}"/>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AE1438B8-7A28-4B59-A9AA-9DD011409CC1}"/>
            </a:ext>
          </a:extLst>
        </xdr:cNvPr>
        <xdr:cNvSpPr/>
      </xdr:nvSpPr>
      <xdr:spPr>
        <a:xfrm>
          <a:off x="1968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90ED8258-89CE-473F-8ABB-5FA2C32AB59A}"/>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BD91C3A-E73E-4CA5-9385-2C6E4880740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C96CE6A-9316-4926-977F-549A56C9CAD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9E06154-9109-46F2-81C6-0F854D8CD12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563344A-B933-4A9C-A99A-C50C33A221E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6A90CE7-8EF3-42D5-8C08-5D648A74632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88265</xdr:rowOff>
    </xdr:from>
    <xdr:to>
      <xdr:col>24</xdr:col>
      <xdr:colOff>114300</xdr:colOff>
      <xdr:row>37</xdr:row>
      <xdr:rowOff>18415</xdr:rowOff>
    </xdr:to>
    <xdr:sp macro="" textlink="">
      <xdr:nvSpPr>
        <xdr:cNvPr id="73" name="楕円 72">
          <a:extLst>
            <a:ext uri="{FF2B5EF4-FFF2-40B4-BE49-F238E27FC236}">
              <a16:creationId xmlns:a16="http://schemas.microsoft.com/office/drawing/2014/main" id="{CF127D5B-F026-4BDF-9812-7695F75600D5}"/>
            </a:ext>
          </a:extLst>
        </xdr:cNvPr>
        <xdr:cNvSpPr/>
      </xdr:nvSpPr>
      <xdr:spPr>
        <a:xfrm>
          <a:off x="45847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66692</xdr:rowOff>
    </xdr:from>
    <xdr:ext cx="405111" cy="259045"/>
    <xdr:sp macro="" textlink="">
      <xdr:nvSpPr>
        <xdr:cNvPr id="74" name="【図書館】&#10;有形固定資産減価償却率該当値テキスト">
          <a:extLst>
            <a:ext uri="{FF2B5EF4-FFF2-40B4-BE49-F238E27FC236}">
              <a16:creationId xmlns:a16="http://schemas.microsoft.com/office/drawing/2014/main" id="{4122D2D3-5928-412F-A9EF-BA49A72D8CB7}"/>
            </a:ext>
          </a:extLst>
        </xdr:cNvPr>
        <xdr:cNvSpPr txBox="1"/>
      </xdr:nvSpPr>
      <xdr:spPr>
        <a:xfrm>
          <a:off x="4673600" y="62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36830</xdr:rowOff>
    </xdr:from>
    <xdr:to>
      <xdr:col>20</xdr:col>
      <xdr:colOff>38100</xdr:colOff>
      <xdr:row>36</xdr:row>
      <xdr:rowOff>138430</xdr:rowOff>
    </xdr:to>
    <xdr:sp macro="" textlink="">
      <xdr:nvSpPr>
        <xdr:cNvPr id="75" name="楕円 74">
          <a:extLst>
            <a:ext uri="{FF2B5EF4-FFF2-40B4-BE49-F238E27FC236}">
              <a16:creationId xmlns:a16="http://schemas.microsoft.com/office/drawing/2014/main" id="{4BA68837-2D10-42DB-8021-64072DB99DA9}"/>
            </a:ext>
          </a:extLst>
        </xdr:cNvPr>
        <xdr:cNvSpPr/>
      </xdr:nvSpPr>
      <xdr:spPr>
        <a:xfrm>
          <a:off x="3746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87630</xdr:rowOff>
    </xdr:from>
    <xdr:to>
      <xdr:col>24</xdr:col>
      <xdr:colOff>63500</xdr:colOff>
      <xdr:row>36</xdr:row>
      <xdr:rowOff>139065</xdr:rowOff>
    </xdr:to>
    <xdr:cxnSp macro="">
      <xdr:nvCxnSpPr>
        <xdr:cNvPr id="76" name="直線コネクタ 75">
          <a:extLst>
            <a:ext uri="{FF2B5EF4-FFF2-40B4-BE49-F238E27FC236}">
              <a16:creationId xmlns:a16="http://schemas.microsoft.com/office/drawing/2014/main" id="{6C0573E7-D389-4AA7-81BB-F3828C731727}"/>
            </a:ext>
          </a:extLst>
        </xdr:cNvPr>
        <xdr:cNvCxnSpPr/>
      </xdr:nvCxnSpPr>
      <xdr:spPr>
        <a:xfrm>
          <a:off x="3797300" y="62598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156845</xdr:rowOff>
    </xdr:from>
    <xdr:to>
      <xdr:col>15</xdr:col>
      <xdr:colOff>101600</xdr:colOff>
      <xdr:row>36</xdr:row>
      <xdr:rowOff>86995</xdr:rowOff>
    </xdr:to>
    <xdr:sp macro="" textlink="">
      <xdr:nvSpPr>
        <xdr:cNvPr id="77" name="楕円 76">
          <a:extLst>
            <a:ext uri="{FF2B5EF4-FFF2-40B4-BE49-F238E27FC236}">
              <a16:creationId xmlns:a16="http://schemas.microsoft.com/office/drawing/2014/main" id="{052D7F90-8CF4-4856-A88E-E8A2907342B3}"/>
            </a:ext>
          </a:extLst>
        </xdr:cNvPr>
        <xdr:cNvSpPr/>
      </xdr:nvSpPr>
      <xdr:spPr>
        <a:xfrm>
          <a:off x="2857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36195</xdr:rowOff>
    </xdr:from>
    <xdr:to>
      <xdr:col>19</xdr:col>
      <xdr:colOff>177800</xdr:colOff>
      <xdr:row>36</xdr:row>
      <xdr:rowOff>87630</xdr:rowOff>
    </xdr:to>
    <xdr:cxnSp macro="">
      <xdr:nvCxnSpPr>
        <xdr:cNvPr id="78" name="直線コネクタ 77">
          <a:extLst>
            <a:ext uri="{FF2B5EF4-FFF2-40B4-BE49-F238E27FC236}">
              <a16:creationId xmlns:a16="http://schemas.microsoft.com/office/drawing/2014/main" id="{A291DD8F-CED6-4226-A55C-3948D3141EB2}"/>
            </a:ext>
          </a:extLst>
        </xdr:cNvPr>
        <xdr:cNvCxnSpPr/>
      </xdr:nvCxnSpPr>
      <xdr:spPr>
        <a:xfrm>
          <a:off x="2908300" y="62083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105410</xdr:rowOff>
    </xdr:from>
    <xdr:to>
      <xdr:col>10</xdr:col>
      <xdr:colOff>165100</xdr:colOff>
      <xdr:row>36</xdr:row>
      <xdr:rowOff>35560</xdr:rowOff>
    </xdr:to>
    <xdr:sp macro="" textlink="">
      <xdr:nvSpPr>
        <xdr:cNvPr id="79" name="楕円 78">
          <a:extLst>
            <a:ext uri="{FF2B5EF4-FFF2-40B4-BE49-F238E27FC236}">
              <a16:creationId xmlns:a16="http://schemas.microsoft.com/office/drawing/2014/main" id="{B9803A0A-1F37-4975-8B93-C71DD1F1F54B}"/>
            </a:ext>
          </a:extLst>
        </xdr:cNvPr>
        <xdr:cNvSpPr/>
      </xdr:nvSpPr>
      <xdr:spPr>
        <a:xfrm>
          <a:off x="1968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156210</xdr:rowOff>
    </xdr:from>
    <xdr:to>
      <xdr:col>15</xdr:col>
      <xdr:colOff>50800</xdr:colOff>
      <xdr:row>36</xdr:row>
      <xdr:rowOff>36195</xdr:rowOff>
    </xdr:to>
    <xdr:cxnSp macro="">
      <xdr:nvCxnSpPr>
        <xdr:cNvPr id="80" name="直線コネクタ 79">
          <a:extLst>
            <a:ext uri="{FF2B5EF4-FFF2-40B4-BE49-F238E27FC236}">
              <a16:creationId xmlns:a16="http://schemas.microsoft.com/office/drawing/2014/main" id="{05BEC7D3-0B98-4608-9F57-8E089405A153}"/>
            </a:ext>
          </a:extLst>
        </xdr:cNvPr>
        <xdr:cNvCxnSpPr/>
      </xdr:nvCxnSpPr>
      <xdr:spPr>
        <a:xfrm>
          <a:off x="2019300" y="61569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53975</xdr:rowOff>
    </xdr:from>
    <xdr:to>
      <xdr:col>6</xdr:col>
      <xdr:colOff>38100</xdr:colOff>
      <xdr:row>35</xdr:row>
      <xdr:rowOff>155575</xdr:rowOff>
    </xdr:to>
    <xdr:sp macro="" textlink="">
      <xdr:nvSpPr>
        <xdr:cNvPr id="81" name="楕円 80">
          <a:extLst>
            <a:ext uri="{FF2B5EF4-FFF2-40B4-BE49-F238E27FC236}">
              <a16:creationId xmlns:a16="http://schemas.microsoft.com/office/drawing/2014/main" id="{F31C411A-D2B1-4748-9148-76CC44498FE0}"/>
            </a:ext>
          </a:extLst>
        </xdr:cNvPr>
        <xdr:cNvSpPr/>
      </xdr:nvSpPr>
      <xdr:spPr>
        <a:xfrm>
          <a:off x="1079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104775</xdr:rowOff>
    </xdr:from>
    <xdr:to>
      <xdr:col>10</xdr:col>
      <xdr:colOff>114300</xdr:colOff>
      <xdr:row>35</xdr:row>
      <xdr:rowOff>156210</xdr:rowOff>
    </xdr:to>
    <xdr:cxnSp macro="">
      <xdr:nvCxnSpPr>
        <xdr:cNvPr id="82" name="直線コネクタ 81">
          <a:extLst>
            <a:ext uri="{FF2B5EF4-FFF2-40B4-BE49-F238E27FC236}">
              <a16:creationId xmlns:a16="http://schemas.microsoft.com/office/drawing/2014/main" id="{A7C9C578-9F93-4885-85D7-DBF9A3D24641}"/>
            </a:ext>
          </a:extLst>
        </xdr:cNvPr>
        <xdr:cNvCxnSpPr/>
      </xdr:nvCxnSpPr>
      <xdr:spPr>
        <a:xfrm>
          <a:off x="1130300" y="61055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id="{962B21AF-07E7-4822-A66C-F8E8A41F8127}"/>
            </a:ext>
          </a:extLst>
        </xdr:cNvPr>
        <xdr:cNvSpPr txBox="1"/>
      </xdr:nvSpPr>
      <xdr:spPr>
        <a:xfrm>
          <a:off x="35820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FBC2650E-C768-4A9F-AC9B-F416697DFF26}"/>
            </a:ext>
          </a:extLst>
        </xdr:cNvPr>
        <xdr:cNvSpPr txBox="1"/>
      </xdr:nvSpPr>
      <xdr:spPr>
        <a:xfrm>
          <a:off x="2705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68597</xdr:rowOff>
    </xdr:from>
    <xdr:ext cx="405111" cy="259045"/>
    <xdr:sp macro="" textlink="">
      <xdr:nvSpPr>
        <xdr:cNvPr id="85" name="n_3aveValue【図書館】&#10;有形固定資産減価償却率">
          <a:extLst>
            <a:ext uri="{FF2B5EF4-FFF2-40B4-BE49-F238E27FC236}">
              <a16:creationId xmlns:a16="http://schemas.microsoft.com/office/drawing/2014/main" id="{F32A819D-1FB3-45FE-ACE7-508EE4B80DDD}"/>
            </a:ext>
          </a:extLst>
        </xdr:cNvPr>
        <xdr:cNvSpPr txBox="1"/>
      </xdr:nvSpPr>
      <xdr:spPr>
        <a:xfrm>
          <a:off x="181674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102887</xdr:rowOff>
    </xdr:from>
    <xdr:ext cx="405111" cy="259045"/>
    <xdr:sp macro="" textlink="">
      <xdr:nvSpPr>
        <xdr:cNvPr id="86" name="n_4aveValue【図書館】&#10;有形固定資産減価償却率">
          <a:extLst>
            <a:ext uri="{FF2B5EF4-FFF2-40B4-BE49-F238E27FC236}">
              <a16:creationId xmlns:a16="http://schemas.microsoft.com/office/drawing/2014/main" id="{2D4F84A6-924F-4C61-9885-CFC6E34B6749}"/>
            </a:ext>
          </a:extLst>
        </xdr:cNvPr>
        <xdr:cNvSpPr txBox="1"/>
      </xdr:nvSpPr>
      <xdr:spPr>
        <a:xfrm>
          <a:off x="92774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129557</xdr:rowOff>
    </xdr:from>
    <xdr:ext cx="405111" cy="259045"/>
    <xdr:sp macro="" textlink="">
      <xdr:nvSpPr>
        <xdr:cNvPr id="87" name="n_1mainValue【図書館】&#10;有形固定資産減価償却率">
          <a:extLst>
            <a:ext uri="{FF2B5EF4-FFF2-40B4-BE49-F238E27FC236}">
              <a16:creationId xmlns:a16="http://schemas.microsoft.com/office/drawing/2014/main" id="{DE11D9F8-45C1-4E99-8165-4E3E23D175EF}"/>
            </a:ext>
          </a:extLst>
        </xdr:cNvPr>
        <xdr:cNvSpPr txBox="1"/>
      </xdr:nvSpPr>
      <xdr:spPr>
        <a:xfrm>
          <a:off x="35820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78122</xdr:rowOff>
    </xdr:from>
    <xdr:ext cx="405111" cy="259045"/>
    <xdr:sp macro="" textlink="">
      <xdr:nvSpPr>
        <xdr:cNvPr id="88" name="n_2mainValue【図書館】&#10;有形固定資産減価償却率">
          <a:extLst>
            <a:ext uri="{FF2B5EF4-FFF2-40B4-BE49-F238E27FC236}">
              <a16:creationId xmlns:a16="http://schemas.microsoft.com/office/drawing/2014/main" id="{3C5F6025-70EF-43F5-88B2-036E1D75106B}"/>
            </a:ext>
          </a:extLst>
        </xdr:cNvPr>
        <xdr:cNvSpPr txBox="1"/>
      </xdr:nvSpPr>
      <xdr:spPr>
        <a:xfrm>
          <a:off x="2705744" y="625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52087</xdr:rowOff>
    </xdr:from>
    <xdr:ext cx="405111" cy="259045"/>
    <xdr:sp macro="" textlink="">
      <xdr:nvSpPr>
        <xdr:cNvPr id="89" name="n_3mainValue【図書館】&#10;有形固定資産減価償却率">
          <a:extLst>
            <a:ext uri="{FF2B5EF4-FFF2-40B4-BE49-F238E27FC236}">
              <a16:creationId xmlns:a16="http://schemas.microsoft.com/office/drawing/2014/main" id="{B85E10CA-F1A6-4328-8B81-807F73DCA5C4}"/>
            </a:ext>
          </a:extLst>
        </xdr:cNvPr>
        <xdr:cNvSpPr txBox="1"/>
      </xdr:nvSpPr>
      <xdr:spPr>
        <a:xfrm>
          <a:off x="1816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652</xdr:rowOff>
    </xdr:from>
    <xdr:ext cx="405111" cy="259045"/>
    <xdr:sp macro="" textlink="">
      <xdr:nvSpPr>
        <xdr:cNvPr id="90" name="n_4mainValue【図書館】&#10;有形固定資産減価償却率">
          <a:extLst>
            <a:ext uri="{FF2B5EF4-FFF2-40B4-BE49-F238E27FC236}">
              <a16:creationId xmlns:a16="http://schemas.microsoft.com/office/drawing/2014/main" id="{7968A6A2-C483-4566-AA79-4EADBEB31ED8}"/>
            </a:ext>
          </a:extLst>
        </xdr:cNvPr>
        <xdr:cNvSpPr txBox="1"/>
      </xdr:nvSpPr>
      <xdr:spPr>
        <a:xfrm>
          <a:off x="9277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B35A6A7-7945-4975-80CA-989AF8BD273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4BDB7CC-CFFF-4B9B-A877-0909548FD44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D38B272-AA1D-4089-8523-211C985DA74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D13E4EE-8B5E-4FEF-862B-B84384B79E6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124DA6E-0AF8-4690-BE77-385B2795A46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9612938-1436-4F9E-B85A-72BF68BB694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96EDBF4-D6BB-48AB-8236-532C701A67C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91BBEB2-AE02-479E-A560-DBDF07FE3A9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9744DD30-A89B-494F-BA07-5E7E27AA0AD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9B99038-E7F9-4D47-A991-36BB2FB377E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7B82C61-BCB9-41F0-A2FC-58E98327BE8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1434CF65-F2BD-4413-8015-D6626D44D2D5}"/>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14221FFE-242A-498A-955F-B8E2758D1AE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97749045-9949-4D62-A706-DDE73C31BDB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27215DBE-7328-4FA7-8CDF-055410760853}"/>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1508B2C4-F4B3-4766-91C4-4F84161556A5}"/>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98486A7D-9C10-4F9A-B77A-A2713EC5C3E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D583617B-832B-4A8D-B622-7FADB4EF184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B8E6D1FA-218C-4E0C-85DB-BF921BF88E8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3ED6FBA2-78CA-4FC5-93F0-395BE3B0D2BF}"/>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A6136924-52EB-4CD2-8EFA-093508B59C65}"/>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22F387BA-D023-49A8-AB43-1262BC4873D1}"/>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AA34E935-092F-4854-8FC2-EB8E84F16A9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1B166861-AB56-4584-A8E5-7D5D20429FB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9563DA8F-EBDF-4F25-BC83-37B1B3D5DF9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77DCC695-9F58-4AD8-9F3B-2DA8D7AF3CAA}"/>
            </a:ext>
          </a:extLst>
        </xdr:cNvPr>
        <xdr:cNvCxnSpPr/>
      </xdr:nvCxnSpPr>
      <xdr:spPr>
        <a:xfrm flipV="1">
          <a:off x="10476865" y="5879374"/>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69509DBF-96B3-4C4F-A939-D4A0A67C5C66}"/>
            </a:ext>
          </a:extLst>
        </xdr:cNvPr>
        <xdr:cNvSpPr txBox="1"/>
      </xdr:nvSpPr>
      <xdr:spPr>
        <a:xfrm>
          <a:off x="10515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E8561FC9-3A63-4988-A371-A0F876B6A340}"/>
            </a:ext>
          </a:extLst>
        </xdr:cNvPr>
        <xdr:cNvCxnSpPr/>
      </xdr:nvCxnSpPr>
      <xdr:spPr>
        <a:xfrm>
          <a:off x="10388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109C69B7-7567-4D62-A521-8FA9DA4ADE3B}"/>
            </a:ext>
          </a:extLst>
        </xdr:cNvPr>
        <xdr:cNvSpPr txBox="1"/>
      </xdr:nvSpPr>
      <xdr:spPr>
        <a:xfrm>
          <a:off x="10515600" y="56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29969FC9-8C67-4EF9-B17E-149EA84ED734}"/>
            </a:ext>
          </a:extLst>
        </xdr:cNvPr>
        <xdr:cNvCxnSpPr/>
      </xdr:nvCxnSpPr>
      <xdr:spPr>
        <a:xfrm>
          <a:off x="10388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a:extLst>
            <a:ext uri="{FF2B5EF4-FFF2-40B4-BE49-F238E27FC236}">
              <a16:creationId xmlns:a16="http://schemas.microsoft.com/office/drawing/2014/main" id="{5F0FDCE3-5183-47F4-ADE2-256CDC6E32A2}"/>
            </a:ext>
          </a:extLst>
        </xdr:cNvPr>
        <xdr:cNvSpPr txBox="1"/>
      </xdr:nvSpPr>
      <xdr:spPr>
        <a:xfrm>
          <a:off x="10515600" y="675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5C2CD9DB-AF0B-4CC5-B7D1-854F86FC1B16}"/>
            </a:ext>
          </a:extLst>
        </xdr:cNvPr>
        <xdr:cNvSpPr/>
      </xdr:nvSpPr>
      <xdr:spPr>
        <a:xfrm>
          <a:off x="104267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07C08150-9931-4200-B7C1-CB60CA918DB9}"/>
            </a:ext>
          </a:extLst>
        </xdr:cNvPr>
        <xdr:cNvSpPr/>
      </xdr:nvSpPr>
      <xdr:spPr>
        <a:xfrm>
          <a:off x="9588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48B961F0-A835-46B0-ACF7-012ABB48C9B4}"/>
            </a:ext>
          </a:extLst>
        </xdr:cNvPr>
        <xdr:cNvSpPr/>
      </xdr:nvSpPr>
      <xdr:spPr>
        <a:xfrm>
          <a:off x="8699500" y="691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80B90A7E-47D3-4564-A878-684666D9F864}"/>
            </a:ext>
          </a:extLst>
        </xdr:cNvPr>
        <xdr:cNvSpPr/>
      </xdr:nvSpPr>
      <xdr:spPr>
        <a:xfrm>
          <a:off x="7810500" y="694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56B4189C-91EB-46D6-9CD6-F47B7EA73B3A}"/>
            </a:ext>
          </a:extLst>
        </xdr:cNvPr>
        <xdr:cNvSpPr/>
      </xdr:nvSpPr>
      <xdr:spPr>
        <a:xfrm>
          <a:off x="6921500" y="69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6A4B54B-A78A-456D-BC88-C28EA18F22C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0620C80-BD3E-458D-BADF-447BCFB2584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3467F57-77BD-4975-A711-79C7533D717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C9EDC19-1C1B-4CF7-B23E-35ED71C219F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FDAB9FA-327F-4D00-A9E1-DFD4F51A180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32" name="楕円 131">
          <a:extLst>
            <a:ext uri="{FF2B5EF4-FFF2-40B4-BE49-F238E27FC236}">
              <a16:creationId xmlns:a16="http://schemas.microsoft.com/office/drawing/2014/main" id="{7384EBE8-3351-45E6-BDDF-71F4B7332A7F}"/>
            </a:ext>
          </a:extLst>
        </xdr:cNvPr>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95267</xdr:rowOff>
    </xdr:from>
    <xdr:ext cx="469744" cy="259045"/>
    <xdr:sp macro="" textlink="">
      <xdr:nvSpPr>
        <xdr:cNvPr id="133" name="【図書館】&#10;一人当たり面積該当値テキスト">
          <a:extLst>
            <a:ext uri="{FF2B5EF4-FFF2-40B4-BE49-F238E27FC236}">
              <a16:creationId xmlns:a16="http://schemas.microsoft.com/office/drawing/2014/main" id="{CF552729-8C52-4C6D-9149-A3BE3AFD1588}"/>
            </a:ext>
          </a:extLst>
        </xdr:cNvPr>
        <xdr:cNvSpPr txBox="1"/>
      </xdr:nvSpPr>
      <xdr:spPr>
        <a:xfrm>
          <a:off x="10515600"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120106</xdr:rowOff>
    </xdr:from>
    <xdr:to>
      <xdr:col>50</xdr:col>
      <xdr:colOff>165100</xdr:colOff>
      <xdr:row>41</xdr:row>
      <xdr:rowOff>50256</xdr:rowOff>
    </xdr:to>
    <xdr:sp macro="" textlink="">
      <xdr:nvSpPr>
        <xdr:cNvPr id="134" name="楕円 133">
          <a:extLst>
            <a:ext uri="{FF2B5EF4-FFF2-40B4-BE49-F238E27FC236}">
              <a16:creationId xmlns:a16="http://schemas.microsoft.com/office/drawing/2014/main" id="{C0322747-D623-45F9-BB2B-3D53716E85B5}"/>
            </a:ext>
          </a:extLst>
        </xdr:cNvPr>
        <xdr:cNvSpPr/>
      </xdr:nvSpPr>
      <xdr:spPr>
        <a:xfrm>
          <a:off x="9588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40</xdr:row>
      <xdr:rowOff>170906</xdr:rowOff>
    </xdr:to>
    <xdr:cxnSp macro="">
      <xdr:nvCxnSpPr>
        <xdr:cNvPr id="135" name="直線コネクタ 134">
          <a:extLst>
            <a:ext uri="{FF2B5EF4-FFF2-40B4-BE49-F238E27FC236}">
              <a16:creationId xmlns:a16="http://schemas.microsoft.com/office/drawing/2014/main" id="{B884F72B-4CBB-4ACD-90AA-B19289A2E50C}"/>
            </a:ext>
          </a:extLst>
        </xdr:cNvPr>
        <xdr:cNvCxnSpPr/>
      </xdr:nvCxnSpPr>
      <xdr:spPr>
        <a:xfrm flipV="1">
          <a:off x="9639300" y="702564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123372</xdr:rowOff>
    </xdr:from>
    <xdr:to>
      <xdr:col>46</xdr:col>
      <xdr:colOff>38100</xdr:colOff>
      <xdr:row>41</xdr:row>
      <xdr:rowOff>53522</xdr:rowOff>
    </xdr:to>
    <xdr:sp macro="" textlink="">
      <xdr:nvSpPr>
        <xdr:cNvPr id="136" name="楕円 135">
          <a:extLst>
            <a:ext uri="{FF2B5EF4-FFF2-40B4-BE49-F238E27FC236}">
              <a16:creationId xmlns:a16="http://schemas.microsoft.com/office/drawing/2014/main" id="{B2390AE7-A7E4-4B2E-8734-5C5E70B30834}"/>
            </a:ext>
          </a:extLst>
        </xdr:cNvPr>
        <xdr:cNvSpPr/>
      </xdr:nvSpPr>
      <xdr:spPr>
        <a:xfrm>
          <a:off x="8699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170906</xdr:rowOff>
    </xdr:from>
    <xdr:to>
      <xdr:col>50</xdr:col>
      <xdr:colOff>114300</xdr:colOff>
      <xdr:row>41</xdr:row>
      <xdr:rowOff>2722</xdr:rowOff>
    </xdr:to>
    <xdr:cxnSp macro="">
      <xdr:nvCxnSpPr>
        <xdr:cNvPr id="137" name="直線コネクタ 136">
          <a:extLst>
            <a:ext uri="{FF2B5EF4-FFF2-40B4-BE49-F238E27FC236}">
              <a16:creationId xmlns:a16="http://schemas.microsoft.com/office/drawing/2014/main" id="{BAAAC06D-1CE1-4DD9-947B-29C1B68CF094}"/>
            </a:ext>
          </a:extLst>
        </xdr:cNvPr>
        <xdr:cNvCxnSpPr/>
      </xdr:nvCxnSpPr>
      <xdr:spPr>
        <a:xfrm flipV="1">
          <a:off x="8750300" y="70289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123372</xdr:rowOff>
    </xdr:from>
    <xdr:to>
      <xdr:col>41</xdr:col>
      <xdr:colOff>101600</xdr:colOff>
      <xdr:row>41</xdr:row>
      <xdr:rowOff>53522</xdr:rowOff>
    </xdr:to>
    <xdr:sp macro="" textlink="">
      <xdr:nvSpPr>
        <xdr:cNvPr id="138" name="楕円 137">
          <a:extLst>
            <a:ext uri="{FF2B5EF4-FFF2-40B4-BE49-F238E27FC236}">
              <a16:creationId xmlns:a16="http://schemas.microsoft.com/office/drawing/2014/main" id="{53E65BB5-12E1-4292-878B-D9D02F0B0F13}"/>
            </a:ext>
          </a:extLst>
        </xdr:cNvPr>
        <xdr:cNvSpPr/>
      </xdr:nvSpPr>
      <xdr:spPr>
        <a:xfrm>
          <a:off x="7810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2722</xdr:rowOff>
    </xdr:from>
    <xdr:to>
      <xdr:col>45</xdr:col>
      <xdr:colOff>177800</xdr:colOff>
      <xdr:row>41</xdr:row>
      <xdr:rowOff>2722</xdr:rowOff>
    </xdr:to>
    <xdr:cxnSp macro="">
      <xdr:nvCxnSpPr>
        <xdr:cNvPr id="139" name="直線コネクタ 138">
          <a:extLst>
            <a:ext uri="{FF2B5EF4-FFF2-40B4-BE49-F238E27FC236}">
              <a16:creationId xmlns:a16="http://schemas.microsoft.com/office/drawing/2014/main" id="{79F371E2-BC3E-4420-BBA6-37EF276EF47D}"/>
            </a:ext>
          </a:extLst>
        </xdr:cNvPr>
        <xdr:cNvCxnSpPr/>
      </xdr:nvCxnSpPr>
      <xdr:spPr>
        <a:xfrm>
          <a:off x="7861300" y="703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123372</xdr:rowOff>
    </xdr:from>
    <xdr:to>
      <xdr:col>36</xdr:col>
      <xdr:colOff>165100</xdr:colOff>
      <xdr:row>41</xdr:row>
      <xdr:rowOff>53522</xdr:rowOff>
    </xdr:to>
    <xdr:sp macro="" textlink="">
      <xdr:nvSpPr>
        <xdr:cNvPr id="140" name="楕円 139">
          <a:extLst>
            <a:ext uri="{FF2B5EF4-FFF2-40B4-BE49-F238E27FC236}">
              <a16:creationId xmlns:a16="http://schemas.microsoft.com/office/drawing/2014/main" id="{8221F551-2B9D-4464-86EE-1C5E9620C132}"/>
            </a:ext>
          </a:extLst>
        </xdr:cNvPr>
        <xdr:cNvSpPr/>
      </xdr:nvSpPr>
      <xdr:spPr>
        <a:xfrm>
          <a:off x="6921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2722</xdr:rowOff>
    </xdr:from>
    <xdr:to>
      <xdr:col>41</xdr:col>
      <xdr:colOff>50800</xdr:colOff>
      <xdr:row>41</xdr:row>
      <xdr:rowOff>2722</xdr:rowOff>
    </xdr:to>
    <xdr:cxnSp macro="">
      <xdr:nvCxnSpPr>
        <xdr:cNvPr id="141" name="直線コネクタ 140">
          <a:extLst>
            <a:ext uri="{FF2B5EF4-FFF2-40B4-BE49-F238E27FC236}">
              <a16:creationId xmlns:a16="http://schemas.microsoft.com/office/drawing/2014/main" id="{E085FE78-32AA-4D0C-B8CC-ABC6DAB694BA}"/>
            </a:ext>
          </a:extLst>
        </xdr:cNvPr>
        <xdr:cNvCxnSpPr/>
      </xdr:nvCxnSpPr>
      <xdr:spPr>
        <a:xfrm>
          <a:off x="6972300" y="7032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500F6A90-F899-424B-9410-03F7DEEB5D6E}"/>
            </a:ext>
          </a:extLst>
        </xdr:cNvPr>
        <xdr:cNvSpPr txBox="1"/>
      </xdr:nvSpPr>
      <xdr:spPr>
        <a:xfrm>
          <a:off x="93917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a:extLst>
            <a:ext uri="{FF2B5EF4-FFF2-40B4-BE49-F238E27FC236}">
              <a16:creationId xmlns:a16="http://schemas.microsoft.com/office/drawing/2014/main" id="{95CFDC4C-11AE-4125-9933-851AB7D4C303}"/>
            </a:ext>
          </a:extLst>
        </xdr:cNvPr>
        <xdr:cNvSpPr txBox="1"/>
      </xdr:nvSpPr>
      <xdr:spPr>
        <a:xfrm>
          <a:off x="8515427" y="6694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a:extLst>
            <a:ext uri="{FF2B5EF4-FFF2-40B4-BE49-F238E27FC236}">
              <a16:creationId xmlns:a16="http://schemas.microsoft.com/office/drawing/2014/main" id="{E5D9CBE0-1BA3-4394-B078-9CE2B3278277}"/>
            </a:ext>
          </a:extLst>
        </xdr:cNvPr>
        <xdr:cNvSpPr txBox="1"/>
      </xdr:nvSpPr>
      <xdr:spPr>
        <a:xfrm>
          <a:off x="7626427" y="672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id="{91CC0C79-B090-46BA-82F3-D86D97D2E144}"/>
            </a:ext>
          </a:extLst>
        </xdr:cNvPr>
        <xdr:cNvSpPr txBox="1"/>
      </xdr:nvSpPr>
      <xdr:spPr>
        <a:xfrm>
          <a:off x="6737427" y="670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41383</xdr:rowOff>
    </xdr:from>
    <xdr:ext cx="469744" cy="259045"/>
    <xdr:sp macro="" textlink="">
      <xdr:nvSpPr>
        <xdr:cNvPr id="146" name="n_1mainValue【図書館】&#10;一人当たり面積">
          <a:extLst>
            <a:ext uri="{FF2B5EF4-FFF2-40B4-BE49-F238E27FC236}">
              <a16:creationId xmlns:a16="http://schemas.microsoft.com/office/drawing/2014/main" id="{B0AC665B-DF05-445E-A8AC-1ACDCCE50528}"/>
            </a:ext>
          </a:extLst>
        </xdr:cNvPr>
        <xdr:cNvSpPr txBox="1"/>
      </xdr:nvSpPr>
      <xdr:spPr>
        <a:xfrm>
          <a:off x="9391727" y="707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44649</xdr:rowOff>
    </xdr:from>
    <xdr:ext cx="469744" cy="259045"/>
    <xdr:sp macro="" textlink="">
      <xdr:nvSpPr>
        <xdr:cNvPr id="147" name="n_2mainValue【図書館】&#10;一人当たり面積">
          <a:extLst>
            <a:ext uri="{FF2B5EF4-FFF2-40B4-BE49-F238E27FC236}">
              <a16:creationId xmlns:a16="http://schemas.microsoft.com/office/drawing/2014/main" id="{DFDBABC0-0151-4732-BD0B-7ECD35A8FC35}"/>
            </a:ext>
          </a:extLst>
        </xdr:cNvPr>
        <xdr:cNvSpPr txBox="1"/>
      </xdr:nvSpPr>
      <xdr:spPr>
        <a:xfrm>
          <a:off x="8515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44649</xdr:rowOff>
    </xdr:from>
    <xdr:ext cx="469744" cy="259045"/>
    <xdr:sp macro="" textlink="">
      <xdr:nvSpPr>
        <xdr:cNvPr id="148" name="n_3mainValue【図書館】&#10;一人当たり面積">
          <a:extLst>
            <a:ext uri="{FF2B5EF4-FFF2-40B4-BE49-F238E27FC236}">
              <a16:creationId xmlns:a16="http://schemas.microsoft.com/office/drawing/2014/main" id="{6657D433-8060-425C-B531-A9DA160980E4}"/>
            </a:ext>
          </a:extLst>
        </xdr:cNvPr>
        <xdr:cNvSpPr txBox="1"/>
      </xdr:nvSpPr>
      <xdr:spPr>
        <a:xfrm>
          <a:off x="7626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44649</xdr:rowOff>
    </xdr:from>
    <xdr:ext cx="469744" cy="259045"/>
    <xdr:sp macro="" textlink="">
      <xdr:nvSpPr>
        <xdr:cNvPr id="149" name="n_4mainValue【図書館】&#10;一人当たり面積">
          <a:extLst>
            <a:ext uri="{FF2B5EF4-FFF2-40B4-BE49-F238E27FC236}">
              <a16:creationId xmlns:a16="http://schemas.microsoft.com/office/drawing/2014/main" id="{11DFE27B-52F1-43CD-BD4C-4005D103C8DB}"/>
            </a:ext>
          </a:extLst>
        </xdr:cNvPr>
        <xdr:cNvSpPr txBox="1"/>
      </xdr:nvSpPr>
      <xdr:spPr>
        <a:xfrm>
          <a:off x="6737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18CE142E-282B-44FD-B734-9CB8763E17C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F28A5492-58B6-4E23-95DC-8FC1F33AFFA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C62CB319-D868-436C-98D3-3D4F495030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6F7E926-658C-408C-A2ED-137726DB918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6D80DD6B-9C18-4527-9FD8-A6CBC621366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2F0065C-7BD2-4592-B6FD-CEDEC52E345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C6B215A9-BC2F-4096-BB13-52D71862087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95AEF5A5-D0C3-45F5-B4A7-5FAB2CBB2AB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F1FF2AB-CA6C-4093-9124-1E598B73E72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6ED5FBAC-DB44-4388-BABA-39F1D76440A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3A92261-A0B6-4456-883C-EC7818FEF76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8EC41FB6-7A5A-439A-9ABE-800EA848195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A552D419-2D87-49D4-93A5-F2479E07518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B05823C5-2E6D-4019-936D-B61C35EA889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BEC68E09-816F-44D1-AF51-A457A745519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29F43FC0-F82A-4D70-9DFD-F5FD9FCA106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85F1E939-C2AD-4050-8EB5-660F1F0AD29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29500C2D-8007-407F-B50D-EFA23B8A0D4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84F7CCD4-B84F-4BAB-A3E0-325335010E6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76EE567E-6BE3-419F-8B6F-35ACF35AF18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9763CE4E-D62A-46AB-B69D-DB189BF8BAD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D36D4EFA-EDB7-45D1-8B2B-DE2C789D421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DCC881F7-5EE9-4D5F-92D6-DDBFC7D2166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3AF01D09-6BBF-4854-AE2C-CE7D1A8265B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42D929A2-26FF-47A3-989D-AA31EC3F001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6611C15A-8DA4-42F7-A827-8CC482620676}"/>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81B6CB1E-0074-4BC8-B103-B731DBBAB4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E97A6960-241C-4AFA-946B-69638661645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310F37F9-E14A-410F-B624-5CBD2DBE8223}"/>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F66C46DF-72B0-4888-B458-3A45E74BD7D8}"/>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3BC931CC-1D62-449A-84A0-935D249141AC}"/>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EE31EDD8-068D-44F3-BD41-3D849279431D}"/>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6F6E94DF-C63E-4264-8277-4D0FC917403C}"/>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EB0332A1-8A63-4926-9425-72685B94375D}"/>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5695C18F-1022-49B1-B927-B4713B6378C2}"/>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4D51466B-72B2-431E-84D7-B71EC59485E8}"/>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8385DA1-D0FD-493D-8348-E18B92FE641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BB99BA9-EBDE-4754-9FE6-083F2DF1BC4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7AC9936-F3CD-4E01-BA0C-B79340356DC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D5CED38-CC6C-4196-8A7B-A8BFA675EAC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9CD1E07-0A19-4499-B6FB-6F49040A20A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66766</xdr:rowOff>
    </xdr:from>
    <xdr:to>
      <xdr:col>24</xdr:col>
      <xdr:colOff>114300</xdr:colOff>
      <xdr:row>63</xdr:row>
      <xdr:rowOff>168366</xdr:rowOff>
    </xdr:to>
    <xdr:sp macro="" textlink="">
      <xdr:nvSpPr>
        <xdr:cNvPr id="191" name="楕円 190">
          <a:extLst>
            <a:ext uri="{FF2B5EF4-FFF2-40B4-BE49-F238E27FC236}">
              <a16:creationId xmlns:a16="http://schemas.microsoft.com/office/drawing/2014/main" id="{EA3C68B7-6654-44B7-84E1-44AD4E18DE0E}"/>
            </a:ext>
          </a:extLst>
        </xdr:cNvPr>
        <xdr:cNvSpPr/>
      </xdr:nvSpPr>
      <xdr:spPr>
        <a:xfrm>
          <a:off x="4584700" y="1086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45193</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9D69B96D-11B2-4FE0-AE6C-C49C74F0BD71}"/>
            </a:ext>
          </a:extLst>
        </xdr:cNvPr>
        <xdr:cNvSpPr txBox="1"/>
      </xdr:nvSpPr>
      <xdr:spPr>
        <a:xfrm>
          <a:off x="4673600"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48804</xdr:rowOff>
    </xdr:from>
    <xdr:to>
      <xdr:col>20</xdr:col>
      <xdr:colOff>38100</xdr:colOff>
      <xdr:row>63</xdr:row>
      <xdr:rowOff>150404</xdr:rowOff>
    </xdr:to>
    <xdr:sp macro="" textlink="">
      <xdr:nvSpPr>
        <xdr:cNvPr id="193" name="楕円 192">
          <a:extLst>
            <a:ext uri="{FF2B5EF4-FFF2-40B4-BE49-F238E27FC236}">
              <a16:creationId xmlns:a16="http://schemas.microsoft.com/office/drawing/2014/main" id="{DDB5571B-E9FE-437E-9AA0-FCBE60E12D3C}"/>
            </a:ext>
          </a:extLst>
        </xdr:cNvPr>
        <xdr:cNvSpPr/>
      </xdr:nvSpPr>
      <xdr:spPr>
        <a:xfrm>
          <a:off x="37465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99604</xdr:rowOff>
    </xdr:from>
    <xdr:to>
      <xdr:col>24</xdr:col>
      <xdr:colOff>63500</xdr:colOff>
      <xdr:row>63</xdr:row>
      <xdr:rowOff>117566</xdr:rowOff>
    </xdr:to>
    <xdr:cxnSp macro="">
      <xdr:nvCxnSpPr>
        <xdr:cNvPr id="194" name="直線コネクタ 193">
          <a:extLst>
            <a:ext uri="{FF2B5EF4-FFF2-40B4-BE49-F238E27FC236}">
              <a16:creationId xmlns:a16="http://schemas.microsoft.com/office/drawing/2014/main" id="{289563BC-E880-42C0-AF82-42BFBBD49233}"/>
            </a:ext>
          </a:extLst>
        </xdr:cNvPr>
        <xdr:cNvCxnSpPr/>
      </xdr:nvCxnSpPr>
      <xdr:spPr>
        <a:xfrm>
          <a:off x="3797300" y="1090095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29210</xdr:rowOff>
    </xdr:from>
    <xdr:to>
      <xdr:col>15</xdr:col>
      <xdr:colOff>101600</xdr:colOff>
      <xdr:row>63</xdr:row>
      <xdr:rowOff>130810</xdr:rowOff>
    </xdr:to>
    <xdr:sp macro="" textlink="">
      <xdr:nvSpPr>
        <xdr:cNvPr id="195" name="楕円 194">
          <a:extLst>
            <a:ext uri="{FF2B5EF4-FFF2-40B4-BE49-F238E27FC236}">
              <a16:creationId xmlns:a16="http://schemas.microsoft.com/office/drawing/2014/main" id="{44E60589-911A-48FD-BBAC-367293AE5574}"/>
            </a:ext>
          </a:extLst>
        </xdr:cNvPr>
        <xdr:cNvSpPr/>
      </xdr:nvSpPr>
      <xdr:spPr>
        <a:xfrm>
          <a:off x="2857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80010</xdr:rowOff>
    </xdr:from>
    <xdr:to>
      <xdr:col>19</xdr:col>
      <xdr:colOff>177800</xdr:colOff>
      <xdr:row>63</xdr:row>
      <xdr:rowOff>99604</xdr:rowOff>
    </xdr:to>
    <xdr:cxnSp macro="">
      <xdr:nvCxnSpPr>
        <xdr:cNvPr id="196" name="直線コネクタ 195">
          <a:extLst>
            <a:ext uri="{FF2B5EF4-FFF2-40B4-BE49-F238E27FC236}">
              <a16:creationId xmlns:a16="http://schemas.microsoft.com/office/drawing/2014/main" id="{CBA415F9-ED3F-4620-8D6D-6D1EEAC15A5D}"/>
            </a:ext>
          </a:extLst>
        </xdr:cNvPr>
        <xdr:cNvCxnSpPr/>
      </xdr:nvCxnSpPr>
      <xdr:spPr>
        <a:xfrm>
          <a:off x="2908300" y="1088136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9616</xdr:rowOff>
    </xdr:from>
    <xdr:to>
      <xdr:col>10</xdr:col>
      <xdr:colOff>165100</xdr:colOff>
      <xdr:row>63</xdr:row>
      <xdr:rowOff>111216</xdr:rowOff>
    </xdr:to>
    <xdr:sp macro="" textlink="">
      <xdr:nvSpPr>
        <xdr:cNvPr id="197" name="楕円 196">
          <a:extLst>
            <a:ext uri="{FF2B5EF4-FFF2-40B4-BE49-F238E27FC236}">
              <a16:creationId xmlns:a16="http://schemas.microsoft.com/office/drawing/2014/main" id="{AA1BEAC2-A8E9-45E0-93BB-7C98AA523DEF}"/>
            </a:ext>
          </a:extLst>
        </xdr:cNvPr>
        <xdr:cNvSpPr/>
      </xdr:nvSpPr>
      <xdr:spPr>
        <a:xfrm>
          <a:off x="1968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60416</xdr:rowOff>
    </xdr:from>
    <xdr:to>
      <xdr:col>15</xdr:col>
      <xdr:colOff>50800</xdr:colOff>
      <xdr:row>63</xdr:row>
      <xdr:rowOff>80010</xdr:rowOff>
    </xdr:to>
    <xdr:cxnSp macro="">
      <xdr:nvCxnSpPr>
        <xdr:cNvPr id="198" name="直線コネクタ 197">
          <a:extLst>
            <a:ext uri="{FF2B5EF4-FFF2-40B4-BE49-F238E27FC236}">
              <a16:creationId xmlns:a16="http://schemas.microsoft.com/office/drawing/2014/main" id="{805E35F8-1902-4C2B-BF06-20EF4BC5A60B}"/>
            </a:ext>
          </a:extLst>
        </xdr:cNvPr>
        <xdr:cNvCxnSpPr/>
      </xdr:nvCxnSpPr>
      <xdr:spPr>
        <a:xfrm>
          <a:off x="2019300" y="108617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161472</xdr:rowOff>
    </xdr:from>
    <xdr:to>
      <xdr:col>6</xdr:col>
      <xdr:colOff>38100</xdr:colOff>
      <xdr:row>63</xdr:row>
      <xdr:rowOff>91622</xdr:rowOff>
    </xdr:to>
    <xdr:sp macro="" textlink="">
      <xdr:nvSpPr>
        <xdr:cNvPr id="199" name="楕円 198">
          <a:extLst>
            <a:ext uri="{FF2B5EF4-FFF2-40B4-BE49-F238E27FC236}">
              <a16:creationId xmlns:a16="http://schemas.microsoft.com/office/drawing/2014/main" id="{DECB5F23-0686-41C0-9E02-073CCF7ACA28}"/>
            </a:ext>
          </a:extLst>
        </xdr:cNvPr>
        <xdr:cNvSpPr/>
      </xdr:nvSpPr>
      <xdr:spPr>
        <a:xfrm>
          <a:off x="1079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40822</xdr:rowOff>
    </xdr:from>
    <xdr:to>
      <xdr:col>10</xdr:col>
      <xdr:colOff>114300</xdr:colOff>
      <xdr:row>63</xdr:row>
      <xdr:rowOff>60416</xdr:rowOff>
    </xdr:to>
    <xdr:cxnSp macro="">
      <xdr:nvCxnSpPr>
        <xdr:cNvPr id="200" name="直線コネクタ 199">
          <a:extLst>
            <a:ext uri="{FF2B5EF4-FFF2-40B4-BE49-F238E27FC236}">
              <a16:creationId xmlns:a16="http://schemas.microsoft.com/office/drawing/2014/main" id="{C26BF72B-38EE-4D39-A890-EA476B547EA2}"/>
            </a:ext>
          </a:extLst>
        </xdr:cNvPr>
        <xdr:cNvCxnSpPr/>
      </xdr:nvCxnSpPr>
      <xdr:spPr>
        <a:xfrm>
          <a:off x="1130300" y="1084217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E6875E3E-7366-448E-9AF7-3C3580A01733}"/>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1496402A-C440-423E-9BF0-9F97E9FCDC17}"/>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3" name="n_3aveValue【体育館・プール】&#10;有形固定資産減価償却率">
          <a:extLst>
            <a:ext uri="{FF2B5EF4-FFF2-40B4-BE49-F238E27FC236}">
              <a16:creationId xmlns:a16="http://schemas.microsoft.com/office/drawing/2014/main" id="{A789B392-DE89-49FB-BB7C-AE273FF9F0F2}"/>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id="{51A3D212-DD8D-4568-95D8-CF68F1426A5D}"/>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141531</xdr:rowOff>
    </xdr:from>
    <xdr:ext cx="405111" cy="259045"/>
    <xdr:sp macro="" textlink="">
      <xdr:nvSpPr>
        <xdr:cNvPr id="205" name="n_1mainValue【体育館・プール】&#10;有形固定資産減価償却率">
          <a:extLst>
            <a:ext uri="{FF2B5EF4-FFF2-40B4-BE49-F238E27FC236}">
              <a16:creationId xmlns:a16="http://schemas.microsoft.com/office/drawing/2014/main" id="{ABAE86B1-8F41-49AF-9336-7DBBDF6855C3}"/>
            </a:ext>
          </a:extLst>
        </xdr:cNvPr>
        <xdr:cNvSpPr txBox="1"/>
      </xdr:nvSpPr>
      <xdr:spPr>
        <a:xfrm>
          <a:off x="3582044" y="1094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121937</xdr:rowOff>
    </xdr:from>
    <xdr:ext cx="405111" cy="259045"/>
    <xdr:sp macro="" textlink="">
      <xdr:nvSpPr>
        <xdr:cNvPr id="206" name="n_2mainValue【体育館・プール】&#10;有形固定資産減価償却率">
          <a:extLst>
            <a:ext uri="{FF2B5EF4-FFF2-40B4-BE49-F238E27FC236}">
              <a16:creationId xmlns:a16="http://schemas.microsoft.com/office/drawing/2014/main" id="{F5B36A51-F81C-4797-ACF6-CECEC940EEF5}"/>
            </a:ext>
          </a:extLst>
        </xdr:cNvPr>
        <xdr:cNvSpPr txBox="1"/>
      </xdr:nvSpPr>
      <xdr:spPr>
        <a:xfrm>
          <a:off x="27057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102343</xdr:rowOff>
    </xdr:from>
    <xdr:ext cx="405111" cy="259045"/>
    <xdr:sp macro="" textlink="">
      <xdr:nvSpPr>
        <xdr:cNvPr id="207" name="n_3mainValue【体育館・プール】&#10;有形固定資産減価償却率">
          <a:extLst>
            <a:ext uri="{FF2B5EF4-FFF2-40B4-BE49-F238E27FC236}">
              <a16:creationId xmlns:a16="http://schemas.microsoft.com/office/drawing/2014/main" id="{DDCD3671-C3A3-42DD-BB76-31FFD4782F14}"/>
            </a:ext>
          </a:extLst>
        </xdr:cNvPr>
        <xdr:cNvSpPr txBox="1"/>
      </xdr:nvSpPr>
      <xdr:spPr>
        <a:xfrm>
          <a:off x="1816744" y="1090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82749</xdr:rowOff>
    </xdr:from>
    <xdr:ext cx="405111" cy="259045"/>
    <xdr:sp macro="" textlink="">
      <xdr:nvSpPr>
        <xdr:cNvPr id="208" name="n_4mainValue【体育館・プール】&#10;有形固定資産減価償却率">
          <a:extLst>
            <a:ext uri="{FF2B5EF4-FFF2-40B4-BE49-F238E27FC236}">
              <a16:creationId xmlns:a16="http://schemas.microsoft.com/office/drawing/2014/main" id="{307358D7-2411-4661-8A2C-B0B380C3C1DD}"/>
            </a:ext>
          </a:extLst>
        </xdr:cNvPr>
        <xdr:cNvSpPr txBox="1"/>
      </xdr:nvSpPr>
      <xdr:spPr>
        <a:xfrm>
          <a:off x="9277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E5B0319A-F38C-424F-9A9C-1ADEFD23077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B8412671-44DC-4E6A-8A63-62E457C0AA0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B4184AF-AB52-4A40-A347-36328D47412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CB4E902E-3CDA-4584-A55A-11B4C65F83E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B68472F2-32F9-4A98-AAB5-86CEF330DA9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5D0435E8-A5AD-4CF9-8476-57FB6A078BC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8661C56-FAD5-43BE-8436-6FFA8B43DED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C7ED93C-B5BF-4289-BAE6-99A74B17775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F412244-62A5-4F02-9184-1439C917524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D7EED506-EF13-4E15-B181-05EF47C1814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215B8EFF-53F8-472A-B83C-F3356A619DC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B97CF23C-8924-4ED1-8C09-EE324038AC0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AA5ED6B6-EA85-4B17-9785-3C95EFB2A16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15A20886-A445-4515-B126-3B051498A19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93E7BAF9-4A4D-416A-82B0-024B20CC57C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A43EA476-BF84-4052-A4A6-644C7B9A51E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9FD1117F-D7B5-4EA4-9F46-690F55B5B8C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471A83AF-347E-4E17-8AE9-22F9EF81AA9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52320DE7-E6BF-4BD0-B5BD-38854E8A03D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96368D9A-C37B-4671-AAE2-18970095427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1B0D9D10-162E-4DFE-9C32-3729CEBA37E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94F38E61-3795-422D-B380-A972A7EA858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64C15F69-5973-4E55-919B-47D04C6C7DA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F8AB3162-5D79-49EF-9771-F5FCCD24095F}"/>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C9C980D3-6202-40E1-8A57-EB4362832579}"/>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F8221D01-A149-4E0C-A291-30E6B820D982}"/>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DBBFE1DF-59BF-405E-8922-392B1C58DD9A}"/>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4C184886-C414-4EF6-8D7F-CB05439A7669}"/>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7" name="【体育館・プール】&#10;一人当たり面積平均値テキスト">
          <a:extLst>
            <a:ext uri="{FF2B5EF4-FFF2-40B4-BE49-F238E27FC236}">
              <a16:creationId xmlns:a16="http://schemas.microsoft.com/office/drawing/2014/main" id="{EFDD835F-FC8F-4427-8BC3-5E630E7DE4DC}"/>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C33C79E7-56FD-4AAC-9C09-C2B8BC7990B0}"/>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4CE731E2-4FE9-47B9-8DDD-316FBFFC6318}"/>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8E958D28-B8DD-4405-A433-03AAC3950D35}"/>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0973DC8F-F599-4857-9731-58D618A64BDB}"/>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A377FA79-B875-4132-B6B5-9E3AF471B53A}"/>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678AFD5-7460-4A21-8886-10DA62BF06B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6F6B26D-6656-4DAB-99A0-428F09DB3E3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81C3FE4-991D-4123-882D-5827032AB09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559B073-F0C4-4AA6-A88E-F17A940C2E0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76D008F-B88F-4742-8062-DAD2743F0CA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96520</xdr:rowOff>
    </xdr:from>
    <xdr:to>
      <xdr:col>55</xdr:col>
      <xdr:colOff>50800</xdr:colOff>
      <xdr:row>62</xdr:row>
      <xdr:rowOff>26670</xdr:rowOff>
    </xdr:to>
    <xdr:sp macro="" textlink="">
      <xdr:nvSpPr>
        <xdr:cNvPr id="248" name="楕円 247">
          <a:extLst>
            <a:ext uri="{FF2B5EF4-FFF2-40B4-BE49-F238E27FC236}">
              <a16:creationId xmlns:a16="http://schemas.microsoft.com/office/drawing/2014/main" id="{F3289C83-CD92-4BB3-9508-B8C1EB5D4537}"/>
            </a:ext>
          </a:extLst>
        </xdr:cNvPr>
        <xdr:cNvSpPr/>
      </xdr:nvSpPr>
      <xdr:spPr>
        <a:xfrm>
          <a:off x="10426700" y="1055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74947</xdr:rowOff>
    </xdr:from>
    <xdr:ext cx="469744" cy="259045"/>
    <xdr:sp macro="" textlink="">
      <xdr:nvSpPr>
        <xdr:cNvPr id="249" name="【体育館・プール】&#10;一人当たり面積該当値テキスト">
          <a:extLst>
            <a:ext uri="{FF2B5EF4-FFF2-40B4-BE49-F238E27FC236}">
              <a16:creationId xmlns:a16="http://schemas.microsoft.com/office/drawing/2014/main" id="{67B84A73-681A-4A09-BE8D-C81C2FB31914}"/>
            </a:ext>
          </a:extLst>
        </xdr:cNvPr>
        <xdr:cNvSpPr txBox="1"/>
      </xdr:nvSpPr>
      <xdr:spPr>
        <a:xfrm>
          <a:off x="10515600" y="1053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101600</xdr:rowOff>
    </xdr:from>
    <xdr:to>
      <xdr:col>50</xdr:col>
      <xdr:colOff>165100</xdr:colOff>
      <xdr:row>62</xdr:row>
      <xdr:rowOff>31750</xdr:rowOff>
    </xdr:to>
    <xdr:sp macro="" textlink="">
      <xdr:nvSpPr>
        <xdr:cNvPr id="250" name="楕円 249">
          <a:extLst>
            <a:ext uri="{FF2B5EF4-FFF2-40B4-BE49-F238E27FC236}">
              <a16:creationId xmlns:a16="http://schemas.microsoft.com/office/drawing/2014/main" id="{3858D578-148D-4837-85C6-697AEA60BDA9}"/>
            </a:ext>
          </a:extLst>
        </xdr:cNvPr>
        <xdr:cNvSpPr/>
      </xdr:nvSpPr>
      <xdr:spPr>
        <a:xfrm>
          <a:off x="9588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147320</xdr:rowOff>
    </xdr:from>
    <xdr:to>
      <xdr:col>55</xdr:col>
      <xdr:colOff>0</xdr:colOff>
      <xdr:row>61</xdr:row>
      <xdr:rowOff>152400</xdr:rowOff>
    </xdr:to>
    <xdr:cxnSp macro="">
      <xdr:nvCxnSpPr>
        <xdr:cNvPr id="251" name="直線コネクタ 250">
          <a:extLst>
            <a:ext uri="{FF2B5EF4-FFF2-40B4-BE49-F238E27FC236}">
              <a16:creationId xmlns:a16="http://schemas.microsoft.com/office/drawing/2014/main" id="{F3FE47D2-8E1E-4762-B089-47B774F3447D}"/>
            </a:ext>
          </a:extLst>
        </xdr:cNvPr>
        <xdr:cNvCxnSpPr/>
      </xdr:nvCxnSpPr>
      <xdr:spPr>
        <a:xfrm flipV="1">
          <a:off x="9639300" y="106057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105410</xdr:rowOff>
    </xdr:from>
    <xdr:to>
      <xdr:col>46</xdr:col>
      <xdr:colOff>38100</xdr:colOff>
      <xdr:row>62</xdr:row>
      <xdr:rowOff>35560</xdr:rowOff>
    </xdr:to>
    <xdr:sp macro="" textlink="">
      <xdr:nvSpPr>
        <xdr:cNvPr id="252" name="楕円 251">
          <a:extLst>
            <a:ext uri="{FF2B5EF4-FFF2-40B4-BE49-F238E27FC236}">
              <a16:creationId xmlns:a16="http://schemas.microsoft.com/office/drawing/2014/main" id="{18A69FDD-3712-4E92-BB0A-33FD18961F7B}"/>
            </a:ext>
          </a:extLst>
        </xdr:cNvPr>
        <xdr:cNvSpPr/>
      </xdr:nvSpPr>
      <xdr:spPr>
        <a:xfrm>
          <a:off x="8699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152400</xdr:rowOff>
    </xdr:from>
    <xdr:to>
      <xdr:col>50</xdr:col>
      <xdr:colOff>114300</xdr:colOff>
      <xdr:row>61</xdr:row>
      <xdr:rowOff>156210</xdr:rowOff>
    </xdr:to>
    <xdr:cxnSp macro="">
      <xdr:nvCxnSpPr>
        <xdr:cNvPr id="253" name="直線コネクタ 252">
          <a:extLst>
            <a:ext uri="{FF2B5EF4-FFF2-40B4-BE49-F238E27FC236}">
              <a16:creationId xmlns:a16="http://schemas.microsoft.com/office/drawing/2014/main" id="{45DFAA0A-4C48-4147-8CCA-3D764EE84EA4}"/>
            </a:ext>
          </a:extLst>
        </xdr:cNvPr>
        <xdr:cNvCxnSpPr/>
      </xdr:nvCxnSpPr>
      <xdr:spPr>
        <a:xfrm flipV="1">
          <a:off x="8750300" y="106108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106680</xdr:rowOff>
    </xdr:from>
    <xdr:to>
      <xdr:col>41</xdr:col>
      <xdr:colOff>101600</xdr:colOff>
      <xdr:row>62</xdr:row>
      <xdr:rowOff>36830</xdr:rowOff>
    </xdr:to>
    <xdr:sp macro="" textlink="">
      <xdr:nvSpPr>
        <xdr:cNvPr id="254" name="楕円 253">
          <a:extLst>
            <a:ext uri="{FF2B5EF4-FFF2-40B4-BE49-F238E27FC236}">
              <a16:creationId xmlns:a16="http://schemas.microsoft.com/office/drawing/2014/main" id="{3E4C7454-8D82-48EF-8D39-A49F4CBA109F}"/>
            </a:ext>
          </a:extLst>
        </xdr:cNvPr>
        <xdr:cNvSpPr/>
      </xdr:nvSpPr>
      <xdr:spPr>
        <a:xfrm>
          <a:off x="7810500" y="105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156210</xdr:rowOff>
    </xdr:from>
    <xdr:to>
      <xdr:col>45</xdr:col>
      <xdr:colOff>177800</xdr:colOff>
      <xdr:row>61</xdr:row>
      <xdr:rowOff>157480</xdr:rowOff>
    </xdr:to>
    <xdr:cxnSp macro="">
      <xdr:nvCxnSpPr>
        <xdr:cNvPr id="255" name="直線コネクタ 254">
          <a:extLst>
            <a:ext uri="{FF2B5EF4-FFF2-40B4-BE49-F238E27FC236}">
              <a16:creationId xmlns:a16="http://schemas.microsoft.com/office/drawing/2014/main" id="{005D590A-C832-4F48-885F-DE6EA1BFBE31}"/>
            </a:ext>
          </a:extLst>
        </xdr:cNvPr>
        <xdr:cNvCxnSpPr/>
      </xdr:nvCxnSpPr>
      <xdr:spPr>
        <a:xfrm flipV="1">
          <a:off x="7861300" y="106146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104140</xdr:rowOff>
    </xdr:from>
    <xdr:to>
      <xdr:col>36</xdr:col>
      <xdr:colOff>165100</xdr:colOff>
      <xdr:row>62</xdr:row>
      <xdr:rowOff>34290</xdr:rowOff>
    </xdr:to>
    <xdr:sp macro="" textlink="">
      <xdr:nvSpPr>
        <xdr:cNvPr id="256" name="楕円 255">
          <a:extLst>
            <a:ext uri="{FF2B5EF4-FFF2-40B4-BE49-F238E27FC236}">
              <a16:creationId xmlns:a16="http://schemas.microsoft.com/office/drawing/2014/main" id="{47BD953C-CDAE-4F49-94C2-D894923A47D9}"/>
            </a:ext>
          </a:extLst>
        </xdr:cNvPr>
        <xdr:cNvSpPr/>
      </xdr:nvSpPr>
      <xdr:spPr>
        <a:xfrm>
          <a:off x="69215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154940</xdr:rowOff>
    </xdr:from>
    <xdr:to>
      <xdr:col>41</xdr:col>
      <xdr:colOff>50800</xdr:colOff>
      <xdr:row>61</xdr:row>
      <xdr:rowOff>157480</xdr:rowOff>
    </xdr:to>
    <xdr:cxnSp macro="">
      <xdr:nvCxnSpPr>
        <xdr:cNvPr id="257" name="直線コネクタ 256">
          <a:extLst>
            <a:ext uri="{FF2B5EF4-FFF2-40B4-BE49-F238E27FC236}">
              <a16:creationId xmlns:a16="http://schemas.microsoft.com/office/drawing/2014/main" id="{0818889C-1981-406F-919C-6BA49405F6CA}"/>
            </a:ext>
          </a:extLst>
        </xdr:cNvPr>
        <xdr:cNvCxnSpPr/>
      </xdr:nvCxnSpPr>
      <xdr:spPr>
        <a:xfrm>
          <a:off x="6972300" y="106133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58" name="n_1aveValue【体育館・プール】&#10;一人当たり面積">
          <a:extLst>
            <a:ext uri="{FF2B5EF4-FFF2-40B4-BE49-F238E27FC236}">
              <a16:creationId xmlns:a16="http://schemas.microsoft.com/office/drawing/2014/main" id="{EF4FC7F7-6354-4B5E-8F19-A0617BACEF98}"/>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259" name="n_2aveValue【体育館・プール】&#10;一人当たり面積">
          <a:extLst>
            <a:ext uri="{FF2B5EF4-FFF2-40B4-BE49-F238E27FC236}">
              <a16:creationId xmlns:a16="http://schemas.microsoft.com/office/drawing/2014/main" id="{338647B8-1C86-47C6-ADFE-14489111EE47}"/>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260" name="n_3aveValue【体育館・プール】&#10;一人当たり面積">
          <a:extLst>
            <a:ext uri="{FF2B5EF4-FFF2-40B4-BE49-F238E27FC236}">
              <a16:creationId xmlns:a16="http://schemas.microsoft.com/office/drawing/2014/main" id="{F379A5B4-BD8B-4392-B002-0BABC9A1D090}"/>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261" name="n_4aveValue【体育館・プール】&#10;一人当たり面積">
          <a:extLst>
            <a:ext uri="{FF2B5EF4-FFF2-40B4-BE49-F238E27FC236}">
              <a16:creationId xmlns:a16="http://schemas.microsoft.com/office/drawing/2014/main" id="{03482FE5-0153-44E8-AD35-DE34E074E264}"/>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22877</xdr:rowOff>
    </xdr:from>
    <xdr:ext cx="469744" cy="259045"/>
    <xdr:sp macro="" textlink="">
      <xdr:nvSpPr>
        <xdr:cNvPr id="262" name="n_1mainValue【体育館・プール】&#10;一人当たり面積">
          <a:extLst>
            <a:ext uri="{FF2B5EF4-FFF2-40B4-BE49-F238E27FC236}">
              <a16:creationId xmlns:a16="http://schemas.microsoft.com/office/drawing/2014/main" id="{43F3F2F3-D63A-481D-A9B5-CC11A81DB36D}"/>
            </a:ext>
          </a:extLst>
        </xdr:cNvPr>
        <xdr:cNvSpPr txBox="1"/>
      </xdr:nvSpPr>
      <xdr:spPr>
        <a:xfrm>
          <a:off x="939172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26687</xdr:rowOff>
    </xdr:from>
    <xdr:ext cx="469744" cy="259045"/>
    <xdr:sp macro="" textlink="">
      <xdr:nvSpPr>
        <xdr:cNvPr id="263" name="n_2mainValue【体育館・プール】&#10;一人当たり面積">
          <a:extLst>
            <a:ext uri="{FF2B5EF4-FFF2-40B4-BE49-F238E27FC236}">
              <a16:creationId xmlns:a16="http://schemas.microsoft.com/office/drawing/2014/main" id="{24A280B8-9CA3-4159-B166-6E49F3E0A324}"/>
            </a:ext>
          </a:extLst>
        </xdr:cNvPr>
        <xdr:cNvSpPr txBox="1"/>
      </xdr:nvSpPr>
      <xdr:spPr>
        <a:xfrm>
          <a:off x="85154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27957</xdr:rowOff>
    </xdr:from>
    <xdr:ext cx="469744" cy="259045"/>
    <xdr:sp macro="" textlink="">
      <xdr:nvSpPr>
        <xdr:cNvPr id="264" name="n_3mainValue【体育館・プール】&#10;一人当たり面積">
          <a:extLst>
            <a:ext uri="{FF2B5EF4-FFF2-40B4-BE49-F238E27FC236}">
              <a16:creationId xmlns:a16="http://schemas.microsoft.com/office/drawing/2014/main" id="{16B8F9F5-157A-429D-9DC5-8B229A2A0051}"/>
            </a:ext>
          </a:extLst>
        </xdr:cNvPr>
        <xdr:cNvSpPr txBox="1"/>
      </xdr:nvSpPr>
      <xdr:spPr>
        <a:xfrm>
          <a:off x="7626427" y="106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25417</xdr:rowOff>
    </xdr:from>
    <xdr:ext cx="469744" cy="259045"/>
    <xdr:sp macro="" textlink="">
      <xdr:nvSpPr>
        <xdr:cNvPr id="265" name="n_4mainValue【体育館・プール】&#10;一人当たり面積">
          <a:extLst>
            <a:ext uri="{FF2B5EF4-FFF2-40B4-BE49-F238E27FC236}">
              <a16:creationId xmlns:a16="http://schemas.microsoft.com/office/drawing/2014/main" id="{3981F5A3-5640-4588-9E55-4358FD66D6B2}"/>
            </a:ext>
          </a:extLst>
        </xdr:cNvPr>
        <xdr:cNvSpPr txBox="1"/>
      </xdr:nvSpPr>
      <xdr:spPr>
        <a:xfrm>
          <a:off x="6737427" y="1065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FC25AFD-DA7A-41C2-A175-47EA5CDC322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A9DD007A-1BDB-474D-AA35-68923E4A26F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D87F3999-9B16-4C7D-A1D8-5FB7D61F84C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8FFF0C46-CA14-4C2F-8CFC-E8A0C376C5D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68902AB-A2BF-477D-9C0E-CC7F62B676F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EAA8CC9E-1CA2-4044-9BD2-04E4074CBB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B32B137D-1B25-4CEF-81D7-CACF9545B7D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A796B08C-DC61-4386-8A4C-792C8768D92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77B5E4F3-48C6-4525-A8B7-800B631C4AA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2488E060-D700-495A-9E5D-D0AB634293E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A38FF03E-6957-439A-99D8-B9B5371A749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1D82C688-53BD-457B-859D-39D2B2D4EAA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5A9D82A9-D297-4BBB-B31D-91F1E583070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65140826-4260-4416-8B7D-BBBE79E2891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9F9533DA-A1D5-4210-8995-786439D0B1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4DA6E486-C989-47F9-9D65-3AF5DA13812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FF78C810-FAE3-412E-B441-BF9036433BB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E245BCE3-BA1B-4B40-BCC2-B3638EEFFDF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7CE3AF72-F6AB-495C-B7E1-05C0CD3B948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E8B40A10-0920-4DB7-B699-7F5B2CB3552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C7B87FB2-7032-45E0-AA71-43EDA05B2D7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29C5D0F9-DF44-4ED9-A448-358B42E7E01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9F7C66C0-3889-4B3F-B782-EDC8395E339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9D9D423F-5BBE-44A2-B2CF-67662562C8F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A7E114B8-0F89-4ACA-BB46-479617082A4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7344C62F-52C6-40C7-8E54-057BACFDD7B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DEF880FE-806E-448F-8D79-A57E41943EC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3" name="直線コネクタ 292">
          <a:extLst>
            <a:ext uri="{FF2B5EF4-FFF2-40B4-BE49-F238E27FC236}">
              <a16:creationId xmlns:a16="http://schemas.microsoft.com/office/drawing/2014/main" id="{91CFD466-C6DD-422A-8BA7-769EB3597E9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4" name="テキスト ボックス 293">
          <a:extLst>
            <a:ext uri="{FF2B5EF4-FFF2-40B4-BE49-F238E27FC236}">
              <a16:creationId xmlns:a16="http://schemas.microsoft.com/office/drawing/2014/main" id="{5A2A53B9-666D-471B-AFE3-79F1772BC8F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5" name="直線コネクタ 294">
          <a:extLst>
            <a:ext uri="{FF2B5EF4-FFF2-40B4-BE49-F238E27FC236}">
              <a16:creationId xmlns:a16="http://schemas.microsoft.com/office/drawing/2014/main" id="{9BDE4B25-AB82-443D-9CD7-12E21C7BD60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6" name="テキスト ボックス 295">
          <a:extLst>
            <a:ext uri="{FF2B5EF4-FFF2-40B4-BE49-F238E27FC236}">
              <a16:creationId xmlns:a16="http://schemas.microsoft.com/office/drawing/2014/main" id="{AA199ACB-5D2C-4228-9478-AAB38C6E1AC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7" name="直線コネクタ 296">
          <a:extLst>
            <a:ext uri="{FF2B5EF4-FFF2-40B4-BE49-F238E27FC236}">
              <a16:creationId xmlns:a16="http://schemas.microsoft.com/office/drawing/2014/main" id="{10B93E3C-39AF-4E2E-9E56-90B401EE999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8" name="テキスト ボックス 297">
          <a:extLst>
            <a:ext uri="{FF2B5EF4-FFF2-40B4-BE49-F238E27FC236}">
              <a16:creationId xmlns:a16="http://schemas.microsoft.com/office/drawing/2014/main" id="{3227C168-34CC-48C5-85D2-9AA95C1453F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9" name="直線コネクタ 298">
          <a:extLst>
            <a:ext uri="{FF2B5EF4-FFF2-40B4-BE49-F238E27FC236}">
              <a16:creationId xmlns:a16="http://schemas.microsoft.com/office/drawing/2014/main" id="{34444CCF-C65D-4E9C-BB41-AFD68F997DA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0" name="テキスト ボックス 299">
          <a:extLst>
            <a:ext uri="{FF2B5EF4-FFF2-40B4-BE49-F238E27FC236}">
              <a16:creationId xmlns:a16="http://schemas.microsoft.com/office/drawing/2014/main" id="{49A76752-FD8F-450F-B220-C90DE2147F4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1" name="直線コネクタ 300">
          <a:extLst>
            <a:ext uri="{FF2B5EF4-FFF2-40B4-BE49-F238E27FC236}">
              <a16:creationId xmlns:a16="http://schemas.microsoft.com/office/drawing/2014/main" id="{25262153-C559-45EB-89FE-0C97134086F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2" name="テキスト ボックス 301">
          <a:extLst>
            <a:ext uri="{FF2B5EF4-FFF2-40B4-BE49-F238E27FC236}">
              <a16:creationId xmlns:a16="http://schemas.microsoft.com/office/drawing/2014/main" id="{94F5E6E1-3755-4D8E-BAC5-16AD7607A00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3" name="直線コネクタ 302">
          <a:extLst>
            <a:ext uri="{FF2B5EF4-FFF2-40B4-BE49-F238E27FC236}">
              <a16:creationId xmlns:a16="http://schemas.microsoft.com/office/drawing/2014/main" id="{1A70CF91-75E1-4881-AA10-3D9B225A213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4" name="テキスト ボックス 303">
          <a:extLst>
            <a:ext uri="{FF2B5EF4-FFF2-40B4-BE49-F238E27FC236}">
              <a16:creationId xmlns:a16="http://schemas.microsoft.com/office/drawing/2014/main" id="{1A2B8070-BF1D-4887-B8C5-12A58ABEEB8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a:extLst>
            <a:ext uri="{FF2B5EF4-FFF2-40B4-BE49-F238E27FC236}">
              <a16:creationId xmlns:a16="http://schemas.microsoft.com/office/drawing/2014/main" id="{6ED6A7ED-5BE7-4327-B695-95939405BAB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a:extLst>
            <a:ext uri="{FF2B5EF4-FFF2-40B4-BE49-F238E27FC236}">
              <a16:creationId xmlns:a16="http://schemas.microsoft.com/office/drawing/2014/main" id="{AD139E95-D8AB-41D8-99BE-57FB00CDEDA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307" name="直線コネクタ 306">
          <a:extLst>
            <a:ext uri="{FF2B5EF4-FFF2-40B4-BE49-F238E27FC236}">
              <a16:creationId xmlns:a16="http://schemas.microsoft.com/office/drawing/2014/main" id="{6A02E0CC-537C-40A0-A84A-BEEAC94F7657}"/>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08" name="【市民会館】&#10;有形固定資産減価償却率最小値テキスト">
          <a:extLst>
            <a:ext uri="{FF2B5EF4-FFF2-40B4-BE49-F238E27FC236}">
              <a16:creationId xmlns:a16="http://schemas.microsoft.com/office/drawing/2014/main" id="{52F36110-BC27-4360-B3CC-9D3BAD59C2ED}"/>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9" name="直線コネクタ 308">
          <a:extLst>
            <a:ext uri="{FF2B5EF4-FFF2-40B4-BE49-F238E27FC236}">
              <a16:creationId xmlns:a16="http://schemas.microsoft.com/office/drawing/2014/main" id="{27283AC9-91F0-4781-A7D5-32B51862914A}"/>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10" name="【市民会館】&#10;有形固定資産減価償却率最大値テキスト">
          <a:extLst>
            <a:ext uri="{FF2B5EF4-FFF2-40B4-BE49-F238E27FC236}">
              <a16:creationId xmlns:a16="http://schemas.microsoft.com/office/drawing/2014/main" id="{F9BC1CEC-E037-4868-B3E0-30CB1BD6A6D8}"/>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11" name="直線コネクタ 310">
          <a:extLst>
            <a:ext uri="{FF2B5EF4-FFF2-40B4-BE49-F238E27FC236}">
              <a16:creationId xmlns:a16="http://schemas.microsoft.com/office/drawing/2014/main" id="{68A811F7-BF33-477B-AC0F-1D320561E5E8}"/>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43015</xdr:rowOff>
    </xdr:from>
    <xdr:ext cx="405111" cy="259045"/>
    <xdr:sp macro="" textlink="">
      <xdr:nvSpPr>
        <xdr:cNvPr id="312" name="【市民会館】&#10;有形固定資産減価償却率平均値テキスト">
          <a:extLst>
            <a:ext uri="{FF2B5EF4-FFF2-40B4-BE49-F238E27FC236}">
              <a16:creationId xmlns:a16="http://schemas.microsoft.com/office/drawing/2014/main" id="{748BED4A-55A2-4322-A90D-15C412728C8E}"/>
            </a:ext>
          </a:extLst>
        </xdr:cNvPr>
        <xdr:cNvSpPr txBox="1"/>
      </xdr:nvSpPr>
      <xdr:spPr>
        <a:xfrm>
          <a:off x="4673600" y="1804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3" name="フローチャート: 判断 312">
          <a:extLst>
            <a:ext uri="{FF2B5EF4-FFF2-40B4-BE49-F238E27FC236}">
              <a16:creationId xmlns:a16="http://schemas.microsoft.com/office/drawing/2014/main" id="{F06D0DAA-3C86-466B-BA80-A6E5AA3CCAAB}"/>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14" name="フローチャート: 判断 313">
          <a:extLst>
            <a:ext uri="{FF2B5EF4-FFF2-40B4-BE49-F238E27FC236}">
              <a16:creationId xmlns:a16="http://schemas.microsoft.com/office/drawing/2014/main" id="{A3158FF8-1736-4DB8-B0DC-9D7D81C9CDCF}"/>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15" name="フローチャート: 判断 314">
          <a:extLst>
            <a:ext uri="{FF2B5EF4-FFF2-40B4-BE49-F238E27FC236}">
              <a16:creationId xmlns:a16="http://schemas.microsoft.com/office/drawing/2014/main" id="{09919C76-0B5A-4FA9-95CB-7523EF8C9CCE}"/>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16" name="フローチャート: 判断 315">
          <a:extLst>
            <a:ext uri="{FF2B5EF4-FFF2-40B4-BE49-F238E27FC236}">
              <a16:creationId xmlns:a16="http://schemas.microsoft.com/office/drawing/2014/main" id="{8F05EF46-F0F4-469C-99E9-1C40A2104AB7}"/>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317" name="フローチャート: 判断 316">
          <a:extLst>
            <a:ext uri="{FF2B5EF4-FFF2-40B4-BE49-F238E27FC236}">
              <a16:creationId xmlns:a16="http://schemas.microsoft.com/office/drawing/2014/main" id="{ADFFF631-88A1-48F9-9C01-5BF9A98F919E}"/>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5CDCCE4C-801D-45CD-8953-21368592ACF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A923EFCF-2097-4608-A73E-D0D4EE5A974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6B68C8AE-E2B3-4602-834A-4D28E31AC04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308669F1-E0A7-4701-96EA-293E46F7F8E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7BE94D1C-5577-4DEB-826E-2217DBB4939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116839</xdr:rowOff>
    </xdr:from>
    <xdr:to>
      <xdr:col>24</xdr:col>
      <xdr:colOff>114300</xdr:colOff>
      <xdr:row>104</xdr:row>
      <xdr:rowOff>46989</xdr:rowOff>
    </xdr:to>
    <xdr:sp macro="" textlink="">
      <xdr:nvSpPr>
        <xdr:cNvPr id="323" name="楕円 322">
          <a:extLst>
            <a:ext uri="{FF2B5EF4-FFF2-40B4-BE49-F238E27FC236}">
              <a16:creationId xmlns:a16="http://schemas.microsoft.com/office/drawing/2014/main" id="{82E3BB6D-7E1E-4CC8-9A70-258D4ABD8578}"/>
            </a:ext>
          </a:extLst>
        </xdr:cNvPr>
        <xdr:cNvSpPr/>
      </xdr:nvSpPr>
      <xdr:spPr>
        <a:xfrm>
          <a:off x="4584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139716</xdr:rowOff>
    </xdr:from>
    <xdr:ext cx="405111" cy="259045"/>
    <xdr:sp macro="" textlink="">
      <xdr:nvSpPr>
        <xdr:cNvPr id="324" name="【市民会館】&#10;有形固定資産減価償却率該当値テキスト">
          <a:extLst>
            <a:ext uri="{FF2B5EF4-FFF2-40B4-BE49-F238E27FC236}">
              <a16:creationId xmlns:a16="http://schemas.microsoft.com/office/drawing/2014/main" id="{36595743-ED80-4CDB-B563-ADFA74ADCCE5}"/>
            </a:ext>
          </a:extLst>
        </xdr:cNvPr>
        <xdr:cNvSpPr txBox="1"/>
      </xdr:nvSpPr>
      <xdr:spPr>
        <a:xfrm>
          <a:off x="4673600"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84182</xdr:rowOff>
    </xdr:from>
    <xdr:to>
      <xdr:col>20</xdr:col>
      <xdr:colOff>38100</xdr:colOff>
      <xdr:row>104</xdr:row>
      <xdr:rowOff>14332</xdr:rowOff>
    </xdr:to>
    <xdr:sp macro="" textlink="">
      <xdr:nvSpPr>
        <xdr:cNvPr id="325" name="楕円 324">
          <a:extLst>
            <a:ext uri="{FF2B5EF4-FFF2-40B4-BE49-F238E27FC236}">
              <a16:creationId xmlns:a16="http://schemas.microsoft.com/office/drawing/2014/main" id="{48E56536-1F2A-4AA0-96F4-B34975A17D6A}"/>
            </a:ext>
          </a:extLst>
        </xdr:cNvPr>
        <xdr:cNvSpPr/>
      </xdr:nvSpPr>
      <xdr:spPr>
        <a:xfrm>
          <a:off x="3746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134982</xdr:rowOff>
    </xdr:from>
    <xdr:to>
      <xdr:col>24</xdr:col>
      <xdr:colOff>63500</xdr:colOff>
      <xdr:row>103</xdr:row>
      <xdr:rowOff>167639</xdr:rowOff>
    </xdr:to>
    <xdr:cxnSp macro="">
      <xdr:nvCxnSpPr>
        <xdr:cNvPr id="326" name="直線コネクタ 325">
          <a:extLst>
            <a:ext uri="{FF2B5EF4-FFF2-40B4-BE49-F238E27FC236}">
              <a16:creationId xmlns:a16="http://schemas.microsoft.com/office/drawing/2014/main" id="{6AE16F3F-DD52-47FC-8794-ACD495F164F4}"/>
            </a:ext>
          </a:extLst>
        </xdr:cNvPr>
        <xdr:cNvCxnSpPr/>
      </xdr:nvCxnSpPr>
      <xdr:spPr>
        <a:xfrm>
          <a:off x="3797300" y="1779433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53158</xdr:rowOff>
    </xdr:from>
    <xdr:to>
      <xdr:col>15</xdr:col>
      <xdr:colOff>101600</xdr:colOff>
      <xdr:row>103</xdr:row>
      <xdr:rowOff>154758</xdr:rowOff>
    </xdr:to>
    <xdr:sp macro="" textlink="">
      <xdr:nvSpPr>
        <xdr:cNvPr id="327" name="楕円 326">
          <a:extLst>
            <a:ext uri="{FF2B5EF4-FFF2-40B4-BE49-F238E27FC236}">
              <a16:creationId xmlns:a16="http://schemas.microsoft.com/office/drawing/2014/main" id="{6E3FEF3B-40C3-4201-ACC1-D7E70BD06C22}"/>
            </a:ext>
          </a:extLst>
        </xdr:cNvPr>
        <xdr:cNvSpPr/>
      </xdr:nvSpPr>
      <xdr:spPr>
        <a:xfrm>
          <a:off x="2857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103958</xdr:rowOff>
    </xdr:from>
    <xdr:to>
      <xdr:col>19</xdr:col>
      <xdr:colOff>177800</xdr:colOff>
      <xdr:row>103</xdr:row>
      <xdr:rowOff>134982</xdr:rowOff>
    </xdr:to>
    <xdr:cxnSp macro="">
      <xdr:nvCxnSpPr>
        <xdr:cNvPr id="328" name="直線コネクタ 327">
          <a:extLst>
            <a:ext uri="{FF2B5EF4-FFF2-40B4-BE49-F238E27FC236}">
              <a16:creationId xmlns:a16="http://schemas.microsoft.com/office/drawing/2014/main" id="{660823CF-6659-4617-A0F3-A4C742917A9C}"/>
            </a:ext>
          </a:extLst>
        </xdr:cNvPr>
        <xdr:cNvCxnSpPr/>
      </xdr:nvCxnSpPr>
      <xdr:spPr>
        <a:xfrm>
          <a:off x="2908300" y="177633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22134</xdr:rowOff>
    </xdr:from>
    <xdr:to>
      <xdr:col>10</xdr:col>
      <xdr:colOff>165100</xdr:colOff>
      <xdr:row>103</xdr:row>
      <xdr:rowOff>123734</xdr:rowOff>
    </xdr:to>
    <xdr:sp macro="" textlink="">
      <xdr:nvSpPr>
        <xdr:cNvPr id="329" name="楕円 328">
          <a:extLst>
            <a:ext uri="{FF2B5EF4-FFF2-40B4-BE49-F238E27FC236}">
              <a16:creationId xmlns:a16="http://schemas.microsoft.com/office/drawing/2014/main" id="{E18DDCE2-FCDD-4B36-AFBC-C98DC9BBA89F}"/>
            </a:ext>
          </a:extLst>
        </xdr:cNvPr>
        <xdr:cNvSpPr/>
      </xdr:nvSpPr>
      <xdr:spPr>
        <a:xfrm>
          <a:off x="1968500" y="17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72934</xdr:rowOff>
    </xdr:from>
    <xdr:to>
      <xdr:col>15</xdr:col>
      <xdr:colOff>50800</xdr:colOff>
      <xdr:row>103</xdr:row>
      <xdr:rowOff>103958</xdr:rowOff>
    </xdr:to>
    <xdr:cxnSp macro="">
      <xdr:nvCxnSpPr>
        <xdr:cNvPr id="330" name="直線コネクタ 329">
          <a:extLst>
            <a:ext uri="{FF2B5EF4-FFF2-40B4-BE49-F238E27FC236}">
              <a16:creationId xmlns:a16="http://schemas.microsoft.com/office/drawing/2014/main" id="{FF6AA59F-8FAE-4D8A-9EDA-2DF1DE6267CC}"/>
            </a:ext>
          </a:extLst>
        </xdr:cNvPr>
        <xdr:cNvCxnSpPr/>
      </xdr:nvCxnSpPr>
      <xdr:spPr>
        <a:xfrm>
          <a:off x="2019300" y="177322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162561</xdr:rowOff>
    </xdr:from>
    <xdr:to>
      <xdr:col>6</xdr:col>
      <xdr:colOff>38100</xdr:colOff>
      <xdr:row>103</xdr:row>
      <xdr:rowOff>92711</xdr:rowOff>
    </xdr:to>
    <xdr:sp macro="" textlink="">
      <xdr:nvSpPr>
        <xdr:cNvPr id="331" name="楕円 330">
          <a:extLst>
            <a:ext uri="{FF2B5EF4-FFF2-40B4-BE49-F238E27FC236}">
              <a16:creationId xmlns:a16="http://schemas.microsoft.com/office/drawing/2014/main" id="{E0182817-0474-459C-97E8-D8EBF5B20DF2}"/>
            </a:ext>
          </a:extLst>
        </xdr:cNvPr>
        <xdr:cNvSpPr/>
      </xdr:nvSpPr>
      <xdr:spPr>
        <a:xfrm>
          <a:off x="1079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41911</xdr:rowOff>
    </xdr:from>
    <xdr:to>
      <xdr:col>10</xdr:col>
      <xdr:colOff>114300</xdr:colOff>
      <xdr:row>103</xdr:row>
      <xdr:rowOff>72934</xdr:rowOff>
    </xdr:to>
    <xdr:cxnSp macro="">
      <xdr:nvCxnSpPr>
        <xdr:cNvPr id="332" name="直線コネクタ 331">
          <a:extLst>
            <a:ext uri="{FF2B5EF4-FFF2-40B4-BE49-F238E27FC236}">
              <a16:creationId xmlns:a16="http://schemas.microsoft.com/office/drawing/2014/main" id="{98BA9213-1E23-41DC-AD40-8A7962882A47}"/>
            </a:ext>
          </a:extLst>
        </xdr:cNvPr>
        <xdr:cNvCxnSpPr/>
      </xdr:nvCxnSpPr>
      <xdr:spPr>
        <a:xfrm>
          <a:off x="1130300" y="1770126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149151</xdr:rowOff>
    </xdr:from>
    <xdr:ext cx="405111" cy="259045"/>
    <xdr:sp macro="" textlink="">
      <xdr:nvSpPr>
        <xdr:cNvPr id="333" name="n_1aveValue【市民会館】&#10;有形固定資産減価償却率">
          <a:extLst>
            <a:ext uri="{FF2B5EF4-FFF2-40B4-BE49-F238E27FC236}">
              <a16:creationId xmlns:a16="http://schemas.microsoft.com/office/drawing/2014/main" id="{4C8D51D3-FA6E-4AC1-B392-3390166825F5}"/>
            </a:ext>
          </a:extLst>
        </xdr:cNvPr>
        <xdr:cNvSpPr txBox="1"/>
      </xdr:nvSpPr>
      <xdr:spPr>
        <a:xfrm>
          <a:off x="3582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334" name="n_2aveValue【市民会館】&#10;有形固定資産減価償却率">
          <a:extLst>
            <a:ext uri="{FF2B5EF4-FFF2-40B4-BE49-F238E27FC236}">
              <a16:creationId xmlns:a16="http://schemas.microsoft.com/office/drawing/2014/main" id="{56F97452-1A07-46C7-BC41-B7BF016E15AF}"/>
            </a:ext>
          </a:extLst>
        </xdr:cNvPr>
        <xdr:cNvSpPr txBox="1"/>
      </xdr:nvSpPr>
      <xdr:spPr>
        <a:xfrm>
          <a:off x="2705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103432</xdr:rowOff>
    </xdr:from>
    <xdr:ext cx="405111" cy="259045"/>
    <xdr:sp macro="" textlink="">
      <xdr:nvSpPr>
        <xdr:cNvPr id="335" name="n_3aveValue【市民会館】&#10;有形固定資産減価償却率">
          <a:extLst>
            <a:ext uri="{FF2B5EF4-FFF2-40B4-BE49-F238E27FC236}">
              <a16:creationId xmlns:a16="http://schemas.microsoft.com/office/drawing/2014/main" id="{D6B887E3-7C7E-4F8F-AA49-699194353BC4}"/>
            </a:ext>
          </a:extLst>
        </xdr:cNvPr>
        <xdr:cNvSpPr txBox="1"/>
      </xdr:nvSpPr>
      <xdr:spPr>
        <a:xfrm>
          <a:off x="1816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64243</xdr:rowOff>
    </xdr:from>
    <xdr:ext cx="405111" cy="259045"/>
    <xdr:sp macro="" textlink="">
      <xdr:nvSpPr>
        <xdr:cNvPr id="336" name="n_4aveValue【市民会館】&#10;有形固定資産減価償却率">
          <a:extLst>
            <a:ext uri="{FF2B5EF4-FFF2-40B4-BE49-F238E27FC236}">
              <a16:creationId xmlns:a16="http://schemas.microsoft.com/office/drawing/2014/main" id="{3A669522-C761-4A67-AEDC-9D4EEC09365F}"/>
            </a:ext>
          </a:extLst>
        </xdr:cNvPr>
        <xdr:cNvSpPr txBox="1"/>
      </xdr:nvSpPr>
      <xdr:spPr>
        <a:xfrm>
          <a:off x="927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30859</xdr:rowOff>
    </xdr:from>
    <xdr:ext cx="405111" cy="259045"/>
    <xdr:sp macro="" textlink="">
      <xdr:nvSpPr>
        <xdr:cNvPr id="337" name="n_1mainValue【市民会館】&#10;有形固定資産減価償却率">
          <a:extLst>
            <a:ext uri="{FF2B5EF4-FFF2-40B4-BE49-F238E27FC236}">
              <a16:creationId xmlns:a16="http://schemas.microsoft.com/office/drawing/2014/main" id="{113965D5-948B-47B3-8CDA-C55B8CBE508A}"/>
            </a:ext>
          </a:extLst>
        </xdr:cNvPr>
        <xdr:cNvSpPr txBox="1"/>
      </xdr:nvSpPr>
      <xdr:spPr>
        <a:xfrm>
          <a:off x="35820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171285</xdr:rowOff>
    </xdr:from>
    <xdr:ext cx="405111" cy="259045"/>
    <xdr:sp macro="" textlink="">
      <xdr:nvSpPr>
        <xdr:cNvPr id="338" name="n_2mainValue【市民会館】&#10;有形固定資産減価償却率">
          <a:extLst>
            <a:ext uri="{FF2B5EF4-FFF2-40B4-BE49-F238E27FC236}">
              <a16:creationId xmlns:a16="http://schemas.microsoft.com/office/drawing/2014/main" id="{8D435EC5-C9E0-4E20-8A1D-5B4EE8161819}"/>
            </a:ext>
          </a:extLst>
        </xdr:cNvPr>
        <xdr:cNvSpPr txBox="1"/>
      </xdr:nvSpPr>
      <xdr:spPr>
        <a:xfrm>
          <a:off x="2705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140261</xdr:rowOff>
    </xdr:from>
    <xdr:ext cx="405111" cy="259045"/>
    <xdr:sp macro="" textlink="">
      <xdr:nvSpPr>
        <xdr:cNvPr id="339" name="n_3mainValue【市民会館】&#10;有形固定資産減価償却率">
          <a:extLst>
            <a:ext uri="{FF2B5EF4-FFF2-40B4-BE49-F238E27FC236}">
              <a16:creationId xmlns:a16="http://schemas.microsoft.com/office/drawing/2014/main" id="{D885D2B2-1F00-4EDE-907E-3BBBE2E2FAB2}"/>
            </a:ext>
          </a:extLst>
        </xdr:cNvPr>
        <xdr:cNvSpPr txBox="1"/>
      </xdr:nvSpPr>
      <xdr:spPr>
        <a:xfrm>
          <a:off x="1816744" y="1745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340" name="n_4mainValue【市民会館】&#10;有形固定資産減価償却率">
          <a:extLst>
            <a:ext uri="{FF2B5EF4-FFF2-40B4-BE49-F238E27FC236}">
              <a16:creationId xmlns:a16="http://schemas.microsoft.com/office/drawing/2014/main" id="{99D52659-32DA-4939-BF1B-732AEE4DF0D9}"/>
            </a:ext>
          </a:extLst>
        </xdr:cNvPr>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F79A1414-D82E-4875-B875-8BE00EA532E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85EEA39F-B17B-4F03-8152-F97B64F1DF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578011A7-A1F2-4D01-9CEE-C25D26FFA44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7CC5A6E2-F314-4DCD-9473-506ABBDF1AB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C6F91D5C-3229-4D65-AC74-5A927B5972F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4CCFC5CF-D9FF-4DEE-BB5D-77CFDEE31D9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529CF16A-873F-4D35-9377-E86F04DE31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7FCD1806-0A58-46BC-9557-176686947B7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3B8C56A3-8310-4929-BD94-23BACC8EEED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99A00970-5059-4E42-B25A-C23B2150B85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1" name="直線コネクタ 350">
          <a:extLst>
            <a:ext uri="{FF2B5EF4-FFF2-40B4-BE49-F238E27FC236}">
              <a16:creationId xmlns:a16="http://schemas.microsoft.com/office/drawing/2014/main" id="{13438B81-E106-4D0C-9F1B-C866AABB8D95}"/>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2" name="テキスト ボックス 351">
          <a:extLst>
            <a:ext uri="{FF2B5EF4-FFF2-40B4-BE49-F238E27FC236}">
              <a16:creationId xmlns:a16="http://schemas.microsoft.com/office/drawing/2014/main" id="{5A6CF980-61DB-4DA2-9983-F7770F7AB904}"/>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3" name="直線コネクタ 352">
          <a:extLst>
            <a:ext uri="{FF2B5EF4-FFF2-40B4-BE49-F238E27FC236}">
              <a16:creationId xmlns:a16="http://schemas.microsoft.com/office/drawing/2014/main" id="{08139916-3C65-4521-A82A-653335850BC9}"/>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4" name="テキスト ボックス 353">
          <a:extLst>
            <a:ext uri="{FF2B5EF4-FFF2-40B4-BE49-F238E27FC236}">
              <a16:creationId xmlns:a16="http://schemas.microsoft.com/office/drawing/2014/main" id="{3B5AD212-4629-4724-9E84-E5B3A5D9E244}"/>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5" name="直線コネクタ 354">
          <a:extLst>
            <a:ext uri="{FF2B5EF4-FFF2-40B4-BE49-F238E27FC236}">
              <a16:creationId xmlns:a16="http://schemas.microsoft.com/office/drawing/2014/main" id="{697C3AF0-375B-4BE5-A8F0-F34DB7454A0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6" name="テキスト ボックス 355">
          <a:extLst>
            <a:ext uri="{FF2B5EF4-FFF2-40B4-BE49-F238E27FC236}">
              <a16:creationId xmlns:a16="http://schemas.microsoft.com/office/drawing/2014/main" id="{AA31457D-FD4C-45AA-B82C-2CA2347475A4}"/>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7" name="直線コネクタ 356">
          <a:extLst>
            <a:ext uri="{FF2B5EF4-FFF2-40B4-BE49-F238E27FC236}">
              <a16:creationId xmlns:a16="http://schemas.microsoft.com/office/drawing/2014/main" id="{387E3890-74A1-43B5-A97F-B8C2F4F861AB}"/>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8" name="テキスト ボックス 357">
          <a:extLst>
            <a:ext uri="{FF2B5EF4-FFF2-40B4-BE49-F238E27FC236}">
              <a16:creationId xmlns:a16="http://schemas.microsoft.com/office/drawing/2014/main" id="{85027437-E76C-4D1D-A2DE-E756BEE078EC}"/>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9" name="直線コネクタ 358">
          <a:extLst>
            <a:ext uri="{FF2B5EF4-FFF2-40B4-BE49-F238E27FC236}">
              <a16:creationId xmlns:a16="http://schemas.microsoft.com/office/drawing/2014/main" id="{2CD603A7-A5B0-41EB-BA64-D336888669DA}"/>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0" name="テキスト ボックス 359">
          <a:extLst>
            <a:ext uri="{FF2B5EF4-FFF2-40B4-BE49-F238E27FC236}">
              <a16:creationId xmlns:a16="http://schemas.microsoft.com/office/drawing/2014/main" id="{BF335D24-0C13-4345-8F5E-2A77DF484916}"/>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1" name="直線コネクタ 360">
          <a:extLst>
            <a:ext uri="{FF2B5EF4-FFF2-40B4-BE49-F238E27FC236}">
              <a16:creationId xmlns:a16="http://schemas.microsoft.com/office/drawing/2014/main" id="{C6C4BFB8-E823-4373-931B-49D18803C791}"/>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2" name="テキスト ボックス 361">
          <a:extLst>
            <a:ext uri="{FF2B5EF4-FFF2-40B4-BE49-F238E27FC236}">
              <a16:creationId xmlns:a16="http://schemas.microsoft.com/office/drawing/2014/main" id="{B576037E-8103-4AAA-87B2-709A69D15789}"/>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a:extLst>
            <a:ext uri="{FF2B5EF4-FFF2-40B4-BE49-F238E27FC236}">
              <a16:creationId xmlns:a16="http://schemas.microsoft.com/office/drawing/2014/main" id="{A0E8BBBA-A563-4C7B-866D-CFBBBFE65A7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4" name="テキスト ボックス 363">
          <a:extLst>
            <a:ext uri="{FF2B5EF4-FFF2-40B4-BE49-F238E27FC236}">
              <a16:creationId xmlns:a16="http://schemas.microsoft.com/office/drawing/2014/main" id="{D938AF5D-6FC5-48D9-B8CD-9E0D44BD01C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市民会館】&#10;一人当たり面積グラフ枠">
          <a:extLst>
            <a:ext uri="{FF2B5EF4-FFF2-40B4-BE49-F238E27FC236}">
              <a16:creationId xmlns:a16="http://schemas.microsoft.com/office/drawing/2014/main" id="{500E0E0F-04D6-475F-9566-1C4A83F4091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66" name="直線コネクタ 365">
          <a:extLst>
            <a:ext uri="{FF2B5EF4-FFF2-40B4-BE49-F238E27FC236}">
              <a16:creationId xmlns:a16="http://schemas.microsoft.com/office/drawing/2014/main" id="{2BDF3FA3-6BC1-430E-8F8F-12807CBD10B2}"/>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7" name="【市民会館】&#10;一人当たり面積最小値テキスト">
          <a:extLst>
            <a:ext uri="{FF2B5EF4-FFF2-40B4-BE49-F238E27FC236}">
              <a16:creationId xmlns:a16="http://schemas.microsoft.com/office/drawing/2014/main" id="{643E1437-40C4-4FC8-864B-EB3E0DAC1351}"/>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8" name="直線コネクタ 367">
          <a:extLst>
            <a:ext uri="{FF2B5EF4-FFF2-40B4-BE49-F238E27FC236}">
              <a16:creationId xmlns:a16="http://schemas.microsoft.com/office/drawing/2014/main" id="{29291857-2B4E-4596-AEFF-AE02832F4965}"/>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69" name="【市民会館】&#10;一人当たり面積最大値テキスト">
          <a:extLst>
            <a:ext uri="{FF2B5EF4-FFF2-40B4-BE49-F238E27FC236}">
              <a16:creationId xmlns:a16="http://schemas.microsoft.com/office/drawing/2014/main" id="{C43EF047-E973-4BEE-9A85-1E32DC52784C}"/>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70" name="直線コネクタ 369">
          <a:extLst>
            <a:ext uri="{FF2B5EF4-FFF2-40B4-BE49-F238E27FC236}">
              <a16:creationId xmlns:a16="http://schemas.microsoft.com/office/drawing/2014/main" id="{9B3B7C13-40A2-46F8-9BA4-E1B6CC114FC4}"/>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62609</xdr:rowOff>
    </xdr:from>
    <xdr:ext cx="469744" cy="259045"/>
    <xdr:sp macro="" textlink="">
      <xdr:nvSpPr>
        <xdr:cNvPr id="371" name="【市民会館】&#10;一人当たり面積平均値テキスト">
          <a:extLst>
            <a:ext uri="{FF2B5EF4-FFF2-40B4-BE49-F238E27FC236}">
              <a16:creationId xmlns:a16="http://schemas.microsoft.com/office/drawing/2014/main" id="{33DCEEE4-36FD-432E-8A8E-2DBDE8DDE29A}"/>
            </a:ext>
          </a:extLst>
        </xdr:cNvPr>
        <xdr:cNvSpPr txBox="1"/>
      </xdr:nvSpPr>
      <xdr:spPr>
        <a:xfrm>
          <a:off x="10515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72" name="フローチャート: 判断 371">
          <a:extLst>
            <a:ext uri="{FF2B5EF4-FFF2-40B4-BE49-F238E27FC236}">
              <a16:creationId xmlns:a16="http://schemas.microsoft.com/office/drawing/2014/main" id="{02BA1344-4DC8-4224-86B0-272D5B15E62D}"/>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73" name="フローチャート: 判断 372">
          <a:extLst>
            <a:ext uri="{FF2B5EF4-FFF2-40B4-BE49-F238E27FC236}">
              <a16:creationId xmlns:a16="http://schemas.microsoft.com/office/drawing/2014/main" id="{010A92F2-9116-4BE2-B95D-70C7F1652F48}"/>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4" name="フローチャート: 判断 373">
          <a:extLst>
            <a:ext uri="{FF2B5EF4-FFF2-40B4-BE49-F238E27FC236}">
              <a16:creationId xmlns:a16="http://schemas.microsoft.com/office/drawing/2014/main" id="{BF7E3AE2-0F8C-4A03-8542-958B971D024F}"/>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375" name="フローチャート: 判断 374">
          <a:extLst>
            <a:ext uri="{FF2B5EF4-FFF2-40B4-BE49-F238E27FC236}">
              <a16:creationId xmlns:a16="http://schemas.microsoft.com/office/drawing/2014/main" id="{66A9A645-8D85-4FE8-BCC4-808AD3104DDB}"/>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376" name="フローチャート: 判断 375">
          <a:extLst>
            <a:ext uri="{FF2B5EF4-FFF2-40B4-BE49-F238E27FC236}">
              <a16:creationId xmlns:a16="http://schemas.microsoft.com/office/drawing/2014/main" id="{4B8EC61D-A5C3-4F8A-A2AA-6F6A6E49E360}"/>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F97F53D-F03D-4FC1-ABA5-42E7CE1CDB9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8D93E8AC-3DB4-46FC-909F-85B7896240B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ED35B4BB-6BBB-4A1F-8FE8-EFE3CED4D25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C94B1428-3ED0-4A41-84AE-0D530FAEA8C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531BCA8C-FB35-4559-9F98-F24C7026A3B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82550</xdr:rowOff>
    </xdr:from>
    <xdr:to>
      <xdr:col>55</xdr:col>
      <xdr:colOff>50800</xdr:colOff>
      <xdr:row>101</xdr:row>
      <xdr:rowOff>12700</xdr:rowOff>
    </xdr:to>
    <xdr:sp macro="" textlink="">
      <xdr:nvSpPr>
        <xdr:cNvPr id="382" name="楕円 381">
          <a:extLst>
            <a:ext uri="{FF2B5EF4-FFF2-40B4-BE49-F238E27FC236}">
              <a16:creationId xmlns:a16="http://schemas.microsoft.com/office/drawing/2014/main" id="{35A8752A-5E1C-4319-82D0-26748688BE0D}"/>
            </a:ext>
          </a:extLst>
        </xdr:cNvPr>
        <xdr:cNvSpPr/>
      </xdr:nvSpPr>
      <xdr:spPr>
        <a:xfrm>
          <a:off x="104267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35577</xdr:rowOff>
    </xdr:from>
    <xdr:ext cx="469744" cy="259045"/>
    <xdr:sp macro="" textlink="">
      <xdr:nvSpPr>
        <xdr:cNvPr id="383" name="【市民会館】&#10;一人当たり面積該当値テキスト">
          <a:extLst>
            <a:ext uri="{FF2B5EF4-FFF2-40B4-BE49-F238E27FC236}">
              <a16:creationId xmlns:a16="http://schemas.microsoft.com/office/drawing/2014/main" id="{AF6CE351-BB7F-49A3-B800-BE9D80340E2A}"/>
            </a:ext>
          </a:extLst>
        </xdr:cNvPr>
        <xdr:cNvSpPr txBox="1"/>
      </xdr:nvSpPr>
      <xdr:spPr>
        <a:xfrm>
          <a:off x="10515600" y="1718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100512</xdr:rowOff>
    </xdr:from>
    <xdr:to>
      <xdr:col>50</xdr:col>
      <xdr:colOff>165100</xdr:colOff>
      <xdr:row>101</xdr:row>
      <xdr:rowOff>30662</xdr:rowOff>
    </xdr:to>
    <xdr:sp macro="" textlink="">
      <xdr:nvSpPr>
        <xdr:cNvPr id="384" name="楕円 383">
          <a:extLst>
            <a:ext uri="{FF2B5EF4-FFF2-40B4-BE49-F238E27FC236}">
              <a16:creationId xmlns:a16="http://schemas.microsoft.com/office/drawing/2014/main" id="{A0438CFE-ACFD-46FB-A195-6D6F89CBFD66}"/>
            </a:ext>
          </a:extLst>
        </xdr:cNvPr>
        <xdr:cNvSpPr/>
      </xdr:nvSpPr>
      <xdr:spPr>
        <a:xfrm>
          <a:off x="95885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133350</xdr:rowOff>
    </xdr:from>
    <xdr:to>
      <xdr:col>55</xdr:col>
      <xdr:colOff>0</xdr:colOff>
      <xdr:row>100</xdr:row>
      <xdr:rowOff>151312</xdr:rowOff>
    </xdr:to>
    <xdr:cxnSp macro="">
      <xdr:nvCxnSpPr>
        <xdr:cNvPr id="385" name="直線コネクタ 384">
          <a:extLst>
            <a:ext uri="{FF2B5EF4-FFF2-40B4-BE49-F238E27FC236}">
              <a16:creationId xmlns:a16="http://schemas.microsoft.com/office/drawing/2014/main" id="{5E31B06B-422B-431F-975A-4BAFDABC5E1E}"/>
            </a:ext>
          </a:extLst>
        </xdr:cNvPr>
        <xdr:cNvCxnSpPr/>
      </xdr:nvCxnSpPr>
      <xdr:spPr>
        <a:xfrm flipV="1">
          <a:off x="9639300" y="17278350"/>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111942</xdr:rowOff>
    </xdr:from>
    <xdr:to>
      <xdr:col>46</xdr:col>
      <xdr:colOff>38100</xdr:colOff>
      <xdr:row>101</xdr:row>
      <xdr:rowOff>42092</xdr:rowOff>
    </xdr:to>
    <xdr:sp macro="" textlink="">
      <xdr:nvSpPr>
        <xdr:cNvPr id="386" name="楕円 385">
          <a:extLst>
            <a:ext uri="{FF2B5EF4-FFF2-40B4-BE49-F238E27FC236}">
              <a16:creationId xmlns:a16="http://schemas.microsoft.com/office/drawing/2014/main" id="{CE22D569-2E09-4301-9CE3-069A26ACC8D8}"/>
            </a:ext>
          </a:extLst>
        </xdr:cNvPr>
        <xdr:cNvSpPr/>
      </xdr:nvSpPr>
      <xdr:spPr>
        <a:xfrm>
          <a:off x="8699500" y="172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151312</xdr:rowOff>
    </xdr:from>
    <xdr:to>
      <xdr:col>50</xdr:col>
      <xdr:colOff>114300</xdr:colOff>
      <xdr:row>100</xdr:row>
      <xdr:rowOff>162742</xdr:rowOff>
    </xdr:to>
    <xdr:cxnSp macro="">
      <xdr:nvCxnSpPr>
        <xdr:cNvPr id="387" name="直線コネクタ 386">
          <a:extLst>
            <a:ext uri="{FF2B5EF4-FFF2-40B4-BE49-F238E27FC236}">
              <a16:creationId xmlns:a16="http://schemas.microsoft.com/office/drawing/2014/main" id="{3B2CA47B-C275-44C8-92B4-C323AAC2ECF2}"/>
            </a:ext>
          </a:extLst>
        </xdr:cNvPr>
        <xdr:cNvCxnSpPr/>
      </xdr:nvCxnSpPr>
      <xdr:spPr>
        <a:xfrm flipV="1">
          <a:off x="8750300" y="1729631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116839</xdr:rowOff>
    </xdr:from>
    <xdr:to>
      <xdr:col>41</xdr:col>
      <xdr:colOff>101600</xdr:colOff>
      <xdr:row>101</xdr:row>
      <xdr:rowOff>46989</xdr:rowOff>
    </xdr:to>
    <xdr:sp macro="" textlink="">
      <xdr:nvSpPr>
        <xdr:cNvPr id="388" name="楕円 387">
          <a:extLst>
            <a:ext uri="{FF2B5EF4-FFF2-40B4-BE49-F238E27FC236}">
              <a16:creationId xmlns:a16="http://schemas.microsoft.com/office/drawing/2014/main" id="{231908A8-1F64-4AF7-8842-09FA4F932384}"/>
            </a:ext>
          </a:extLst>
        </xdr:cNvPr>
        <xdr:cNvSpPr/>
      </xdr:nvSpPr>
      <xdr:spPr>
        <a:xfrm>
          <a:off x="7810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162742</xdr:rowOff>
    </xdr:from>
    <xdr:to>
      <xdr:col>45</xdr:col>
      <xdr:colOff>177800</xdr:colOff>
      <xdr:row>100</xdr:row>
      <xdr:rowOff>167639</xdr:rowOff>
    </xdr:to>
    <xdr:cxnSp macro="">
      <xdr:nvCxnSpPr>
        <xdr:cNvPr id="389" name="直線コネクタ 388">
          <a:extLst>
            <a:ext uri="{FF2B5EF4-FFF2-40B4-BE49-F238E27FC236}">
              <a16:creationId xmlns:a16="http://schemas.microsoft.com/office/drawing/2014/main" id="{F42542CC-9470-4E56-A6F0-3957F8C1C8EF}"/>
            </a:ext>
          </a:extLst>
        </xdr:cNvPr>
        <xdr:cNvCxnSpPr/>
      </xdr:nvCxnSpPr>
      <xdr:spPr>
        <a:xfrm flipV="1">
          <a:off x="7861300" y="1730774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111942</xdr:rowOff>
    </xdr:from>
    <xdr:to>
      <xdr:col>36</xdr:col>
      <xdr:colOff>165100</xdr:colOff>
      <xdr:row>101</xdr:row>
      <xdr:rowOff>42092</xdr:rowOff>
    </xdr:to>
    <xdr:sp macro="" textlink="">
      <xdr:nvSpPr>
        <xdr:cNvPr id="390" name="楕円 389">
          <a:extLst>
            <a:ext uri="{FF2B5EF4-FFF2-40B4-BE49-F238E27FC236}">
              <a16:creationId xmlns:a16="http://schemas.microsoft.com/office/drawing/2014/main" id="{8A0DAFEB-2E5D-4EF4-9667-93ED3FFC14C8}"/>
            </a:ext>
          </a:extLst>
        </xdr:cNvPr>
        <xdr:cNvSpPr/>
      </xdr:nvSpPr>
      <xdr:spPr>
        <a:xfrm>
          <a:off x="6921500" y="172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162742</xdr:rowOff>
    </xdr:from>
    <xdr:to>
      <xdr:col>41</xdr:col>
      <xdr:colOff>50800</xdr:colOff>
      <xdr:row>100</xdr:row>
      <xdr:rowOff>167639</xdr:rowOff>
    </xdr:to>
    <xdr:cxnSp macro="">
      <xdr:nvCxnSpPr>
        <xdr:cNvPr id="391" name="直線コネクタ 390">
          <a:extLst>
            <a:ext uri="{FF2B5EF4-FFF2-40B4-BE49-F238E27FC236}">
              <a16:creationId xmlns:a16="http://schemas.microsoft.com/office/drawing/2014/main" id="{745EA0FD-0A41-40DA-9300-6DADE4AF24AC}"/>
            </a:ext>
          </a:extLst>
        </xdr:cNvPr>
        <xdr:cNvCxnSpPr/>
      </xdr:nvCxnSpPr>
      <xdr:spPr>
        <a:xfrm>
          <a:off x="6972300" y="1730774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15257</xdr:rowOff>
    </xdr:from>
    <xdr:ext cx="469744" cy="259045"/>
    <xdr:sp macro="" textlink="">
      <xdr:nvSpPr>
        <xdr:cNvPr id="392" name="n_1aveValue【市民会館】&#10;一人当たり面積">
          <a:extLst>
            <a:ext uri="{FF2B5EF4-FFF2-40B4-BE49-F238E27FC236}">
              <a16:creationId xmlns:a16="http://schemas.microsoft.com/office/drawing/2014/main" id="{FA78D9B5-86C1-47E6-86D7-E68A39FD78E1}"/>
            </a:ext>
          </a:extLst>
        </xdr:cNvPr>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393" name="n_2aveValue【市民会館】&#10;一人当たり面積">
          <a:extLst>
            <a:ext uri="{FF2B5EF4-FFF2-40B4-BE49-F238E27FC236}">
              <a16:creationId xmlns:a16="http://schemas.microsoft.com/office/drawing/2014/main" id="{B109E7F6-1D98-4884-BD10-03E8DDC18775}"/>
            </a:ext>
          </a:extLst>
        </xdr:cNvPr>
        <xdr:cNvSpPr txBox="1"/>
      </xdr:nvSpPr>
      <xdr:spPr>
        <a:xfrm>
          <a:off x="8515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10358</xdr:rowOff>
    </xdr:from>
    <xdr:ext cx="469744" cy="259045"/>
    <xdr:sp macro="" textlink="">
      <xdr:nvSpPr>
        <xdr:cNvPr id="394" name="n_3aveValue【市民会館】&#10;一人当たり面積">
          <a:extLst>
            <a:ext uri="{FF2B5EF4-FFF2-40B4-BE49-F238E27FC236}">
              <a16:creationId xmlns:a16="http://schemas.microsoft.com/office/drawing/2014/main" id="{B0B18914-DDE7-4042-B766-482D579A613E}"/>
            </a:ext>
          </a:extLst>
        </xdr:cNvPr>
        <xdr:cNvSpPr txBox="1"/>
      </xdr:nvSpPr>
      <xdr:spPr>
        <a:xfrm>
          <a:off x="7626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170378</xdr:rowOff>
    </xdr:from>
    <xdr:ext cx="469744" cy="259045"/>
    <xdr:sp macro="" textlink="">
      <xdr:nvSpPr>
        <xdr:cNvPr id="395" name="n_4aveValue【市民会館】&#10;一人当たり面積">
          <a:extLst>
            <a:ext uri="{FF2B5EF4-FFF2-40B4-BE49-F238E27FC236}">
              <a16:creationId xmlns:a16="http://schemas.microsoft.com/office/drawing/2014/main" id="{30531E08-007B-4E1F-BBF9-05B179857358}"/>
            </a:ext>
          </a:extLst>
        </xdr:cNvPr>
        <xdr:cNvSpPr txBox="1"/>
      </xdr:nvSpPr>
      <xdr:spPr>
        <a:xfrm>
          <a:off x="6737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47189</xdr:rowOff>
    </xdr:from>
    <xdr:ext cx="469744" cy="259045"/>
    <xdr:sp macro="" textlink="">
      <xdr:nvSpPr>
        <xdr:cNvPr id="396" name="n_1mainValue【市民会館】&#10;一人当たり面積">
          <a:extLst>
            <a:ext uri="{FF2B5EF4-FFF2-40B4-BE49-F238E27FC236}">
              <a16:creationId xmlns:a16="http://schemas.microsoft.com/office/drawing/2014/main" id="{EF9D5F21-B18C-44B4-A846-FB9DA569B7F7}"/>
            </a:ext>
          </a:extLst>
        </xdr:cNvPr>
        <xdr:cNvSpPr txBox="1"/>
      </xdr:nvSpPr>
      <xdr:spPr>
        <a:xfrm>
          <a:off x="9391727" y="1702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58619</xdr:rowOff>
    </xdr:from>
    <xdr:ext cx="469744" cy="259045"/>
    <xdr:sp macro="" textlink="">
      <xdr:nvSpPr>
        <xdr:cNvPr id="397" name="n_2mainValue【市民会館】&#10;一人当たり面積">
          <a:extLst>
            <a:ext uri="{FF2B5EF4-FFF2-40B4-BE49-F238E27FC236}">
              <a16:creationId xmlns:a16="http://schemas.microsoft.com/office/drawing/2014/main" id="{557B0493-B643-4FEA-AB6B-2C4082C9D6F8}"/>
            </a:ext>
          </a:extLst>
        </xdr:cNvPr>
        <xdr:cNvSpPr txBox="1"/>
      </xdr:nvSpPr>
      <xdr:spPr>
        <a:xfrm>
          <a:off x="8515427" y="1703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63516</xdr:rowOff>
    </xdr:from>
    <xdr:ext cx="469744" cy="259045"/>
    <xdr:sp macro="" textlink="">
      <xdr:nvSpPr>
        <xdr:cNvPr id="398" name="n_3mainValue【市民会館】&#10;一人当たり面積">
          <a:extLst>
            <a:ext uri="{FF2B5EF4-FFF2-40B4-BE49-F238E27FC236}">
              <a16:creationId xmlns:a16="http://schemas.microsoft.com/office/drawing/2014/main" id="{E81975CC-69B1-42E0-8C61-744D3D990616}"/>
            </a:ext>
          </a:extLst>
        </xdr:cNvPr>
        <xdr:cNvSpPr txBox="1"/>
      </xdr:nvSpPr>
      <xdr:spPr>
        <a:xfrm>
          <a:off x="7626427" y="1703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58619</xdr:rowOff>
    </xdr:from>
    <xdr:ext cx="469744" cy="259045"/>
    <xdr:sp macro="" textlink="">
      <xdr:nvSpPr>
        <xdr:cNvPr id="399" name="n_4mainValue【市民会館】&#10;一人当たり面積">
          <a:extLst>
            <a:ext uri="{FF2B5EF4-FFF2-40B4-BE49-F238E27FC236}">
              <a16:creationId xmlns:a16="http://schemas.microsoft.com/office/drawing/2014/main" id="{0D9F72B1-E68D-4342-8063-FBD942A25BE3}"/>
            </a:ext>
          </a:extLst>
        </xdr:cNvPr>
        <xdr:cNvSpPr txBox="1"/>
      </xdr:nvSpPr>
      <xdr:spPr>
        <a:xfrm>
          <a:off x="6737427" y="1703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D4C613D8-358A-4B06-B2D9-FD66719E98F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5C632616-70F4-463B-B01B-83D681AAA3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9DBC1F5E-063A-479D-BAA7-5CA4F00799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7587F3F5-FFF7-44CD-A215-341EEAEEF4C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E937277D-1C2A-4128-A1C7-A9B63FF3292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745F6D0C-F223-490F-B4F5-D6A0E7080B4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ED0A1575-578B-4B8E-9A16-A2BEF54A1FE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0C68329F-5693-452D-86C9-631E9EC3C38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a:extLst>
            <a:ext uri="{FF2B5EF4-FFF2-40B4-BE49-F238E27FC236}">
              <a16:creationId xmlns:a16="http://schemas.microsoft.com/office/drawing/2014/main" id="{A3B1F9BD-729F-444E-9725-C942E3F77E4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a:extLst>
            <a:ext uri="{FF2B5EF4-FFF2-40B4-BE49-F238E27FC236}">
              <a16:creationId xmlns:a16="http://schemas.microsoft.com/office/drawing/2014/main" id="{9603FA53-84BC-4F45-ABD7-3F183AC9813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a:extLst>
            <a:ext uri="{FF2B5EF4-FFF2-40B4-BE49-F238E27FC236}">
              <a16:creationId xmlns:a16="http://schemas.microsoft.com/office/drawing/2014/main" id="{0E2433F2-3E8E-48B2-AFED-791409E2265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a:extLst>
            <a:ext uri="{FF2B5EF4-FFF2-40B4-BE49-F238E27FC236}">
              <a16:creationId xmlns:a16="http://schemas.microsoft.com/office/drawing/2014/main" id="{AF0B6042-18C6-4FA6-842E-3DF467E5593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a:extLst>
            <a:ext uri="{FF2B5EF4-FFF2-40B4-BE49-F238E27FC236}">
              <a16:creationId xmlns:a16="http://schemas.microsoft.com/office/drawing/2014/main" id="{4AD8A19A-C4EC-4DF5-84E2-57AE53F9433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a:extLst>
            <a:ext uri="{FF2B5EF4-FFF2-40B4-BE49-F238E27FC236}">
              <a16:creationId xmlns:a16="http://schemas.microsoft.com/office/drawing/2014/main" id="{2A7C1D90-D945-4643-A43E-C8D5C6B1CC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a:extLst>
            <a:ext uri="{FF2B5EF4-FFF2-40B4-BE49-F238E27FC236}">
              <a16:creationId xmlns:a16="http://schemas.microsoft.com/office/drawing/2014/main" id="{C5F1D241-680E-40CC-8430-50C8B91557B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a:extLst>
            <a:ext uri="{FF2B5EF4-FFF2-40B4-BE49-F238E27FC236}">
              <a16:creationId xmlns:a16="http://schemas.microsoft.com/office/drawing/2014/main" id="{FB641C66-E985-43B1-8330-66473E3A5F9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a:extLst>
            <a:ext uri="{FF2B5EF4-FFF2-40B4-BE49-F238E27FC236}">
              <a16:creationId xmlns:a16="http://schemas.microsoft.com/office/drawing/2014/main" id="{B85429B7-CCF4-47E5-899D-8FC00CA35B3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a:extLst>
            <a:ext uri="{FF2B5EF4-FFF2-40B4-BE49-F238E27FC236}">
              <a16:creationId xmlns:a16="http://schemas.microsoft.com/office/drawing/2014/main" id="{F11DC13F-4EE0-4453-8C20-3C92BF89497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a:extLst>
            <a:ext uri="{FF2B5EF4-FFF2-40B4-BE49-F238E27FC236}">
              <a16:creationId xmlns:a16="http://schemas.microsoft.com/office/drawing/2014/main" id="{EBD81298-BED4-400F-9588-FD885D419A6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a:extLst>
            <a:ext uri="{FF2B5EF4-FFF2-40B4-BE49-F238E27FC236}">
              <a16:creationId xmlns:a16="http://schemas.microsoft.com/office/drawing/2014/main" id="{86E62E10-49ED-4DB5-A0E1-BB4CADDB84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a:extLst>
            <a:ext uri="{FF2B5EF4-FFF2-40B4-BE49-F238E27FC236}">
              <a16:creationId xmlns:a16="http://schemas.microsoft.com/office/drawing/2014/main" id="{594F51EF-EB51-4D5C-8822-B2398A504AA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a:extLst>
            <a:ext uri="{FF2B5EF4-FFF2-40B4-BE49-F238E27FC236}">
              <a16:creationId xmlns:a16="http://schemas.microsoft.com/office/drawing/2014/main" id="{ADEB242F-19B8-4554-8F73-384AA434796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a:extLst>
            <a:ext uri="{FF2B5EF4-FFF2-40B4-BE49-F238E27FC236}">
              <a16:creationId xmlns:a16="http://schemas.microsoft.com/office/drawing/2014/main" id="{33C5F031-A568-4F08-ADD5-1E24E725FFC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a:extLst>
            <a:ext uri="{FF2B5EF4-FFF2-40B4-BE49-F238E27FC236}">
              <a16:creationId xmlns:a16="http://schemas.microsoft.com/office/drawing/2014/main" id="{8184E307-52EB-434F-B80F-B57E4CAB62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4" name="テキスト ボックス 423">
          <a:extLst>
            <a:ext uri="{FF2B5EF4-FFF2-40B4-BE49-F238E27FC236}">
              <a16:creationId xmlns:a16="http://schemas.microsoft.com/office/drawing/2014/main" id="{5C1C3FF6-B586-4837-8D78-3464AD01A7C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a:extLst>
            <a:ext uri="{FF2B5EF4-FFF2-40B4-BE49-F238E27FC236}">
              <a16:creationId xmlns:a16="http://schemas.microsoft.com/office/drawing/2014/main" id="{34A6FC78-E81B-4618-871D-C4520FDD3E1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6" name="テキスト ボックス 425">
          <a:extLst>
            <a:ext uri="{FF2B5EF4-FFF2-40B4-BE49-F238E27FC236}">
              <a16:creationId xmlns:a16="http://schemas.microsoft.com/office/drawing/2014/main" id="{20EBA9C5-49D3-4F64-A178-B02756D3F85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7" name="直線コネクタ 426">
          <a:extLst>
            <a:ext uri="{FF2B5EF4-FFF2-40B4-BE49-F238E27FC236}">
              <a16:creationId xmlns:a16="http://schemas.microsoft.com/office/drawing/2014/main" id="{89CDC28F-1136-4972-B4DE-598E0E00D7F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8" name="テキスト ボックス 427">
          <a:extLst>
            <a:ext uri="{FF2B5EF4-FFF2-40B4-BE49-F238E27FC236}">
              <a16:creationId xmlns:a16="http://schemas.microsoft.com/office/drawing/2014/main" id="{AFA303DC-59D8-441D-9B35-01B98AEC48D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9" name="直線コネクタ 428">
          <a:extLst>
            <a:ext uri="{FF2B5EF4-FFF2-40B4-BE49-F238E27FC236}">
              <a16:creationId xmlns:a16="http://schemas.microsoft.com/office/drawing/2014/main" id="{448885CD-98D7-4858-8898-9D5A0EA90A0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0" name="テキスト ボックス 429">
          <a:extLst>
            <a:ext uri="{FF2B5EF4-FFF2-40B4-BE49-F238E27FC236}">
              <a16:creationId xmlns:a16="http://schemas.microsoft.com/office/drawing/2014/main" id="{55D1A02E-6042-4718-8A36-2722128F1D1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1" name="直線コネクタ 430">
          <a:extLst>
            <a:ext uri="{FF2B5EF4-FFF2-40B4-BE49-F238E27FC236}">
              <a16:creationId xmlns:a16="http://schemas.microsoft.com/office/drawing/2014/main" id="{7B116812-BAF9-4021-82AD-25B2E058027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2" name="テキスト ボックス 431">
          <a:extLst>
            <a:ext uri="{FF2B5EF4-FFF2-40B4-BE49-F238E27FC236}">
              <a16:creationId xmlns:a16="http://schemas.microsoft.com/office/drawing/2014/main" id="{6E3F9765-E64D-4C47-A571-AE718EDDFB9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3" name="直線コネクタ 432">
          <a:extLst>
            <a:ext uri="{FF2B5EF4-FFF2-40B4-BE49-F238E27FC236}">
              <a16:creationId xmlns:a16="http://schemas.microsoft.com/office/drawing/2014/main" id="{3E228A44-46E5-4A31-9866-8E1AE25B46D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4" name="テキスト ボックス 433">
          <a:extLst>
            <a:ext uri="{FF2B5EF4-FFF2-40B4-BE49-F238E27FC236}">
              <a16:creationId xmlns:a16="http://schemas.microsoft.com/office/drawing/2014/main" id="{5F84B4E9-01E3-42ED-A2B1-472236B830B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5" name="直線コネクタ 434">
          <a:extLst>
            <a:ext uri="{FF2B5EF4-FFF2-40B4-BE49-F238E27FC236}">
              <a16:creationId xmlns:a16="http://schemas.microsoft.com/office/drawing/2014/main" id="{A204FD2E-9C19-4D63-820A-5CB4C74CAD8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36" name="テキスト ボックス 435">
          <a:extLst>
            <a:ext uri="{FF2B5EF4-FFF2-40B4-BE49-F238E27FC236}">
              <a16:creationId xmlns:a16="http://schemas.microsoft.com/office/drawing/2014/main" id="{F49C84E9-B06E-4A5B-AE98-9A13D984D7AC}"/>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7" name="直線コネクタ 436">
          <a:extLst>
            <a:ext uri="{FF2B5EF4-FFF2-40B4-BE49-F238E27FC236}">
              <a16:creationId xmlns:a16="http://schemas.microsoft.com/office/drawing/2014/main" id="{B3867846-5C6F-4C53-B304-DC8A1ACAF77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保健センター・保健所】&#10;有形固定資産減価償却率グラフ枠">
          <a:extLst>
            <a:ext uri="{FF2B5EF4-FFF2-40B4-BE49-F238E27FC236}">
              <a16:creationId xmlns:a16="http://schemas.microsoft.com/office/drawing/2014/main" id="{E36E9432-9F91-4A23-BBD8-31CAF5C3077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9" name="直線コネクタ 438">
          <a:extLst>
            <a:ext uri="{FF2B5EF4-FFF2-40B4-BE49-F238E27FC236}">
              <a16:creationId xmlns:a16="http://schemas.microsoft.com/office/drawing/2014/main" id="{4960BA1A-F6F4-49B7-B422-18BD313A0817}"/>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40" name="【保健センター・保健所】&#10;有形固定資産減価償却率最小値テキスト">
          <a:extLst>
            <a:ext uri="{FF2B5EF4-FFF2-40B4-BE49-F238E27FC236}">
              <a16:creationId xmlns:a16="http://schemas.microsoft.com/office/drawing/2014/main" id="{B596E54E-BA70-4B6D-9A79-07519F4AF647}"/>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41" name="直線コネクタ 440">
          <a:extLst>
            <a:ext uri="{FF2B5EF4-FFF2-40B4-BE49-F238E27FC236}">
              <a16:creationId xmlns:a16="http://schemas.microsoft.com/office/drawing/2014/main" id="{2F3D8AF2-E2CB-46D7-83BA-3EFAFEA9D238}"/>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42" name="【保健センター・保健所】&#10;有形固定資産減価償却率最大値テキスト">
          <a:extLst>
            <a:ext uri="{FF2B5EF4-FFF2-40B4-BE49-F238E27FC236}">
              <a16:creationId xmlns:a16="http://schemas.microsoft.com/office/drawing/2014/main" id="{1B7029FE-ED33-4021-82CC-18C847504E85}"/>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43" name="直線コネクタ 442">
          <a:extLst>
            <a:ext uri="{FF2B5EF4-FFF2-40B4-BE49-F238E27FC236}">
              <a16:creationId xmlns:a16="http://schemas.microsoft.com/office/drawing/2014/main" id="{3561637B-3B75-449C-BD8A-2360BA050571}"/>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444" name="【保健センター・保健所】&#10;有形固定資産減価償却率平均値テキスト">
          <a:extLst>
            <a:ext uri="{FF2B5EF4-FFF2-40B4-BE49-F238E27FC236}">
              <a16:creationId xmlns:a16="http://schemas.microsoft.com/office/drawing/2014/main" id="{E960ACC1-8561-486A-9F08-3D1DC510CFD4}"/>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445" name="フローチャート: 判断 444">
          <a:extLst>
            <a:ext uri="{FF2B5EF4-FFF2-40B4-BE49-F238E27FC236}">
              <a16:creationId xmlns:a16="http://schemas.microsoft.com/office/drawing/2014/main" id="{0748688B-6A3C-465A-AB50-5BBE8527C232}"/>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446" name="フローチャート: 判断 445">
          <a:extLst>
            <a:ext uri="{FF2B5EF4-FFF2-40B4-BE49-F238E27FC236}">
              <a16:creationId xmlns:a16="http://schemas.microsoft.com/office/drawing/2014/main" id="{35E62DDF-F086-4FE7-834B-0A91D4C628D1}"/>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47" name="フローチャート: 判断 446">
          <a:extLst>
            <a:ext uri="{FF2B5EF4-FFF2-40B4-BE49-F238E27FC236}">
              <a16:creationId xmlns:a16="http://schemas.microsoft.com/office/drawing/2014/main" id="{FA4457CA-D7DF-4F45-B974-331A5962F6F8}"/>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448" name="フローチャート: 判断 447">
          <a:extLst>
            <a:ext uri="{FF2B5EF4-FFF2-40B4-BE49-F238E27FC236}">
              <a16:creationId xmlns:a16="http://schemas.microsoft.com/office/drawing/2014/main" id="{EE3B5468-BDDD-4934-BC0C-CE00927610B4}"/>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449" name="フローチャート: 判断 448">
          <a:extLst>
            <a:ext uri="{FF2B5EF4-FFF2-40B4-BE49-F238E27FC236}">
              <a16:creationId xmlns:a16="http://schemas.microsoft.com/office/drawing/2014/main" id="{C04C4A49-0DB4-4FD7-922B-31FB6AAD68A6}"/>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F3D4FBA6-E242-484C-9CCF-B12C03C2DDF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86CB8EAB-D7AE-4615-8E08-3742568EA4F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6D5E6F1D-9FE4-40F7-AF42-7B7AAB7B38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9680F11D-34DD-46B9-89C3-ACD68A61501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8764F587-34AB-41DC-9CB7-E48D64E134A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49530</xdr:rowOff>
    </xdr:from>
    <xdr:to>
      <xdr:col>85</xdr:col>
      <xdr:colOff>177800</xdr:colOff>
      <xdr:row>61</xdr:row>
      <xdr:rowOff>151130</xdr:rowOff>
    </xdr:to>
    <xdr:sp macro="" textlink="">
      <xdr:nvSpPr>
        <xdr:cNvPr id="455" name="楕円 454">
          <a:extLst>
            <a:ext uri="{FF2B5EF4-FFF2-40B4-BE49-F238E27FC236}">
              <a16:creationId xmlns:a16="http://schemas.microsoft.com/office/drawing/2014/main" id="{03693AD1-0F0B-478D-880A-4E7CA581CEC2}"/>
            </a:ext>
          </a:extLst>
        </xdr:cNvPr>
        <xdr:cNvSpPr/>
      </xdr:nvSpPr>
      <xdr:spPr>
        <a:xfrm>
          <a:off x="162687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27957</xdr:rowOff>
    </xdr:from>
    <xdr:ext cx="405111" cy="259045"/>
    <xdr:sp macro="" textlink="">
      <xdr:nvSpPr>
        <xdr:cNvPr id="456" name="【保健センター・保健所】&#10;有形固定資産減価償却率該当値テキスト">
          <a:extLst>
            <a:ext uri="{FF2B5EF4-FFF2-40B4-BE49-F238E27FC236}">
              <a16:creationId xmlns:a16="http://schemas.microsoft.com/office/drawing/2014/main" id="{80591687-0136-4633-9F4D-40896201947B}"/>
            </a:ext>
          </a:extLst>
        </xdr:cNvPr>
        <xdr:cNvSpPr txBox="1"/>
      </xdr:nvSpPr>
      <xdr:spPr>
        <a:xfrm>
          <a:off x="16357600" y="1048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24130</xdr:rowOff>
    </xdr:from>
    <xdr:to>
      <xdr:col>81</xdr:col>
      <xdr:colOff>101600</xdr:colOff>
      <xdr:row>61</xdr:row>
      <xdr:rowOff>125730</xdr:rowOff>
    </xdr:to>
    <xdr:sp macro="" textlink="">
      <xdr:nvSpPr>
        <xdr:cNvPr id="457" name="楕円 456">
          <a:extLst>
            <a:ext uri="{FF2B5EF4-FFF2-40B4-BE49-F238E27FC236}">
              <a16:creationId xmlns:a16="http://schemas.microsoft.com/office/drawing/2014/main" id="{05D8581A-F8B3-4255-AFFE-DDBED9C1D0E9}"/>
            </a:ext>
          </a:extLst>
        </xdr:cNvPr>
        <xdr:cNvSpPr/>
      </xdr:nvSpPr>
      <xdr:spPr>
        <a:xfrm>
          <a:off x="15430500" y="104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74930</xdr:rowOff>
    </xdr:from>
    <xdr:to>
      <xdr:col>85</xdr:col>
      <xdr:colOff>127000</xdr:colOff>
      <xdr:row>61</xdr:row>
      <xdr:rowOff>100330</xdr:rowOff>
    </xdr:to>
    <xdr:cxnSp macro="">
      <xdr:nvCxnSpPr>
        <xdr:cNvPr id="458" name="直線コネクタ 457">
          <a:extLst>
            <a:ext uri="{FF2B5EF4-FFF2-40B4-BE49-F238E27FC236}">
              <a16:creationId xmlns:a16="http://schemas.microsoft.com/office/drawing/2014/main" id="{7C9E2D7A-D7BF-4627-81C3-BFD28D58D6EA}"/>
            </a:ext>
          </a:extLst>
        </xdr:cNvPr>
        <xdr:cNvCxnSpPr/>
      </xdr:nvCxnSpPr>
      <xdr:spPr>
        <a:xfrm>
          <a:off x="15481300" y="1053338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459" name="楕円 458">
          <a:extLst>
            <a:ext uri="{FF2B5EF4-FFF2-40B4-BE49-F238E27FC236}">
              <a16:creationId xmlns:a16="http://schemas.microsoft.com/office/drawing/2014/main" id="{1012B076-1406-4D7E-9EB7-77EFE62E81DE}"/>
            </a:ext>
          </a:extLst>
        </xdr:cNvPr>
        <xdr:cNvSpPr/>
      </xdr:nvSpPr>
      <xdr:spPr>
        <a:xfrm>
          <a:off x="14541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49530</xdr:rowOff>
    </xdr:from>
    <xdr:to>
      <xdr:col>81</xdr:col>
      <xdr:colOff>50800</xdr:colOff>
      <xdr:row>61</xdr:row>
      <xdr:rowOff>74930</xdr:rowOff>
    </xdr:to>
    <xdr:cxnSp macro="">
      <xdr:nvCxnSpPr>
        <xdr:cNvPr id="460" name="直線コネクタ 459">
          <a:extLst>
            <a:ext uri="{FF2B5EF4-FFF2-40B4-BE49-F238E27FC236}">
              <a16:creationId xmlns:a16="http://schemas.microsoft.com/office/drawing/2014/main" id="{12558AE3-D7D4-453B-9C7F-632801C98DE6}"/>
            </a:ext>
          </a:extLst>
        </xdr:cNvPr>
        <xdr:cNvCxnSpPr/>
      </xdr:nvCxnSpPr>
      <xdr:spPr>
        <a:xfrm>
          <a:off x="14592300" y="105079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144780</xdr:rowOff>
    </xdr:from>
    <xdr:to>
      <xdr:col>72</xdr:col>
      <xdr:colOff>38100</xdr:colOff>
      <xdr:row>61</xdr:row>
      <xdr:rowOff>74930</xdr:rowOff>
    </xdr:to>
    <xdr:sp macro="" textlink="">
      <xdr:nvSpPr>
        <xdr:cNvPr id="461" name="楕円 460">
          <a:extLst>
            <a:ext uri="{FF2B5EF4-FFF2-40B4-BE49-F238E27FC236}">
              <a16:creationId xmlns:a16="http://schemas.microsoft.com/office/drawing/2014/main" id="{CE4C3D67-36FB-4A6C-8A4F-4B43FCF3AA86}"/>
            </a:ext>
          </a:extLst>
        </xdr:cNvPr>
        <xdr:cNvSpPr/>
      </xdr:nvSpPr>
      <xdr:spPr>
        <a:xfrm>
          <a:off x="136525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24130</xdr:rowOff>
    </xdr:from>
    <xdr:to>
      <xdr:col>76</xdr:col>
      <xdr:colOff>114300</xdr:colOff>
      <xdr:row>61</xdr:row>
      <xdr:rowOff>49530</xdr:rowOff>
    </xdr:to>
    <xdr:cxnSp macro="">
      <xdr:nvCxnSpPr>
        <xdr:cNvPr id="462" name="直線コネクタ 461">
          <a:extLst>
            <a:ext uri="{FF2B5EF4-FFF2-40B4-BE49-F238E27FC236}">
              <a16:creationId xmlns:a16="http://schemas.microsoft.com/office/drawing/2014/main" id="{837CC690-27E6-4DE3-B0BD-3BE4CCC8F00D}"/>
            </a:ext>
          </a:extLst>
        </xdr:cNvPr>
        <xdr:cNvCxnSpPr/>
      </xdr:nvCxnSpPr>
      <xdr:spPr>
        <a:xfrm>
          <a:off x="13703300" y="104825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119380</xdr:rowOff>
    </xdr:from>
    <xdr:to>
      <xdr:col>67</xdr:col>
      <xdr:colOff>101600</xdr:colOff>
      <xdr:row>61</xdr:row>
      <xdr:rowOff>49530</xdr:rowOff>
    </xdr:to>
    <xdr:sp macro="" textlink="">
      <xdr:nvSpPr>
        <xdr:cNvPr id="463" name="楕円 462">
          <a:extLst>
            <a:ext uri="{FF2B5EF4-FFF2-40B4-BE49-F238E27FC236}">
              <a16:creationId xmlns:a16="http://schemas.microsoft.com/office/drawing/2014/main" id="{31646EDE-E4B9-4BA7-9C45-45541FB73943}"/>
            </a:ext>
          </a:extLst>
        </xdr:cNvPr>
        <xdr:cNvSpPr/>
      </xdr:nvSpPr>
      <xdr:spPr>
        <a:xfrm>
          <a:off x="127635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170180</xdr:rowOff>
    </xdr:from>
    <xdr:to>
      <xdr:col>71</xdr:col>
      <xdr:colOff>177800</xdr:colOff>
      <xdr:row>61</xdr:row>
      <xdr:rowOff>24130</xdr:rowOff>
    </xdr:to>
    <xdr:cxnSp macro="">
      <xdr:nvCxnSpPr>
        <xdr:cNvPr id="464" name="直線コネクタ 463">
          <a:extLst>
            <a:ext uri="{FF2B5EF4-FFF2-40B4-BE49-F238E27FC236}">
              <a16:creationId xmlns:a16="http://schemas.microsoft.com/office/drawing/2014/main" id="{4C8D8928-48C4-46AF-9D6B-C0B60FB1D5B8}"/>
            </a:ext>
          </a:extLst>
        </xdr:cNvPr>
        <xdr:cNvCxnSpPr/>
      </xdr:nvCxnSpPr>
      <xdr:spPr>
        <a:xfrm>
          <a:off x="12814300" y="104571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465" name="n_1aveValue【保健センター・保健所】&#10;有形固定資産減価償却率">
          <a:extLst>
            <a:ext uri="{FF2B5EF4-FFF2-40B4-BE49-F238E27FC236}">
              <a16:creationId xmlns:a16="http://schemas.microsoft.com/office/drawing/2014/main" id="{50F18B8E-F96F-4EE3-AD52-B73B8514899D}"/>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466" name="n_2aveValue【保健センター・保健所】&#10;有形固定資産減価償却率">
          <a:extLst>
            <a:ext uri="{FF2B5EF4-FFF2-40B4-BE49-F238E27FC236}">
              <a16:creationId xmlns:a16="http://schemas.microsoft.com/office/drawing/2014/main" id="{48B1773B-57AC-451A-8A7D-00D06BFFE713}"/>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467" name="n_3aveValue【保健センター・保健所】&#10;有形固定資産減価償却率">
          <a:extLst>
            <a:ext uri="{FF2B5EF4-FFF2-40B4-BE49-F238E27FC236}">
              <a16:creationId xmlns:a16="http://schemas.microsoft.com/office/drawing/2014/main" id="{6389E863-AA9E-470C-9F75-AB16C4DC543D}"/>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468" name="n_4aveValue【保健センター・保健所】&#10;有形固定資産減価償却率">
          <a:extLst>
            <a:ext uri="{FF2B5EF4-FFF2-40B4-BE49-F238E27FC236}">
              <a16:creationId xmlns:a16="http://schemas.microsoft.com/office/drawing/2014/main" id="{19D83CE3-C3D8-462C-A866-1BA8EAB905B6}"/>
            </a:ext>
          </a:extLst>
        </xdr:cNvPr>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116857</xdr:rowOff>
    </xdr:from>
    <xdr:ext cx="405111" cy="259045"/>
    <xdr:sp macro="" textlink="">
      <xdr:nvSpPr>
        <xdr:cNvPr id="469" name="n_1mainValue【保健センター・保健所】&#10;有形固定資産減価償却率">
          <a:extLst>
            <a:ext uri="{FF2B5EF4-FFF2-40B4-BE49-F238E27FC236}">
              <a16:creationId xmlns:a16="http://schemas.microsoft.com/office/drawing/2014/main" id="{F74878DC-63A0-433B-BDF2-6F89A1990916}"/>
            </a:ext>
          </a:extLst>
        </xdr:cNvPr>
        <xdr:cNvSpPr txBox="1"/>
      </xdr:nvSpPr>
      <xdr:spPr>
        <a:xfrm>
          <a:off x="15266044" y="1057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470" name="n_2mainValue【保健センター・保健所】&#10;有形固定資産減価償却率">
          <a:extLst>
            <a:ext uri="{FF2B5EF4-FFF2-40B4-BE49-F238E27FC236}">
              <a16:creationId xmlns:a16="http://schemas.microsoft.com/office/drawing/2014/main" id="{F5880A20-E2E3-43E7-A3E0-9332E5A3E225}"/>
            </a:ext>
          </a:extLst>
        </xdr:cNvPr>
        <xdr:cNvSpPr txBox="1"/>
      </xdr:nvSpPr>
      <xdr:spPr>
        <a:xfrm>
          <a:off x="14389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66057</xdr:rowOff>
    </xdr:from>
    <xdr:ext cx="405111" cy="259045"/>
    <xdr:sp macro="" textlink="">
      <xdr:nvSpPr>
        <xdr:cNvPr id="471" name="n_3mainValue【保健センター・保健所】&#10;有形固定資産減価償却率">
          <a:extLst>
            <a:ext uri="{FF2B5EF4-FFF2-40B4-BE49-F238E27FC236}">
              <a16:creationId xmlns:a16="http://schemas.microsoft.com/office/drawing/2014/main" id="{746EEE5B-712B-4F3E-8B41-EABDBF281D23}"/>
            </a:ext>
          </a:extLst>
        </xdr:cNvPr>
        <xdr:cNvSpPr txBox="1"/>
      </xdr:nvSpPr>
      <xdr:spPr>
        <a:xfrm>
          <a:off x="13500744" y="1052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40657</xdr:rowOff>
    </xdr:from>
    <xdr:ext cx="405111" cy="259045"/>
    <xdr:sp macro="" textlink="">
      <xdr:nvSpPr>
        <xdr:cNvPr id="472" name="n_4mainValue【保健センター・保健所】&#10;有形固定資産減価償却率">
          <a:extLst>
            <a:ext uri="{FF2B5EF4-FFF2-40B4-BE49-F238E27FC236}">
              <a16:creationId xmlns:a16="http://schemas.microsoft.com/office/drawing/2014/main" id="{1D6B64FF-BF5C-4E19-A554-69765F89F05C}"/>
            </a:ext>
          </a:extLst>
        </xdr:cNvPr>
        <xdr:cNvSpPr txBox="1"/>
      </xdr:nvSpPr>
      <xdr:spPr>
        <a:xfrm>
          <a:off x="12611744" y="1049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a:extLst>
            <a:ext uri="{FF2B5EF4-FFF2-40B4-BE49-F238E27FC236}">
              <a16:creationId xmlns:a16="http://schemas.microsoft.com/office/drawing/2014/main" id="{7E9E92CE-01F1-4BDC-B4EB-88D6C46D17A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a:extLst>
            <a:ext uri="{FF2B5EF4-FFF2-40B4-BE49-F238E27FC236}">
              <a16:creationId xmlns:a16="http://schemas.microsoft.com/office/drawing/2014/main" id="{CBCE3339-977C-4825-A8EC-45DC21F4671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a:extLst>
            <a:ext uri="{FF2B5EF4-FFF2-40B4-BE49-F238E27FC236}">
              <a16:creationId xmlns:a16="http://schemas.microsoft.com/office/drawing/2014/main" id="{29B57D90-CF24-4F08-B3C3-7FBAAA84538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a:extLst>
            <a:ext uri="{FF2B5EF4-FFF2-40B4-BE49-F238E27FC236}">
              <a16:creationId xmlns:a16="http://schemas.microsoft.com/office/drawing/2014/main" id="{6566CCA7-8C4B-4785-9CE9-29A4B42FE2C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a:extLst>
            <a:ext uri="{FF2B5EF4-FFF2-40B4-BE49-F238E27FC236}">
              <a16:creationId xmlns:a16="http://schemas.microsoft.com/office/drawing/2014/main" id="{E66E6CBF-C886-4B9F-9392-A57CEC183F4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a:extLst>
            <a:ext uri="{FF2B5EF4-FFF2-40B4-BE49-F238E27FC236}">
              <a16:creationId xmlns:a16="http://schemas.microsoft.com/office/drawing/2014/main" id="{E6C4073E-FA61-4A8D-8A20-9176DEB1E5F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a:extLst>
            <a:ext uri="{FF2B5EF4-FFF2-40B4-BE49-F238E27FC236}">
              <a16:creationId xmlns:a16="http://schemas.microsoft.com/office/drawing/2014/main" id="{AF26AEAD-5F48-4E85-8AFA-C16C47F1156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a:extLst>
            <a:ext uri="{FF2B5EF4-FFF2-40B4-BE49-F238E27FC236}">
              <a16:creationId xmlns:a16="http://schemas.microsoft.com/office/drawing/2014/main" id="{EF9E4A97-0526-46E4-8606-08B882A72F0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1" name="テキスト ボックス 480">
          <a:extLst>
            <a:ext uri="{FF2B5EF4-FFF2-40B4-BE49-F238E27FC236}">
              <a16:creationId xmlns:a16="http://schemas.microsoft.com/office/drawing/2014/main" id="{CD69200E-51A9-4758-8747-A2D76DB8EE9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2" name="直線コネクタ 481">
          <a:extLst>
            <a:ext uri="{FF2B5EF4-FFF2-40B4-BE49-F238E27FC236}">
              <a16:creationId xmlns:a16="http://schemas.microsoft.com/office/drawing/2014/main" id="{B40B793B-FCB1-42F2-8B3B-EE7D07E5E1F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E3D722D3-A167-4A63-BBA2-15F068BCDCF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BCF36CE2-9077-46E5-A70F-AF79C9CCCB5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4A6D3C55-8C22-4BF3-9C4C-61B1840F4D5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DFCEC927-C2F7-48EC-A010-74A3C8B9AF2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B31B0939-94C9-47C4-9893-1F31BFF0513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C44FB596-3DC0-4B89-B37A-8CFCC68F759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2D5879C0-1A36-44B9-BEE9-BAC3D55F56C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3646DA97-F036-47C7-9D68-7522817427C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D1B73F8B-72C5-4B7A-8894-C28AC825879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8AD350A0-894A-46D8-BA5A-03973D59588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9A2D3551-FEC0-4F5A-9F84-420AFCDA864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209BCF2C-98E7-4A7F-B13B-14C5C248F5B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a:extLst>
            <a:ext uri="{FF2B5EF4-FFF2-40B4-BE49-F238E27FC236}">
              <a16:creationId xmlns:a16="http://schemas.microsoft.com/office/drawing/2014/main" id="{121850CC-83CE-42A7-8BE4-7CCC73F60C6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496" name="直線コネクタ 495">
          <a:extLst>
            <a:ext uri="{FF2B5EF4-FFF2-40B4-BE49-F238E27FC236}">
              <a16:creationId xmlns:a16="http://schemas.microsoft.com/office/drawing/2014/main" id="{5E50A300-5003-4A80-B79D-B83B9167CE48}"/>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7" name="【保健センター・保健所】&#10;一人当たり面積最小値テキスト">
          <a:extLst>
            <a:ext uri="{FF2B5EF4-FFF2-40B4-BE49-F238E27FC236}">
              <a16:creationId xmlns:a16="http://schemas.microsoft.com/office/drawing/2014/main" id="{7242DADA-C03C-48D1-9475-75BE3FA635DA}"/>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8" name="直線コネクタ 497">
          <a:extLst>
            <a:ext uri="{FF2B5EF4-FFF2-40B4-BE49-F238E27FC236}">
              <a16:creationId xmlns:a16="http://schemas.microsoft.com/office/drawing/2014/main" id="{D0E17760-0726-45B3-BF90-74F7B35CEE06}"/>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499" name="【保健センター・保健所】&#10;一人当たり面積最大値テキスト">
          <a:extLst>
            <a:ext uri="{FF2B5EF4-FFF2-40B4-BE49-F238E27FC236}">
              <a16:creationId xmlns:a16="http://schemas.microsoft.com/office/drawing/2014/main" id="{92034421-F109-421A-87DF-A84189CAB000}"/>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00" name="直線コネクタ 499">
          <a:extLst>
            <a:ext uri="{FF2B5EF4-FFF2-40B4-BE49-F238E27FC236}">
              <a16:creationId xmlns:a16="http://schemas.microsoft.com/office/drawing/2014/main" id="{456FB49B-05E5-4C6A-A35C-73CA4A1EA419}"/>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501" name="【保健センター・保健所】&#10;一人当たり面積平均値テキスト">
          <a:extLst>
            <a:ext uri="{FF2B5EF4-FFF2-40B4-BE49-F238E27FC236}">
              <a16:creationId xmlns:a16="http://schemas.microsoft.com/office/drawing/2014/main" id="{EA0F4289-455B-4FB7-9DBA-B0BD6F161838}"/>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02" name="フローチャート: 判断 501">
          <a:extLst>
            <a:ext uri="{FF2B5EF4-FFF2-40B4-BE49-F238E27FC236}">
              <a16:creationId xmlns:a16="http://schemas.microsoft.com/office/drawing/2014/main" id="{B71636F6-BBC4-4146-A3A1-2A16CAADE7C9}"/>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503" name="フローチャート: 判断 502">
          <a:extLst>
            <a:ext uri="{FF2B5EF4-FFF2-40B4-BE49-F238E27FC236}">
              <a16:creationId xmlns:a16="http://schemas.microsoft.com/office/drawing/2014/main" id="{12C7B0BB-43A5-4392-8968-A90BAF538726}"/>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504" name="フローチャート: 判断 503">
          <a:extLst>
            <a:ext uri="{FF2B5EF4-FFF2-40B4-BE49-F238E27FC236}">
              <a16:creationId xmlns:a16="http://schemas.microsoft.com/office/drawing/2014/main" id="{4030D506-9C41-4E19-B713-15E63D80ABF5}"/>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505" name="フローチャート: 判断 504">
          <a:extLst>
            <a:ext uri="{FF2B5EF4-FFF2-40B4-BE49-F238E27FC236}">
              <a16:creationId xmlns:a16="http://schemas.microsoft.com/office/drawing/2014/main" id="{C1D1A327-1188-477B-A4D8-FFB5ABA6465A}"/>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506" name="フローチャート: 判断 505">
          <a:extLst>
            <a:ext uri="{FF2B5EF4-FFF2-40B4-BE49-F238E27FC236}">
              <a16:creationId xmlns:a16="http://schemas.microsoft.com/office/drawing/2014/main" id="{F4D3ACD1-FF5F-4449-A7CB-02916910A718}"/>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EACEEBD5-2936-424C-8EA7-BA40D993DED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4423580D-4F6D-44CD-BBA7-92036073224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74CFDE36-8B03-4212-8AB5-8D490B08FD1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B89F72FD-73A6-4082-874D-80F0ED27831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09312537-1847-41DF-A8CC-53357560A87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128270</xdr:rowOff>
    </xdr:from>
    <xdr:to>
      <xdr:col>116</xdr:col>
      <xdr:colOff>114300</xdr:colOff>
      <xdr:row>63</xdr:row>
      <xdr:rowOff>58420</xdr:rowOff>
    </xdr:to>
    <xdr:sp macro="" textlink="">
      <xdr:nvSpPr>
        <xdr:cNvPr id="512" name="楕円 511">
          <a:extLst>
            <a:ext uri="{FF2B5EF4-FFF2-40B4-BE49-F238E27FC236}">
              <a16:creationId xmlns:a16="http://schemas.microsoft.com/office/drawing/2014/main" id="{0FC41B48-9A8E-4CC5-B796-38F325ED7C18}"/>
            </a:ext>
          </a:extLst>
        </xdr:cNvPr>
        <xdr:cNvSpPr/>
      </xdr:nvSpPr>
      <xdr:spPr>
        <a:xfrm>
          <a:off x="22110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106697</xdr:rowOff>
    </xdr:from>
    <xdr:ext cx="469744" cy="259045"/>
    <xdr:sp macro="" textlink="">
      <xdr:nvSpPr>
        <xdr:cNvPr id="513" name="【保健センター・保健所】&#10;一人当たり面積該当値テキスト">
          <a:extLst>
            <a:ext uri="{FF2B5EF4-FFF2-40B4-BE49-F238E27FC236}">
              <a16:creationId xmlns:a16="http://schemas.microsoft.com/office/drawing/2014/main" id="{AA5EB0DD-FD40-4DD8-9D15-DBDABB11FF33}"/>
            </a:ext>
          </a:extLst>
        </xdr:cNvPr>
        <xdr:cNvSpPr txBox="1"/>
      </xdr:nvSpPr>
      <xdr:spPr>
        <a:xfrm>
          <a:off x="2219960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514" name="楕円 513">
          <a:extLst>
            <a:ext uri="{FF2B5EF4-FFF2-40B4-BE49-F238E27FC236}">
              <a16:creationId xmlns:a16="http://schemas.microsoft.com/office/drawing/2014/main" id="{548E8174-C763-4CC2-92DB-36C007C3D05D}"/>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xdr:rowOff>
    </xdr:from>
    <xdr:to>
      <xdr:col>116</xdr:col>
      <xdr:colOff>63500</xdr:colOff>
      <xdr:row>63</xdr:row>
      <xdr:rowOff>11430</xdr:rowOff>
    </xdr:to>
    <xdr:cxnSp macro="">
      <xdr:nvCxnSpPr>
        <xdr:cNvPr id="515" name="直線コネクタ 514">
          <a:extLst>
            <a:ext uri="{FF2B5EF4-FFF2-40B4-BE49-F238E27FC236}">
              <a16:creationId xmlns:a16="http://schemas.microsoft.com/office/drawing/2014/main" id="{294337DA-74D5-40DC-AE45-29836176F900}"/>
            </a:ext>
          </a:extLst>
        </xdr:cNvPr>
        <xdr:cNvCxnSpPr/>
      </xdr:nvCxnSpPr>
      <xdr:spPr>
        <a:xfrm flipV="1">
          <a:off x="21323300" y="10808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516" name="楕円 515">
          <a:extLst>
            <a:ext uri="{FF2B5EF4-FFF2-40B4-BE49-F238E27FC236}">
              <a16:creationId xmlns:a16="http://schemas.microsoft.com/office/drawing/2014/main" id="{1B60EA78-5946-4B05-9D9E-B0FDB54299DE}"/>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11430</xdr:rowOff>
    </xdr:to>
    <xdr:cxnSp macro="">
      <xdr:nvCxnSpPr>
        <xdr:cNvPr id="517" name="直線コネクタ 516">
          <a:extLst>
            <a:ext uri="{FF2B5EF4-FFF2-40B4-BE49-F238E27FC236}">
              <a16:creationId xmlns:a16="http://schemas.microsoft.com/office/drawing/2014/main" id="{AC751D50-A18C-4846-80D0-318C6BD0FD0E}"/>
            </a:ext>
          </a:extLst>
        </xdr:cNvPr>
        <xdr:cNvCxnSpPr/>
      </xdr:nvCxnSpPr>
      <xdr:spPr>
        <a:xfrm>
          <a:off x="20434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135890</xdr:rowOff>
    </xdr:from>
    <xdr:to>
      <xdr:col>102</xdr:col>
      <xdr:colOff>165100</xdr:colOff>
      <xdr:row>63</xdr:row>
      <xdr:rowOff>66040</xdr:rowOff>
    </xdr:to>
    <xdr:sp macro="" textlink="">
      <xdr:nvSpPr>
        <xdr:cNvPr id="518" name="楕円 517">
          <a:extLst>
            <a:ext uri="{FF2B5EF4-FFF2-40B4-BE49-F238E27FC236}">
              <a16:creationId xmlns:a16="http://schemas.microsoft.com/office/drawing/2014/main" id="{8F81091D-AE0C-4799-B2C0-75A8DD6FA5CB}"/>
            </a:ext>
          </a:extLst>
        </xdr:cNvPr>
        <xdr:cNvSpPr/>
      </xdr:nvSpPr>
      <xdr:spPr>
        <a:xfrm>
          <a:off x="19494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15240</xdr:rowOff>
    </xdr:to>
    <xdr:cxnSp macro="">
      <xdr:nvCxnSpPr>
        <xdr:cNvPr id="519" name="直線コネクタ 518">
          <a:extLst>
            <a:ext uri="{FF2B5EF4-FFF2-40B4-BE49-F238E27FC236}">
              <a16:creationId xmlns:a16="http://schemas.microsoft.com/office/drawing/2014/main" id="{ABE71D52-DB86-4A8A-AB5C-628705525790}"/>
            </a:ext>
          </a:extLst>
        </xdr:cNvPr>
        <xdr:cNvCxnSpPr/>
      </xdr:nvCxnSpPr>
      <xdr:spPr>
        <a:xfrm flipV="1">
          <a:off x="19545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20" name="楕円 519">
          <a:extLst>
            <a:ext uri="{FF2B5EF4-FFF2-40B4-BE49-F238E27FC236}">
              <a16:creationId xmlns:a16="http://schemas.microsoft.com/office/drawing/2014/main" id="{A6DB2EB7-10E4-462D-983A-3A1DF286C5AB}"/>
            </a:ext>
          </a:extLst>
        </xdr:cNvPr>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15240</xdr:rowOff>
    </xdr:to>
    <xdr:cxnSp macro="">
      <xdr:nvCxnSpPr>
        <xdr:cNvPr id="521" name="直線コネクタ 520">
          <a:extLst>
            <a:ext uri="{FF2B5EF4-FFF2-40B4-BE49-F238E27FC236}">
              <a16:creationId xmlns:a16="http://schemas.microsoft.com/office/drawing/2014/main" id="{3205C4F3-8999-45EE-BD11-67463150A669}"/>
            </a:ext>
          </a:extLst>
        </xdr:cNvPr>
        <xdr:cNvCxnSpPr/>
      </xdr:nvCxnSpPr>
      <xdr:spPr>
        <a:xfrm>
          <a:off x="18656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522" name="n_1aveValue【保健センター・保健所】&#10;一人当たり面積">
          <a:extLst>
            <a:ext uri="{FF2B5EF4-FFF2-40B4-BE49-F238E27FC236}">
              <a16:creationId xmlns:a16="http://schemas.microsoft.com/office/drawing/2014/main" id="{10A648C5-775F-4B30-B12E-BF404FB50CBD}"/>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523" name="n_2aveValue【保健センター・保健所】&#10;一人当たり面積">
          <a:extLst>
            <a:ext uri="{FF2B5EF4-FFF2-40B4-BE49-F238E27FC236}">
              <a16:creationId xmlns:a16="http://schemas.microsoft.com/office/drawing/2014/main" id="{A049AE7B-0AF3-418A-99B7-1E484D7029E2}"/>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524" name="n_3aveValue【保健センター・保健所】&#10;一人当たり面積">
          <a:extLst>
            <a:ext uri="{FF2B5EF4-FFF2-40B4-BE49-F238E27FC236}">
              <a16:creationId xmlns:a16="http://schemas.microsoft.com/office/drawing/2014/main" id="{620BFB81-A8A0-4388-A992-38BFD171018D}"/>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525" name="n_4aveValue【保健センター・保健所】&#10;一人当たり面積">
          <a:extLst>
            <a:ext uri="{FF2B5EF4-FFF2-40B4-BE49-F238E27FC236}">
              <a16:creationId xmlns:a16="http://schemas.microsoft.com/office/drawing/2014/main" id="{32DDB6F6-18F3-4503-819B-CEBFC0B24F3C}"/>
            </a:ext>
          </a:extLst>
        </xdr:cNvPr>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526" name="n_1mainValue【保健センター・保健所】&#10;一人当たり面積">
          <a:extLst>
            <a:ext uri="{FF2B5EF4-FFF2-40B4-BE49-F238E27FC236}">
              <a16:creationId xmlns:a16="http://schemas.microsoft.com/office/drawing/2014/main" id="{B9858279-3F04-4469-9CE1-919F9BBFA6A4}"/>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527" name="n_2mainValue【保健センター・保健所】&#10;一人当たり面積">
          <a:extLst>
            <a:ext uri="{FF2B5EF4-FFF2-40B4-BE49-F238E27FC236}">
              <a16:creationId xmlns:a16="http://schemas.microsoft.com/office/drawing/2014/main" id="{5A48C95B-4E13-43B7-A531-825A8044EECC}"/>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57167</xdr:rowOff>
    </xdr:from>
    <xdr:ext cx="469744" cy="259045"/>
    <xdr:sp macro="" textlink="">
      <xdr:nvSpPr>
        <xdr:cNvPr id="528" name="n_3mainValue【保健センター・保健所】&#10;一人当たり面積">
          <a:extLst>
            <a:ext uri="{FF2B5EF4-FFF2-40B4-BE49-F238E27FC236}">
              <a16:creationId xmlns:a16="http://schemas.microsoft.com/office/drawing/2014/main" id="{A83F10A8-9E3B-48CB-8EFC-3E7CB7166476}"/>
            </a:ext>
          </a:extLst>
        </xdr:cNvPr>
        <xdr:cNvSpPr txBox="1"/>
      </xdr:nvSpPr>
      <xdr:spPr>
        <a:xfrm>
          <a:off x="19310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529" name="n_4mainValue【保健センター・保健所】&#10;一人当たり面積">
          <a:extLst>
            <a:ext uri="{FF2B5EF4-FFF2-40B4-BE49-F238E27FC236}">
              <a16:creationId xmlns:a16="http://schemas.microsoft.com/office/drawing/2014/main" id="{0714EA46-1D7D-476C-90B3-ECE87CE947B0}"/>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178240D2-518B-4DF5-98FC-5A44E555CFA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EFB13F66-8B21-4B20-94D0-E164FEE4201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9DA0F626-1254-470F-9480-B5B42E6B656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0015A4F8-2569-4E6C-A41E-ED002DC1E90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CEFCFFEB-2932-4CFF-9B1E-7954D4B89B8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C29DFF86-E306-4CEE-B400-44A5198BB72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F49A92D2-875D-496F-8B3B-50A9E89C5B9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118E318B-2146-4192-A8EC-E9BB9118685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A7508E91-0902-42F9-9DA8-C562FA0C84F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05F6E8D9-03A6-400D-BDCE-86E7FCD8049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03FF0E13-5636-4708-B823-B9724E3FCAB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a:extLst>
            <a:ext uri="{FF2B5EF4-FFF2-40B4-BE49-F238E27FC236}">
              <a16:creationId xmlns:a16="http://schemas.microsoft.com/office/drawing/2014/main" id="{78B2E51B-F734-4520-BF3E-AE78E18ADBE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a:extLst>
            <a:ext uri="{FF2B5EF4-FFF2-40B4-BE49-F238E27FC236}">
              <a16:creationId xmlns:a16="http://schemas.microsoft.com/office/drawing/2014/main" id="{739400F1-3CC2-49DF-A27F-7E23AEE129E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a:extLst>
            <a:ext uri="{FF2B5EF4-FFF2-40B4-BE49-F238E27FC236}">
              <a16:creationId xmlns:a16="http://schemas.microsoft.com/office/drawing/2014/main" id="{44A65281-3F2C-4163-9394-A8D5F3B3ED6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a:extLst>
            <a:ext uri="{FF2B5EF4-FFF2-40B4-BE49-F238E27FC236}">
              <a16:creationId xmlns:a16="http://schemas.microsoft.com/office/drawing/2014/main" id="{34FA023E-D601-4108-B934-C8E0C59676C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a:extLst>
            <a:ext uri="{FF2B5EF4-FFF2-40B4-BE49-F238E27FC236}">
              <a16:creationId xmlns:a16="http://schemas.microsoft.com/office/drawing/2014/main" id="{47703428-8B78-4FD9-86EE-2172E2A2BAD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a:extLst>
            <a:ext uri="{FF2B5EF4-FFF2-40B4-BE49-F238E27FC236}">
              <a16:creationId xmlns:a16="http://schemas.microsoft.com/office/drawing/2014/main" id="{B84AB433-D7E2-40CC-B968-194ECCBC5A2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a:extLst>
            <a:ext uri="{FF2B5EF4-FFF2-40B4-BE49-F238E27FC236}">
              <a16:creationId xmlns:a16="http://schemas.microsoft.com/office/drawing/2014/main" id="{82BBF524-FC6B-4854-9CAD-C8A1EF479D8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a:extLst>
            <a:ext uri="{FF2B5EF4-FFF2-40B4-BE49-F238E27FC236}">
              <a16:creationId xmlns:a16="http://schemas.microsoft.com/office/drawing/2014/main" id="{7920546C-FB2A-4913-88BF-2E93D79A28F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a:extLst>
            <a:ext uri="{FF2B5EF4-FFF2-40B4-BE49-F238E27FC236}">
              <a16:creationId xmlns:a16="http://schemas.microsoft.com/office/drawing/2014/main" id="{30F82FD1-CC74-4136-BA3A-13CBF8BD8BE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a:extLst>
            <a:ext uri="{FF2B5EF4-FFF2-40B4-BE49-F238E27FC236}">
              <a16:creationId xmlns:a16="http://schemas.microsoft.com/office/drawing/2014/main" id="{4816237E-E397-4855-849B-48DA6C703FD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FD164059-AE43-4057-875E-B54888BE13A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a:extLst>
            <a:ext uri="{FF2B5EF4-FFF2-40B4-BE49-F238E27FC236}">
              <a16:creationId xmlns:a16="http://schemas.microsoft.com/office/drawing/2014/main" id="{7DC74DF6-D695-4B09-93B3-AB3478923C3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a:extLst>
            <a:ext uri="{FF2B5EF4-FFF2-40B4-BE49-F238E27FC236}">
              <a16:creationId xmlns:a16="http://schemas.microsoft.com/office/drawing/2014/main" id="{BED72E18-C22D-4AAD-A0E0-A5A577262F1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554" name="直線コネクタ 553">
          <a:extLst>
            <a:ext uri="{FF2B5EF4-FFF2-40B4-BE49-F238E27FC236}">
              <a16:creationId xmlns:a16="http://schemas.microsoft.com/office/drawing/2014/main" id="{2F9EE7F9-5529-48CA-BC42-044645C5E64B}"/>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555" name="【消防施設】&#10;有形固定資産減価償却率最小値テキスト">
          <a:extLst>
            <a:ext uri="{FF2B5EF4-FFF2-40B4-BE49-F238E27FC236}">
              <a16:creationId xmlns:a16="http://schemas.microsoft.com/office/drawing/2014/main" id="{DA009B52-64E1-4CAA-B804-8570814A9C1E}"/>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556" name="直線コネクタ 555">
          <a:extLst>
            <a:ext uri="{FF2B5EF4-FFF2-40B4-BE49-F238E27FC236}">
              <a16:creationId xmlns:a16="http://schemas.microsoft.com/office/drawing/2014/main" id="{903D1166-1F65-4DF0-9D6C-588BBEE3DC72}"/>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557" name="【消防施設】&#10;有形固定資産減価償却率最大値テキスト">
          <a:extLst>
            <a:ext uri="{FF2B5EF4-FFF2-40B4-BE49-F238E27FC236}">
              <a16:creationId xmlns:a16="http://schemas.microsoft.com/office/drawing/2014/main" id="{AF0574F3-70F0-4BA8-ABAE-68AF0C1466CB}"/>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558" name="直線コネクタ 557">
          <a:extLst>
            <a:ext uri="{FF2B5EF4-FFF2-40B4-BE49-F238E27FC236}">
              <a16:creationId xmlns:a16="http://schemas.microsoft.com/office/drawing/2014/main" id="{07B5445C-D17D-4BAC-9109-569D685E1D68}"/>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559" name="【消防施設】&#10;有形固定資産減価償却率平均値テキスト">
          <a:extLst>
            <a:ext uri="{FF2B5EF4-FFF2-40B4-BE49-F238E27FC236}">
              <a16:creationId xmlns:a16="http://schemas.microsoft.com/office/drawing/2014/main" id="{25A8DD4F-E5DF-4CB2-BC4B-8F09C120717C}"/>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560" name="フローチャート: 判断 559">
          <a:extLst>
            <a:ext uri="{FF2B5EF4-FFF2-40B4-BE49-F238E27FC236}">
              <a16:creationId xmlns:a16="http://schemas.microsoft.com/office/drawing/2014/main" id="{6A9EFACF-052B-4494-BB64-6A82025DC963}"/>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561" name="フローチャート: 判断 560">
          <a:extLst>
            <a:ext uri="{FF2B5EF4-FFF2-40B4-BE49-F238E27FC236}">
              <a16:creationId xmlns:a16="http://schemas.microsoft.com/office/drawing/2014/main" id="{53AFC003-34AE-4FA7-B973-6F94D4B710B6}"/>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562" name="フローチャート: 判断 561">
          <a:extLst>
            <a:ext uri="{FF2B5EF4-FFF2-40B4-BE49-F238E27FC236}">
              <a16:creationId xmlns:a16="http://schemas.microsoft.com/office/drawing/2014/main" id="{F568FBDB-3E49-4317-AD59-E70B9F6E21E4}"/>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563" name="フローチャート: 判断 562">
          <a:extLst>
            <a:ext uri="{FF2B5EF4-FFF2-40B4-BE49-F238E27FC236}">
              <a16:creationId xmlns:a16="http://schemas.microsoft.com/office/drawing/2014/main" id="{D2340CC2-8C0C-4514-953F-263090E0169B}"/>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64" name="フローチャート: 判断 563">
          <a:extLst>
            <a:ext uri="{FF2B5EF4-FFF2-40B4-BE49-F238E27FC236}">
              <a16:creationId xmlns:a16="http://schemas.microsoft.com/office/drawing/2014/main" id="{FB9F4549-8E6B-4741-82C0-6F8ED221FEEA}"/>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FA9D5B90-C4DE-45AA-ADB5-B40F0944BE5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74587D8B-2A8A-46BF-8F06-1298AFE36B9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39364898-4ADD-4B09-BBF5-A19EB292C1C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AC2D7E10-DF5A-4349-A099-06C7EF2C527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CC59DFAD-54F4-481A-B9C5-0766884A0F8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17780</xdr:rowOff>
    </xdr:from>
    <xdr:to>
      <xdr:col>85</xdr:col>
      <xdr:colOff>177800</xdr:colOff>
      <xdr:row>85</xdr:row>
      <xdr:rowOff>119380</xdr:rowOff>
    </xdr:to>
    <xdr:sp macro="" textlink="">
      <xdr:nvSpPr>
        <xdr:cNvPr id="570" name="楕円 569">
          <a:extLst>
            <a:ext uri="{FF2B5EF4-FFF2-40B4-BE49-F238E27FC236}">
              <a16:creationId xmlns:a16="http://schemas.microsoft.com/office/drawing/2014/main" id="{5D1A8226-1750-42C7-BBBB-BF47F637ACA5}"/>
            </a:ext>
          </a:extLst>
        </xdr:cNvPr>
        <xdr:cNvSpPr/>
      </xdr:nvSpPr>
      <xdr:spPr>
        <a:xfrm>
          <a:off x="162687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104157</xdr:rowOff>
    </xdr:from>
    <xdr:ext cx="405111" cy="259045"/>
    <xdr:sp macro="" textlink="">
      <xdr:nvSpPr>
        <xdr:cNvPr id="571" name="【消防施設】&#10;有形固定資産減価償却率該当値テキスト">
          <a:extLst>
            <a:ext uri="{FF2B5EF4-FFF2-40B4-BE49-F238E27FC236}">
              <a16:creationId xmlns:a16="http://schemas.microsoft.com/office/drawing/2014/main" id="{0C088F1A-A0F5-44AC-BE80-F621EE1D0B71}"/>
            </a:ext>
          </a:extLst>
        </xdr:cNvPr>
        <xdr:cNvSpPr txBox="1"/>
      </xdr:nvSpPr>
      <xdr:spPr>
        <a:xfrm>
          <a:off x="16357600" y="1450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4445</xdr:rowOff>
    </xdr:from>
    <xdr:to>
      <xdr:col>81</xdr:col>
      <xdr:colOff>101600</xdr:colOff>
      <xdr:row>85</xdr:row>
      <xdr:rowOff>106045</xdr:rowOff>
    </xdr:to>
    <xdr:sp macro="" textlink="">
      <xdr:nvSpPr>
        <xdr:cNvPr id="572" name="楕円 571">
          <a:extLst>
            <a:ext uri="{FF2B5EF4-FFF2-40B4-BE49-F238E27FC236}">
              <a16:creationId xmlns:a16="http://schemas.microsoft.com/office/drawing/2014/main" id="{79F115EE-9E99-4708-BA7C-F1E5F9D3AA0F}"/>
            </a:ext>
          </a:extLst>
        </xdr:cNvPr>
        <xdr:cNvSpPr/>
      </xdr:nvSpPr>
      <xdr:spPr>
        <a:xfrm>
          <a:off x="154305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55245</xdr:rowOff>
    </xdr:from>
    <xdr:to>
      <xdr:col>85</xdr:col>
      <xdr:colOff>127000</xdr:colOff>
      <xdr:row>85</xdr:row>
      <xdr:rowOff>68580</xdr:rowOff>
    </xdr:to>
    <xdr:cxnSp macro="">
      <xdr:nvCxnSpPr>
        <xdr:cNvPr id="573" name="直線コネクタ 572">
          <a:extLst>
            <a:ext uri="{FF2B5EF4-FFF2-40B4-BE49-F238E27FC236}">
              <a16:creationId xmlns:a16="http://schemas.microsoft.com/office/drawing/2014/main" id="{9484CE91-9429-409F-8CB2-6811F9029BB8}"/>
            </a:ext>
          </a:extLst>
        </xdr:cNvPr>
        <xdr:cNvCxnSpPr/>
      </xdr:nvCxnSpPr>
      <xdr:spPr>
        <a:xfrm>
          <a:off x="15481300" y="1462849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162561</xdr:rowOff>
    </xdr:from>
    <xdr:to>
      <xdr:col>76</xdr:col>
      <xdr:colOff>165100</xdr:colOff>
      <xdr:row>85</xdr:row>
      <xdr:rowOff>92711</xdr:rowOff>
    </xdr:to>
    <xdr:sp macro="" textlink="">
      <xdr:nvSpPr>
        <xdr:cNvPr id="574" name="楕円 573">
          <a:extLst>
            <a:ext uri="{FF2B5EF4-FFF2-40B4-BE49-F238E27FC236}">
              <a16:creationId xmlns:a16="http://schemas.microsoft.com/office/drawing/2014/main" id="{01C03814-5D2E-4A1A-9121-E53C0B656C81}"/>
            </a:ext>
          </a:extLst>
        </xdr:cNvPr>
        <xdr:cNvSpPr/>
      </xdr:nvSpPr>
      <xdr:spPr>
        <a:xfrm>
          <a:off x="14541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41911</xdr:rowOff>
    </xdr:from>
    <xdr:to>
      <xdr:col>81</xdr:col>
      <xdr:colOff>50800</xdr:colOff>
      <xdr:row>85</xdr:row>
      <xdr:rowOff>55245</xdr:rowOff>
    </xdr:to>
    <xdr:cxnSp macro="">
      <xdr:nvCxnSpPr>
        <xdr:cNvPr id="575" name="直線コネクタ 574">
          <a:extLst>
            <a:ext uri="{FF2B5EF4-FFF2-40B4-BE49-F238E27FC236}">
              <a16:creationId xmlns:a16="http://schemas.microsoft.com/office/drawing/2014/main" id="{FDE81EA5-29A6-440D-8091-2013B4D23F45}"/>
            </a:ext>
          </a:extLst>
        </xdr:cNvPr>
        <xdr:cNvCxnSpPr/>
      </xdr:nvCxnSpPr>
      <xdr:spPr>
        <a:xfrm>
          <a:off x="14592300" y="146151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147320</xdr:rowOff>
    </xdr:from>
    <xdr:to>
      <xdr:col>72</xdr:col>
      <xdr:colOff>38100</xdr:colOff>
      <xdr:row>85</xdr:row>
      <xdr:rowOff>77470</xdr:rowOff>
    </xdr:to>
    <xdr:sp macro="" textlink="">
      <xdr:nvSpPr>
        <xdr:cNvPr id="576" name="楕円 575">
          <a:extLst>
            <a:ext uri="{FF2B5EF4-FFF2-40B4-BE49-F238E27FC236}">
              <a16:creationId xmlns:a16="http://schemas.microsoft.com/office/drawing/2014/main" id="{425F972F-792A-4206-B226-B8E9ABF1EC0B}"/>
            </a:ext>
          </a:extLst>
        </xdr:cNvPr>
        <xdr:cNvSpPr/>
      </xdr:nvSpPr>
      <xdr:spPr>
        <a:xfrm>
          <a:off x="1365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26670</xdr:rowOff>
    </xdr:from>
    <xdr:to>
      <xdr:col>76</xdr:col>
      <xdr:colOff>114300</xdr:colOff>
      <xdr:row>85</xdr:row>
      <xdr:rowOff>41911</xdr:rowOff>
    </xdr:to>
    <xdr:cxnSp macro="">
      <xdr:nvCxnSpPr>
        <xdr:cNvPr id="577" name="直線コネクタ 576">
          <a:extLst>
            <a:ext uri="{FF2B5EF4-FFF2-40B4-BE49-F238E27FC236}">
              <a16:creationId xmlns:a16="http://schemas.microsoft.com/office/drawing/2014/main" id="{53DB3B04-B619-4681-8883-88016313A69E}"/>
            </a:ext>
          </a:extLst>
        </xdr:cNvPr>
        <xdr:cNvCxnSpPr/>
      </xdr:nvCxnSpPr>
      <xdr:spPr>
        <a:xfrm>
          <a:off x="13703300" y="145999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130175</xdr:rowOff>
    </xdr:from>
    <xdr:to>
      <xdr:col>67</xdr:col>
      <xdr:colOff>101600</xdr:colOff>
      <xdr:row>85</xdr:row>
      <xdr:rowOff>60325</xdr:rowOff>
    </xdr:to>
    <xdr:sp macro="" textlink="">
      <xdr:nvSpPr>
        <xdr:cNvPr id="578" name="楕円 577">
          <a:extLst>
            <a:ext uri="{FF2B5EF4-FFF2-40B4-BE49-F238E27FC236}">
              <a16:creationId xmlns:a16="http://schemas.microsoft.com/office/drawing/2014/main" id="{348AB26E-A408-4BF2-81B9-41FBF48BB463}"/>
            </a:ext>
          </a:extLst>
        </xdr:cNvPr>
        <xdr:cNvSpPr/>
      </xdr:nvSpPr>
      <xdr:spPr>
        <a:xfrm>
          <a:off x="12763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9525</xdr:rowOff>
    </xdr:from>
    <xdr:to>
      <xdr:col>71</xdr:col>
      <xdr:colOff>177800</xdr:colOff>
      <xdr:row>85</xdr:row>
      <xdr:rowOff>26670</xdr:rowOff>
    </xdr:to>
    <xdr:cxnSp macro="">
      <xdr:nvCxnSpPr>
        <xdr:cNvPr id="579" name="直線コネクタ 578">
          <a:extLst>
            <a:ext uri="{FF2B5EF4-FFF2-40B4-BE49-F238E27FC236}">
              <a16:creationId xmlns:a16="http://schemas.microsoft.com/office/drawing/2014/main" id="{5D30340D-F6C0-4D0D-B889-AC23E278F631}"/>
            </a:ext>
          </a:extLst>
        </xdr:cNvPr>
        <xdr:cNvCxnSpPr/>
      </xdr:nvCxnSpPr>
      <xdr:spPr>
        <a:xfrm>
          <a:off x="12814300" y="145827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580" name="n_1aveValue【消防施設】&#10;有形固定資産減価償却率">
          <a:extLst>
            <a:ext uri="{FF2B5EF4-FFF2-40B4-BE49-F238E27FC236}">
              <a16:creationId xmlns:a16="http://schemas.microsoft.com/office/drawing/2014/main" id="{A55636F6-4291-4B81-B57A-D3065A3E8749}"/>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581" name="n_2aveValue【消防施設】&#10;有形固定資産減価償却率">
          <a:extLst>
            <a:ext uri="{FF2B5EF4-FFF2-40B4-BE49-F238E27FC236}">
              <a16:creationId xmlns:a16="http://schemas.microsoft.com/office/drawing/2014/main" id="{B6D7C6B6-EA2F-47F6-BF41-BBFCC03E37A8}"/>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582" name="n_3aveValue【消防施設】&#10;有形固定資産減価償却率">
          <a:extLst>
            <a:ext uri="{FF2B5EF4-FFF2-40B4-BE49-F238E27FC236}">
              <a16:creationId xmlns:a16="http://schemas.microsoft.com/office/drawing/2014/main" id="{D29E76EB-EA1E-4989-8AFB-78F7606613A7}"/>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583" name="n_4aveValue【消防施設】&#10;有形固定資産減価償却率">
          <a:extLst>
            <a:ext uri="{FF2B5EF4-FFF2-40B4-BE49-F238E27FC236}">
              <a16:creationId xmlns:a16="http://schemas.microsoft.com/office/drawing/2014/main" id="{7CBD6487-C203-4622-BDF5-489715D7154A}"/>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97172</xdr:rowOff>
    </xdr:from>
    <xdr:ext cx="405111" cy="259045"/>
    <xdr:sp macro="" textlink="">
      <xdr:nvSpPr>
        <xdr:cNvPr id="584" name="n_1mainValue【消防施設】&#10;有形固定資産減価償却率">
          <a:extLst>
            <a:ext uri="{FF2B5EF4-FFF2-40B4-BE49-F238E27FC236}">
              <a16:creationId xmlns:a16="http://schemas.microsoft.com/office/drawing/2014/main" id="{46C45AEE-5580-4889-AC33-5875F0D2912B}"/>
            </a:ext>
          </a:extLst>
        </xdr:cNvPr>
        <xdr:cNvSpPr txBox="1"/>
      </xdr:nvSpPr>
      <xdr:spPr>
        <a:xfrm>
          <a:off x="15266044" y="1467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83838</xdr:rowOff>
    </xdr:from>
    <xdr:ext cx="405111" cy="259045"/>
    <xdr:sp macro="" textlink="">
      <xdr:nvSpPr>
        <xdr:cNvPr id="585" name="n_2mainValue【消防施設】&#10;有形固定資産減価償却率">
          <a:extLst>
            <a:ext uri="{FF2B5EF4-FFF2-40B4-BE49-F238E27FC236}">
              <a16:creationId xmlns:a16="http://schemas.microsoft.com/office/drawing/2014/main" id="{176F6683-7052-42E9-987B-3B49E2D4FD44}"/>
            </a:ext>
          </a:extLst>
        </xdr:cNvPr>
        <xdr:cNvSpPr txBox="1"/>
      </xdr:nvSpPr>
      <xdr:spPr>
        <a:xfrm>
          <a:off x="14389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68597</xdr:rowOff>
    </xdr:from>
    <xdr:ext cx="405111" cy="259045"/>
    <xdr:sp macro="" textlink="">
      <xdr:nvSpPr>
        <xdr:cNvPr id="586" name="n_3mainValue【消防施設】&#10;有形固定資産減価償却率">
          <a:extLst>
            <a:ext uri="{FF2B5EF4-FFF2-40B4-BE49-F238E27FC236}">
              <a16:creationId xmlns:a16="http://schemas.microsoft.com/office/drawing/2014/main" id="{CAA7AA66-56A1-4264-9C73-1FD502E429C1}"/>
            </a:ext>
          </a:extLst>
        </xdr:cNvPr>
        <xdr:cNvSpPr txBox="1"/>
      </xdr:nvSpPr>
      <xdr:spPr>
        <a:xfrm>
          <a:off x="13500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51452</xdr:rowOff>
    </xdr:from>
    <xdr:ext cx="405111" cy="259045"/>
    <xdr:sp macro="" textlink="">
      <xdr:nvSpPr>
        <xdr:cNvPr id="587" name="n_4mainValue【消防施設】&#10;有形固定資産減価償却率">
          <a:extLst>
            <a:ext uri="{FF2B5EF4-FFF2-40B4-BE49-F238E27FC236}">
              <a16:creationId xmlns:a16="http://schemas.microsoft.com/office/drawing/2014/main" id="{6F1DD9FB-55C1-41D6-B4DC-5FA94D964CE0}"/>
            </a:ext>
          </a:extLst>
        </xdr:cNvPr>
        <xdr:cNvSpPr txBox="1"/>
      </xdr:nvSpPr>
      <xdr:spPr>
        <a:xfrm>
          <a:off x="12611744"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a:extLst>
            <a:ext uri="{FF2B5EF4-FFF2-40B4-BE49-F238E27FC236}">
              <a16:creationId xmlns:a16="http://schemas.microsoft.com/office/drawing/2014/main" id="{DBCAEB6B-599F-4AC5-A5F7-A2DDB02B0E7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a:extLst>
            <a:ext uri="{FF2B5EF4-FFF2-40B4-BE49-F238E27FC236}">
              <a16:creationId xmlns:a16="http://schemas.microsoft.com/office/drawing/2014/main" id="{3E97F13C-DAD2-4F15-A48D-2FCE0F806D7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a:extLst>
            <a:ext uri="{FF2B5EF4-FFF2-40B4-BE49-F238E27FC236}">
              <a16:creationId xmlns:a16="http://schemas.microsoft.com/office/drawing/2014/main" id="{A9823E41-CB9E-4081-8360-CD0B44F0E6A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a:extLst>
            <a:ext uri="{FF2B5EF4-FFF2-40B4-BE49-F238E27FC236}">
              <a16:creationId xmlns:a16="http://schemas.microsoft.com/office/drawing/2014/main" id="{A3A71D60-5236-4095-ADB4-2CAA068D28B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a:extLst>
            <a:ext uri="{FF2B5EF4-FFF2-40B4-BE49-F238E27FC236}">
              <a16:creationId xmlns:a16="http://schemas.microsoft.com/office/drawing/2014/main" id="{E6B9D9A5-D54A-4D86-AB97-29D20FA0FB2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a:extLst>
            <a:ext uri="{FF2B5EF4-FFF2-40B4-BE49-F238E27FC236}">
              <a16:creationId xmlns:a16="http://schemas.microsoft.com/office/drawing/2014/main" id="{F6F03C95-A0E7-4D91-8766-8265D2836FD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a:extLst>
            <a:ext uri="{FF2B5EF4-FFF2-40B4-BE49-F238E27FC236}">
              <a16:creationId xmlns:a16="http://schemas.microsoft.com/office/drawing/2014/main" id="{73D429F0-FF2F-461C-A9A5-035CC94A715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a:extLst>
            <a:ext uri="{FF2B5EF4-FFF2-40B4-BE49-F238E27FC236}">
              <a16:creationId xmlns:a16="http://schemas.microsoft.com/office/drawing/2014/main" id="{45D0BF77-E397-4447-9D01-B82E9953C83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a:extLst>
            <a:ext uri="{FF2B5EF4-FFF2-40B4-BE49-F238E27FC236}">
              <a16:creationId xmlns:a16="http://schemas.microsoft.com/office/drawing/2014/main" id="{F7D1078D-3C91-41B8-ABEA-BE111E8A60F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a:extLst>
            <a:ext uri="{FF2B5EF4-FFF2-40B4-BE49-F238E27FC236}">
              <a16:creationId xmlns:a16="http://schemas.microsoft.com/office/drawing/2014/main" id="{B4398173-191B-4C11-9AF8-182FC3C1887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8" name="直線コネクタ 597">
          <a:extLst>
            <a:ext uri="{FF2B5EF4-FFF2-40B4-BE49-F238E27FC236}">
              <a16:creationId xmlns:a16="http://schemas.microsoft.com/office/drawing/2014/main" id="{C506E4E2-ABBA-4293-84B3-DF9A58184FC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9" name="テキスト ボックス 598">
          <a:extLst>
            <a:ext uri="{FF2B5EF4-FFF2-40B4-BE49-F238E27FC236}">
              <a16:creationId xmlns:a16="http://schemas.microsoft.com/office/drawing/2014/main" id="{AC925E21-ED3C-453A-A880-8F64A569292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0" name="直線コネクタ 599">
          <a:extLst>
            <a:ext uri="{FF2B5EF4-FFF2-40B4-BE49-F238E27FC236}">
              <a16:creationId xmlns:a16="http://schemas.microsoft.com/office/drawing/2014/main" id="{C929419D-AF53-45B9-8E4F-4609F83AC53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1" name="テキスト ボックス 600">
          <a:extLst>
            <a:ext uri="{FF2B5EF4-FFF2-40B4-BE49-F238E27FC236}">
              <a16:creationId xmlns:a16="http://schemas.microsoft.com/office/drawing/2014/main" id="{8F49E0AF-A7B4-43DA-9777-172FCB53E66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2" name="直線コネクタ 601">
          <a:extLst>
            <a:ext uri="{FF2B5EF4-FFF2-40B4-BE49-F238E27FC236}">
              <a16:creationId xmlns:a16="http://schemas.microsoft.com/office/drawing/2014/main" id="{111391B2-F271-491C-93C7-978470744D3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3" name="テキスト ボックス 602">
          <a:extLst>
            <a:ext uri="{FF2B5EF4-FFF2-40B4-BE49-F238E27FC236}">
              <a16:creationId xmlns:a16="http://schemas.microsoft.com/office/drawing/2014/main" id="{92DC3865-24F0-418D-926F-71F83C17AC3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4" name="直線コネクタ 603">
          <a:extLst>
            <a:ext uri="{FF2B5EF4-FFF2-40B4-BE49-F238E27FC236}">
              <a16:creationId xmlns:a16="http://schemas.microsoft.com/office/drawing/2014/main" id="{A6FF6FC3-E379-4385-9695-7E0B361BAF2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5" name="テキスト ボックス 604">
          <a:extLst>
            <a:ext uri="{FF2B5EF4-FFF2-40B4-BE49-F238E27FC236}">
              <a16:creationId xmlns:a16="http://schemas.microsoft.com/office/drawing/2014/main" id="{62C0043C-04A4-4FF9-AB9C-A61BF8FE72F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6" name="直線コネクタ 605">
          <a:extLst>
            <a:ext uri="{FF2B5EF4-FFF2-40B4-BE49-F238E27FC236}">
              <a16:creationId xmlns:a16="http://schemas.microsoft.com/office/drawing/2014/main" id="{31962EA9-56FD-4521-9306-F60EE0DDD7A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7" name="テキスト ボックス 606">
          <a:extLst>
            <a:ext uri="{FF2B5EF4-FFF2-40B4-BE49-F238E27FC236}">
              <a16:creationId xmlns:a16="http://schemas.microsoft.com/office/drawing/2014/main" id="{8935AE9C-05EA-40B5-81A1-42FEE71BE92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a:extLst>
            <a:ext uri="{FF2B5EF4-FFF2-40B4-BE49-F238E27FC236}">
              <a16:creationId xmlns:a16="http://schemas.microsoft.com/office/drawing/2014/main" id="{DA3F4F49-A1DF-4770-830F-216EC59BD41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a:extLst>
            <a:ext uri="{FF2B5EF4-FFF2-40B4-BE49-F238E27FC236}">
              <a16:creationId xmlns:a16="http://schemas.microsoft.com/office/drawing/2014/main" id="{527C291D-CFDD-4483-BA67-BE40A9856DF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消防施設】&#10;一人当たり面積グラフ枠">
          <a:extLst>
            <a:ext uri="{FF2B5EF4-FFF2-40B4-BE49-F238E27FC236}">
              <a16:creationId xmlns:a16="http://schemas.microsoft.com/office/drawing/2014/main" id="{F5F86DF5-C0F0-45FE-AEF4-1040EA70263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11" name="直線コネクタ 610">
          <a:extLst>
            <a:ext uri="{FF2B5EF4-FFF2-40B4-BE49-F238E27FC236}">
              <a16:creationId xmlns:a16="http://schemas.microsoft.com/office/drawing/2014/main" id="{EDBA86E5-0644-49BD-85AD-5D90357BBD26}"/>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12" name="【消防施設】&#10;一人当たり面積最小値テキスト">
          <a:extLst>
            <a:ext uri="{FF2B5EF4-FFF2-40B4-BE49-F238E27FC236}">
              <a16:creationId xmlns:a16="http://schemas.microsoft.com/office/drawing/2014/main" id="{202032CF-680F-478D-8246-B1F68901E62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13" name="直線コネクタ 612">
          <a:extLst>
            <a:ext uri="{FF2B5EF4-FFF2-40B4-BE49-F238E27FC236}">
              <a16:creationId xmlns:a16="http://schemas.microsoft.com/office/drawing/2014/main" id="{395157A3-781D-4481-84E3-C3A9CC0E96E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14" name="【消防施設】&#10;一人当たり面積最大値テキスト">
          <a:extLst>
            <a:ext uri="{FF2B5EF4-FFF2-40B4-BE49-F238E27FC236}">
              <a16:creationId xmlns:a16="http://schemas.microsoft.com/office/drawing/2014/main" id="{A19B9DE9-75FA-481D-8CA5-AC27D7828093}"/>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15" name="直線コネクタ 614">
          <a:extLst>
            <a:ext uri="{FF2B5EF4-FFF2-40B4-BE49-F238E27FC236}">
              <a16:creationId xmlns:a16="http://schemas.microsoft.com/office/drawing/2014/main" id="{3001D603-DCAE-4EE6-A995-D96B84D7FBFE}"/>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616" name="【消防施設】&#10;一人当たり面積平均値テキスト">
          <a:extLst>
            <a:ext uri="{FF2B5EF4-FFF2-40B4-BE49-F238E27FC236}">
              <a16:creationId xmlns:a16="http://schemas.microsoft.com/office/drawing/2014/main" id="{E997D7A1-3257-4AB4-A33F-3E625F516D4B}"/>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17" name="フローチャート: 判断 616">
          <a:extLst>
            <a:ext uri="{FF2B5EF4-FFF2-40B4-BE49-F238E27FC236}">
              <a16:creationId xmlns:a16="http://schemas.microsoft.com/office/drawing/2014/main" id="{90867D2E-207A-453B-B0C3-C02384CA1092}"/>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18" name="フローチャート: 判断 617">
          <a:extLst>
            <a:ext uri="{FF2B5EF4-FFF2-40B4-BE49-F238E27FC236}">
              <a16:creationId xmlns:a16="http://schemas.microsoft.com/office/drawing/2014/main" id="{F8E53EA1-8C6B-4B49-A0D7-4942582D2BD0}"/>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19" name="フローチャート: 判断 618">
          <a:extLst>
            <a:ext uri="{FF2B5EF4-FFF2-40B4-BE49-F238E27FC236}">
              <a16:creationId xmlns:a16="http://schemas.microsoft.com/office/drawing/2014/main" id="{D7A5453B-1A71-4B71-B4F0-E1251B5FD2AE}"/>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20" name="フローチャート: 判断 619">
          <a:extLst>
            <a:ext uri="{FF2B5EF4-FFF2-40B4-BE49-F238E27FC236}">
              <a16:creationId xmlns:a16="http://schemas.microsoft.com/office/drawing/2014/main" id="{BADD471F-8756-466A-9246-95731F261914}"/>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621" name="フローチャート: 判断 620">
          <a:extLst>
            <a:ext uri="{FF2B5EF4-FFF2-40B4-BE49-F238E27FC236}">
              <a16:creationId xmlns:a16="http://schemas.microsoft.com/office/drawing/2014/main" id="{ED2AC732-84D9-41E7-9EF4-8075A7263C9F}"/>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5F943380-7938-4048-9706-3EF78B95E61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36CAF30D-F40C-49C9-9CAE-51B30484387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53EB9477-3F35-459A-BBD3-AA2EBD73EFD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F773931C-4422-4E94-B447-95C81D88045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441F5BCB-3A53-4D2A-AAB2-180E9EE2E0E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2539</xdr:rowOff>
    </xdr:from>
    <xdr:to>
      <xdr:col>116</xdr:col>
      <xdr:colOff>114300</xdr:colOff>
      <xdr:row>86</xdr:row>
      <xdr:rowOff>104139</xdr:rowOff>
    </xdr:to>
    <xdr:sp macro="" textlink="">
      <xdr:nvSpPr>
        <xdr:cNvPr id="627" name="楕円 626">
          <a:extLst>
            <a:ext uri="{FF2B5EF4-FFF2-40B4-BE49-F238E27FC236}">
              <a16:creationId xmlns:a16="http://schemas.microsoft.com/office/drawing/2014/main" id="{9EE6B0BE-ECE6-40BE-AF0F-AE4C7DF86C20}"/>
            </a:ext>
          </a:extLst>
        </xdr:cNvPr>
        <xdr:cNvSpPr/>
      </xdr:nvSpPr>
      <xdr:spPr>
        <a:xfrm>
          <a:off x="22110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88916</xdr:rowOff>
    </xdr:from>
    <xdr:ext cx="469744" cy="259045"/>
    <xdr:sp macro="" textlink="">
      <xdr:nvSpPr>
        <xdr:cNvPr id="628" name="【消防施設】&#10;一人当たり面積該当値テキスト">
          <a:extLst>
            <a:ext uri="{FF2B5EF4-FFF2-40B4-BE49-F238E27FC236}">
              <a16:creationId xmlns:a16="http://schemas.microsoft.com/office/drawing/2014/main" id="{813DE315-4E97-4049-A753-3BB1A69832F9}"/>
            </a:ext>
          </a:extLst>
        </xdr:cNvPr>
        <xdr:cNvSpPr txBox="1"/>
      </xdr:nvSpPr>
      <xdr:spPr>
        <a:xfrm>
          <a:off x="22199600" y="1466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xdr:rowOff>
    </xdr:from>
    <xdr:to>
      <xdr:col>112</xdr:col>
      <xdr:colOff>38100</xdr:colOff>
      <xdr:row>86</xdr:row>
      <xdr:rowOff>106045</xdr:rowOff>
    </xdr:to>
    <xdr:sp macro="" textlink="">
      <xdr:nvSpPr>
        <xdr:cNvPr id="629" name="楕円 628">
          <a:extLst>
            <a:ext uri="{FF2B5EF4-FFF2-40B4-BE49-F238E27FC236}">
              <a16:creationId xmlns:a16="http://schemas.microsoft.com/office/drawing/2014/main" id="{2CBAE5A7-5977-4F0C-86F4-BAEE4AAEDD36}"/>
            </a:ext>
          </a:extLst>
        </xdr:cNvPr>
        <xdr:cNvSpPr/>
      </xdr:nvSpPr>
      <xdr:spPr>
        <a:xfrm>
          <a:off x="21272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53339</xdr:rowOff>
    </xdr:from>
    <xdr:to>
      <xdr:col>116</xdr:col>
      <xdr:colOff>63500</xdr:colOff>
      <xdr:row>86</xdr:row>
      <xdr:rowOff>55245</xdr:rowOff>
    </xdr:to>
    <xdr:cxnSp macro="">
      <xdr:nvCxnSpPr>
        <xdr:cNvPr id="630" name="直線コネクタ 629">
          <a:extLst>
            <a:ext uri="{FF2B5EF4-FFF2-40B4-BE49-F238E27FC236}">
              <a16:creationId xmlns:a16="http://schemas.microsoft.com/office/drawing/2014/main" id="{CB7F0CE1-1029-495C-97AE-80DC2648505A}"/>
            </a:ext>
          </a:extLst>
        </xdr:cNvPr>
        <xdr:cNvCxnSpPr/>
      </xdr:nvCxnSpPr>
      <xdr:spPr>
        <a:xfrm flipV="1">
          <a:off x="21323300" y="147980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xdr:rowOff>
    </xdr:from>
    <xdr:to>
      <xdr:col>107</xdr:col>
      <xdr:colOff>101600</xdr:colOff>
      <xdr:row>86</xdr:row>
      <xdr:rowOff>106045</xdr:rowOff>
    </xdr:to>
    <xdr:sp macro="" textlink="">
      <xdr:nvSpPr>
        <xdr:cNvPr id="631" name="楕円 630">
          <a:extLst>
            <a:ext uri="{FF2B5EF4-FFF2-40B4-BE49-F238E27FC236}">
              <a16:creationId xmlns:a16="http://schemas.microsoft.com/office/drawing/2014/main" id="{889F3D45-2A80-4CA8-B2C5-88ECA54E36A9}"/>
            </a:ext>
          </a:extLst>
        </xdr:cNvPr>
        <xdr:cNvSpPr/>
      </xdr:nvSpPr>
      <xdr:spPr>
        <a:xfrm>
          <a:off x="20383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55245</xdr:rowOff>
    </xdr:from>
    <xdr:to>
      <xdr:col>111</xdr:col>
      <xdr:colOff>177800</xdr:colOff>
      <xdr:row>86</xdr:row>
      <xdr:rowOff>55245</xdr:rowOff>
    </xdr:to>
    <xdr:cxnSp macro="">
      <xdr:nvCxnSpPr>
        <xdr:cNvPr id="632" name="直線コネクタ 631">
          <a:extLst>
            <a:ext uri="{FF2B5EF4-FFF2-40B4-BE49-F238E27FC236}">
              <a16:creationId xmlns:a16="http://schemas.microsoft.com/office/drawing/2014/main" id="{D34496D3-8AC5-4122-8B60-9868D93A622E}"/>
            </a:ext>
          </a:extLst>
        </xdr:cNvPr>
        <xdr:cNvCxnSpPr/>
      </xdr:nvCxnSpPr>
      <xdr:spPr>
        <a:xfrm>
          <a:off x="20434300" y="14799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xdr:rowOff>
    </xdr:from>
    <xdr:to>
      <xdr:col>102</xdr:col>
      <xdr:colOff>165100</xdr:colOff>
      <xdr:row>86</xdr:row>
      <xdr:rowOff>106045</xdr:rowOff>
    </xdr:to>
    <xdr:sp macro="" textlink="">
      <xdr:nvSpPr>
        <xdr:cNvPr id="633" name="楕円 632">
          <a:extLst>
            <a:ext uri="{FF2B5EF4-FFF2-40B4-BE49-F238E27FC236}">
              <a16:creationId xmlns:a16="http://schemas.microsoft.com/office/drawing/2014/main" id="{D5F2F542-C184-459B-A99E-1DBFA150B994}"/>
            </a:ext>
          </a:extLst>
        </xdr:cNvPr>
        <xdr:cNvSpPr/>
      </xdr:nvSpPr>
      <xdr:spPr>
        <a:xfrm>
          <a:off x="19494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55245</xdr:rowOff>
    </xdr:from>
    <xdr:to>
      <xdr:col>107</xdr:col>
      <xdr:colOff>50800</xdr:colOff>
      <xdr:row>86</xdr:row>
      <xdr:rowOff>55245</xdr:rowOff>
    </xdr:to>
    <xdr:cxnSp macro="">
      <xdr:nvCxnSpPr>
        <xdr:cNvPr id="634" name="直線コネクタ 633">
          <a:extLst>
            <a:ext uri="{FF2B5EF4-FFF2-40B4-BE49-F238E27FC236}">
              <a16:creationId xmlns:a16="http://schemas.microsoft.com/office/drawing/2014/main" id="{163648D9-D96D-4F19-8E4C-6836C8BEE8C1}"/>
            </a:ext>
          </a:extLst>
        </xdr:cNvPr>
        <xdr:cNvCxnSpPr/>
      </xdr:nvCxnSpPr>
      <xdr:spPr>
        <a:xfrm>
          <a:off x="19545300" y="14799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4445</xdr:rowOff>
    </xdr:from>
    <xdr:to>
      <xdr:col>98</xdr:col>
      <xdr:colOff>38100</xdr:colOff>
      <xdr:row>86</xdr:row>
      <xdr:rowOff>106045</xdr:rowOff>
    </xdr:to>
    <xdr:sp macro="" textlink="">
      <xdr:nvSpPr>
        <xdr:cNvPr id="635" name="楕円 634">
          <a:extLst>
            <a:ext uri="{FF2B5EF4-FFF2-40B4-BE49-F238E27FC236}">
              <a16:creationId xmlns:a16="http://schemas.microsoft.com/office/drawing/2014/main" id="{F3601C6B-2CE8-45F4-AFCA-4AE6DCF74EE4}"/>
            </a:ext>
          </a:extLst>
        </xdr:cNvPr>
        <xdr:cNvSpPr/>
      </xdr:nvSpPr>
      <xdr:spPr>
        <a:xfrm>
          <a:off x="18605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55245</xdr:rowOff>
    </xdr:from>
    <xdr:to>
      <xdr:col>102</xdr:col>
      <xdr:colOff>114300</xdr:colOff>
      <xdr:row>86</xdr:row>
      <xdr:rowOff>55245</xdr:rowOff>
    </xdr:to>
    <xdr:cxnSp macro="">
      <xdr:nvCxnSpPr>
        <xdr:cNvPr id="636" name="直線コネクタ 635">
          <a:extLst>
            <a:ext uri="{FF2B5EF4-FFF2-40B4-BE49-F238E27FC236}">
              <a16:creationId xmlns:a16="http://schemas.microsoft.com/office/drawing/2014/main" id="{52EA569C-7CC3-4B4E-84B8-E4F96C228F3F}"/>
            </a:ext>
          </a:extLst>
        </xdr:cNvPr>
        <xdr:cNvCxnSpPr/>
      </xdr:nvCxnSpPr>
      <xdr:spPr>
        <a:xfrm>
          <a:off x="18656300" y="14799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637" name="n_1aveValue【消防施設】&#10;一人当たり面積">
          <a:extLst>
            <a:ext uri="{FF2B5EF4-FFF2-40B4-BE49-F238E27FC236}">
              <a16:creationId xmlns:a16="http://schemas.microsoft.com/office/drawing/2014/main" id="{0842C34E-1714-42BC-9EC1-8109A5680EC8}"/>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38" name="n_2aveValue【消防施設】&#10;一人当たり面積">
          <a:extLst>
            <a:ext uri="{FF2B5EF4-FFF2-40B4-BE49-F238E27FC236}">
              <a16:creationId xmlns:a16="http://schemas.microsoft.com/office/drawing/2014/main" id="{866A727C-0CDD-491E-8CE9-8062337E82C8}"/>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639" name="n_3aveValue【消防施設】&#10;一人当たり面積">
          <a:extLst>
            <a:ext uri="{FF2B5EF4-FFF2-40B4-BE49-F238E27FC236}">
              <a16:creationId xmlns:a16="http://schemas.microsoft.com/office/drawing/2014/main" id="{FDA5A808-C7C0-464E-8C29-3B8757FCA554}"/>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640" name="n_4aveValue【消防施設】&#10;一人当たり面積">
          <a:extLst>
            <a:ext uri="{FF2B5EF4-FFF2-40B4-BE49-F238E27FC236}">
              <a16:creationId xmlns:a16="http://schemas.microsoft.com/office/drawing/2014/main" id="{836DD6D8-B574-4307-9D61-A548B0177AC7}"/>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97172</xdr:rowOff>
    </xdr:from>
    <xdr:ext cx="469744" cy="259045"/>
    <xdr:sp macro="" textlink="">
      <xdr:nvSpPr>
        <xdr:cNvPr id="641" name="n_1mainValue【消防施設】&#10;一人当たり面積">
          <a:extLst>
            <a:ext uri="{FF2B5EF4-FFF2-40B4-BE49-F238E27FC236}">
              <a16:creationId xmlns:a16="http://schemas.microsoft.com/office/drawing/2014/main" id="{26B32506-AEA5-47ED-8288-752F460E24E3}"/>
            </a:ext>
          </a:extLst>
        </xdr:cNvPr>
        <xdr:cNvSpPr txBox="1"/>
      </xdr:nvSpPr>
      <xdr:spPr>
        <a:xfrm>
          <a:off x="210757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97172</xdr:rowOff>
    </xdr:from>
    <xdr:ext cx="469744" cy="259045"/>
    <xdr:sp macro="" textlink="">
      <xdr:nvSpPr>
        <xdr:cNvPr id="642" name="n_2mainValue【消防施設】&#10;一人当たり面積">
          <a:extLst>
            <a:ext uri="{FF2B5EF4-FFF2-40B4-BE49-F238E27FC236}">
              <a16:creationId xmlns:a16="http://schemas.microsoft.com/office/drawing/2014/main" id="{F916780B-C7CD-4987-ADBE-A513977F662B}"/>
            </a:ext>
          </a:extLst>
        </xdr:cNvPr>
        <xdr:cNvSpPr txBox="1"/>
      </xdr:nvSpPr>
      <xdr:spPr>
        <a:xfrm>
          <a:off x="20199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97172</xdr:rowOff>
    </xdr:from>
    <xdr:ext cx="469744" cy="259045"/>
    <xdr:sp macro="" textlink="">
      <xdr:nvSpPr>
        <xdr:cNvPr id="643" name="n_3mainValue【消防施設】&#10;一人当たり面積">
          <a:extLst>
            <a:ext uri="{FF2B5EF4-FFF2-40B4-BE49-F238E27FC236}">
              <a16:creationId xmlns:a16="http://schemas.microsoft.com/office/drawing/2014/main" id="{3239C16E-A970-4E3B-A0DF-661238E6451B}"/>
            </a:ext>
          </a:extLst>
        </xdr:cNvPr>
        <xdr:cNvSpPr txBox="1"/>
      </xdr:nvSpPr>
      <xdr:spPr>
        <a:xfrm>
          <a:off x="19310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97172</xdr:rowOff>
    </xdr:from>
    <xdr:ext cx="469744" cy="259045"/>
    <xdr:sp macro="" textlink="">
      <xdr:nvSpPr>
        <xdr:cNvPr id="644" name="n_4mainValue【消防施設】&#10;一人当たり面積">
          <a:extLst>
            <a:ext uri="{FF2B5EF4-FFF2-40B4-BE49-F238E27FC236}">
              <a16:creationId xmlns:a16="http://schemas.microsoft.com/office/drawing/2014/main" id="{F84C7C57-E1F5-4F64-9A53-2003DAC79E94}"/>
            </a:ext>
          </a:extLst>
        </xdr:cNvPr>
        <xdr:cNvSpPr txBox="1"/>
      </xdr:nvSpPr>
      <xdr:spPr>
        <a:xfrm>
          <a:off x="18421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C0FBCEB5-192E-4C4E-AE73-EC797F66AA1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986DFC74-EEB3-41C9-BBD5-4A2CA565B65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F4E6AB3B-E169-4557-A422-6F0DE2D4D19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B46C7C49-9F35-4ADC-965A-FD841803654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83E35077-41B7-4D03-BAE7-32F21B418FF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795A52BA-2F88-4D84-849E-EBA4F0A86DD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99F8424E-C28F-404F-A444-CE7F52B732B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E2AD4DDE-62F7-4904-B8F5-35643165EA8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315CEBFC-3327-480F-87E4-0BF4AD69144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C10CA115-F9C0-44B0-99CA-5B2642F1947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a:extLst>
            <a:ext uri="{FF2B5EF4-FFF2-40B4-BE49-F238E27FC236}">
              <a16:creationId xmlns:a16="http://schemas.microsoft.com/office/drawing/2014/main" id="{E4F749F3-361A-46EF-BA73-DD751ADE8CB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6" name="直線コネクタ 655">
          <a:extLst>
            <a:ext uri="{FF2B5EF4-FFF2-40B4-BE49-F238E27FC236}">
              <a16:creationId xmlns:a16="http://schemas.microsoft.com/office/drawing/2014/main" id="{5397C60D-220A-47F3-9FFA-0D4B2274F1F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7" name="テキスト ボックス 656">
          <a:extLst>
            <a:ext uri="{FF2B5EF4-FFF2-40B4-BE49-F238E27FC236}">
              <a16:creationId xmlns:a16="http://schemas.microsoft.com/office/drawing/2014/main" id="{5C3154B5-9914-4871-A2A0-A69471DF677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8" name="直線コネクタ 657">
          <a:extLst>
            <a:ext uri="{FF2B5EF4-FFF2-40B4-BE49-F238E27FC236}">
              <a16:creationId xmlns:a16="http://schemas.microsoft.com/office/drawing/2014/main" id="{15B3EBAD-A5CD-47EA-B30A-F98103C9660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9" name="テキスト ボックス 658">
          <a:extLst>
            <a:ext uri="{FF2B5EF4-FFF2-40B4-BE49-F238E27FC236}">
              <a16:creationId xmlns:a16="http://schemas.microsoft.com/office/drawing/2014/main" id="{74DEE3ED-EB4D-46A8-8F1E-01CF3043EF3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0" name="直線コネクタ 659">
          <a:extLst>
            <a:ext uri="{FF2B5EF4-FFF2-40B4-BE49-F238E27FC236}">
              <a16:creationId xmlns:a16="http://schemas.microsoft.com/office/drawing/2014/main" id="{B71598C4-CECB-4274-A9F7-D45912861FB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1" name="テキスト ボックス 660">
          <a:extLst>
            <a:ext uri="{FF2B5EF4-FFF2-40B4-BE49-F238E27FC236}">
              <a16:creationId xmlns:a16="http://schemas.microsoft.com/office/drawing/2014/main" id="{2A0D1AE8-A89F-41B4-917F-76D75CEB24F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2" name="直線コネクタ 661">
          <a:extLst>
            <a:ext uri="{FF2B5EF4-FFF2-40B4-BE49-F238E27FC236}">
              <a16:creationId xmlns:a16="http://schemas.microsoft.com/office/drawing/2014/main" id="{CD0E2957-DD2E-4AE5-8996-EE2AC345CD9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3" name="テキスト ボックス 662">
          <a:extLst>
            <a:ext uri="{FF2B5EF4-FFF2-40B4-BE49-F238E27FC236}">
              <a16:creationId xmlns:a16="http://schemas.microsoft.com/office/drawing/2014/main" id="{B41037C7-C5A3-454D-9681-F3B8D59D7AC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4" name="直線コネクタ 663">
          <a:extLst>
            <a:ext uri="{FF2B5EF4-FFF2-40B4-BE49-F238E27FC236}">
              <a16:creationId xmlns:a16="http://schemas.microsoft.com/office/drawing/2014/main" id="{F677C410-8464-41BE-855B-0C68AAAF261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5" name="テキスト ボックス 664">
          <a:extLst>
            <a:ext uri="{FF2B5EF4-FFF2-40B4-BE49-F238E27FC236}">
              <a16:creationId xmlns:a16="http://schemas.microsoft.com/office/drawing/2014/main" id="{E9F955B5-CD30-423D-9194-8FC4DEDCA32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6" name="直線コネクタ 665">
          <a:extLst>
            <a:ext uri="{FF2B5EF4-FFF2-40B4-BE49-F238E27FC236}">
              <a16:creationId xmlns:a16="http://schemas.microsoft.com/office/drawing/2014/main" id="{222D05BB-3021-4052-B97F-F2537E7379C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7" name="テキスト ボックス 666">
          <a:extLst>
            <a:ext uri="{FF2B5EF4-FFF2-40B4-BE49-F238E27FC236}">
              <a16:creationId xmlns:a16="http://schemas.microsoft.com/office/drawing/2014/main" id="{859C02E4-157C-4E76-ACF8-A660841FCBD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8" name="直線コネクタ 667">
          <a:extLst>
            <a:ext uri="{FF2B5EF4-FFF2-40B4-BE49-F238E27FC236}">
              <a16:creationId xmlns:a16="http://schemas.microsoft.com/office/drawing/2014/main" id="{E3AE37D4-9F87-4292-A329-313C45DF56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a:extLst>
            <a:ext uri="{FF2B5EF4-FFF2-40B4-BE49-F238E27FC236}">
              <a16:creationId xmlns:a16="http://schemas.microsoft.com/office/drawing/2014/main" id="{3D52FB3C-406C-43F9-AFB8-0CE86560D39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670" name="直線コネクタ 669">
          <a:extLst>
            <a:ext uri="{FF2B5EF4-FFF2-40B4-BE49-F238E27FC236}">
              <a16:creationId xmlns:a16="http://schemas.microsoft.com/office/drawing/2014/main" id="{B03EEAD0-255A-4636-A5B1-938BDA3DA5CA}"/>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671" name="【庁舎】&#10;有形固定資産減価償却率最小値テキスト">
          <a:extLst>
            <a:ext uri="{FF2B5EF4-FFF2-40B4-BE49-F238E27FC236}">
              <a16:creationId xmlns:a16="http://schemas.microsoft.com/office/drawing/2014/main" id="{90BAB022-2A89-4BC1-980F-02E2B3AAF2A0}"/>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672" name="直線コネクタ 671">
          <a:extLst>
            <a:ext uri="{FF2B5EF4-FFF2-40B4-BE49-F238E27FC236}">
              <a16:creationId xmlns:a16="http://schemas.microsoft.com/office/drawing/2014/main" id="{8BCD8D56-98FA-43A9-B2B8-8B8D9DE23887}"/>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673" name="【庁舎】&#10;有形固定資産減価償却率最大値テキスト">
          <a:extLst>
            <a:ext uri="{FF2B5EF4-FFF2-40B4-BE49-F238E27FC236}">
              <a16:creationId xmlns:a16="http://schemas.microsoft.com/office/drawing/2014/main" id="{0223AF2E-6262-4DD1-98FF-A1243A99AB62}"/>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674" name="直線コネクタ 673">
          <a:extLst>
            <a:ext uri="{FF2B5EF4-FFF2-40B4-BE49-F238E27FC236}">
              <a16:creationId xmlns:a16="http://schemas.microsoft.com/office/drawing/2014/main" id="{CB574893-6867-43B9-826B-88BA93C028A7}"/>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75" name="【庁舎】&#10;有形固定資産減価償却率平均値テキスト">
          <a:extLst>
            <a:ext uri="{FF2B5EF4-FFF2-40B4-BE49-F238E27FC236}">
              <a16:creationId xmlns:a16="http://schemas.microsoft.com/office/drawing/2014/main" id="{E09D7E3A-E9DF-4C8B-8835-B597AAE062E3}"/>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76" name="フローチャート: 判断 675">
          <a:extLst>
            <a:ext uri="{FF2B5EF4-FFF2-40B4-BE49-F238E27FC236}">
              <a16:creationId xmlns:a16="http://schemas.microsoft.com/office/drawing/2014/main" id="{7F2B8E28-166F-4B20-B684-A543FD224581}"/>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7" name="フローチャート: 判断 676">
          <a:extLst>
            <a:ext uri="{FF2B5EF4-FFF2-40B4-BE49-F238E27FC236}">
              <a16:creationId xmlns:a16="http://schemas.microsoft.com/office/drawing/2014/main" id="{9F413D22-90E8-4277-AAB5-DA079B7C85AA}"/>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678" name="フローチャート: 判断 677">
          <a:extLst>
            <a:ext uri="{FF2B5EF4-FFF2-40B4-BE49-F238E27FC236}">
              <a16:creationId xmlns:a16="http://schemas.microsoft.com/office/drawing/2014/main" id="{6E1A5048-98FC-4AA9-A8B1-4CB1C51A6D6D}"/>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679" name="フローチャート: 判断 678">
          <a:extLst>
            <a:ext uri="{FF2B5EF4-FFF2-40B4-BE49-F238E27FC236}">
              <a16:creationId xmlns:a16="http://schemas.microsoft.com/office/drawing/2014/main" id="{DA1C7AE2-B960-4A08-998F-CD406B32729F}"/>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80" name="フローチャート: 判断 679">
          <a:extLst>
            <a:ext uri="{FF2B5EF4-FFF2-40B4-BE49-F238E27FC236}">
              <a16:creationId xmlns:a16="http://schemas.microsoft.com/office/drawing/2014/main" id="{08948D67-7760-4E43-B0BC-84351A54B811}"/>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C8745FD-A368-4999-9BAB-22815D5ABC4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BC2F83C-9AC4-4AB5-8876-20F8519EB19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BE48574B-13FC-45F4-9746-1FFB28399A6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811A54A0-2E8E-485F-89E0-B502E8E8983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637585BE-3F54-40DF-AFAC-400DF4D1664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56424</xdr:rowOff>
    </xdr:from>
    <xdr:to>
      <xdr:col>85</xdr:col>
      <xdr:colOff>177800</xdr:colOff>
      <xdr:row>106</xdr:row>
      <xdr:rowOff>158024</xdr:rowOff>
    </xdr:to>
    <xdr:sp macro="" textlink="">
      <xdr:nvSpPr>
        <xdr:cNvPr id="686" name="楕円 685">
          <a:extLst>
            <a:ext uri="{FF2B5EF4-FFF2-40B4-BE49-F238E27FC236}">
              <a16:creationId xmlns:a16="http://schemas.microsoft.com/office/drawing/2014/main" id="{32AF6735-4EC1-4D5C-8038-48314AFFAEB0}"/>
            </a:ext>
          </a:extLst>
        </xdr:cNvPr>
        <xdr:cNvSpPr/>
      </xdr:nvSpPr>
      <xdr:spPr>
        <a:xfrm>
          <a:off x="162687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34851</xdr:rowOff>
    </xdr:from>
    <xdr:ext cx="405111" cy="259045"/>
    <xdr:sp macro="" textlink="">
      <xdr:nvSpPr>
        <xdr:cNvPr id="687" name="【庁舎】&#10;有形固定資産減価償却率該当値テキスト">
          <a:extLst>
            <a:ext uri="{FF2B5EF4-FFF2-40B4-BE49-F238E27FC236}">
              <a16:creationId xmlns:a16="http://schemas.microsoft.com/office/drawing/2014/main" id="{3515C799-862E-4CC7-90ED-8E224FE1CFFC}"/>
            </a:ext>
          </a:extLst>
        </xdr:cNvPr>
        <xdr:cNvSpPr txBox="1"/>
      </xdr:nvSpPr>
      <xdr:spPr>
        <a:xfrm>
          <a:off x="16357600"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31931</xdr:rowOff>
    </xdr:from>
    <xdr:to>
      <xdr:col>81</xdr:col>
      <xdr:colOff>101600</xdr:colOff>
      <xdr:row>106</xdr:row>
      <xdr:rowOff>133531</xdr:rowOff>
    </xdr:to>
    <xdr:sp macro="" textlink="">
      <xdr:nvSpPr>
        <xdr:cNvPr id="688" name="楕円 687">
          <a:extLst>
            <a:ext uri="{FF2B5EF4-FFF2-40B4-BE49-F238E27FC236}">
              <a16:creationId xmlns:a16="http://schemas.microsoft.com/office/drawing/2014/main" id="{4D2191FD-513E-40B1-8354-8786B019C39D}"/>
            </a:ext>
          </a:extLst>
        </xdr:cNvPr>
        <xdr:cNvSpPr/>
      </xdr:nvSpPr>
      <xdr:spPr>
        <a:xfrm>
          <a:off x="15430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82731</xdr:rowOff>
    </xdr:from>
    <xdr:to>
      <xdr:col>85</xdr:col>
      <xdr:colOff>127000</xdr:colOff>
      <xdr:row>106</xdr:row>
      <xdr:rowOff>107224</xdr:rowOff>
    </xdr:to>
    <xdr:cxnSp macro="">
      <xdr:nvCxnSpPr>
        <xdr:cNvPr id="689" name="直線コネクタ 688">
          <a:extLst>
            <a:ext uri="{FF2B5EF4-FFF2-40B4-BE49-F238E27FC236}">
              <a16:creationId xmlns:a16="http://schemas.microsoft.com/office/drawing/2014/main" id="{38E2B7D2-C464-4085-B955-207E8F5A9676}"/>
            </a:ext>
          </a:extLst>
        </xdr:cNvPr>
        <xdr:cNvCxnSpPr/>
      </xdr:nvCxnSpPr>
      <xdr:spPr>
        <a:xfrm>
          <a:off x="15481300" y="1825643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5806</xdr:rowOff>
    </xdr:from>
    <xdr:to>
      <xdr:col>76</xdr:col>
      <xdr:colOff>165100</xdr:colOff>
      <xdr:row>106</xdr:row>
      <xdr:rowOff>107406</xdr:rowOff>
    </xdr:to>
    <xdr:sp macro="" textlink="">
      <xdr:nvSpPr>
        <xdr:cNvPr id="690" name="楕円 689">
          <a:extLst>
            <a:ext uri="{FF2B5EF4-FFF2-40B4-BE49-F238E27FC236}">
              <a16:creationId xmlns:a16="http://schemas.microsoft.com/office/drawing/2014/main" id="{F709A29A-0FAC-4872-B68B-C2045560663D}"/>
            </a:ext>
          </a:extLst>
        </xdr:cNvPr>
        <xdr:cNvSpPr/>
      </xdr:nvSpPr>
      <xdr:spPr>
        <a:xfrm>
          <a:off x="14541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56606</xdr:rowOff>
    </xdr:from>
    <xdr:to>
      <xdr:col>81</xdr:col>
      <xdr:colOff>50800</xdr:colOff>
      <xdr:row>106</xdr:row>
      <xdr:rowOff>82731</xdr:rowOff>
    </xdr:to>
    <xdr:cxnSp macro="">
      <xdr:nvCxnSpPr>
        <xdr:cNvPr id="691" name="直線コネクタ 690">
          <a:extLst>
            <a:ext uri="{FF2B5EF4-FFF2-40B4-BE49-F238E27FC236}">
              <a16:creationId xmlns:a16="http://schemas.microsoft.com/office/drawing/2014/main" id="{4576E874-D228-40C3-B2DB-91270EFB5A49}"/>
            </a:ext>
          </a:extLst>
        </xdr:cNvPr>
        <xdr:cNvCxnSpPr/>
      </xdr:nvCxnSpPr>
      <xdr:spPr>
        <a:xfrm>
          <a:off x="14592300" y="182303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152763</xdr:rowOff>
    </xdr:from>
    <xdr:to>
      <xdr:col>72</xdr:col>
      <xdr:colOff>38100</xdr:colOff>
      <xdr:row>106</xdr:row>
      <xdr:rowOff>82913</xdr:rowOff>
    </xdr:to>
    <xdr:sp macro="" textlink="">
      <xdr:nvSpPr>
        <xdr:cNvPr id="692" name="楕円 691">
          <a:extLst>
            <a:ext uri="{FF2B5EF4-FFF2-40B4-BE49-F238E27FC236}">
              <a16:creationId xmlns:a16="http://schemas.microsoft.com/office/drawing/2014/main" id="{935AE0EB-3027-4F05-B3BC-2DC47BD9E889}"/>
            </a:ext>
          </a:extLst>
        </xdr:cNvPr>
        <xdr:cNvSpPr/>
      </xdr:nvSpPr>
      <xdr:spPr>
        <a:xfrm>
          <a:off x="13652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32113</xdr:rowOff>
    </xdr:from>
    <xdr:to>
      <xdr:col>76</xdr:col>
      <xdr:colOff>114300</xdr:colOff>
      <xdr:row>106</xdr:row>
      <xdr:rowOff>56606</xdr:rowOff>
    </xdr:to>
    <xdr:cxnSp macro="">
      <xdr:nvCxnSpPr>
        <xdr:cNvPr id="693" name="直線コネクタ 692">
          <a:extLst>
            <a:ext uri="{FF2B5EF4-FFF2-40B4-BE49-F238E27FC236}">
              <a16:creationId xmlns:a16="http://schemas.microsoft.com/office/drawing/2014/main" id="{C9C8B9FF-C2F2-4F03-9024-0A4FF2FBDD3B}"/>
            </a:ext>
          </a:extLst>
        </xdr:cNvPr>
        <xdr:cNvCxnSpPr/>
      </xdr:nvCxnSpPr>
      <xdr:spPr>
        <a:xfrm>
          <a:off x="13703300" y="182058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128270</xdr:rowOff>
    </xdr:from>
    <xdr:to>
      <xdr:col>67</xdr:col>
      <xdr:colOff>101600</xdr:colOff>
      <xdr:row>106</xdr:row>
      <xdr:rowOff>58420</xdr:rowOff>
    </xdr:to>
    <xdr:sp macro="" textlink="">
      <xdr:nvSpPr>
        <xdr:cNvPr id="694" name="楕円 693">
          <a:extLst>
            <a:ext uri="{FF2B5EF4-FFF2-40B4-BE49-F238E27FC236}">
              <a16:creationId xmlns:a16="http://schemas.microsoft.com/office/drawing/2014/main" id="{52F61325-B511-4C60-8F79-CB89E5067440}"/>
            </a:ext>
          </a:extLst>
        </xdr:cNvPr>
        <xdr:cNvSpPr/>
      </xdr:nvSpPr>
      <xdr:spPr>
        <a:xfrm>
          <a:off x="1276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7620</xdr:rowOff>
    </xdr:from>
    <xdr:to>
      <xdr:col>71</xdr:col>
      <xdr:colOff>177800</xdr:colOff>
      <xdr:row>106</xdr:row>
      <xdr:rowOff>32113</xdr:rowOff>
    </xdr:to>
    <xdr:cxnSp macro="">
      <xdr:nvCxnSpPr>
        <xdr:cNvPr id="695" name="直線コネクタ 694">
          <a:extLst>
            <a:ext uri="{FF2B5EF4-FFF2-40B4-BE49-F238E27FC236}">
              <a16:creationId xmlns:a16="http://schemas.microsoft.com/office/drawing/2014/main" id="{D9164247-D20D-4F02-87AB-F08241858124}"/>
            </a:ext>
          </a:extLst>
        </xdr:cNvPr>
        <xdr:cNvCxnSpPr/>
      </xdr:nvCxnSpPr>
      <xdr:spPr>
        <a:xfrm>
          <a:off x="12814300" y="181813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96" name="n_1aveValue【庁舎】&#10;有形固定資産減価償却率">
          <a:extLst>
            <a:ext uri="{FF2B5EF4-FFF2-40B4-BE49-F238E27FC236}">
              <a16:creationId xmlns:a16="http://schemas.microsoft.com/office/drawing/2014/main" id="{EB8D6101-1BA0-4AFC-8C37-0D6EE6AE6EAC}"/>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697" name="n_2aveValue【庁舎】&#10;有形固定資産減価償却率">
          <a:extLst>
            <a:ext uri="{FF2B5EF4-FFF2-40B4-BE49-F238E27FC236}">
              <a16:creationId xmlns:a16="http://schemas.microsoft.com/office/drawing/2014/main" id="{86632ED5-D29E-4412-B69E-B704EC4DC811}"/>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698" name="n_3aveValue【庁舎】&#10;有形固定資産減価償却率">
          <a:extLst>
            <a:ext uri="{FF2B5EF4-FFF2-40B4-BE49-F238E27FC236}">
              <a16:creationId xmlns:a16="http://schemas.microsoft.com/office/drawing/2014/main" id="{B674EBF9-55A6-499F-9807-C074FB0B6CDE}"/>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99" name="n_4aveValue【庁舎】&#10;有形固定資産減価償却率">
          <a:extLst>
            <a:ext uri="{FF2B5EF4-FFF2-40B4-BE49-F238E27FC236}">
              <a16:creationId xmlns:a16="http://schemas.microsoft.com/office/drawing/2014/main" id="{EAB2C157-BC4A-4F47-940B-345DE2D22513}"/>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124658</xdr:rowOff>
    </xdr:from>
    <xdr:ext cx="405111" cy="259045"/>
    <xdr:sp macro="" textlink="">
      <xdr:nvSpPr>
        <xdr:cNvPr id="700" name="n_1mainValue【庁舎】&#10;有形固定資産減価償却率">
          <a:extLst>
            <a:ext uri="{FF2B5EF4-FFF2-40B4-BE49-F238E27FC236}">
              <a16:creationId xmlns:a16="http://schemas.microsoft.com/office/drawing/2014/main" id="{A1B5BC56-2747-4966-A9D7-F7EA40E5A388}"/>
            </a:ext>
          </a:extLst>
        </xdr:cNvPr>
        <xdr:cNvSpPr txBox="1"/>
      </xdr:nvSpPr>
      <xdr:spPr>
        <a:xfrm>
          <a:off x="152660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98533</xdr:rowOff>
    </xdr:from>
    <xdr:ext cx="405111" cy="259045"/>
    <xdr:sp macro="" textlink="">
      <xdr:nvSpPr>
        <xdr:cNvPr id="701" name="n_2mainValue【庁舎】&#10;有形固定資産減価償却率">
          <a:extLst>
            <a:ext uri="{FF2B5EF4-FFF2-40B4-BE49-F238E27FC236}">
              <a16:creationId xmlns:a16="http://schemas.microsoft.com/office/drawing/2014/main" id="{C73E733D-ED15-47CB-B299-89D850B9CD1B}"/>
            </a:ext>
          </a:extLst>
        </xdr:cNvPr>
        <xdr:cNvSpPr txBox="1"/>
      </xdr:nvSpPr>
      <xdr:spPr>
        <a:xfrm>
          <a:off x="14389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74040</xdr:rowOff>
    </xdr:from>
    <xdr:ext cx="405111" cy="259045"/>
    <xdr:sp macro="" textlink="">
      <xdr:nvSpPr>
        <xdr:cNvPr id="702" name="n_3mainValue【庁舎】&#10;有形固定資産減価償却率">
          <a:extLst>
            <a:ext uri="{FF2B5EF4-FFF2-40B4-BE49-F238E27FC236}">
              <a16:creationId xmlns:a16="http://schemas.microsoft.com/office/drawing/2014/main" id="{FE83F089-0453-47EF-9921-9745B35E82E4}"/>
            </a:ext>
          </a:extLst>
        </xdr:cNvPr>
        <xdr:cNvSpPr txBox="1"/>
      </xdr:nvSpPr>
      <xdr:spPr>
        <a:xfrm>
          <a:off x="13500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49547</xdr:rowOff>
    </xdr:from>
    <xdr:ext cx="405111" cy="259045"/>
    <xdr:sp macro="" textlink="">
      <xdr:nvSpPr>
        <xdr:cNvPr id="703" name="n_4mainValue【庁舎】&#10;有形固定資産減価償却率">
          <a:extLst>
            <a:ext uri="{FF2B5EF4-FFF2-40B4-BE49-F238E27FC236}">
              <a16:creationId xmlns:a16="http://schemas.microsoft.com/office/drawing/2014/main" id="{CA46F206-C920-4B32-9015-99886435D1D7}"/>
            </a:ext>
          </a:extLst>
        </xdr:cNvPr>
        <xdr:cNvSpPr txBox="1"/>
      </xdr:nvSpPr>
      <xdr:spPr>
        <a:xfrm>
          <a:off x="12611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342C0920-348F-45ED-9C7B-C4708411E8F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3E893332-C932-418F-B80F-1FF79B771F2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6E924409-F0D9-47EC-9D2F-AA2FF596A6C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846A3A8C-246D-4BC0-8983-E1847A18981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01A89CED-20A9-440E-95DF-B4EEAC4322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F50AD932-8CAF-4C3F-8C1D-5620B064D23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9C184FCA-7D5B-46EB-8174-4F8E26C000B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C4F59689-5D6E-4BA8-AF78-DE556E04FB7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AEA003FA-E018-482C-9DEB-05002BD2508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EA7D1CD8-CEE7-47D9-ABB6-98F0FA75F0D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5E36351E-7BBA-4BC6-9478-746613BFD9F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22DDA8B3-77D8-4B01-BE5A-452E23FA59C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F8E3421C-C0D1-4B9A-934F-C8F9BA8293A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19DC8585-B1BB-47D2-B015-C463BA55C10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696BCF63-9250-45D7-86E0-F4B5D74DAE9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48399198-396B-4B25-941B-66939EC7D16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B947735F-2FA2-4918-B3AC-3068AC8F6BE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F894184D-3FDE-45C8-820C-EC6F06A25B3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C4AB7ED7-87B3-4528-B522-914424ABCBB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98EB8436-3135-4DA9-BE10-301D7C14B65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4B23924C-BF58-49BE-8ACE-C6BB1041B30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AC15C0F0-3D0C-4058-8826-48F4E1CE6A9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1431E976-277A-461E-9581-E3C76BE772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59AEAB9C-2E05-4A14-A865-F0770464E69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庁舎】&#10;一人当たり面積グラフ枠">
          <a:extLst>
            <a:ext uri="{FF2B5EF4-FFF2-40B4-BE49-F238E27FC236}">
              <a16:creationId xmlns:a16="http://schemas.microsoft.com/office/drawing/2014/main" id="{33C0FF60-E4F7-4F27-98B0-692E0AF3E86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729" name="直線コネクタ 728">
          <a:extLst>
            <a:ext uri="{FF2B5EF4-FFF2-40B4-BE49-F238E27FC236}">
              <a16:creationId xmlns:a16="http://schemas.microsoft.com/office/drawing/2014/main" id="{FC2C149A-CBD7-42AA-ACBC-39382D2E9ACC}"/>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730" name="【庁舎】&#10;一人当たり面積最小値テキスト">
          <a:extLst>
            <a:ext uri="{FF2B5EF4-FFF2-40B4-BE49-F238E27FC236}">
              <a16:creationId xmlns:a16="http://schemas.microsoft.com/office/drawing/2014/main" id="{40F0E823-4E41-47B4-B7DC-CF528A49F641}"/>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731" name="直線コネクタ 730">
          <a:extLst>
            <a:ext uri="{FF2B5EF4-FFF2-40B4-BE49-F238E27FC236}">
              <a16:creationId xmlns:a16="http://schemas.microsoft.com/office/drawing/2014/main" id="{68FBA333-1474-41E3-AD5F-E16A4F467D56}"/>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732" name="【庁舎】&#10;一人当たり面積最大値テキスト">
          <a:extLst>
            <a:ext uri="{FF2B5EF4-FFF2-40B4-BE49-F238E27FC236}">
              <a16:creationId xmlns:a16="http://schemas.microsoft.com/office/drawing/2014/main" id="{49D20EC3-98A7-49DD-B352-1F24058B9461}"/>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733" name="直線コネクタ 732">
          <a:extLst>
            <a:ext uri="{FF2B5EF4-FFF2-40B4-BE49-F238E27FC236}">
              <a16:creationId xmlns:a16="http://schemas.microsoft.com/office/drawing/2014/main" id="{E2117471-9649-4EE6-9C69-AFF932FCFEC3}"/>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734" name="【庁舎】&#10;一人当たり面積平均値テキスト">
          <a:extLst>
            <a:ext uri="{FF2B5EF4-FFF2-40B4-BE49-F238E27FC236}">
              <a16:creationId xmlns:a16="http://schemas.microsoft.com/office/drawing/2014/main" id="{01D50EF8-738C-402B-8767-62159B3F5D1A}"/>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735" name="フローチャート: 判断 734">
          <a:extLst>
            <a:ext uri="{FF2B5EF4-FFF2-40B4-BE49-F238E27FC236}">
              <a16:creationId xmlns:a16="http://schemas.microsoft.com/office/drawing/2014/main" id="{F91DF75B-F33F-440F-9D69-F80B0865D460}"/>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736" name="フローチャート: 判断 735">
          <a:extLst>
            <a:ext uri="{FF2B5EF4-FFF2-40B4-BE49-F238E27FC236}">
              <a16:creationId xmlns:a16="http://schemas.microsoft.com/office/drawing/2014/main" id="{847924F4-B36D-4DD9-BB66-0AACEE039328}"/>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737" name="フローチャート: 判断 736">
          <a:extLst>
            <a:ext uri="{FF2B5EF4-FFF2-40B4-BE49-F238E27FC236}">
              <a16:creationId xmlns:a16="http://schemas.microsoft.com/office/drawing/2014/main" id="{82CA7AD7-3EF6-4E44-94DD-906B85638F37}"/>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738" name="フローチャート: 判断 737">
          <a:extLst>
            <a:ext uri="{FF2B5EF4-FFF2-40B4-BE49-F238E27FC236}">
              <a16:creationId xmlns:a16="http://schemas.microsoft.com/office/drawing/2014/main" id="{DB280398-3135-42EB-8F84-E44FA8951624}"/>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39" name="フローチャート: 判断 738">
          <a:extLst>
            <a:ext uri="{FF2B5EF4-FFF2-40B4-BE49-F238E27FC236}">
              <a16:creationId xmlns:a16="http://schemas.microsoft.com/office/drawing/2014/main" id="{EF37399F-E795-4EF9-B6E9-48706103B357}"/>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65A0044F-67D9-4FB7-BD80-79564E8D62F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16613EB-55DC-4CD3-82E1-45B0E398133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25EB05EF-B83C-432C-8F08-C0FF5CCD0A2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64218593-2967-4B16-BEA7-A478EE7B301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526AC40-97B8-4213-B559-B1CA613BBA0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89626</xdr:rowOff>
    </xdr:from>
    <xdr:to>
      <xdr:col>116</xdr:col>
      <xdr:colOff>114300</xdr:colOff>
      <xdr:row>107</xdr:row>
      <xdr:rowOff>19776</xdr:rowOff>
    </xdr:to>
    <xdr:sp macro="" textlink="">
      <xdr:nvSpPr>
        <xdr:cNvPr id="745" name="楕円 744">
          <a:extLst>
            <a:ext uri="{FF2B5EF4-FFF2-40B4-BE49-F238E27FC236}">
              <a16:creationId xmlns:a16="http://schemas.microsoft.com/office/drawing/2014/main" id="{5901473A-120D-41D1-9E3B-23C72401BFCB}"/>
            </a:ext>
          </a:extLst>
        </xdr:cNvPr>
        <xdr:cNvSpPr/>
      </xdr:nvSpPr>
      <xdr:spPr>
        <a:xfrm>
          <a:off x="22110700" y="182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68053</xdr:rowOff>
    </xdr:from>
    <xdr:ext cx="469744" cy="259045"/>
    <xdr:sp macro="" textlink="">
      <xdr:nvSpPr>
        <xdr:cNvPr id="746" name="【庁舎】&#10;一人当たり面積該当値テキスト">
          <a:extLst>
            <a:ext uri="{FF2B5EF4-FFF2-40B4-BE49-F238E27FC236}">
              <a16:creationId xmlns:a16="http://schemas.microsoft.com/office/drawing/2014/main" id="{AA95BBE2-9ABE-4DF4-B68B-4247C375A17C}"/>
            </a:ext>
          </a:extLst>
        </xdr:cNvPr>
        <xdr:cNvSpPr txBox="1"/>
      </xdr:nvSpPr>
      <xdr:spPr>
        <a:xfrm>
          <a:off x="22199600" y="1824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747" name="楕円 746">
          <a:extLst>
            <a:ext uri="{FF2B5EF4-FFF2-40B4-BE49-F238E27FC236}">
              <a16:creationId xmlns:a16="http://schemas.microsoft.com/office/drawing/2014/main" id="{98D8210C-6053-49D6-9333-B5F44DB69D34}"/>
            </a:ext>
          </a:extLst>
        </xdr:cNvPr>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140426</xdr:rowOff>
    </xdr:from>
    <xdr:to>
      <xdr:col>116</xdr:col>
      <xdr:colOff>63500</xdr:colOff>
      <xdr:row>106</xdr:row>
      <xdr:rowOff>144780</xdr:rowOff>
    </xdr:to>
    <xdr:cxnSp macro="">
      <xdr:nvCxnSpPr>
        <xdr:cNvPr id="748" name="直線コネクタ 747">
          <a:extLst>
            <a:ext uri="{FF2B5EF4-FFF2-40B4-BE49-F238E27FC236}">
              <a16:creationId xmlns:a16="http://schemas.microsoft.com/office/drawing/2014/main" id="{65F5E8E4-D35A-4A49-9671-216F9A6B8E61}"/>
            </a:ext>
          </a:extLst>
        </xdr:cNvPr>
        <xdr:cNvCxnSpPr/>
      </xdr:nvCxnSpPr>
      <xdr:spPr>
        <a:xfrm flipV="1">
          <a:off x="21323300" y="18314126"/>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97245</xdr:rowOff>
    </xdr:from>
    <xdr:to>
      <xdr:col>107</xdr:col>
      <xdr:colOff>101600</xdr:colOff>
      <xdr:row>107</xdr:row>
      <xdr:rowOff>27395</xdr:rowOff>
    </xdr:to>
    <xdr:sp macro="" textlink="">
      <xdr:nvSpPr>
        <xdr:cNvPr id="749" name="楕円 748">
          <a:extLst>
            <a:ext uri="{FF2B5EF4-FFF2-40B4-BE49-F238E27FC236}">
              <a16:creationId xmlns:a16="http://schemas.microsoft.com/office/drawing/2014/main" id="{D807C86E-F93A-4DAD-B498-CFDE08B452F9}"/>
            </a:ext>
          </a:extLst>
        </xdr:cNvPr>
        <xdr:cNvSpPr/>
      </xdr:nvSpPr>
      <xdr:spPr>
        <a:xfrm>
          <a:off x="20383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148045</xdr:rowOff>
    </xdr:to>
    <xdr:cxnSp macro="">
      <xdr:nvCxnSpPr>
        <xdr:cNvPr id="750" name="直線コネクタ 749">
          <a:extLst>
            <a:ext uri="{FF2B5EF4-FFF2-40B4-BE49-F238E27FC236}">
              <a16:creationId xmlns:a16="http://schemas.microsoft.com/office/drawing/2014/main" id="{2846D25F-41FA-4DF5-BEB2-824FEA7AF4A1}"/>
            </a:ext>
          </a:extLst>
        </xdr:cNvPr>
        <xdr:cNvCxnSpPr/>
      </xdr:nvCxnSpPr>
      <xdr:spPr>
        <a:xfrm flipV="1">
          <a:off x="20434300" y="183184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98334</xdr:rowOff>
    </xdr:from>
    <xdr:to>
      <xdr:col>102</xdr:col>
      <xdr:colOff>165100</xdr:colOff>
      <xdr:row>107</xdr:row>
      <xdr:rowOff>28484</xdr:rowOff>
    </xdr:to>
    <xdr:sp macro="" textlink="">
      <xdr:nvSpPr>
        <xdr:cNvPr id="751" name="楕円 750">
          <a:extLst>
            <a:ext uri="{FF2B5EF4-FFF2-40B4-BE49-F238E27FC236}">
              <a16:creationId xmlns:a16="http://schemas.microsoft.com/office/drawing/2014/main" id="{9DB5108B-57F0-468A-B90F-990FA25A312F}"/>
            </a:ext>
          </a:extLst>
        </xdr:cNvPr>
        <xdr:cNvSpPr/>
      </xdr:nvSpPr>
      <xdr:spPr>
        <a:xfrm>
          <a:off x="19494500" y="1827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148045</xdr:rowOff>
    </xdr:from>
    <xdr:to>
      <xdr:col>107</xdr:col>
      <xdr:colOff>50800</xdr:colOff>
      <xdr:row>106</xdr:row>
      <xdr:rowOff>149134</xdr:rowOff>
    </xdr:to>
    <xdr:cxnSp macro="">
      <xdr:nvCxnSpPr>
        <xdr:cNvPr id="752" name="直線コネクタ 751">
          <a:extLst>
            <a:ext uri="{FF2B5EF4-FFF2-40B4-BE49-F238E27FC236}">
              <a16:creationId xmlns:a16="http://schemas.microsoft.com/office/drawing/2014/main" id="{F57F5DE7-F9E3-4FF4-B6D4-30A2FECE93FB}"/>
            </a:ext>
          </a:extLst>
        </xdr:cNvPr>
        <xdr:cNvCxnSpPr/>
      </xdr:nvCxnSpPr>
      <xdr:spPr>
        <a:xfrm flipV="1">
          <a:off x="19545300" y="18321745"/>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53" name="楕円 752">
          <a:extLst>
            <a:ext uri="{FF2B5EF4-FFF2-40B4-BE49-F238E27FC236}">
              <a16:creationId xmlns:a16="http://schemas.microsoft.com/office/drawing/2014/main" id="{B4E57B71-D02F-49F9-B5CC-58A6C2F2F1B1}"/>
            </a:ext>
          </a:extLst>
        </xdr:cNvPr>
        <xdr:cNvSpPr/>
      </xdr:nvSpPr>
      <xdr:spPr>
        <a:xfrm>
          <a:off x="18605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148045</xdr:rowOff>
    </xdr:from>
    <xdr:to>
      <xdr:col>102</xdr:col>
      <xdr:colOff>114300</xdr:colOff>
      <xdr:row>106</xdr:row>
      <xdr:rowOff>149134</xdr:rowOff>
    </xdr:to>
    <xdr:cxnSp macro="">
      <xdr:nvCxnSpPr>
        <xdr:cNvPr id="754" name="直線コネクタ 753">
          <a:extLst>
            <a:ext uri="{FF2B5EF4-FFF2-40B4-BE49-F238E27FC236}">
              <a16:creationId xmlns:a16="http://schemas.microsoft.com/office/drawing/2014/main" id="{A061BBF1-6FE4-4BC6-93FC-A248BD93DC78}"/>
            </a:ext>
          </a:extLst>
        </xdr:cNvPr>
        <xdr:cNvCxnSpPr/>
      </xdr:nvCxnSpPr>
      <xdr:spPr>
        <a:xfrm>
          <a:off x="18656300" y="18321745"/>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755" name="n_1aveValue【庁舎】&#10;一人当たり面積">
          <a:extLst>
            <a:ext uri="{FF2B5EF4-FFF2-40B4-BE49-F238E27FC236}">
              <a16:creationId xmlns:a16="http://schemas.microsoft.com/office/drawing/2014/main" id="{366852FD-C0F1-42EF-80E5-1D7524FC9312}"/>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756" name="n_2aveValue【庁舎】&#10;一人当たり面積">
          <a:extLst>
            <a:ext uri="{FF2B5EF4-FFF2-40B4-BE49-F238E27FC236}">
              <a16:creationId xmlns:a16="http://schemas.microsoft.com/office/drawing/2014/main" id="{39707E9D-ACF3-4ABF-B517-CAB5F4995C36}"/>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757" name="n_3aveValue【庁舎】&#10;一人当たり面積">
          <a:extLst>
            <a:ext uri="{FF2B5EF4-FFF2-40B4-BE49-F238E27FC236}">
              <a16:creationId xmlns:a16="http://schemas.microsoft.com/office/drawing/2014/main" id="{1F74D2A0-F664-48A4-8CF8-D3BBBE44C171}"/>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758" name="n_4aveValue【庁舎】&#10;一人当たり面積">
          <a:extLst>
            <a:ext uri="{FF2B5EF4-FFF2-40B4-BE49-F238E27FC236}">
              <a16:creationId xmlns:a16="http://schemas.microsoft.com/office/drawing/2014/main" id="{6FEE86F7-E936-44E0-A8E2-D5F6887B3A15}"/>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15257</xdr:rowOff>
    </xdr:from>
    <xdr:ext cx="469744" cy="259045"/>
    <xdr:sp macro="" textlink="">
      <xdr:nvSpPr>
        <xdr:cNvPr id="759" name="n_1mainValue【庁舎】&#10;一人当たり面積">
          <a:extLst>
            <a:ext uri="{FF2B5EF4-FFF2-40B4-BE49-F238E27FC236}">
              <a16:creationId xmlns:a16="http://schemas.microsoft.com/office/drawing/2014/main" id="{7F89E961-518D-4FD4-920F-98A988DA3F2B}"/>
            </a:ext>
          </a:extLst>
        </xdr:cNvPr>
        <xdr:cNvSpPr txBox="1"/>
      </xdr:nvSpPr>
      <xdr:spPr>
        <a:xfrm>
          <a:off x="21075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18522</xdr:rowOff>
    </xdr:from>
    <xdr:ext cx="469744" cy="259045"/>
    <xdr:sp macro="" textlink="">
      <xdr:nvSpPr>
        <xdr:cNvPr id="760" name="n_2mainValue【庁舎】&#10;一人当たり面積">
          <a:extLst>
            <a:ext uri="{FF2B5EF4-FFF2-40B4-BE49-F238E27FC236}">
              <a16:creationId xmlns:a16="http://schemas.microsoft.com/office/drawing/2014/main" id="{AEF0374C-DE70-413C-AE28-9C3E402BD14E}"/>
            </a:ext>
          </a:extLst>
        </xdr:cNvPr>
        <xdr:cNvSpPr txBox="1"/>
      </xdr:nvSpPr>
      <xdr:spPr>
        <a:xfrm>
          <a:off x="20199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19611</xdr:rowOff>
    </xdr:from>
    <xdr:ext cx="469744" cy="259045"/>
    <xdr:sp macro="" textlink="">
      <xdr:nvSpPr>
        <xdr:cNvPr id="761" name="n_3mainValue【庁舎】&#10;一人当たり面積">
          <a:extLst>
            <a:ext uri="{FF2B5EF4-FFF2-40B4-BE49-F238E27FC236}">
              <a16:creationId xmlns:a16="http://schemas.microsoft.com/office/drawing/2014/main" id="{403E512D-8CBF-4B9F-9308-266E4F2ABA9F}"/>
            </a:ext>
          </a:extLst>
        </xdr:cNvPr>
        <xdr:cNvSpPr txBox="1"/>
      </xdr:nvSpPr>
      <xdr:spPr>
        <a:xfrm>
          <a:off x="19310427" y="1836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762" name="n_4mainValue【庁舎】&#10;一人当たり面積">
          <a:extLst>
            <a:ext uri="{FF2B5EF4-FFF2-40B4-BE49-F238E27FC236}">
              <a16:creationId xmlns:a16="http://schemas.microsoft.com/office/drawing/2014/main" id="{E550E41A-3F09-497E-8CE7-ADCD97448641}"/>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289B691E-33B4-4028-AB6C-3CDDDE5CAFF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5F646217-B67E-4497-B3BC-F4ECAEBC4B4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C1DD5B67-A1CE-49AB-8E31-EB6B7F0C332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類似団体と比較して、特に有形固定資産減価償却率が高い施設は、</a:t>
          </a:r>
          <a:r>
            <a:rPr kumimoji="1" lang="en-US" altLang="ja-JP" sz="1300">
              <a:latin typeface="ＭＳ Ｐゴシック" panose="020B0600070205080204" pitchFamily="50" charset="-128"/>
              <a:ea typeface="ＭＳ Ｐゴシック" panose="020B0600070205080204" pitchFamily="50" charset="-128"/>
            </a:rPr>
            <a:t>88.7</a:t>
          </a:r>
          <a:r>
            <a:rPr kumimoji="1" lang="ja-JP" altLang="en-US" sz="1300">
              <a:latin typeface="ＭＳ Ｐゴシック" panose="020B0600070205080204" pitchFamily="50" charset="-128"/>
              <a:ea typeface="ＭＳ Ｐゴシック" panose="020B0600070205080204" pitchFamily="50" charset="-128"/>
            </a:rPr>
            <a:t>％の体育館・プール、</a:t>
          </a:r>
          <a:r>
            <a:rPr kumimoji="1" lang="en-US" altLang="ja-JP" sz="1300">
              <a:latin typeface="ＭＳ Ｐゴシック" panose="020B0600070205080204" pitchFamily="50" charset="-128"/>
              <a:ea typeface="ＭＳ Ｐゴシック" panose="020B0600070205080204" pitchFamily="50" charset="-128"/>
            </a:rPr>
            <a:t>88.6</a:t>
          </a:r>
          <a:r>
            <a:rPr kumimoji="1" lang="ja-JP" altLang="en-US" sz="1300">
              <a:latin typeface="ＭＳ Ｐゴシック" panose="020B0600070205080204" pitchFamily="50" charset="-128"/>
              <a:ea typeface="ＭＳ Ｐゴシック" panose="020B0600070205080204" pitchFamily="50" charset="-128"/>
            </a:rPr>
            <a:t>％の消防施設、</a:t>
          </a:r>
          <a:r>
            <a:rPr kumimoji="1" lang="en-US" altLang="ja-JP" sz="1300">
              <a:latin typeface="ＭＳ Ｐゴシック" panose="020B0600070205080204" pitchFamily="50" charset="-128"/>
              <a:ea typeface="ＭＳ Ｐゴシック" panose="020B0600070205080204" pitchFamily="50" charset="-128"/>
            </a:rPr>
            <a:t>81.4</a:t>
          </a:r>
          <a:r>
            <a:rPr kumimoji="1" lang="ja-JP" altLang="en-US" sz="1300">
              <a:latin typeface="ＭＳ Ｐゴシック" panose="020B0600070205080204" pitchFamily="50" charset="-128"/>
              <a:ea typeface="ＭＳ Ｐゴシック" panose="020B0600070205080204" pitchFamily="50" charset="-128"/>
            </a:rPr>
            <a:t>％の保健センター・保健所、</a:t>
          </a:r>
          <a:r>
            <a:rPr kumimoji="1" lang="en-US" altLang="ja-JP" sz="1300">
              <a:latin typeface="ＭＳ Ｐゴシック" panose="020B0600070205080204" pitchFamily="50" charset="-128"/>
              <a:ea typeface="ＭＳ Ｐゴシック" panose="020B0600070205080204" pitchFamily="50" charset="-128"/>
            </a:rPr>
            <a:t>72.9</a:t>
          </a:r>
          <a:r>
            <a:rPr kumimoji="1" lang="ja-JP" altLang="en-US" sz="1300">
              <a:latin typeface="ＭＳ Ｐゴシック" panose="020B0600070205080204" pitchFamily="50" charset="-128"/>
              <a:ea typeface="ＭＳ Ｐゴシック" panose="020B0600070205080204" pitchFamily="50" charset="-128"/>
            </a:rPr>
            <a:t>％の庁舎となっており、有形固定資産減価償却率が低い施設は、</a:t>
          </a:r>
          <a:r>
            <a:rPr kumimoji="1" lang="en-US" altLang="ja-JP" sz="1300">
              <a:latin typeface="ＭＳ Ｐゴシック" panose="020B0600070205080204" pitchFamily="50" charset="-128"/>
              <a:ea typeface="ＭＳ Ｐゴシック" panose="020B0600070205080204" pitchFamily="50" charset="-128"/>
            </a:rPr>
            <a:t>45.1</a:t>
          </a:r>
          <a:r>
            <a:rPr kumimoji="1" lang="ja-JP" altLang="en-US" sz="1300">
              <a:latin typeface="ＭＳ Ｐゴシック" panose="020B0600070205080204" pitchFamily="50" charset="-128"/>
              <a:ea typeface="ＭＳ Ｐゴシック" panose="020B0600070205080204" pitchFamily="50" charset="-128"/>
            </a:rPr>
            <a:t>％の市民会館となっている。</a:t>
          </a:r>
        </a:p>
        <a:p>
          <a:r>
            <a:rPr kumimoji="1" lang="ja-JP" altLang="en-US" sz="1300">
              <a:latin typeface="ＭＳ Ｐゴシック" panose="020B0600070205080204" pitchFamily="50" charset="-128"/>
              <a:ea typeface="ＭＳ Ｐゴシック" panose="020B0600070205080204" pitchFamily="50" charset="-128"/>
            </a:rPr>
            <a:t>消防施設は、消防団詰所及び防火水槽が老朽化していることが有形固定資産減価償却率が高くなっている要因と考えられるが、このうち消防団坂第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分団第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部と坂第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分団第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部については、築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年を超えている詰所の更新と、未導入であった消防ポンプ積載車の取得を予定している。</a:t>
          </a:r>
        </a:p>
        <a:p>
          <a:r>
            <a:rPr kumimoji="1" lang="ja-JP" altLang="en-US" sz="1300">
              <a:latin typeface="ＭＳ Ｐゴシック" panose="020B0600070205080204" pitchFamily="50" charset="-128"/>
              <a:ea typeface="ＭＳ Ｐゴシック" panose="020B0600070205080204" pitchFamily="50" charset="-128"/>
            </a:rPr>
            <a:t>保健センターについては、築年数が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年を超え老朽化が進行しているため、保健センターの機能を備えたコミュニティの場となる施設への建替えの検討を行っている。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施設の一人当たり面積は、多くの類型で類似団体を下回っているが、市民会館については、平均を大きく上回っている。市民会館については、災害発生時の避難所となる場合も多いことから、施設の適切な維持運営が必要である。</a:t>
          </a:r>
        </a:p>
        <a:p>
          <a:r>
            <a:rPr kumimoji="1" lang="ja-JP" altLang="en-US" sz="1300">
              <a:latin typeface="ＭＳ Ｐゴシック" panose="020B0600070205080204" pitchFamily="50" charset="-128"/>
              <a:ea typeface="ＭＳ Ｐゴシック" panose="020B0600070205080204" pitchFamily="50" charset="-128"/>
            </a:rPr>
            <a:t>今後も、財政状況や人口推計、住民の利用需要などを見極めながら、施設総量に目標値を定めるなど、坂町公共施設等総合管理計画に基づいて施設の維持管理を適切に進めていく予定である。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12,680
12,461
15.69
8,006,941
7,231,276
294,390
4,170,085
7,146,911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令和元年度以降で比較を行うと、令和５年度の基準財政需要額は過去最高となった。前年度以前に比べ悪化したものの、依然として全国平均、類似団体内平均を上回っている。</a:t>
          </a:r>
        </a:p>
        <a:p>
          <a:r>
            <a:rPr kumimoji="1" lang="ja-JP" altLang="en-US" sz="1300">
              <a:latin typeface="ＭＳ Ｐゴシック" panose="020B0600070205080204" pitchFamily="50" charset="-128"/>
              <a:ea typeface="ＭＳ Ｐゴシック" panose="020B0600070205080204" pitchFamily="50" charset="-128"/>
            </a:rPr>
            <a:t>　今後、固定資産税の減収や公債費の増加等が見込まれることから、財政力指数がさらに低下する見込みである。町税の収納率の向上等、自主財源の確保及び適正な起債管理に努める必要がある。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81945</xdr:rowOff>
    </xdr:from>
    <xdr:to>
      <xdr:col>23</xdr:col>
      <xdr:colOff>133350</xdr:colOff>
      <xdr:row>41</xdr:row>
      <xdr:rowOff>127907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1139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81945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5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149981</xdr:rowOff>
    </xdr:from>
    <xdr:to>
      <xdr:col>15</xdr:col>
      <xdr:colOff>82550</xdr:colOff>
      <xdr:row>41</xdr:row>
      <xdr:rowOff>24493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0798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149981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850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31145</xdr:rowOff>
    </xdr:from>
    <xdr:to>
      <xdr:col>19</xdr:col>
      <xdr:colOff>184150</xdr:colOff>
      <xdr:row>41</xdr:row>
      <xdr:rowOff>132745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142922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99181</xdr:rowOff>
    </xdr:from>
    <xdr:to>
      <xdr:col>11</xdr:col>
      <xdr:colOff>82550</xdr:colOff>
      <xdr:row>41</xdr:row>
      <xdr:rowOff>29331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39508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経常収支比率は、各年度において類似団体内平均より低い数値であるが、昨年度と比較し</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ポイント悪化している。主に人件費及び公債費における経常経費の増加が要因である。</a:t>
          </a:r>
        </a:p>
        <a:p>
          <a:r>
            <a:rPr kumimoji="1" lang="ja-JP" altLang="en-US" sz="1300">
              <a:latin typeface="ＭＳ Ｐゴシック" panose="020B0600070205080204" pitchFamily="50" charset="-128"/>
              <a:ea typeface="ＭＳ Ｐゴシック" panose="020B0600070205080204" pitchFamily="50" charset="-128"/>
            </a:rPr>
            <a:t>　今後は、高齢化の進展により介護保険事業等への繰出金の増加が見込まれるため、物件費等経常経費の削減に努める。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37084</xdr:rowOff>
    </xdr:from>
    <xdr:to>
      <xdr:col>23</xdr:col>
      <xdr:colOff>133350</xdr:colOff>
      <xdr:row>63</xdr:row>
      <xdr:rowOff>162560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38434"/>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63</xdr:row>
      <xdr:rowOff>37084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7783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63</xdr:row>
      <xdr:rowOff>32258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77830"/>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63</xdr:row>
      <xdr:rowOff>66040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3360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128287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157734</xdr:rowOff>
    </xdr:from>
    <xdr:to>
      <xdr:col>19</xdr:col>
      <xdr:colOff>184150</xdr:colOff>
      <xdr:row>63</xdr:row>
      <xdr:rowOff>87884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98061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152908</xdr:rowOff>
    </xdr:from>
    <xdr:to>
      <xdr:col>11</xdr:col>
      <xdr:colOff>82550</xdr:colOff>
      <xdr:row>63</xdr:row>
      <xdr:rowOff>83058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93235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令和元年度は、多額の災害廃棄物処理経費を要したため、数値が悪化したが、令和２年度以降はほぼ横ばいである。</a:t>
          </a:r>
        </a:p>
        <a:p>
          <a:r>
            <a:rPr kumimoji="1" lang="ja-JP" altLang="en-US" sz="1300">
              <a:latin typeface="ＭＳ Ｐゴシック" panose="020B0600070205080204" pitchFamily="50" charset="-128"/>
              <a:ea typeface="ＭＳ Ｐゴシック" panose="020B0600070205080204" pitchFamily="50" charset="-128"/>
            </a:rPr>
            <a:t>　今後は公共施設の老朽化に伴う維持補修費の増が見込まれるため、引き続き、無駄を削減し不要な予算執行を抑制する。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51758</xdr:rowOff>
    </xdr:from>
    <xdr:to>
      <xdr:col>23</xdr:col>
      <xdr:colOff>133350</xdr:colOff>
      <xdr:row>81</xdr:row>
      <xdr:rowOff>63317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939208"/>
          <a:ext cx="838200" cy="1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37542</xdr:rowOff>
    </xdr:from>
    <xdr:to>
      <xdr:col>19</xdr:col>
      <xdr:colOff>133350</xdr:colOff>
      <xdr:row>81</xdr:row>
      <xdr:rowOff>63317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24992"/>
          <a:ext cx="889000" cy="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37542</xdr:rowOff>
    </xdr:from>
    <xdr:to>
      <xdr:col>15</xdr:col>
      <xdr:colOff>82550</xdr:colOff>
      <xdr:row>81</xdr:row>
      <xdr:rowOff>49132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924992"/>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49132</xdr:rowOff>
    </xdr:from>
    <xdr:to>
      <xdr:col>11</xdr:col>
      <xdr:colOff>31750</xdr:colOff>
      <xdr:row>82</xdr:row>
      <xdr:rowOff>143822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936582"/>
          <a:ext cx="889000" cy="26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958</xdr:rowOff>
    </xdr:from>
    <xdr:to>
      <xdr:col>23</xdr:col>
      <xdr:colOff>184150</xdr:colOff>
      <xdr:row>81</xdr:row>
      <xdr:rowOff>102558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8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17485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3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12517</xdr:rowOff>
    </xdr:from>
    <xdr:to>
      <xdr:col>19</xdr:col>
      <xdr:colOff>184150</xdr:colOff>
      <xdr:row>81</xdr:row>
      <xdr:rowOff>114117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9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124294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6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158192</xdr:rowOff>
    </xdr:from>
    <xdr:to>
      <xdr:col>15</xdr:col>
      <xdr:colOff>133350</xdr:colOff>
      <xdr:row>81</xdr:row>
      <xdr:rowOff>88342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98519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169782</xdr:rowOff>
    </xdr:from>
    <xdr:to>
      <xdr:col>11</xdr:col>
      <xdr:colOff>82550</xdr:colOff>
      <xdr:row>81</xdr:row>
      <xdr:rowOff>99932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110109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93022</xdr:rowOff>
    </xdr:from>
    <xdr:to>
      <xdr:col>7</xdr:col>
      <xdr:colOff>31750</xdr:colOff>
      <xdr:row>83</xdr:row>
      <xdr:rowOff>23172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5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7949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3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近年、同程度の水準で推移しており、全国町村平均及び類似団体平均より低い数値である。</a:t>
          </a:r>
        </a:p>
        <a:p>
          <a:r>
            <a:rPr kumimoji="1" lang="ja-JP" altLang="en-US" sz="1300">
              <a:latin typeface="ＭＳ Ｐゴシック" panose="020B0600070205080204" pitchFamily="50" charset="-128"/>
              <a:ea typeface="ＭＳ Ｐゴシック" panose="020B0600070205080204" pitchFamily="50" charset="-128"/>
            </a:rPr>
            <a:t>　指数の変動については、職員数が少ないことから、職種区分間の異動や階層の変動の影響を受けやすい状況である。令和５年度は、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採用・退職による変動、職種区分間の異動及び経験年数階層の変動の影響が数値引下げの要因</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今後も国に準じた給与改定等を適切に行い、適正な給与体系を維持する。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146755</xdr:rowOff>
    </xdr:from>
    <xdr:to>
      <xdr:col>81</xdr:col>
      <xdr:colOff>44450</xdr:colOff>
      <xdr:row>84</xdr:row>
      <xdr:rowOff>149578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377105"/>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109361</xdr:rowOff>
    </xdr:from>
    <xdr:to>
      <xdr:col>77</xdr:col>
      <xdr:colOff>44450</xdr:colOff>
      <xdr:row>84</xdr:row>
      <xdr:rowOff>149578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1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109361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3637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149578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363700"/>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95955</xdr:rowOff>
    </xdr:from>
    <xdr:to>
      <xdr:col>81</xdr:col>
      <xdr:colOff>95250</xdr:colOff>
      <xdr:row>84</xdr:row>
      <xdr:rowOff>26105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32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112482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17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98778</xdr:rowOff>
    </xdr:from>
    <xdr:to>
      <xdr:col>77</xdr:col>
      <xdr:colOff>95250</xdr:colOff>
      <xdr:row>85</xdr:row>
      <xdr:rowOff>28928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58561</xdr:rowOff>
    </xdr:from>
    <xdr:to>
      <xdr:col>73</xdr:col>
      <xdr:colOff>44450</xdr:colOff>
      <xdr:row>84</xdr:row>
      <xdr:rowOff>160161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170338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98778</xdr:rowOff>
    </xdr:from>
    <xdr:to>
      <xdr:col>64</xdr:col>
      <xdr:colOff>152400</xdr:colOff>
      <xdr:row>85</xdr:row>
      <xdr:rowOff>28928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39105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3.28</a:t>
          </a:r>
          <a:r>
            <a:rPr kumimoji="1" lang="ja-JP" altLang="en-US" sz="1300">
              <a:latin typeface="ＭＳ Ｐゴシック" panose="020B0600070205080204" pitchFamily="50" charset="-128"/>
              <a:ea typeface="ＭＳ Ｐゴシック" panose="020B0600070205080204" pitchFamily="50" charset="-128"/>
            </a:rPr>
            <a:t>人少ない</a:t>
          </a:r>
          <a:r>
            <a:rPr kumimoji="1" lang="en-US" altLang="ja-JP" sz="1300">
              <a:latin typeface="ＭＳ Ｐゴシック" panose="020B0600070205080204" pitchFamily="50" charset="-128"/>
              <a:ea typeface="ＭＳ Ｐゴシック" panose="020B0600070205080204" pitchFamily="50" charset="-128"/>
            </a:rPr>
            <a:t>7.57</a:t>
          </a:r>
          <a:r>
            <a:rPr kumimoji="1" lang="ja-JP" altLang="en-US" sz="1300">
              <a:latin typeface="ＭＳ Ｐゴシック" panose="020B0600070205080204" pitchFamily="50" charset="-128"/>
              <a:ea typeface="ＭＳ Ｐゴシック" panose="020B0600070205080204" pitchFamily="50" charset="-128"/>
            </a:rPr>
            <a:t>人となっており、全国平均、広島県平均より低い数値である。今後は、定年延長職員及び暫定再任用職員の効率的な配置及び必要に応じた組織の見直しを行うとともに、できる限りバランスのとれた職員構成となるよう努める。また、行政サービスを将来にわたり安定的に提供できる体制を確保するため、中・長期的な視点での採用・退職のあり方について検討する。複雑多様化する行政需要に対応できる効率的な組織体制の整備や、課（職員）間の横断的な連携を強化、自治体ＤＸを推進し、必要かつ最小限の人員体制を構築す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148946</xdr:rowOff>
    </xdr:from>
    <xdr:to>
      <xdr:col>81</xdr:col>
      <xdr:colOff>44450</xdr:colOff>
      <xdr:row>60</xdr:row>
      <xdr:rowOff>149428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35946"/>
          <a:ext cx="8382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148946</xdr:rowOff>
    </xdr:from>
    <xdr:to>
      <xdr:col>77</xdr:col>
      <xdr:colOff>44450</xdr:colOff>
      <xdr:row>60</xdr:row>
      <xdr:rowOff>149428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35946"/>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148463</xdr:rowOff>
    </xdr:from>
    <xdr:to>
      <xdr:col>72</xdr:col>
      <xdr:colOff>203200</xdr:colOff>
      <xdr:row>60</xdr:row>
      <xdr:rowOff>149428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35463"/>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142189</xdr:rowOff>
    </xdr:from>
    <xdr:to>
      <xdr:col>68</xdr:col>
      <xdr:colOff>152400</xdr:colOff>
      <xdr:row>60</xdr:row>
      <xdr:rowOff>148463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29189"/>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98628</xdr:rowOff>
    </xdr:from>
    <xdr:to>
      <xdr:col>81</xdr:col>
      <xdr:colOff>95250</xdr:colOff>
      <xdr:row>61</xdr:row>
      <xdr:rowOff>28778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19905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98146</xdr:rowOff>
    </xdr:from>
    <xdr:to>
      <xdr:col>77</xdr:col>
      <xdr:colOff>95250</xdr:colOff>
      <xdr:row>61</xdr:row>
      <xdr:rowOff>28296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38473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54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98628</xdr:rowOff>
    </xdr:from>
    <xdr:to>
      <xdr:col>73</xdr:col>
      <xdr:colOff>44450</xdr:colOff>
      <xdr:row>61</xdr:row>
      <xdr:rowOff>28778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38955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5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97663</xdr:rowOff>
    </xdr:from>
    <xdr:to>
      <xdr:col>68</xdr:col>
      <xdr:colOff>203200</xdr:colOff>
      <xdr:row>61</xdr:row>
      <xdr:rowOff>27813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37990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5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91389</xdr:rowOff>
    </xdr:from>
    <xdr:to>
      <xdr:col>64</xdr:col>
      <xdr:colOff>152400</xdr:colOff>
      <xdr:row>61</xdr:row>
      <xdr:rowOff>21539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7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31716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47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月豪雨の影響により、多額の災害復旧事業債を借り入れた元金償還が令和４年度から本格的に始まったため、前年度より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となった。今後も数値の悪化が見込まれる。</a:t>
          </a:r>
        </a:p>
        <a:p>
          <a:r>
            <a:rPr kumimoji="1" lang="ja-JP" altLang="en-US" sz="1300">
              <a:latin typeface="ＭＳ Ｐゴシック" panose="020B0600070205080204" pitchFamily="50" charset="-128"/>
              <a:ea typeface="ＭＳ Ｐゴシック" panose="020B0600070205080204" pitchFamily="50" charset="-128"/>
            </a:rPr>
            <a:t>　引き続き交付税算入率の高い事業についてのみ借入を行い、比率の上昇を抑制する。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105410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69544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39</xdr:row>
      <xdr:rowOff>8890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5989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64516</xdr:rowOff>
    </xdr:from>
    <xdr:to>
      <xdr:col>72</xdr:col>
      <xdr:colOff>203200</xdr:colOff>
      <xdr:row>38</xdr:row>
      <xdr:rowOff>83820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5796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64516</xdr:rowOff>
    </xdr:from>
    <xdr:to>
      <xdr:col>68</xdr:col>
      <xdr:colOff>152400</xdr:colOff>
      <xdr:row>38</xdr:row>
      <xdr:rowOff>93472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57961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33020</xdr:rowOff>
    </xdr:from>
    <xdr:to>
      <xdr:col>73</xdr:col>
      <xdr:colOff>44450</xdr:colOff>
      <xdr:row>38</xdr:row>
      <xdr:rowOff>134620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144797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13716</xdr:rowOff>
    </xdr:from>
    <xdr:to>
      <xdr:col>68</xdr:col>
      <xdr:colOff>203200</xdr:colOff>
      <xdr:row>38</xdr:row>
      <xdr:rowOff>115316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125493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29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42672</xdr:rowOff>
    </xdr:from>
    <xdr:to>
      <xdr:col>64</xdr:col>
      <xdr:colOff>152400</xdr:colOff>
      <xdr:row>38</xdr:row>
      <xdr:rowOff>144272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154449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影響により、災害復旧事業債残高が大幅に増加したが、交付税措置のない起債は行っておらず、起債に依存しない財政運営を行っているため、充当可能財源が将来負担額を上回っており、将来負担比率はマイナスとなっている。</a:t>
          </a:r>
        </a:p>
        <a:p>
          <a:r>
            <a:rPr kumimoji="1" lang="ja-JP" altLang="en-US" sz="1300">
              <a:latin typeface="ＭＳ Ｐゴシック" panose="020B0600070205080204" pitchFamily="50" charset="-128"/>
              <a:ea typeface="ＭＳ Ｐゴシック" panose="020B0600070205080204" pitchFamily="50" charset="-128"/>
            </a:rPr>
            <a:t>　今後も収入に見合った予算編成・事業執行を行い、将来世代へ過大な負担を残さないよう、持続可能な財政運営への取組みを推進する。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12,680
12,461
15.69
8,006,941
7,231,276
294,390
4,170,085
7,146,911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人件費に係る経常収支比率は、全国平均、類似団体内平均より低い数値となっている。令和５年度は前年度と比較して経常的経費が増加したことから、令和４年度より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ポイント悪化している。</a:t>
          </a:r>
        </a:p>
        <a:p>
          <a:r>
            <a:rPr kumimoji="1" lang="ja-JP" altLang="en-US" sz="1300">
              <a:latin typeface="ＭＳ Ｐゴシック" panose="020B0600070205080204" pitchFamily="50" charset="-128"/>
              <a:ea typeface="ＭＳ Ｐゴシック" panose="020B0600070205080204" pitchFamily="50" charset="-128"/>
            </a:rPr>
            <a:t>　近年、職員数は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人前後で推移している。今後は、自治体ＤＸを推進し効率化を図り、適正な人員配置を行う。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97282</xdr:rowOff>
    </xdr:from>
    <xdr:to>
      <xdr:col>24</xdr:col>
      <xdr:colOff>25400</xdr:colOff>
      <xdr:row>33</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551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34561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63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97282</xdr:rowOff>
    </xdr:from>
    <xdr:to>
      <xdr:col>19</xdr:col>
      <xdr:colOff>187325</xdr:colOff>
      <xdr:row>33</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7551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120142</xdr:rowOff>
    </xdr:from>
    <xdr:to>
      <xdr:col>15</xdr:col>
      <xdr:colOff>98425</xdr:colOff>
      <xdr:row>34</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779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112285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51562</xdr:rowOff>
    </xdr:from>
    <xdr:to>
      <xdr:col>11</xdr:col>
      <xdr:colOff>9525</xdr:colOff>
      <xdr:row>34</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094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32275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110490</xdr:rowOff>
    </xdr:from>
    <xdr:to>
      <xdr:col>24</xdr:col>
      <xdr:colOff>76200</xdr:colOff>
      <xdr:row>34</xdr:row>
      <xdr:rowOff>40640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127017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46482</xdr:rowOff>
    </xdr:from>
    <xdr:to>
      <xdr:col>20</xdr:col>
      <xdr:colOff>38100</xdr:colOff>
      <xdr:row>33</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158259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7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69342</xdr:rowOff>
    </xdr:from>
    <xdr:to>
      <xdr:col>15</xdr:col>
      <xdr:colOff>149225</xdr:colOff>
      <xdr:row>33</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9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762</xdr:rowOff>
    </xdr:from>
    <xdr:to>
      <xdr:col>6</xdr:col>
      <xdr:colOff>171450</xdr:colOff>
      <xdr:row>33</xdr:row>
      <xdr:rowOff>102362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112539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2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令和元年度から４年度までは類似団体内平均より高い数値であったが、令和４年度と比較して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ポイント改善し、類似団体内平均より低い数値となった。前年度と比較して経常的経費が減少したことによる。</a:t>
          </a:r>
        </a:p>
        <a:p>
          <a:r>
            <a:rPr kumimoji="1" lang="ja-JP" altLang="en-US" sz="1300">
              <a:latin typeface="ＭＳ Ｐゴシック" panose="020B0600070205080204" pitchFamily="50" charset="-128"/>
              <a:ea typeface="ＭＳ Ｐゴシック" panose="020B0600070205080204" pitchFamily="50" charset="-128"/>
            </a:rPr>
            <a:t>　住民サービスを低下させないことを念頭に置いた上で、今後も委託料等経常的経費の抑制等に取り組み、数値の改善を図る。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08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93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93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18</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464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74947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8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ポイント悪化し、類似団体内平均より高い数値となっており、最大値に近くなっている。</a:t>
          </a:r>
        </a:p>
        <a:p>
          <a:r>
            <a:rPr kumimoji="1" lang="ja-JP" altLang="en-US" sz="1300">
              <a:latin typeface="ＭＳ Ｐゴシック" panose="020B0600070205080204" pitchFamily="50" charset="-128"/>
              <a:ea typeface="ＭＳ Ｐゴシック" panose="020B0600070205080204" pitchFamily="50" charset="-128"/>
            </a:rPr>
            <a:t>　令和５年度は前年度と比較して経常的経費が増加したことにより悪化した。　義務的経費であり、政策的な削減は困難であるが、国等の制度を踏まえ、適正な支出に努める。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137885</xdr:rowOff>
    </xdr:from>
    <xdr:to>
      <xdr:col>24</xdr:col>
      <xdr:colOff>25400</xdr:colOff>
      <xdr:row>59</xdr:row>
      <xdr:rowOff>75293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10081985"/>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137885</xdr:rowOff>
    </xdr:from>
    <xdr:to>
      <xdr:col>19</xdr:col>
      <xdr:colOff>187325</xdr:colOff>
      <xdr:row>59</xdr:row>
      <xdr:rowOff>64407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10081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64407</xdr:rowOff>
    </xdr:from>
    <xdr:to>
      <xdr:col>15</xdr:col>
      <xdr:colOff>98425</xdr:colOff>
      <xdr:row>60</xdr:row>
      <xdr:rowOff>34472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101799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34472</xdr:rowOff>
    </xdr:from>
    <xdr:to>
      <xdr:col>11</xdr:col>
      <xdr:colOff>9525</xdr:colOff>
      <xdr:row>60</xdr:row>
      <xdr:rowOff>56243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10321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24493</xdr:rowOff>
    </xdr:from>
    <xdr:to>
      <xdr:col>24</xdr:col>
      <xdr:colOff>76200</xdr:colOff>
      <xdr:row>59</xdr:row>
      <xdr:rowOff>126093</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168020</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11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87085</xdr:rowOff>
    </xdr:from>
    <xdr:to>
      <xdr:col>20</xdr:col>
      <xdr:colOff>38100</xdr:colOff>
      <xdr:row>59</xdr:row>
      <xdr:rowOff>17235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2012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13607</xdr:rowOff>
    </xdr:from>
    <xdr:to>
      <xdr:col>15</xdr:col>
      <xdr:colOff>149225</xdr:colOff>
      <xdr:row>59</xdr:row>
      <xdr:rowOff>115207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99984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155122</xdr:rowOff>
    </xdr:from>
    <xdr:to>
      <xdr:col>11</xdr:col>
      <xdr:colOff>60325</xdr:colOff>
      <xdr:row>60</xdr:row>
      <xdr:rowOff>85272</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70049</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5443</xdr:rowOff>
    </xdr:from>
    <xdr:to>
      <xdr:col>6</xdr:col>
      <xdr:colOff>171450</xdr:colOff>
      <xdr:row>60</xdr:row>
      <xdr:rowOff>107043</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91820</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ポイント改善したが、全国平均、類似団体内平均より高い数値である。</a:t>
          </a:r>
        </a:p>
        <a:p>
          <a:r>
            <a:rPr kumimoji="1" lang="ja-JP" altLang="en-US" sz="1300">
              <a:latin typeface="ＭＳ Ｐゴシック" panose="020B0600070205080204" pitchFamily="50" charset="-128"/>
              <a:ea typeface="ＭＳ Ｐゴシック" panose="020B0600070205080204" pitchFamily="50" charset="-128"/>
            </a:rPr>
            <a:t>　当該指標に影響を与えるものは主に特別会計に対する繰出金である。</a:t>
          </a:r>
        </a:p>
        <a:p>
          <a:r>
            <a:rPr kumimoji="1" lang="ja-JP" altLang="en-US" sz="1300">
              <a:latin typeface="ＭＳ Ｐゴシック" panose="020B0600070205080204" pitchFamily="50" charset="-128"/>
              <a:ea typeface="ＭＳ Ｐゴシック" panose="020B0600070205080204" pitchFamily="50" charset="-128"/>
            </a:rPr>
            <a:t>　高齢化が進展するにつれ、社会保障経費も増加する見込みであるので、長期的視野に立った財政運営を行っていく必要がある。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2616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35560</xdr:rowOff>
    </xdr:from>
    <xdr:to>
      <xdr:col>78</xdr:col>
      <xdr:colOff>69850</xdr:colOff>
      <xdr:row>60</xdr:row>
      <xdr:rowOff>66040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32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66040</xdr:rowOff>
    </xdr:from>
    <xdr:to>
      <xdr:col>73</xdr:col>
      <xdr:colOff>180975</xdr:colOff>
      <xdr:row>60</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353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165100</xdr:rowOff>
    </xdr:from>
    <xdr:to>
      <xdr:col>69</xdr:col>
      <xdr:colOff>92075</xdr:colOff>
      <xdr:row>61</xdr:row>
      <xdr:rowOff>92710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452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156210</xdr:rowOff>
    </xdr:from>
    <xdr:to>
      <xdr:col>78</xdr:col>
      <xdr:colOff>120650</xdr:colOff>
      <xdr:row>60</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71137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35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15240</xdr:rowOff>
    </xdr:from>
    <xdr:to>
      <xdr:col>74</xdr:col>
      <xdr:colOff>31750</xdr:colOff>
      <xdr:row>60</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101617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114300</xdr:rowOff>
    </xdr:from>
    <xdr:to>
      <xdr:col>69</xdr:col>
      <xdr:colOff>142875</xdr:colOff>
      <xdr:row>61</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29227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41910</xdr:rowOff>
    </xdr:from>
    <xdr:to>
      <xdr:col>65</xdr:col>
      <xdr:colOff>53975</xdr:colOff>
      <xdr:row>61</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128287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58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補助費等に係る経常収支比率は、ここ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年横ばいで推移しており、類似団体平均より低い数値となっている。</a:t>
          </a:r>
        </a:p>
        <a:p>
          <a:r>
            <a:rPr kumimoji="1" lang="ja-JP" altLang="en-US" sz="1300">
              <a:latin typeface="ＭＳ Ｐゴシック" panose="020B0600070205080204" pitchFamily="50" charset="-128"/>
              <a:ea typeface="ＭＳ Ｐゴシック" panose="020B0600070205080204" pitchFamily="50" charset="-128"/>
            </a:rPr>
            <a:t>　引き続き、事務事業の見直しを推進し、補助金等の適正化に努める。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138430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254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1071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1071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1208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令和元年度から令和３年度までは全国平均、類似団体内平均より低い数値であり、ほぼ横ばいで推移していたが、令和４年度以降は大幅に悪化した。</a:t>
          </a:r>
        </a:p>
        <a:p>
          <a:r>
            <a:rPr kumimoji="1" lang="ja-JP" altLang="en-US" sz="1300">
              <a:latin typeface="ＭＳ Ｐゴシック" panose="020B0600070205080204" pitchFamily="50" charset="-128"/>
              <a:ea typeface="ＭＳ Ｐゴシック" panose="020B0600070205080204" pitchFamily="50" charset="-128"/>
            </a:rPr>
            <a:t>　令和３年度から平成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月豪雨に伴う災害復旧債の償還が始まっており、今後も元利償還金の増加が見込まれるため、数値は悪化する見込みである。</a:t>
          </a:r>
        </a:p>
        <a:p>
          <a:r>
            <a:rPr kumimoji="1" lang="ja-JP" altLang="en-US" sz="1300">
              <a:latin typeface="ＭＳ Ｐゴシック" panose="020B0600070205080204" pitchFamily="50" charset="-128"/>
              <a:ea typeface="ＭＳ Ｐゴシック" panose="020B0600070205080204" pitchFamily="50" charset="-128"/>
            </a:rPr>
            <a:t>　引き続き適正な起債管理に努める。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78</xdr:row>
      <xdr:rowOff>3556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3172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77</xdr:row>
      <xdr:rowOff>115570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429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8128</xdr:rowOff>
    </xdr:from>
    <xdr:to>
      <xdr:col>15</xdr:col>
      <xdr:colOff>98425</xdr:colOff>
      <xdr:row>76</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038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xdr:rowOff>
    </xdr:from>
    <xdr:to>
      <xdr:col>11</xdr:col>
      <xdr:colOff>9525</xdr:colOff>
      <xdr:row>76</xdr:row>
      <xdr:rowOff>8128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033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124206</xdr:rowOff>
    </xdr:from>
    <xdr:to>
      <xdr:col>24</xdr:col>
      <xdr:colOff>76200</xdr:colOff>
      <xdr:row>78</xdr:row>
      <xdr:rowOff>54356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96283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128778</xdr:rowOff>
    </xdr:from>
    <xdr:to>
      <xdr:col>11</xdr:col>
      <xdr:colOff>60325</xdr:colOff>
      <xdr:row>76</xdr:row>
      <xdr:rowOff>58928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69105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124206</xdr:rowOff>
    </xdr:from>
    <xdr:to>
      <xdr:col>6</xdr:col>
      <xdr:colOff>171450</xdr:colOff>
      <xdr:row>76</xdr:row>
      <xdr:rowOff>54356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64533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公債費を除く経常収支比率は、令和４年度より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ポイント悪化したが、全国平均、類似団体内平均より低い数値である。</a:t>
          </a:r>
        </a:p>
        <a:p>
          <a:r>
            <a:rPr kumimoji="1" lang="ja-JP" altLang="en-US" sz="1300">
              <a:latin typeface="ＭＳ Ｐゴシック" panose="020B0600070205080204" pitchFamily="50" charset="-128"/>
              <a:ea typeface="ＭＳ Ｐゴシック" panose="020B0600070205080204" pitchFamily="50" charset="-128"/>
            </a:rPr>
            <a:t>　社会保障関係経費の増加に伴い、今後もさらなる悪化が見込まれるが、住民サービスの低下とならないよう効率的な改善策を検討する必要がある。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66039</xdr:rowOff>
    </xdr:from>
    <xdr:to>
      <xdr:col>82</xdr:col>
      <xdr:colOff>107950</xdr:colOff>
      <xdr:row>77</xdr:row>
      <xdr:rowOff>115570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6768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66039</xdr:rowOff>
    </xdr:from>
    <xdr:to>
      <xdr:col>78</xdr:col>
      <xdr:colOff>69850</xdr:colOff>
      <xdr:row>77</xdr:row>
      <xdr:rowOff>88900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2676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88900</xdr:rowOff>
    </xdr:from>
    <xdr:to>
      <xdr:col>73</xdr:col>
      <xdr:colOff>180975</xdr:colOff>
      <xdr:row>78</xdr:row>
      <xdr:rowOff>123189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9055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123189</xdr:rowOff>
    </xdr:from>
    <xdr:to>
      <xdr:col>69</xdr:col>
      <xdr:colOff>92075</xdr:colOff>
      <xdr:row>78</xdr:row>
      <xdr:rowOff>153670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962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81297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15239</xdr:rowOff>
    </xdr:from>
    <xdr:to>
      <xdr:col>78</xdr:col>
      <xdr:colOff>120650</xdr:colOff>
      <xdr:row>77</xdr:row>
      <xdr:rowOff>116839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127016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85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72389</xdr:rowOff>
    </xdr:from>
    <xdr:to>
      <xdr:col>69</xdr:col>
      <xdr:colOff>142875</xdr:colOff>
      <xdr:row>79</xdr:row>
      <xdr:rowOff>2539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158766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102870</xdr:rowOff>
    </xdr:from>
    <xdr:to>
      <xdr:col>65</xdr:col>
      <xdr:colOff>53975</xdr:colOff>
      <xdr:row>79</xdr:row>
      <xdr:rowOff>33020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17797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141217</xdr:rowOff>
    </xdr:from>
    <xdr:to>
      <xdr:col>29</xdr:col>
      <xdr:colOff>127000</xdr:colOff>
      <xdr:row>17</xdr:row>
      <xdr:rowOff>153635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03492"/>
          <a:ext cx="647700" cy="12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153635</xdr:rowOff>
    </xdr:from>
    <xdr:to>
      <xdr:col>26</xdr:col>
      <xdr:colOff>50800</xdr:colOff>
      <xdr:row>17</xdr:row>
      <xdr:rowOff>154385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15910"/>
          <a:ext cx="698500" cy="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154385</xdr:rowOff>
    </xdr:from>
    <xdr:to>
      <xdr:col>22</xdr:col>
      <xdr:colOff>114300</xdr:colOff>
      <xdr:row>18</xdr:row>
      <xdr:rowOff>1223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16660"/>
          <a:ext cx="698500" cy="18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1223</xdr:rowOff>
    </xdr:from>
    <xdr:to>
      <xdr:col>18</xdr:col>
      <xdr:colOff>177800</xdr:colOff>
      <xdr:row>18</xdr:row>
      <xdr:rowOff>11807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34948"/>
          <a:ext cx="698500" cy="10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90417</xdr:rowOff>
    </xdr:from>
    <xdr:to>
      <xdr:col>29</xdr:col>
      <xdr:colOff>177800</xdr:colOff>
      <xdr:row>18</xdr:row>
      <xdr:rowOff>20567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52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170444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6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102835</xdr:rowOff>
    </xdr:from>
    <xdr:to>
      <xdr:col>26</xdr:col>
      <xdr:colOff>101600</xdr:colOff>
      <xdr:row>18</xdr:row>
      <xdr:rowOff>32985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65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17762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51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103585</xdr:rowOff>
    </xdr:from>
    <xdr:to>
      <xdr:col>22</xdr:col>
      <xdr:colOff>165100</xdr:colOff>
      <xdr:row>18</xdr:row>
      <xdr:rowOff>33735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65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18512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5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121873</xdr:rowOff>
    </xdr:from>
    <xdr:to>
      <xdr:col>19</xdr:col>
      <xdr:colOff>38100</xdr:colOff>
      <xdr:row>18</xdr:row>
      <xdr:rowOff>52023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84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36800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7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132457</xdr:rowOff>
    </xdr:from>
    <xdr:to>
      <xdr:col>15</xdr:col>
      <xdr:colOff>101600</xdr:colOff>
      <xdr:row>18</xdr:row>
      <xdr:rowOff>62607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94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47384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8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145197</xdr:rowOff>
    </xdr:from>
    <xdr:to>
      <xdr:col>29</xdr:col>
      <xdr:colOff>127000</xdr:colOff>
      <xdr:row>37</xdr:row>
      <xdr:rowOff>7556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098447"/>
          <a:ext cx="647700" cy="33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7556</xdr:rowOff>
    </xdr:from>
    <xdr:to>
      <xdr:col>26</xdr:col>
      <xdr:colOff>50800</xdr:colOff>
      <xdr:row>37</xdr:row>
      <xdr:rowOff>84343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132256"/>
          <a:ext cx="698500" cy="76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84343</xdr:rowOff>
    </xdr:from>
    <xdr:to>
      <xdr:col>22</xdr:col>
      <xdr:colOff>114300</xdr:colOff>
      <xdr:row>37</xdr:row>
      <xdr:rowOff>183555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209043"/>
          <a:ext cx="698500" cy="99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183555</xdr:rowOff>
    </xdr:from>
    <xdr:to>
      <xdr:col>18</xdr:col>
      <xdr:colOff>177800</xdr:colOff>
      <xdr:row>37</xdr:row>
      <xdr:rowOff>196677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308255"/>
          <a:ext cx="698500" cy="13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94397</xdr:rowOff>
    </xdr:from>
    <xdr:to>
      <xdr:col>29</xdr:col>
      <xdr:colOff>177800</xdr:colOff>
      <xdr:row>37</xdr:row>
      <xdr:rowOff>24547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47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66474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01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128206</xdr:rowOff>
    </xdr:from>
    <xdr:to>
      <xdr:col>26</xdr:col>
      <xdr:colOff>101600</xdr:colOff>
      <xdr:row>37</xdr:row>
      <xdr:rowOff>58356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81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43133</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167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33543</xdr:rowOff>
    </xdr:from>
    <xdr:to>
      <xdr:col>22</xdr:col>
      <xdr:colOff>165100</xdr:colOff>
      <xdr:row>37</xdr:row>
      <xdr:rowOff>135143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158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119920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24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132755</xdr:rowOff>
    </xdr:from>
    <xdr:to>
      <xdr:col>19</xdr:col>
      <xdr:colOff>38100</xdr:colOff>
      <xdr:row>37</xdr:row>
      <xdr:rowOff>234355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257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219132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3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145877</xdr:rowOff>
    </xdr:from>
    <xdr:to>
      <xdr:col>15</xdr:col>
      <xdr:colOff>101600</xdr:colOff>
      <xdr:row>37</xdr:row>
      <xdr:rowOff>247477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270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232254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356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12,680
12,461
15.69
8,006,941
7,231,276
294,390
4,170,085
7,146,911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101428</xdr:rowOff>
    </xdr:from>
    <xdr:to>
      <xdr:col>24</xdr:col>
      <xdr:colOff>63500</xdr:colOff>
      <xdr:row>36</xdr:row>
      <xdr:rowOff>133638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73628"/>
          <a:ext cx="838200" cy="3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130935</xdr:rowOff>
    </xdr:from>
    <xdr:to>
      <xdr:col>19</xdr:col>
      <xdr:colOff>177800</xdr:colOff>
      <xdr:row>36</xdr:row>
      <xdr:rowOff>133638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303135"/>
          <a:ext cx="889000" cy="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130935</xdr:rowOff>
    </xdr:from>
    <xdr:to>
      <xdr:col>15</xdr:col>
      <xdr:colOff>50800</xdr:colOff>
      <xdr:row>36</xdr:row>
      <xdr:rowOff>156804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03135"/>
          <a:ext cx="889000" cy="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156804</xdr:rowOff>
    </xdr:from>
    <xdr:to>
      <xdr:col>10</xdr:col>
      <xdr:colOff>114300</xdr:colOff>
      <xdr:row>37</xdr:row>
      <xdr:rowOff>26721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29004"/>
          <a:ext cx="889000" cy="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50628</xdr:rowOff>
    </xdr:from>
    <xdr:to>
      <xdr:col>24</xdr:col>
      <xdr:colOff>114300</xdr:colOff>
      <xdr:row>36</xdr:row>
      <xdr:rowOff>152228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2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137005</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3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82838</xdr:rowOff>
    </xdr:from>
    <xdr:to>
      <xdr:col>20</xdr:col>
      <xdr:colOff>38100</xdr:colOff>
      <xdr:row>37</xdr:row>
      <xdr:rowOff>12988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5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4115</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4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80135</xdr:rowOff>
    </xdr:from>
    <xdr:to>
      <xdr:col>15</xdr:col>
      <xdr:colOff>101600</xdr:colOff>
      <xdr:row>37</xdr:row>
      <xdr:rowOff>10285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5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1412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106004</xdr:rowOff>
    </xdr:from>
    <xdr:to>
      <xdr:col>10</xdr:col>
      <xdr:colOff>165100</xdr:colOff>
      <xdr:row>37</xdr:row>
      <xdr:rowOff>36154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27281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7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147371</xdr:rowOff>
    </xdr:from>
    <xdr:to>
      <xdr:col>6</xdr:col>
      <xdr:colOff>38100</xdr:colOff>
      <xdr:row>37</xdr:row>
      <xdr:rowOff>77521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68648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1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132508</xdr:rowOff>
    </xdr:from>
    <xdr:to>
      <xdr:col>24</xdr:col>
      <xdr:colOff>63500</xdr:colOff>
      <xdr:row>56</xdr:row>
      <xdr:rowOff>160654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733708"/>
          <a:ext cx="838200" cy="2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132508</xdr:rowOff>
    </xdr:from>
    <xdr:to>
      <xdr:col>19</xdr:col>
      <xdr:colOff>177800</xdr:colOff>
      <xdr:row>56</xdr:row>
      <xdr:rowOff>167557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33708"/>
          <a:ext cx="889000" cy="3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134634</xdr:rowOff>
    </xdr:from>
    <xdr:to>
      <xdr:col>15</xdr:col>
      <xdr:colOff>50800</xdr:colOff>
      <xdr:row>56</xdr:row>
      <xdr:rowOff>167557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735834"/>
          <a:ext cx="889000" cy="3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70343</xdr:rowOff>
    </xdr:from>
    <xdr:to>
      <xdr:col>10</xdr:col>
      <xdr:colOff>114300</xdr:colOff>
      <xdr:row>56</xdr:row>
      <xdr:rowOff>134634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328643"/>
          <a:ext cx="889000" cy="40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83260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109854</xdr:rowOff>
    </xdr:from>
    <xdr:to>
      <xdr:col>24</xdr:col>
      <xdr:colOff>114300</xdr:colOff>
      <xdr:row>57</xdr:row>
      <xdr:rowOff>40004</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24781</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81708</xdr:rowOff>
    </xdr:from>
    <xdr:to>
      <xdr:col>20</xdr:col>
      <xdr:colOff>38100</xdr:colOff>
      <xdr:row>57</xdr:row>
      <xdr:rowOff>11858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8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2985</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7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116757</xdr:rowOff>
    </xdr:from>
    <xdr:to>
      <xdr:col>15</xdr:col>
      <xdr:colOff>101600</xdr:colOff>
      <xdr:row>57</xdr:row>
      <xdr:rowOff>46907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38034</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1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83834</xdr:rowOff>
    </xdr:from>
    <xdr:to>
      <xdr:col>10</xdr:col>
      <xdr:colOff>165100</xdr:colOff>
      <xdr:row>57</xdr:row>
      <xdr:rowOff>13984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5111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7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19543</xdr:rowOff>
    </xdr:from>
    <xdr:to>
      <xdr:col>6</xdr:col>
      <xdr:colOff>38100</xdr:colOff>
      <xdr:row>54</xdr:row>
      <xdr:rowOff>121143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2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137670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05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142717</xdr:rowOff>
    </xdr:from>
    <xdr:to>
      <xdr:col>24</xdr:col>
      <xdr:colOff>63500</xdr:colOff>
      <xdr:row>76</xdr:row>
      <xdr:rowOff>152273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172917"/>
          <a:ext cx="8382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150901</xdr:rowOff>
    </xdr:from>
    <xdr:to>
      <xdr:col>19</xdr:col>
      <xdr:colOff>177800</xdr:colOff>
      <xdr:row>76</xdr:row>
      <xdr:rowOff>152273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18110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32214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323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136043</xdr:rowOff>
    </xdr:from>
    <xdr:to>
      <xdr:col>15</xdr:col>
      <xdr:colOff>50800</xdr:colOff>
      <xdr:row>76</xdr:row>
      <xdr:rowOff>150901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166243"/>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136043</xdr:rowOff>
    </xdr:from>
    <xdr:to>
      <xdr:col>10</xdr:col>
      <xdr:colOff>114300</xdr:colOff>
      <xdr:row>77</xdr:row>
      <xdr:rowOff>14931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166243"/>
          <a:ext cx="889000" cy="5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78117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27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113002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3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91917</xdr:rowOff>
    </xdr:from>
    <xdr:to>
      <xdr:col>24</xdr:col>
      <xdr:colOff>114300</xdr:colOff>
      <xdr:row>77</xdr:row>
      <xdr:rowOff>22067</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12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114794</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97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101473</xdr:rowOff>
    </xdr:from>
    <xdr:to>
      <xdr:col>20</xdr:col>
      <xdr:colOff>38100</xdr:colOff>
      <xdr:row>77</xdr:row>
      <xdr:rowOff>31623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1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48150</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290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100101</xdr:rowOff>
    </xdr:from>
    <xdr:to>
      <xdr:col>15</xdr:col>
      <xdr:colOff>101600</xdr:colOff>
      <xdr:row>77</xdr:row>
      <xdr:rowOff>30251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1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46779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290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85243</xdr:rowOff>
    </xdr:from>
    <xdr:to>
      <xdr:col>10</xdr:col>
      <xdr:colOff>165100</xdr:colOff>
      <xdr:row>77</xdr:row>
      <xdr:rowOff>15393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1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31919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289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135581</xdr:rowOff>
    </xdr:from>
    <xdr:to>
      <xdr:col>6</xdr:col>
      <xdr:colOff>38100</xdr:colOff>
      <xdr:row>77</xdr:row>
      <xdr:rowOff>65731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16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82257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294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36895</xdr:rowOff>
    </xdr:from>
    <xdr:to>
      <xdr:col>24</xdr:col>
      <xdr:colOff>63500</xdr:colOff>
      <xdr:row>94</xdr:row>
      <xdr:rowOff>86762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981745"/>
          <a:ext cx="838200" cy="2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11815</xdr:rowOff>
    </xdr:from>
    <xdr:to>
      <xdr:col>19</xdr:col>
      <xdr:colOff>177800</xdr:colOff>
      <xdr:row>94</xdr:row>
      <xdr:rowOff>86762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5956665"/>
          <a:ext cx="889000" cy="24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11815</xdr:rowOff>
    </xdr:from>
    <xdr:to>
      <xdr:col>15</xdr:col>
      <xdr:colOff>50800</xdr:colOff>
      <xdr:row>94</xdr:row>
      <xdr:rowOff>146613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5956665"/>
          <a:ext cx="889000" cy="30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146613</xdr:rowOff>
    </xdr:from>
    <xdr:to>
      <xdr:col>10</xdr:col>
      <xdr:colOff>114300</xdr:colOff>
      <xdr:row>95</xdr:row>
      <xdr:rowOff>4989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262913"/>
          <a:ext cx="889000" cy="2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157545</xdr:rowOff>
    </xdr:from>
    <xdr:to>
      <xdr:col>24</xdr:col>
      <xdr:colOff>114300</xdr:colOff>
      <xdr:row>93</xdr:row>
      <xdr:rowOff>87695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9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8972</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78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35962</xdr:rowOff>
    </xdr:from>
    <xdr:to>
      <xdr:col>20</xdr:col>
      <xdr:colOff>38100</xdr:colOff>
      <xdr:row>94</xdr:row>
      <xdr:rowOff>137562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15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154089</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92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132465</xdr:rowOff>
    </xdr:from>
    <xdr:to>
      <xdr:col>15</xdr:col>
      <xdr:colOff>101600</xdr:colOff>
      <xdr:row>93</xdr:row>
      <xdr:rowOff>62615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9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79142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68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95813</xdr:rowOff>
    </xdr:from>
    <xdr:to>
      <xdr:col>10</xdr:col>
      <xdr:colOff>165100</xdr:colOff>
      <xdr:row>95</xdr:row>
      <xdr:rowOff>25963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2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42490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9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125639</xdr:rowOff>
    </xdr:from>
    <xdr:to>
      <xdr:col>6</xdr:col>
      <xdr:colOff>38100</xdr:colOff>
      <xdr:row>95</xdr:row>
      <xdr:rowOff>55789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2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72316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01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69460</xdr:rowOff>
    </xdr:from>
    <xdr:to>
      <xdr:col>55</xdr:col>
      <xdr:colOff>0</xdr:colOff>
      <xdr:row>37</xdr:row>
      <xdr:rowOff>86921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413110"/>
          <a:ext cx="838200" cy="1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69460</xdr:rowOff>
    </xdr:from>
    <xdr:to>
      <xdr:col>50</xdr:col>
      <xdr:colOff>114300</xdr:colOff>
      <xdr:row>37</xdr:row>
      <xdr:rowOff>138822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413110"/>
          <a:ext cx="889000" cy="6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25985</xdr:rowOff>
    </xdr:from>
    <xdr:to>
      <xdr:col>45</xdr:col>
      <xdr:colOff>177800</xdr:colOff>
      <xdr:row>37</xdr:row>
      <xdr:rowOff>138822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6026735"/>
          <a:ext cx="889000" cy="45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25985</xdr:rowOff>
    </xdr:from>
    <xdr:to>
      <xdr:col>41</xdr:col>
      <xdr:colOff>50800</xdr:colOff>
      <xdr:row>37</xdr:row>
      <xdr:rowOff>141410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026735"/>
          <a:ext cx="889000" cy="45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36121</xdr:rowOff>
    </xdr:from>
    <xdr:to>
      <xdr:col>55</xdr:col>
      <xdr:colOff>50800</xdr:colOff>
      <xdr:row>37</xdr:row>
      <xdr:rowOff>137721</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37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122498</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9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18660</xdr:rowOff>
    </xdr:from>
    <xdr:to>
      <xdr:col>50</xdr:col>
      <xdr:colOff>165100</xdr:colOff>
      <xdr:row>37</xdr:row>
      <xdr:rowOff>120260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6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111387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45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88022</xdr:rowOff>
    </xdr:from>
    <xdr:to>
      <xdr:col>46</xdr:col>
      <xdr:colOff>38100</xdr:colOff>
      <xdr:row>38</xdr:row>
      <xdr:rowOff>18173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4316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9300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52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146635</xdr:rowOff>
    </xdr:from>
    <xdr:to>
      <xdr:col>41</xdr:col>
      <xdr:colOff>101600</xdr:colOff>
      <xdr:row>35</xdr:row>
      <xdr:rowOff>76785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97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67912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06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90610</xdr:rowOff>
    </xdr:from>
    <xdr:to>
      <xdr:col>36</xdr:col>
      <xdr:colOff>165100</xdr:colOff>
      <xdr:row>38</xdr:row>
      <xdr:rowOff>20760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3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11887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5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13013</xdr:rowOff>
    </xdr:from>
    <xdr:to>
      <xdr:col>55</xdr:col>
      <xdr:colOff>0</xdr:colOff>
      <xdr:row>58</xdr:row>
      <xdr:rowOff>37585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785663"/>
          <a:ext cx="838200" cy="19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13013</xdr:rowOff>
    </xdr:from>
    <xdr:to>
      <xdr:col>50</xdr:col>
      <xdr:colOff>114300</xdr:colOff>
      <xdr:row>58</xdr:row>
      <xdr:rowOff>76910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785663"/>
          <a:ext cx="889000" cy="23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125119</xdr:rowOff>
    </xdr:from>
    <xdr:to>
      <xdr:col>45</xdr:col>
      <xdr:colOff>177800</xdr:colOff>
      <xdr:row>58</xdr:row>
      <xdr:rowOff>76910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97769"/>
          <a:ext cx="889000" cy="1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120893</xdr:rowOff>
    </xdr:from>
    <xdr:to>
      <xdr:col>41</xdr:col>
      <xdr:colOff>50800</xdr:colOff>
      <xdr:row>57</xdr:row>
      <xdr:rowOff>125119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550643"/>
          <a:ext cx="889000" cy="34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146063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158235</xdr:rowOff>
    </xdr:from>
    <xdr:to>
      <xdr:col>55</xdr:col>
      <xdr:colOff>50800</xdr:colOff>
      <xdr:row>58</xdr:row>
      <xdr:rowOff>88385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136662</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133663</xdr:rowOff>
    </xdr:from>
    <xdr:to>
      <xdr:col>50</xdr:col>
      <xdr:colOff>165100</xdr:colOff>
      <xdr:row>57</xdr:row>
      <xdr:rowOff>63813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80340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5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26110</xdr:rowOff>
    </xdr:from>
    <xdr:to>
      <xdr:col>46</xdr:col>
      <xdr:colOff>38100</xdr:colOff>
      <xdr:row>58</xdr:row>
      <xdr:rowOff>127710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118837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6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74319</xdr:rowOff>
    </xdr:from>
    <xdr:to>
      <xdr:col>41</xdr:col>
      <xdr:colOff>101600</xdr:colOff>
      <xdr:row>58</xdr:row>
      <xdr:rowOff>4469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4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167046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3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70093</xdr:rowOff>
    </xdr:from>
    <xdr:to>
      <xdr:col>36</xdr:col>
      <xdr:colOff>165100</xdr:colOff>
      <xdr:row>56</xdr:row>
      <xdr:rowOff>243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49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16770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27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42645</xdr:rowOff>
    </xdr:from>
    <xdr:to>
      <xdr:col>54</xdr:col>
      <xdr:colOff>189865</xdr:colOff>
      <xdr:row>78</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215595"/>
          <a:ext cx="1270" cy="12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160772</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9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42645</xdr:rowOff>
    </xdr:from>
    <xdr:to>
      <xdr:col>55</xdr:col>
      <xdr:colOff>88900</xdr:colOff>
      <xdr:row>71</xdr:row>
      <xdr:rowOff>42645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21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143404</xdr:rowOff>
    </xdr:from>
    <xdr:to>
      <xdr:col>55</xdr:col>
      <xdr:colOff>0</xdr:colOff>
      <xdr:row>77</xdr:row>
      <xdr:rowOff>115350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2830704"/>
          <a:ext cx="838200" cy="48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55926</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86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33049</xdr:rowOff>
    </xdr:from>
    <xdr:to>
      <xdr:col>55</xdr:col>
      <xdr:colOff>50800</xdr:colOff>
      <xdr:row>77</xdr:row>
      <xdr:rowOff>134649</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3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143404</xdr:rowOff>
    </xdr:from>
    <xdr:to>
      <xdr:col>50</xdr:col>
      <xdr:colOff>114300</xdr:colOff>
      <xdr:row>77</xdr:row>
      <xdr:rowOff>112588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830704"/>
          <a:ext cx="889000" cy="48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22030</xdr:rowOff>
    </xdr:from>
    <xdr:to>
      <xdr:col>50</xdr:col>
      <xdr:colOff>165100</xdr:colOff>
      <xdr:row>77</xdr:row>
      <xdr:rowOff>123630</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2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114757</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1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132459</xdr:rowOff>
    </xdr:from>
    <xdr:to>
      <xdr:col>45</xdr:col>
      <xdr:colOff>177800</xdr:colOff>
      <xdr:row>77</xdr:row>
      <xdr:rowOff>112588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162659"/>
          <a:ext cx="889000" cy="15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126637</xdr:rowOff>
    </xdr:from>
    <xdr:to>
      <xdr:col>46</xdr:col>
      <xdr:colOff>38100</xdr:colOff>
      <xdr:row>77</xdr:row>
      <xdr:rowOff>56787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73314</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93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110887</xdr:rowOff>
    </xdr:from>
    <xdr:to>
      <xdr:col>41</xdr:col>
      <xdr:colOff>50800</xdr:colOff>
      <xdr:row>76</xdr:row>
      <xdr:rowOff>132459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2112387"/>
          <a:ext cx="889000" cy="10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21527</xdr:rowOff>
    </xdr:from>
    <xdr:to>
      <xdr:col>41</xdr:col>
      <xdr:colOff>101600</xdr:colOff>
      <xdr:row>76</xdr:row>
      <xdr:rowOff>123127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05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139654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82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87455</xdr:rowOff>
    </xdr:from>
    <xdr:to>
      <xdr:col>36</xdr:col>
      <xdr:colOff>165100</xdr:colOff>
      <xdr:row>77</xdr:row>
      <xdr:rowOff>17605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11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8732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21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64550</xdr:rowOff>
    </xdr:from>
    <xdr:to>
      <xdr:col>55</xdr:col>
      <xdr:colOff>50800</xdr:colOff>
      <xdr:row>77</xdr:row>
      <xdr:rowOff>166150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42977</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92604</xdr:rowOff>
    </xdr:from>
    <xdr:to>
      <xdr:col>50</xdr:col>
      <xdr:colOff>165100</xdr:colOff>
      <xdr:row>75</xdr:row>
      <xdr:rowOff>22754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77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39281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55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61788</xdr:rowOff>
    </xdr:from>
    <xdr:to>
      <xdr:col>46</xdr:col>
      <xdr:colOff>38100</xdr:colOff>
      <xdr:row>77</xdr:row>
      <xdr:rowOff>163388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6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154515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5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81659</xdr:rowOff>
    </xdr:from>
    <xdr:to>
      <xdr:col>41</xdr:col>
      <xdr:colOff>101600</xdr:colOff>
      <xdr:row>77</xdr:row>
      <xdr:rowOff>11809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11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2936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20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60087</xdr:rowOff>
    </xdr:from>
    <xdr:to>
      <xdr:col>36</xdr:col>
      <xdr:colOff>165100</xdr:colOff>
      <xdr:row>70</xdr:row>
      <xdr:rowOff>161687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06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6764</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672795" y="1183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111399</xdr:rowOff>
    </xdr:from>
    <xdr:to>
      <xdr:col>55</xdr:col>
      <xdr:colOff>0</xdr:colOff>
      <xdr:row>98</xdr:row>
      <xdr:rowOff>26826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742049"/>
          <a:ext cx="838200" cy="8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111399</xdr:rowOff>
    </xdr:from>
    <xdr:to>
      <xdr:col>50</xdr:col>
      <xdr:colOff>114300</xdr:colOff>
      <xdr:row>98</xdr:row>
      <xdr:rowOff>16411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42049"/>
          <a:ext cx="889000" cy="7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88937</xdr:rowOff>
    </xdr:from>
    <xdr:to>
      <xdr:col>45</xdr:col>
      <xdr:colOff>177800</xdr:colOff>
      <xdr:row>98</xdr:row>
      <xdr:rowOff>16411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719587"/>
          <a:ext cx="889000" cy="9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88937</xdr:rowOff>
    </xdr:from>
    <xdr:to>
      <xdr:col>41</xdr:col>
      <xdr:colOff>50800</xdr:colOff>
      <xdr:row>97</xdr:row>
      <xdr:rowOff>130369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719587"/>
          <a:ext cx="889000" cy="4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7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62403</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9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60599</xdr:rowOff>
    </xdr:from>
    <xdr:to>
      <xdr:col>50</xdr:col>
      <xdr:colOff>165100</xdr:colOff>
      <xdr:row>97</xdr:row>
      <xdr:rowOff>162199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69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153326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8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137061</xdr:rowOff>
    </xdr:from>
    <xdr:to>
      <xdr:col>46</xdr:col>
      <xdr:colOff>38100</xdr:colOff>
      <xdr:row>98</xdr:row>
      <xdr:rowOff>67211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6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58338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6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38137</xdr:rowOff>
    </xdr:from>
    <xdr:to>
      <xdr:col>41</xdr:col>
      <xdr:colOff>101600</xdr:colOff>
      <xdr:row>97</xdr:row>
      <xdr:rowOff>139737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130864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79569</xdr:rowOff>
    </xdr:from>
    <xdr:to>
      <xdr:col>36</xdr:col>
      <xdr:colOff>165100</xdr:colOff>
      <xdr:row>98</xdr:row>
      <xdr:rowOff>9719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1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0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82756</xdr:rowOff>
    </xdr:from>
    <xdr:to>
      <xdr:col>85</xdr:col>
      <xdr:colOff>127000</xdr:colOff>
      <xdr:row>38</xdr:row>
      <xdr:rowOff>8255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426406"/>
          <a:ext cx="838200" cy="9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134101</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7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16690</xdr:rowOff>
    </xdr:from>
    <xdr:to>
      <xdr:col>81</xdr:col>
      <xdr:colOff>50800</xdr:colOff>
      <xdr:row>37</xdr:row>
      <xdr:rowOff>82756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5331640"/>
          <a:ext cx="889000" cy="109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25127</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16690</xdr:rowOff>
    </xdr:from>
    <xdr:to>
      <xdr:col>76</xdr:col>
      <xdr:colOff>114300</xdr:colOff>
      <xdr:row>36</xdr:row>
      <xdr:rowOff>24600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5331640"/>
          <a:ext cx="889000" cy="86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23619</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92060</xdr:rowOff>
    </xdr:from>
    <xdr:to>
      <xdr:col>71</xdr:col>
      <xdr:colOff>177800</xdr:colOff>
      <xdr:row>36</xdr:row>
      <xdr:rowOff>24600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5407010"/>
          <a:ext cx="889000" cy="78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61658</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32214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128905</xdr:rowOff>
    </xdr:from>
    <xdr:to>
      <xdr:col>85</xdr:col>
      <xdr:colOff>177800</xdr:colOff>
      <xdr:row>38</xdr:row>
      <xdr:rowOff>59055</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151782</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32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31956</xdr:rowOff>
    </xdr:from>
    <xdr:to>
      <xdr:col>81</xdr:col>
      <xdr:colOff>101600</xdr:colOff>
      <xdr:row>37</xdr:row>
      <xdr:rowOff>133556</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37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150083</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15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137340</xdr:rowOff>
    </xdr:from>
    <xdr:to>
      <xdr:col>76</xdr:col>
      <xdr:colOff>165100</xdr:colOff>
      <xdr:row>31</xdr:row>
      <xdr:rowOff>67490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528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84017</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50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145250</xdr:rowOff>
    </xdr:from>
    <xdr:to>
      <xdr:col>72</xdr:col>
      <xdr:colOff>38100</xdr:colOff>
      <xdr:row>36</xdr:row>
      <xdr:rowOff>75400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1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91927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592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41260</xdr:rowOff>
    </xdr:from>
    <xdr:to>
      <xdr:col>67</xdr:col>
      <xdr:colOff>101600</xdr:colOff>
      <xdr:row>31</xdr:row>
      <xdr:rowOff>142860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535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159387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51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3" name="公債費グラフ枠">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5" name="公債費最小値テキスト">
          <a:extLst>
            <a:ext uri="{FF2B5EF4-FFF2-40B4-BE49-F238E27FC236}">
              <a16:creationId xmlns:a16="http://schemas.microsoft.com/office/drawing/2014/main" id="{00000000-0008-0000-0600-00005D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07" name="公債費最大値テキスト">
          <a:extLst>
            <a:ext uri="{FF2B5EF4-FFF2-40B4-BE49-F238E27FC236}">
              <a16:creationId xmlns:a16="http://schemas.microsoft.com/office/drawing/2014/main" id="{00000000-0008-0000-0600-00005F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16256</xdr:rowOff>
    </xdr:from>
    <xdr:to>
      <xdr:col>85</xdr:col>
      <xdr:colOff>127000</xdr:colOff>
      <xdr:row>76</xdr:row>
      <xdr:rowOff>47912</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5481300" y="13046456"/>
          <a:ext cx="838200" cy="3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0" name="公債費平均値テキスト">
          <a:extLst>
            <a:ext uri="{FF2B5EF4-FFF2-40B4-BE49-F238E27FC236}">
              <a16:creationId xmlns:a16="http://schemas.microsoft.com/office/drawing/2014/main" id="{00000000-0008-0000-0600-000062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1" name="フローチャート: 判断 610">
          <a:extLst>
            <a:ext uri="{FF2B5EF4-FFF2-40B4-BE49-F238E27FC236}">
              <a16:creationId xmlns:a16="http://schemas.microsoft.com/office/drawing/2014/main" id="{00000000-0008-0000-0600-000063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47912</xdr:rowOff>
    </xdr:from>
    <xdr:to>
      <xdr:col>81</xdr:col>
      <xdr:colOff>50800</xdr:colOff>
      <xdr:row>76</xdr:row>
      <xdr:rowOff>162497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4592300" y="13078112"/>
          <a:ext cx="889000" cy="1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104387</xdr:rowOff>
    </xdr:from>
    <xdr:to>
      <xdr:col>76</xdr:col>
      <xdr:colOff>114300</xdr:colOff>
      <xdr:row>76</xdr:row>
      <xdr:rowOff>162497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3703300" y="13134587"/>
          <a:ext cx="889000" cy="5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104387</xdr:rowOff>
    </xdr:from>
    <xdr:to>
      <xdr:col>71</xdr:col>
      <xdr:colOff>177800</xdr:colOff>
      <xdr:row>77</xdr:row>
      <xdr:rowOff>17176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2814300" y="13134587"/>
          <a:ext cx="8890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136906</xdr:rowOff>
    </xdr:from>
    <xdr:to>
      <xdr:col>85</xdr:col>
      <xdr:colOff>177800</xdr:colOff>
      <xdr:row>76</xdr:row>
      <xdr:rowOff>67056</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6268700" y="1299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115333</xdr:rowOff>
    </xdr:from>
    <xdr:ext cx="534377" cy="259045"/>
    <xdr:sp macro="" textlink="">
      <xdr:nvSpPr>
        <xdr:cNvPr id="629" name="公債費該当値テキスト">
          <a:extLst>
            <a:ext uri="{FF2B5EF4-FFF2-40B4-BE49-F238E27FC236}">
              <a16:creationId xmlns:a16="http://schemas.microsoft.com/office/drawing/2014/main" id="{00000000-0008-0000-0600-000075020000}"/>
            </a:ext>
          </a:extLst>
        </xdr:cNvPr>
        <xdr:cNvSpPr txBox="1"/>
      </xdr:nvSpPr>
      <xdr:spPr>
        <a:xfrm>
          <a:off x="16370300"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168562</xdr:rowOff>
    </xdr:from>
    <xdr:to>
      <xdr:col>81</xdr:col>
      <xdr:colOff>101600</xdr:colOff>
      <xdr:row>76</xdr:row>
      <xdr:rowOff>98712</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5430500" y="1302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89839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12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111697</xdr:rowOff>
    </xdr:from>
    <xdr:to>
      <xdr:col>76</xdr:col>
      <xdr:colOff>165100</xdr:colOff>
      <xdr:row>77</xdr:row>
      <xdr:rowOff>41847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4541500" y="131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32974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3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53587</xdr:rowOff>
    </xdr:from>
    <xdr:to>
      <xdr:col>72</xdr:col>
      <xdr:colOff>38100</xdr:colOff>
      <xdr:row>76</xdr:row>
      <xdr:rowOff>155187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3652500" y="1308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146314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17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137826</xdr:rowOff>
    </xdr:from>
    <xdr:to>
      <xdr:col>67</xdr:col>
      <xdr:colOff>101600</xdr:colOff>
      <xdr:row>77</xdr:row>
      <xdr:rowOff>67976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2763500" y="131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59103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26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0" name="積立金グラフ枠">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2" name="積立金最小値テキスト">
          <a:extLst>
            <a:ext uri="{FF2B5EF4-FFF2-40B4-BE49-F238E27FC236}">
              <a16:creationId xmlns:a16="http://schemas.microsoft.com/office/drawing/2014/main" id="{00000000-0008-0000-0600-000096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4" name="積立金最大値テキスト">
          <a:extLst>
            <a:ext uri="{FF2B5EF4-FFF2-40B4-BE49-F238E27FC236}">
              <a16:creationId xmlns:a16="http://schemas.microsoft.com/office/drawing/2014/main" id="{00000000-0008-0000-0600-000098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130136</xdr:rowOff>
    </xdr:from>
    <xdr:to>
      <xdr:col>85</xdr:col>
      <xdr:colOff>127000</xdr:colOff>
      <xdr:row>98</xdr:row>
      <xdr:rowOff>156815</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5481300" y="16932236"/>
          <a:ext cx="838200" cy="2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67" name="積立金平均値テキスト">
          <a:extLst>
            <a:ext uri="{FF2B5EF4-FFF2-40B4-BE49-F238E27FC236}">
              <a16:creationId xmlns:a16="http://schemas.microsoft.com/office/drawing/2014/main" id="{00000000-0008-0000-0600-00009B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148909</xdr:rowOff>
    </xdr:from>
    <xdr:to>
      <xdr:col>81</xdr:col>
      <xdr:colOff>50800</xdr:colOff>
      <xdr:row>98</xdr:row>
      <xdr:rowOff>156815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4592300" y="16951009"/>
          <a:ext cx="889000" cy="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2521</xdr:rowOff>
    </xdr:from>
    <xdr:to>
      <xdr:col>76</xdr:col>
      <xdr:colOff>114300</xdr:colOff>
      <xdr:row>98</xdr:row>
      <xdr:rowOff>148909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3703300" y="16804621"/>
          <a:ext cx="889000" cy="14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2521</xdr:rowOff>
    </xdr:from>
    <xdr:to>
      <xdr:col>71</xdr:col>
      <xdr:colOff>177800</xdr:colOff>
      <xdr:row>98</xdr:row>
      <xdr:rowOff>48702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2814300" y="16804621"/>
          <a:ext cx="889000" cy="4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79336</xdr:rowOff>
    </xdr:from>
    <xdr:to>
      <xdr:col>85</xdr:col>
      <xdr:colOff>177800</xdr:colOff>
      <xdr:row>99</xdr:row>
      <xdr:rowOff>9486</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6268700" y="1688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165713</xdr:rowOff>
    </xdr:from>
    <xdr:ext cx="534377" cy="259045"/>
    <xdr:sp macro="" textlink="">
      <xdr:nvSpPr>
        <xdr:cNvPr id="686" name="積立金該当値テキスト">
          <a:extLst>
            <a:ext uri="{FF2B5EF4-FFF2-40B4-BE49-F238E27FC236}">
              <a16:creationId xmlns:a16="http://schemas.microsoft.com/office/drawing/2014/main" id="{00000000-0008-0000-0600-0000AE020000}"/>
            </a:ext>
          </a:extLst>
        </xdr:cNvPr>
        <xdr:cNvSpPr txBox="1"/>
      </xdr:nvSpPr>
      <xdr:spPr>
        <a:xfrm>
          <a:off x="16370300" y="167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106015</xdr:rowOff>
    </xdr:from>
    <xdr:to>
      <xdr:col>81</xdr:col>
      <xdr:colOff>101600</xdr:colOff>
      <xdr:row>99</xdr:row>
      <xdr:rowOff>36165</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5430500" y="169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27292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700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98109</xdr:rowOff>
    </xdr:from>
    <xdr:to>
      <xdr:col>76</xdr:col>
      <xdr:colOff>165100</xdr:colOff>
      <xdr:row>99</xdr:row>
      <xdr:rowOff>28259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4541500" y="1690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19386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99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123171</xdr:rowOff>
    </xdr:from>
    <xdr:to>
      <xdr:col>72</xdr:col>
      <xdr:colOff>38100</xdr:colOff>
      <xdr:row>98</xdr:row>
      <xdr:rowOff>53321</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3652500" y="167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69848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2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169352</xdr:rowOff>
    </xdr:from>
    <xdr:to>
      <xdr:col>67</xdr:col>
      <xdr:colOff>101600</xdr:colOff>
      <xdr:row>98</xdr:row>
      <xdr:rowOff>99502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2763500" y="1680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116029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7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5" name="投資及び出資金グラフ枠">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7" name="投資及び出資金最小値テキスト">
          <a:extLst>
            <a:ext uri="{FF2B5EF4-FFF2-40B4-BE49-F238E27FC236}">
              <a16:creationId xmlns:a16="http://schemas.microsoft.com/office/drawing/2014/main" id="{00000000-0008-0000-0600-0000C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19" name="投資及び出資金最大値テキスト">
          <a:extLst>
            <a:ext uri="{FF2B5EF4-FFF2-40B4-BE49-F238E27FC236}">
              <a16:creationId xmlns:a16="http://schemas.microsoft.com/office/drawing/2014/main" id="{00000000-0008-0000-0600-0000CF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2" name="投資及び出資金平均値テキスト">
          <a:extLst>
            <a:ext uri="{FF2B5EF4-FFF2-40B4-BE49-F238E27FC236}">
              <a16:creationId xmlns:a16="http://schemas.microsoft.com/office/drawing/2014/main" id="{00000000-0008-0000-0600-0000D2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1" name="投資及び出資金該当値テキスト">
          <a:extLst>
            <a:ext uri="{FF2B5EF4-FFF2-40B4-BE49-F238E27FC236}">
              <a16:creationId xmlns:a16="http://schemas.microsoft.com/office/drawing/2014/main" id="{00000000-0008-0000-0600-0000E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貸付金グラフ枠">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4" name="貸付金最小値テキスト">
          <a:extLst>
            <a:ext uri="{FF2B5EF4-FFF2-40B4-BE49-F238E27FC236}">
              <a16:creationId xmlns:a16="http://schemas.microsoft.com/office/drawing/2014/main" id="{00000000-0008-0000-0600-00000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76" name="貸付金最大値テキスト">
          <a:extLst>
            <a:ext uri="{FF2B5EF4-FFF2-40B4-BE49-F238E27FC236}">
              <a16:creationId xmlns:a16="http://schemas.microsoft.com/office/drawing/2014/main" id="{00000000-0008-0000-0600-000008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98704</xdr:rowOff>
    </xdr:from>
    <xdr:to>
      <xdr:col>116</xdr:col>
      <xdr:colOff>63500</xdr:colOff>
      <xdr:row>58</xdr:row>
      <xdr:rowOff>100152</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1323300" y="10042804"/>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49496</xdr:rowOff>
    </xdr:from>
    <xdr:ext cx="469744" cy="259045"/>
    <xdr:sp macro="" textlink="">
      <xdr:nvSpPr>
        <xdr:cNvPr id="779" name="貸付金平均値テキスト">
          <a:extLst>
            <a:ext uri="{FF2B5EF4-FFF2-40B4-BE49-F238E27FC236}">
              <a16:creationId xmlns:a16="http://schemas.microsoft.com/office/drawing/2014/main" id="{00000000-0008-0000-0600-00000B030000}"/>
            </a:ext>
          </a:extLst>
        </xdr:cNvPr>
        <xdr:cNvSpPr txBox="1"/>
      </xdr:nvSpPr>
      <xdr:spPr>
        <a:xfrm>
          <a:off x="22212300" y="9993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100152</xdr:rowOff>
    </xdr:from>
    <xdr:to>
      <xdr:col>111</xdr:col>
      <xdr:colOff>177800</xdr:colOff>
      <xdr:row>58</xdr:row>
      <xdr:rowOff>101105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0434300" y="10044252"/>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148365</xdr:rowOff>
    </xdr:from>
    <xdr:ext cx="469744"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088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101105</xdr:rowOff>
    </xdr:from>
    <xdr:to>
      <xdr:col>107</xdr:col>
      <xdr:colOff>50800</xdr:colOff>
      <xdr:row>58</xdr:row>
      <xdr:rowOff>101409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19545300" y="10045205"/>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148556</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199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101029</xdr:rowOff>
    </xdr:from>
    <xdr:to>
      <xdr:col>102</xdr:col>
      <xdr:colOff>114300</xdr:colOff>
      <xdr:row>58</xdr:row>
      <xdr:rowOff>101409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656300" y="10045129"/>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151147</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10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47904</xdr:rowOff>
    </xdr:from>
    <xdr:to>
      <xdr:col>116</xdr:col>
      <xdr:colOff>114300</xdr:colOff>
      <xdr:row>58</xdr:row>
      <xdr:rowOff>149504</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2110700" y="999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7281</xdr:rowOff>
    </xdr:from>
    <xdr:ext cx="469744" cy="259045"/>
    <xdr:sp macro="" textlink="">
      <xdr:nvSpPr>
        <xdr:cNvPr id="798" name="貸付金該当値テキスト">
          <a:extLst>
            <a:ext uri="{FF2B5EF4-FFF2-40B4-BE49-F238E27FC236}">
              <a16:creationId xmlns:a16="http://schemas.microsoft.com/office/drawing/2014/main" id="{00000000-0008-0000-0600-00001E030000}"/>
            </a:ext>
          </a:extLst>
        </xdr:cNvPr>
        <xdr:cNvSpPr txBox="1"/>
      </xdr:nvSpPr>
      <xdr:spPr>
        <a:xfrm>
          <a:off x="22212300" y="977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49352</xdr:rowOff>
    </xdr:from>
    <xdr:to>
      <xdr:col>112</xdr:col>
      <xdr:colOff>38100</xdr:colOff>
      <xdr:row>58</xdr:row>
      <xdr:rowOff>150952</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1272500" y="99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167479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6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50305</xdr:rowOff>
    </xdr:from>
    <xdr:to>
      <xdr:col>107</xdr:col>
      <xdr:colOff>101600</xdr:colOff>
      <xdr:row>58</xdr:row>
      <xdr:rowOff>151905</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0383500" y="99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168432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6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50609</xdr:rowOff>
    </xdr:from>
    <xdr:to>
      <xdr:col>102</xdr:col>
      <xdr:colOff>165100</xdr:colOff>
      <xdr:row>58</xdr:row>
      <xdr:rowOff>152209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9494500" y="99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168736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76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50229</xdr:rowOff>
    </xdr:from>
    <xdr:to>
      <xdr:col>98</xdr:col>
      <xdr:colOff>38100</xdr:colOff>
      <xdr:row>58</xdr:row>
      <xdr:rowOff>151829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8605500" y="999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168356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7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3" name="繰出金最小値テキスト">
          <a:extLst>
            <a:ext uri="{FF2B5EF4-FFF2-40B4-BE49-F238E27FC236}">
              <a16:creationId xmlns:a16="http://schemas.microsoft.com/office/drawing/2014/main" id="{00000000-0008-0000-0600-000041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5" name="繰出金最大値テキスト">
          <a:extLst>
            <a:ext uri="{FF2B5EF4-FFF2-40B4-BE49-F238E27FC236}">
              <a16:creationId xmlns:a16="http://schemas.microsoft.com/office/drawing/2014/main" id="{00000000-0008-0000-0600-000043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70314</xdr:rowOff>
    </xdr:from>
    <xdr:to>
      <xdr:col>116</xdr:col>
      <xdr:colOff>63500</xdr:colOff>
      <xdr:row>75</xdr:row>
      <xdr:rowOff>129195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1323300" y="12929064"/>
          <a:ext cx="8382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38" name="繰出金平均値テキスト">
          <a:extLst>
            <a:ext uri="{FF2B5EF4-FFF2-40B4-BE49-F238E27FC236}">
              <a16:creationId xmlns:a16="http://schemas.microsoft.com/office/drawing/2014/main" id="{00000000-0008-0000-0600-000046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129195</xdr:rowOff>
    </xdr:from>
    <xdr:to>
      <xdr:col>111</xdr:col>
      <xdr:colOff>177800</xdr:colOff>
      <xdr:row>75</xdr:row>
      <xdr:rowOff>137305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0434300" y="12987945"/>
          <a:ext cx="889000" cy="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137305</xdr:rowOff>
    </xdr:from>
    <xdr:to>
      <xdr:col>107</xdr:col>
      <xdr:colOff>50800</xdr:colOff>
      <xdr:row>75</xdr:row>
      <xdr:rowOff>152186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9545300" y="12996055"/>
          <a:ext cx="889000" cy="1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123056</xdr:rowOff>
    </xdr:from>
    <xdr:to>
      <xdr:col>102</xdr:col>
      <xdr:colOff>114300</xdr:colOff>
      <xdr:row>75</xdr:row>
      <xdr:rowOff>152186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656300" y="12981806"/>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389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19514</xdr:rowOff>
    </xdr:from>
    <xdr:to>
      <xdr:col>116</xdr:col>
      <xdr:colOff>114300</xdr:colOff>
      <xdr:row>75</xdr:row>
      <xdr:rowOff>121114</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2110700" y="128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42391</xdr:rowOff>
    </xdr:from>
    <xdr:ext cx="534377" cy="259045"/>
    <xdr:sp macro="" textlink="">
      <xdr:nvSpPr>
        <xdr:cNvPr id="857" name="繰出金該当値テキスト">
          <a:extLst>
            <a:ext uri="{FF2B5EF4-FFF2-40B4-BE49-F238E27FC236}">
              <a16:creationId xmlns:a16="http://schemas.microsoft.com/office/drawing/2014/main" id="{00000000-0008-0000-0600-000059030000}"/>
            </a:ext>
          </a:extLst>
        </xdr:cNvPr>
        <xdr:cNvSpPr txBox="1"/>
      </xdr:nvSpPr>
      <xdr:spPr>
        <a:xfrm>
          <a:off x="22212300" y="1272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78395</xdr:rowOff>
    </xdr:from>
    <xdr:to>
      <xdr:col>112</xdr:col>
      <xdr:colOff>38100</xdr:colOff>
      <xdr:row>76</xdr:row>
      <xdr:rowOff>8545</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1272500" y="1293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171122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02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86505</xdr:rowOff>
    </xdr:from>
    <xdr:to>
      <xdr:col>107</xdr:col>
      <xdr:colOff>101600</xdr:colOff>
      <xdr:row>76</xdr:row>
      <xdr:rowOff>16655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0383500" y="129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7782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3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101386</xdr:rowOff>
    </xdr:from>
    <xdr:to>
      <xdr:col>102</xdr:col>
      <xdr:colOff>165100</xdr:colOff>
      <xdr:row>76</xdr:row>
      <xdr:rowOff>31536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494500" y="129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22663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5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72256</xdr:rowOff>
    </xdr:from>
    <xdr:to>
      <xdr:col>98</xdr:col>
      <xdr:colOff>38100</xdr:colOff>
      <xdr:row>76</xdr:row>
      <xdr:rowOff>2406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8605500" y="129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18933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a:extLst>
            <a:ext uri="{FF2B5EF4-FFF2-40B4-BE49-F238E27FC236}">
              <a16:creationId xmlns:a16="http://schemas.microsoft.com/office/drawing/2014/main" id="{00000000-0008-0000-0600-00007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a:extLst>
            <a:ext uri="{FF2B5EF4-FFF2-40B4-BE49-F238E27FC236}">
              <a16:creationId xmlns:a16="http://schemas.microsoft.com/office/drawing/2014/main" id="{00000000-0008-0000-0600-00007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a:extLst>
            <a:ext uri="{FF2B5EF4-FFF2-40B4-BE49-F238E27FC236}">
              <a16:creationId xmlns:a16="http://schemas.microsoft.com/office/drawing/2014/main" id="{00000000-0008-0000-0600-00007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a:extLst>
            <a:ext uri="{FF2B5EF4-FFF2-40B4-BE49-F238E27FC236}">
              <a16:creationId xmlns:a16="http://schemas.microsoft.com/office/drawing/2014/main" id="{00000000-0008-0000-0600-00008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のコストでは、義務的経費について、人件費及び公債費は類似団体内平均を下回っている。人件費は、令和２年度から会計年度任用職員制度の開始により数値が上昇した。公債費については、令和３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月豪雨に伴う災害復旧債の償還が始まり、令和４年度は本格化した。令和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まで同程度の金額が見込まれる。令和３年度の扶助費の増加は、子育て世帯や非課税世帯への給付金給付事業を行ったことによるものである。また、令和５年度は物価高騰対応重点支援給付金給付事業を行ったため増加した。</a:t>
          </a:r>
        </a:p>
        <a:p>
          <a:r>
            <a:rPr kumimoji="1" lang="ja-JP" altLang="en-US" sz="1300">
              <a:latin typeface="ＭＳ Ｐゴシック" panose="020B0600070205080204" pitchFamily="50" charset="-128"/>
              <a:ea typeface="ＭＳ Ｐゴシック" panose="020B0600070205080204" pitchFamily="50" charset="-128"/>
            </a:rPr>
            <a:t>　令和２年度の補助費等の増加は、特別定額給付金事業の実施によるものである。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　令和元年度の普通建設事業費の増加は、災害公営住宅の整備によるものである。また令和４年度は、ベイサイドビーチ坂に飲食・物販施設等を整備したため増加した。</a:t>
          </a:r>
        </a:p>
        <a:p>
          <a:r>
            <a:rPr kumimoji="1" lang="ja-JP" altLang="en-US" sz="1300">
              <a:latin typeface="ＭＳ Ｐゴシック" panose="020B0600070205080204" pitchFamily="50" charset="-128"/>
              <a:ea typeface="ＭＳ Ｐゴシック" panose="020B0600070205080204" pitchFamily="50" charset="-128"/>
            </a:rPr>
            <a:t>　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年度から令和３年度まで全国平均、類似団体平均を大きく上回っており、被害の甚大さが見て取れる。平成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月豪雨に係る災害復旧事業については、令和５年度で概ね完了した。</a:t>
          </a:r>
        </a:p>
        <a:p>
          <a:r>
            <a:rPr kumimoji="1" lang="ja-JP" altLang="en-US" sz="1300">
              <a:latin typeface="ＭＳ Ｐゴシック" panose="020B0600070205080204" pitchFamily="50" charset="-128"/>
              <a:ea typeface="ＭＳ Ｐゴシック" panose="020B0600070205080204" pitchFamily="50" charset="-128"/>
            </a:rPr>
            <a:t>　積立金は、財政調整基金の積み戻し等により、令和元年度及び令和２年度に大幅上昇し、類似団体平均を大きく上回った。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12,680
12,461
15.69
8,006,941
7,231,276
294,390
4,170,085
7,146,911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113792</xdr:rowOff>
    </xdr:from>
    <xdr:to>
      <xdr:col>24</xdr:col>
      <xdr:colOff>63500</xdr:colOff>
      <xdr:row>36</xdr:row>
      <xdr:rowOff>114364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85992"/>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153306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102553</xdr:rowOff>
    </xdr:from>
    <xdr:to>
      <xdr:col>19</xdr:col>
      <xdr:colOff>177800</xdr:colOff>
      <xdr:row>36</xdr:row>
      <xdr:rowOff>113792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4753"/>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91393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102553</xdr:rowOff>
    </xdr:from>
    <xdr:to>
      <xdr:col>15</xdr:col>
      <xdr:colOff>50800</xdr:colOff>
      <xdr:row>36</xdr:row>
      <xdr:rowOff>133795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74753"/>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130636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96647</xdr:rowOff>
    </xdr:from>
    <xdr:to>
      <xdr:col>10</xdr:col>
      <xdr:colOff>114300</xdr:colOff>
      <xdr:row>36</xdr:row>
      <xdr:rowOff>133795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8847"/>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27767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63564</xdr:rowOff>
    </xdr:from>
    <xdr:to>
      <xdr:col>24</xdr:col>
      <xdr:colOff>114300</xdr:colOff>
      <xdr:row>36</xdr:row>
      <xdr:rowOff>165164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41991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62992</xdr:rowOff>
    </xdr:from>
    <xdr:to>
      <xdr:col>20</xdr:col>
      <xdr:colOff>38100</xdr:colOff>
      <xdr:row>36</xdr:row>
      <xdr:rowOff>164592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155719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51753</xdr:rowOff>
    </xdr:from>
    <xdr:to>
      <xdr:col>15</xdr:col>
      <xdr:colOff>101600</xdr:colOff>
      <xdr:row>36</xdr:row>
      <xdr:rowOff>153353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144480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82995</xdr:rowOff>
    </xdr:from>
    <xdr:to>
      <xdr:col>10</xdr:col>
      <xdr:colOff>165100</xdr:colOff>
      <xdr:row>37</xdr:row>
      <xdr:rowOff>13145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4272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45847</xdr:rowOff>
    </xdr:from>
    <xdr:to>
      <xdr:col>6</xdr:col>
      <xdr:colOff>38100</xdr:colOff>
      <xdr:row>36</xdr:row>
      <xdr:rowOff>147447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138574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1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127154</xdr:rowOff>
    </xdr:from>
    <xdr:to>
      <xdr:col>24</xdr:col>
      <xdr:colOff>63500</xdr:colOff>
      <xdr:row>57</xdr:row>
      <xdr:rowOff>143932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99804"/>
          <a:ext cx="838200" cy="1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140852</xdr:rowOff>
    </xdr:from>
    <xdr:to>
      <xdr:col>19</xdr:col>
      <xdr:colOff>177800</xdr:colOff>
      <xdr:row>57</xdr:row>
      <xdr:rowOff>143932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13502"/>
          <a:ext cx="889000" cy="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169061</xdr:rowOff>
    </xdr:from>
    <xdr:to>
      <xdr:col>15</xdr:col>
      <xdr:colOff>50800</xdr:colOff>
      <xdr:row>57</xdr:row>
      <xdr:rowOff>140852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98811"/>
          <a:ext cx="889000" cy="31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169061</xdr:rowOff>
    </xdr:from>
    <xdr:to>
      <xdr:col>10</xdr:col>
      <xdr:colOff>114300</xdr:colOff>
      <xdr:row>57</xdr:row>
      <xdr:rowOff>86327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98811"/>
          <a:ext cx="889000" cy="26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76354</xdr:rowOff>
    </xdr:from>
    <xdr:to>
      <xdr:col>24</xdr:col>
      <xdr:colOff>114300</xdr:colOff>
      <xdr:row>58</xdr:row>
      <xdr:rowOff>6504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162731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6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93132</xdr:rowOff>
    </xdr:from>
    <xdr:to>
      <xdr:col>20</xdr:col>
      <xdr:colOff>38100</xdr:colOff>
      <xdr:row>58</xdr:row>
      <xdr:rowOff>23282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6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14409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5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90052</xdr:rowOff>
    </xdr:from>
    <xdr:to>
      <xdr:col>15</xdr:col>
      <xdr:colOff>101600</xdr:colOff>
      <xdr:row>58</xdr:row>
      <xdr:rowOff>20202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11329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5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118261</xdr:rowOff>
    </xdr:from>
    <xdr:to>
      <xdr:col>10</xdr:col>
      <xdr:colOff>165100</xdr:colOff>
      <xdr:row>56</xdr:row>
      <xdr:rowOff>48411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4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39538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40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35527</xdr:rowOff>
    </xdr:from>
    <xdr:to>
      <xdr:col>6</xdr:col>
      <xdr:colOff>38100</xdr:colOff>
      <xdr:row>57</xdr:row>
      <xdr:rowOff>137127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128254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0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40877</xdr:rowOff>
    </xdr:from>
    <xdr:to>
      <xdr:col>24</xdr:col>
      <xdr:colOff>63500</xdr:colOff>
      <xdr:row>76</xdr:row>
      <xdr:rowOff>167210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71077"/>
          <a:ext cx="838200" cy="12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65432</xdr:rowOff>
    </xdr:from>
    <xdr:to>
      <xdr:col>19</xdr:col>
      <xdr:colOff>177800</xdr:colOff>
      <xdr:row>76</xdr:row>
      <xdr:rowOff>167210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095632"/>
          <a:ext cx="889000" cy="10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65432</xdr:rowOff>
    </xdr:from>
    <xdr:to>
      <xdr:col>15</xdr:col>
      <xdr:colOff>50800</xdr:colOff>
      <xdr:row>77</xdr:row>
      <xdr:rowOff>414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95632"/>
          <a:ext cx="889000" cy="10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414</xdr:rowOff>
    </xdr:from>
    <xdr:to>
      <xdr:col>10</xdr:col>
      <xdr:colOff>114300</xdr:colOff>
      <xdr:row>77</xdr:row>
      <xdr:rowOff>6792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02064"/>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161527</xdr:rowOff>
    </xdr:from>
    <xdr:to>
      <xdr:col>24</xdr:col>
      <xdr:colOff>114300</xdr:colOff>
      <xdr:row>76</xdr:row>
      <xdr:rowOff>91677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12954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7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116410</xdr:rowOff>
    </xdr:from>
    <xdr:to>
      <xdr:col>20</xdr:col>
      <xdr:colOff>38100</xdr:colOff>
      <xdr:row>77</xdr:row>
      <xdr:rowOff>46560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4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37687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39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14632</xdr:rowOff>
    </xdr:from>
    <xdr:to>
      <xdr:col>15</xdr:col>
      <xdr:colOff>101600</xdr:colOff>
      <xdr:row>76</xdr:row>
      <xdr:rowOff>116232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4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132759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2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121064</xdr:rowOff>
    </xdr:from>
    <xdr:to>
      <xdr:col>10</xdr:col>
      <xdr:colOff>165100</xdr:colOff>
      <xdr:row>77</xdr:row>
      <xdr:rowOff>51214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5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67741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92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127442</xdr:rowOff>
    </xdr:from>
    <xdr:to>
      <xdr:col>6</xdr:col>
      <xdr:colOff>38100</xdr:colOff>
      <xdr:row>77</xdr:row>
      <xdr:rowOff>57592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5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74119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3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76138</xdr:rowOff>
    </xdr:from>
    <xdr:to>
      <xdr:col>24</xdr:col>
      <xdr:colOff>63500</xdr:colOff>
      <xdr:row>98</xdr:row>
      <xdr:rowOff>157389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78238"/>
          <a:ext cx="838200" cy="8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76138</xdr:rowOff>
    </xdr:from>
    <xdr:to>
      <xdr:col>19</xdr:col>
      <xdr:colOff>177800</xdr:colOff>
      <xdr:row>98</xdr:row>
      <xdr:rowOff>145458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78238"/>
          <a:ext cx="889000" cy="6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145458</xdr:rowOff>
    </xdr:from>
    <xdr:to>
      <xdr:col>15</xdr:col>
      <xdr:colOff>50800</xdr:colOff>
      <xdr:row>99</xdr:row>
      <xdr:rowOff>79981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47558"/>
          <a:ext cx="889000" cy="10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149008</xdr:rowOff>
    </xdr:from>
    <xdr:to>
      <xdr:col>10</xdr:col>
      <xdr:colOff>114300</xdr:colOff>
      <xdr:row>99</xdr:row>
      <xdr:rowOff>79981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093858"/>
          <a:ext cx="889000" cy="95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4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106589</xdr:rowOff>
    </xdr:from>
    <xdr:to>
      <xdr:col>24</xdr:col>
      <xdr:colOff>114300</xdr:colOff>
      <xdr:row>99</xdr:row>
      <xdr:rowOff>36739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0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85016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8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25338</xdr:rowOff>
    </xdr:from>
    <xdr:to>
      <xdr:col>20</xdr:col>
      <xdr:colOff>38100</xdr:colOff>
      <xdr:row>98</xdr:row>
      <xdr:rowOff>126938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118065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94658</xdr:rowOff>
    </xdr:from>
    <xdr:to>
      <xdr:col>15</xdr:col>
      <xdr:colOff>101600</xdr:colOff>
      <xdr:row>99</xdr:row>
      <xdr:rowOff>24808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9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15935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8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29181</xdr:rowOff>
    </xdr:from>
    <xdr:to>
      <xdr:col>10</xdr:col>
      <xdr:colOff>165100</xdr:colOff>
      <xdr:row>99</xdr:row>
      <xdr:rowOff>130781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700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121908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98208</xdr:rowOff>
    </xdr:from>
    <xdr:to>
      <xdr:col>6</xdr:col>
      <xdr:colOff>38100</xdr:colOff>
      <xdr:row>94</xdr:row>
      <xdr:rowOff>28358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0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44885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81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122718</xdr:rowOff>
    </xdr:from>
    <xdr:to>
      <xdr:col>55</xdr:col>
      <xdr:colOff>0</xdr:colOff>
      <xdr:row>36</xdr:row>
      <xdr:rowOff>129903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294918"/>
          <a:ext cx="8382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47407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62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129903</xdr:rowOff>
    </xdr:from>
    <xdr:to>
      <xdr:col>50</xdr:col>
      <xdr:colOff>114300</xdr:colOff>
      <xdr:row>36</xdr:row>
      <xdr:rowOff>133822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302103"/>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133822</xdr:rowOff>
    </xdr:from>
    <xdr:to>
      <xdr:col>45</xdr:col>
      <xdr:colOff>177800</xdr:colOff>
      <xdr:row>36</xdr:row>
      <xdr:rowOff>135128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30602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132189</xdr:rowOff>
    </xdr:from>
    <xdr:to>
      <xdr:col>41</xdr:col>
      <xdr:colOff>50800</xdr:colOff>
      <xdr:row>36</xdr:row>
      <xdr:rowOff>135128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30438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141785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121211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71918</xdr:rowOff>
    </xdr:from>
    <xdr:to>
      <xdr:col>55</xdr:col>
      <xdr:colOff>50800</xdr:colOff>
      <xdr:row>37</xdr:row>
      <xdr:rowOff>2068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24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94795</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09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79103</xdr:rowOff>
    </xdr:from>
    <xdr:to>
      <xdr:col>50</xdr:col>
      <xdr:colOff>165100</xdr:colOff>
      <xdr:row>37</xdr:row>
      <xdr:rowOff>9253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2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25780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02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83022</xdr:rowOff>
    </xdr:from>
    <xdr:to>
      <xdr:col>46</xdr:col>
      <xdr:colOff>38100</xdr:colOff>
      <xdr:row>37</xdr:row>
      <xdr:rowOff>13172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25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29699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03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84328</xdr:rowOff>
    </xdr:from>
    <xdr:to>
      <xdr:col>41</xdr:col>
      <xdr:colOff>101600</xdr:colOff>
      <xdr:row>37</xdr:row>
      <xdr:rowOff>14478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31005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03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81389</xdr:rowOff>
    </xdr:from>
    <xdr:to>
      <xdr:col>36</xdr:col>
      <xdr:colOff>165100</xdr:colOff>
      <xdr:row>37</xdr:row>
      <xdr:rowOff>11539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2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28066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02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23747</xdr:rowOff>
    </xdr:from>
    <xdr:to>
      <xdr:col>55</xdr:col>
      <xdr:colOff>0</xdr:colOff>
      <xdr:row>59</xdr:row>
      <xdr:rowOff>31450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39297"/>
          <a:ext cx="838200" cy="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31450</xdr:rowOff>
    </xdr:from>
    <xdr:to>
      <xdr:col>50</xdr:col>
      <xdr:colOff>114300</xdr:colOff>
      <xdr:row>59</xdr:row>
      <xdr:rowOff>33089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47000"/>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32334</xdr:rowOff>
    </xdr:from>
    <xdr:to>
      <xdr:col>45</xdr:col>
      <xdr:colOff>177800</xdr:colOff>
      <xdr:row>59</xdr:row>
      <xdr:rowOff>33089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47884"/>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30414</xdr:rowOff>
    </xdr:from>
    <xdr:to>
      <xdr:col>41</xdr:col>
      <xdr:colOff>50800</xdr:colOff>
      <xdr:row>59</xdr:row>
      <xdr:rowOff>32334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145964"/>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144397</xdr:rowOff>
    </xdr:from>
    <xdr:to>
      <xdr:col>55</xdr:col>
      <xdr:colOff>50800</xdr:colOff>
      <xdr:row>59</xdr:row>
      <xdr:rowOff>74547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8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59324</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0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152100</xdr:rowOff>
    </xdr:from>
    <xdr:to>
      <xdr:col>50</xdr:col>
      <xdr:colOff>165100</xdr:colOff>
      <xdr:row>59</xdr:row>
      <xdr:rowOff>82250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9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73377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8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153739</xdr:rowOff>
    </xdr:from>
    <xdr:to>
      <xdr:col>46</xdr:col>
      <xdr:colOff>38100</xdr:colOff>
      <xdr:row>59</xdr:row>
      <xdr:rowOff>83889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75016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9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152984</xdr:rowOff>
    </xdr:from>
    <xdr:to>
      <xdr:col>41</xdr:col>
      <xdr:colOff>101600</xdr:colOff>
      <xdr:row>59</xdr:row>
      <xdr:rowOff>83134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74261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8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151064</xdr:rowOff>
    </xdr:from>
    <xdr:to>
      <xdr:col>36</xdr:col>
      <xdr:colOff>165100</xdr:colOff>
      <xdr:row>59</xdr:row>
      <xdr:rowOff>81214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72341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8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239</xdr:rowOff>
    </xdr:from>
    <xdr:to>
      <xdr:col>55</xdr:col>
      <xdr:colOff>0</xdr:colOff>
      <xdr:row>78</xdr:row>
      <xdr:rowOff>166286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01889"/>
          <a:ext cx="838200" cy="33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239</xdr:rowOff>
    </xdr:from>
    <xdr:to>
      <xdr:col>50</xdr:col>
      <xdr:colOff>114300</xdr:colOff>
      <xdr:row>79</xdr:row>
      <xdr:rowOff>2463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01889"/>
          <a:ext cx="889000" cy="34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2463</xdr:rowOff>
    </xdr:from>
    <xdr:to>
      <xdr:col>45</xdr:col>
      <xdr:colOff>177800</xdr:colOff>
      <xdr:row>79</xdr:row>
      <xdr:rowOff>27946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47013"/>
          <a:ext cx="889000" cy="2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27946</xdr:rowOff>
    </xdr:from>
    <xdr:to>
      <xdr:col>41</xdr:col>
      <xdr:colOff>50800</xdr:colOff>
      <xdr:row>79</xdr:row>
      <xdr:rowOff>30102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72496"/>
          <a:ext cx="8890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115486</xdr:rowOff>
    </xdr:from>
    <xdr:to>
      <xdr:col>55</xdr:col>
      <xdr:colOff>50800</xdr:colOff>
      <xdr:row>79</xdr:row>
      <xdr:rowOff>45636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30413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120889</xdr:rowOff>
    </xdr:from>
    <xdr:to>
      <xdr:col>50</xdr:col>
      <xdr:colOff>165100</xdr:colOff>
      <xdr:row>77</xdr:row>
      <xdr:rowOff>51039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67566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9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123113</xdr:rowOff>
    </xdr:from>
    <xdr:to>
      <xdr:col>46</xdr:col>
      <xdr:colOff>38100</xdr:colOff>
      <xdr:row>79</xdr:row>
      <xdr:rowOff>53263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44390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8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148596</xdr:rowOff>
    </xdr:from>
    <xdr:to>
      <xdr:col>41</xdr:col>
      <xdr:colOff>101600</xdr:colOff>
      <xdr:row>79</xdr:row>
      <xdr:rowOff>78746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2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69873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1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150752</xdr:rowOff>
    </xdr:from>
    <xdr:to>
      <xdr:col>36</xdr:col>
      <xdr:colOff>165100</xdr:colOff>
      <xdr:row>79</xdr:row>
      <xdr:rowOff>80902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72029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1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10015</xdr:rowOff>
    </xdr:from>
    <xdr:to>
      <xdr:col>55</xdr:col>
      <xdr:colOff>0</xdr:colOff>
      <xdr:row>96</xdr:row>
      <xdr:rowOff>34128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69215"/>
          <a:ext cx="838200" cy="2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10015</xdr:rowOff>
    </xdr:from>
    <xdr:to>
      <xdr:col>50</xdr:col>
      <xdr:colOff>114300</xdr:colOff>
      <xdr:row>96</xdr:row>
      <xdr:rowOff>105195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69215"/>
          <a:ext cx="8890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105195</xdr:rowOff>
    </xdr:from>
    <xdr:to>
      <xdr:col>45</xdr:col>
      <xdr:colOff>177800</xdr:colOff>
      <xdr:row>96</xdr:row>
      <xdr:rowOff>122358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64395"/>
          <a:ext cx="889000" cy="1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61739</xdr:rowOff>
    </xdr:from>
    <xdr:to>
      <xdr:col>41</xdr:col>
      <xdr:colOff>50800</xdr:colOff>
      <xdr:row>96</xdr:row>
      <xdr:rowOff>122358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006589"/>
          <a:ext cx="889000" cy="57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154778</xdr:rowOff>
    </xdr:from>
    <xdr:to>
      <xdr:col>55</xdr:col>
      <xdr:colOff>50800</xdr:colOff>
      <xdr:row>96</xdr:row>
      <xdr:rowOff>84928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6205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9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130665</xdr:rowOff>
    </xdr:from>
    <xdr:to>
      <xdr:col>50</xdr:col>
      <xdr:colOff>165100</xdr:colOff>
      <xdr:row>96</xdr:row>
      <xdr:rowOff>60815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77342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19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54395</xdr:rowOff>
    </xdr:from>
    <xdr:to>
      <xdr:col>46</xdr:col>
      <xdr:colOff>38100</xdr:colOff>
      <xdr:row>96</xdr:row>
      <xdr:rowOff>155995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1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8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71558</xdr:rowOff>
    </xdr:from>
    <xdr:to>
      <xdr:col>41</xdr:col>
      <xdr:colOff>101600</xdr:colOff>
      <xdr:row>97</xdr:row>
      <xdr:rowOff>1708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3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18235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0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10939</xdr:rowOff>
    </xdr:from>
    <xdr:to>
      <xdr:col>36</xdr:col>
      <xdr:colOff>165100</xdr:colOff>
      <xdr:row>93</xdr:row>
      <xdr:rowOff>112539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95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129066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573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159626</xdr:rowOff>
    </xdr:from>
    <xdr:to>
      <xdr:col>85</xdr:col>
      <xdr:colOff>127000</xdr:colOff>
      <xdr:row>38</xdr:row>
      <xdr:rowOff>27749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03276"/>
          <a:ext cx="8382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27749</xdr:rowOff>
    </xdr:from>
    <xdr:to>
      <xdr:col>81</xdr:col>
      <xdr:colOff>50800</xdr:colOff>
      <xdr:row>38</xdr:row>
      <xdr:rowOff>40996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42849"/>
          <a:ext cx="889000" cy="1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54889</xdr:rowOff>
    </xdr:from>
    <xdr:to>
      <xdr:col>76</xdr:col>
      <xdr:colOff>114300</xdr:colOff>
      <xdr:row>38</xdr:row>
      <xdr:rowOff>40996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98539"/>
          <a:ext cx="889000" cy="15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54889</xdr:rowOff>
    </xdr:from>
    <xdr:to>
      <xdr:col>71</xdr:col>
      <xdr:colOff>177800</xdr:colOff>
      <xdr:row>37</xdr:row>
      <xdr:rowOff>67742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98539"/>
          <a:ext cx="889000" cy="1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108826</xdr:rowOff>
    </xdr:from>
    <xdr:to>
      <xdr:col>85</xdr:col>
      <xdr:colOff>177800</xdr:colOff>
      <xdr:row>38</xdr:row>
      <xdr:rowOff>38976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23753</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6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148399</xdr:rowOff>
    </xdr:from>
    <xdr:to>
      <xdr:col>81</xdr:col>
      <xdr:colOff>101600</xdr:colOff>
      <xdr:row>38</xdr:row>
      <xdr:rowOff>78549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69676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161646</xdr:rowOff>
    </xdr:from>
    <xdr:to>
      <xdr:col>76</xdr:col>
      <xdr:colOff>165100</xdr:colOff>
      <xdr:row>38</xdr:row>
      <xdr:rowOff>91796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82923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9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4089</xdr:rowOff>
    </xdr:from>
    <xdr:to>
      <xdr:col>72</xdr:col>
      <xdr:colOff>38100</xdr:colOff>
      <xdr:row>37</xdr:row>
      <xdr:rowOff>105689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96816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16942</xdr:rowOff>
    </xdr:from>
    <xdr:to>
      <xdr:col>67</xdr:col>
      <xdr:colOff>101600</xdr:colOff>
      <xdr:row>37</xdr:row>
      <xdr:rowOff>118542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109669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68357</xdr:rowOff>
    </xdr:from>
    <xdr:to>
      <xdr:col>85</xdr:col>
      <xdr:colOff>127000</xdr:colOff>
      <xdr:row>58</xdr:row>
      <xdr:rowOff>99284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10012457"/>
          <a:ext cx="838200" cy="3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68357</xdr:rowOff>
    </xdr:from>
    <xdr:to>
      <xdr:col>81</xdr:col>
      <xdr:colOff>50800</xdr:colOff>
      <xdr:row>58</xdr:row>
      <xdr:rowOff>126088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12457"/>
          <a:ext cx="889000" cy="5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109647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969</xdr:rowOff>
    </xdr:from>
    <xdr:to>
      <xdr:col>76</xdr:col>
      <xdr:colOff>114300</xdr:colOff>
      <xdr:row>58</xdr:row>
      <xdr:rowOff>126088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945069"/>
          <a:ext cx="889000" cy="12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111482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969</xdr:rowOff>
    </xdr:from>
    <xdr:to>
      <xdr:col>71</xdr:col>
      <xdr:colOff>177800</xdr:colOff>
      <xdr:row>58</xdr:row>
      <xdr:rowOff>82896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945069"/>
          <a:ext cx="889000" cy="8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48484</xdr:rowOff>
    </xdr:from>
    <xdr:to>
      <xdr:col>85</xdr:col>
      <xdr:colOff>177800</xdr:colOff>
      <xdr:row>58</xdr:row>
      <xdr:rowOff>150084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134861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0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17557</xdr:rowOff>
    </xdr:from>
    <xdr:to>
      <xdr:col>81</xdr:col>
      <xdr:colOff>101600</xdr:colOff>
      <xdr:row>58</xdr:row>
      <xdr:rowOff>119157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6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110284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75288</xdr:rowOff>
    </xdr:from>
    <xdr:to>
      <xdr:col>76</xdr:col>
      <xdr:colOff>165100</xdr:colOff>
      <xdr:row>59</xdr:row>
      <xdr:rowOff>5438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1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168015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1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121619</xdr:rowOff>
    </xdr:from>
    <xdr:to>
      <xdr:col>72</xdr:col>
      <xdr:colOff>38100</xdr:colOff>
      <xdr:row>58</xdr:row>
      <xdr:rowOff>51769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68296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66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32096</xdr:rowOff>
    </xdr:from>
    <xdr:to>
      <xdr:col>67</xdr:col>
      <xdr:colOff>101600</xdr:colOff>
      <xdr:row>58</xdr:row>
      <xdr:rowOff>133696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124823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6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23754</xdr:rowOff>
    </xdr:from>
    <xdr:to>
      <xdr:col>85</xdr:col>
      <xdr:colOff>127000</xdr:colOff>
      <xdr:row>78</xdr:row>
      <xdr:rowOff>8255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225404"/>
          <a:ext cx="838200" cy="15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16690</xdr:rowOff>
    </xdr:from>
    <xdr:to>
      <xdr:col>81</xdr:col>
      <xdr:colOff>50800</xdr:colOff>
      <xdr:row>77</xdr:row>
      <xdr:rowOff>23754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189640"/>
          <a:ext cx="889000" cy="103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24237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16690</xdr:rowOff>
    </xdr:from>
    <xdr:to>
      <xdr:col>76</xdr:col>
      <xdr:colOff>114300</xdr:colOff>
      <xdr:row>76</xdr:row>
      <xdr:rowOff>24600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2189640"/>
          <a:ext cx="889000" cy="86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23596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92059</xdr:rowOff>
    </xdr:from>
    <xdr:to>
      <xdr:col>71</xdr:col>
      <xdr:colOff>177800</xdr:colOff>
      <xdr:row>76</xdr:row>
      <xdr:rowOff>24600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2265009"/>
          <a:ext cx="889000" cy="78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61634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32214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128905</xdr:rowOff>
    </xdr:from>
    <xdr:to>
      <xdr:col>85</xdr:col>
      <xdr:colOff>177800</xdr:colOff>
      <xdr:row>78</xdr:row>
      <xdr:rowOff>59055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151782</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8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144404</xdr:rowOff>
    </xdr:from>
    <xdr:to>
      <xdr:col>81</xdr:col>
      <xdr:colOff>101600</xdr:colOff>
      <xdr:row>77</xdr:row>
      <xdr:rowOff>74554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17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91081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94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137340</xdr:rowOff>
    </xdr:from>
    <xdr:to>
      <xdr:col>76</xdr:col>
      <xdr:colOff>165100</xdr:colOff>
      <xdr:row>71</xdr:row>
      <xdr:rowOff>67490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13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84017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191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145250</xdr:rowOff>
    </xdr:from>
    <xdr:to>
      <xdr:col>72</xdr:col>
      <xdr:colOff>38100</xdr:colOff>
      <xdr:row>76</xdr:row>
      <xdr:rowOff>75400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0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91927</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7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41259</xdr:rowOff>
    </xdr:from>
    <xdr:to>
      <xdr:col>67</xdr:col>
      <xdr:colOff>101600</xdr:colOff>
      <xdr:row>71</xdr:row>
      <xdr:rowOff>142859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21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159386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198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16256</xdr:rowOff>
    </xdr:from>
    <xdr:to>
      <xdr:col>85</xdr:col>
      <xdr:colOff>127000</xdr:colOff>
      <xdr:row>96</xdr:row>
      <xdr:rowOff>47912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75456"/>
          <a:ext cx="838200" cy="3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47912</xdr:rowOff>
    </xdr:from>
    <xdr:to>
      <xdr:col>81</xdr:col>
      <xdr:colOff>50800</xdr:colOff>
      <xdr:row>96</xdr:row>
      <xdr:rowOff>162497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07112"/>
          <a:ext cx="889000" cy="1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104387</xdr:rowOff>
    </xdr:from>
    <xdr:to>
      <xdr:col>76</xdr:col>
      <xdr:colOff>114300</xdr:colOff>
      <xdr:row>96</xdr:row>
      <xdr:rowOff>162497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563587"/>
          <a:ext cx="889000" cy="5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104387</xdr:rowOff>
    </xdr:from>
    <xdr:to>
      <xdr:col>71</xdr:col>
      <xdr:colOff>177800</xdr:colOff>
      <xdr:row>97</xdr:row>
      <xdr:rowOff>17176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63587"/>
          <a:ext cx="8890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136906</xdr:rowOff>
    </xdr:from>
    <xdr:to>
      <xdr:col>85</xdr:col>
      <xdr:colOff>177800</xdr:colOff>
      <xdr:row>96</xdr:row>
      <xdr:rowOff>67056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115333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0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168562</xdr:rowOff>
    </xdr:from>
    <xdr:to>
      <xdr:col>81</xdr:col>
      <xdr:colOff>101600</xdr:colOff>
      <xdr:row>96</xdr:row>
      <xdr:rowOff>98712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5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89839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4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111697</xdr:rowOff>
    </xdr:from>
    <xdr:to>
      <xdr:col>76</xdr:col>
      <xdr:colOff>165100</xdr:colOff>
      <xdr:row>97</xdr:row>
      <xdr:rowOff>41847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32974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6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53587</xdr:rowOff>
    </xdr:from>
    <xdr:to>
      <xdr:col>72</xdr:col>
      <xdr:colOff>38100</xdr:colOff>
      <xdr:row>96</xdr:row>
      <xdr:rowOff>155187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1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146314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137826</xdr:rowOff>
    </xdr:from>
    <xdr:to>
      <xdr:col>67</xdr:col>
      <xdr:colOff>101600</xdr:colOff>
      <xdr:row>97</xdr:row>
      <xdr:rowOff>67976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59103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8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目的別歳出の住民一人当たりのコストについて、令和２年度の総務費の増加は、特別定額給付金事業の実施によるものである。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　令和元年度の衛生費の増加は、災害廃棄物処理事業の実施によるものである。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　令和４年度の商工費の増加は、ベイサイドビーチ坂に飲食・物販施設等を整備したことによる。</a:t>
          </a:r>
        </a:p>
        <a:p>
          <a:r>
            <a:rPr kumimoji="1" lang="ja-JP" altLang="en-US" sz="1300">
              <a:latin typeface="ＭＳ Ｐゴシック" panose="020B0600070205080204" pitchFamily="50" charset="-128"/>
              <a:ea typeface="ＭＳ Ｐゴシック" panose="020B0600070205080204" pitchFamily="50" charset="-128"/>
            </a:rPr>
            <a:t>　令和元年度の土木費の増加は、災害公営住宅の整備を行ったことによるものである。また、近年は避難路の整備等により上昇傾向にある。</a:t>
          </a:r>
        </a:p>
        <a:p>
          <a:r>
            <a:rPr kumimoji="1" lang="ja-JP" altLang="en-US" sz="1300">
              <a:latin typeface="ＭＳ Ｐゴシック" panose="020B0600070205080204" pitchFamily="50" charset="-128"/>
              <a:ea typeface="ＭＳ Ｐゴシック" panose="020B0600070205080204" pitchFamily="50" charset="-128"/>
            </a:rPr>
            <a:t>　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年度から令和３年度まで全国平均、類似団体平均を大きく上回っており、被害の甚大さが見て取れる。平成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月豪雨に係る災害復旧事業については、令和５年度で概ね完了した。</a:t>
          </a:r>
        </a:p>
        <a:p>
          <a:r>
            <a:rPr kumimoji="1" lang="ja-JP" altLang="en-US" sz="1300">
              <a:latin typeface="ＭＳ Ｐゴシック" panose="020B0600070205080204" pitchFamily="50" charset="-128"/>
              <a:ea typeface="ＭＳ Ｐゴシック" panose="020B0600070205080204" pitchFamily="50" charset="-128"/>
            </a:rPr>
            <a:t>　公債費の増加は、災害復旧費の元金償還が本格的に始まったことによるものである。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実質収支は継続的に黒字となっている。</a:t>
          </a:r>
        </a:p>
        <a:p>
          <a:r>
            <a:rPr kumimoji="1" lang="ja-JP" altLang="en-US" sz="1400">
              <a:latin typeface="ＭＳ ゴシック" pitchFamily="49" charset="-128"/>
              <a:ea typeface="ＭＳ ゴシック" pitchFamily="49" charset="-128"/>
            </a:rPr>
            <a:t>　実質単年度収支については、令和元年度以降は黒字となっている。令和元年度及び２年度は、国庫支出金の過年度収入等を財政調整基金へ積み戻している点が大きな要因である。施越事業に伴う国費が後年度に収入されており、被災前の水準まで積み戻している。</a:t>
          </a:r>
        </a:p>
        <a:p>
          <a:r>
            <a:rPr kumimoji="1" lang="ja-JP" altLang="en-US" sz="1400">
              <a:latin typeface="ＭＳ ゴシック" pitchFamily="49" charset="-128"/>
              <a:ea typeface="ＭＳ ゴシック" pitchFamily="49" charset="-128"/>
            </a:rPr>
            <a:t>　引き続き、収支バランスを考慮し、健全な財政運営に努める。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各特別会計においては赤字額を出さないように予算編成を行っている。一般会計からの繰出金が増加しないよう、受益者負担の適正化を推進し健全な財政運営に努める。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8006941</v>
      </c>
      <c r="BO4" s="384"/>
      <c r="BP4" s="384"/>
      <c r="BQ4" s="384"/>
      <c r="BR4" s="384"/>
      <c r="BS4" s="384"/>
      <c r="BT4" s="384"/>
      <c r="BU4" s="385"/>
      <c r="BV4" s="383">
        <v>8376465</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7.1</v>
      </c>
      <c r="CU4" s="390"/>
      <c r="CV4" s="390"/>
      <c r="CW4" s="390"/>
      <c r="CX4" s="390"/>
      <c r="CY4" s="390"/>
      <c r="CZ4" s="390"/>
      <c r="DA4" s="391"/>
      <c r="DB4" s="389">
        <v>9.1999999999999993</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7231276</v>
      </c>
      <c r="BO5" s="421"/>
      <c r="BP5" s="421"/>
      <c r="BQ5" s="421"/>
      <c r="BR5" s="421"/>
      <c r="BS5" s="421"/>
      <c r="BT5" s="421"/>
      <c r="BU5" s="422"/>
      <c r="BV5" s="420">
        <v>7689987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88.5</v>
      </c>
      <c r="CU5" s="418"/>
      <c r="CV5" s="418"/>
      <c r="CW5" s="418"/>
      <c r="CX5" s="418"/>
      <c r="CY5" s="418"/>
      <c r="CZ5" s="418"/>
      <c r="DA5" s="419"/>
      <c r="DB5" s="417">
        <v>85.9</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775665</v>
      </c>
      <c r="BO6" s="421"/>
      <c r="BP6" s="421"/>
      <c r="BQ6" s="421"/>
      <c r="BR6" s="421"/>
      <c r="BS6" s="421"/>
      <c r="BT6" s="421"/>
      <c r="BU6" s="422"/>
      <c r="BV6" s="420">
        <v>686478</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88.5</v>
      </c>
      <c r="CU6" s="458"/>
      <c r="CV6" s="458"/>
      <c r="CW6" s="458"/>
      <c r="CX6" s="458"/>
      <c r="CY6" s="458"/>
      <c r="CZ6" s="458"/>
      <c r="DA6" s="459"/>
      <c r="DB6" s="457">
        <v>88.2</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481275</v>
      </c>
      <c r="BO7" s="421"/>
      <c r="BP7" s="421"/>
      <c r="BQ7" s="421"/>
      <c r="BR7" s="421"/>
      <c r="BS7" s="421"/>
      <c r="BT7" s="421"/>
      <c r="BU7" s="422"/>
      <c r="BV7" s="420">
        <v>317437</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4170085</v>
      </c>
      <c r="CU7" s="421"/>
      <c r="CV7" s="421"/>
      <c r="CW7" s="421"/>
      <c r="CX7" s="421"/>
      <c r="CY7" s="421"/>
      <c r="CZ7" s="421"/>
      <c r="DA7" s="422"/>
      <c r="DB7" s="420">
        <v>4021435</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294390</v>
      </c>
      <c r="BO8" s="421"/>
      <c r="BP8" s="421"/>
      <c r="BQ8" s="421"/>
      <c r="BR8" s="421"/>
      <c r="BS8" s="421"/>
      <c r="BT8" s="421"/>
      <c r="BU8" s="422"/>
      <c r="BV8" s="420">
        <v>369041</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0.6</v>
      </c>
      <c r="CU8" s="461"/>
      <c r="CV8" s="461"/>
      <c r="CW8" s="461"/>
      <c r="CX8" s="461"/>
      <c r="CY8" s="461"/>
      <c r="CZ8" s="461"/>
      <c r="DA8" s="462"/>
      <c r="DB8" s="460">
        <v>0.64</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12582</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-74651</v>
      </c>
      <c r="BO9" s="421"/>
      <c r="BP9" s="421"/>
      <c r="BQ9" s="421"/>
      <c r="BR9" s="421"/>
      <c r="BS9" s="421"/>
      <c r="BT9" s="421"/>
      <c r="BU9" s="422"/>
      <c r="BV9" s="420">
        <v>139241</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13.2</v>
      </c>
      <c r="CU9" s="418"/>
      <c r="CV9" s="418"/>
      <c r="CW9" s="418"/>
      <c r="CX9" s="418"/>
      <c r="CY9" s="418"/>
      <c r="CZ9" s="418"/>
      <c r="DA9" s="419"/>
      <c r="DB9" s="417">
        <v>13</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12747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185058</v>
      </c>
      <c r="BO10" s="421"/>
      <c r="BP10" s="421"/>
      <c r="BQ10" s="421"/>
      <c r="BR10" s="421"/>
      <c r="BS10" s="421"/>
      <c r="BT10" s="421"/>
      <c r="BU10" s="422"/>
      <c r="BV10" s="420">
        <v>115058</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15">
      <c r="A12" s="175"/>
      <c r="B12" s="480" t="s">
        <v>122</v>
      </c>
      <c r="C12" s="481"/>
      <c r="D12" s="481"/>
      <c r="E12" s="481"/>
      <c r="F12" s="481"/>
      <c r="G12" s="481"/>
      <c r="H12" s="481"/>
      <c r="I12" s="481"/>
      <c r="J12" s="481"/>
      <c r="K12" s="482"/>
      <c r="L12" s="489" t="s">
        <v>123</v>
      </c>
      <c r="M12" s="490"/>
      <c r="N12" s="490"/>
      <c r="O12" s="490"/>
      <c r="P12" s="490"/>
      <c r="Q12" s="491"/>
      <c r="R12" s="492">
        <v>12680</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129</v>
      </c>
      <c r="N13" s="512"/>
      <c r="O13" s="512"/>
      <c r="P13" s="512"/>
      <c r="Q13" s="513"/>
      <c r="R13" s="504">
        <v>12461</v>
      </c>
      <c r="S13" s="505"/>
      <c r="T13" s="505"/>
      <c r="U13" s="505"/>
      <c r="V13" s="506"/>
      <c r="W13" s="436" t="s">
        <v>130</v>
      </c>
      <c r="X13" s="437"/>
      <c r="Y13" s="437"/>
      <c r="Z13" s="437"/>
      <c r="AA13" s="437"/>
      <c r="AB13" s="427"/>
      <c r="AC13" s="471">
        <v>101</v>
      </c>
      <c r="AD13" s="472"/>
      <c r="AE13" s="472"/>
      <c r="AF13" s="472"/>
      <c r="AG13" s="514"/>
      <c r="AH13" s="471">
        <v>74</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110407</v>
      </c>
      <c r="BO13" s="421"/>
      <c r="BP13" s="421"/>
      <c r="BQ13" s="421"/>
      <c r="BR13" s="421"/>
      <c r="BS13" s="421"/>
      <c r="BT13" s="421"/>
      <c r="BU13" s="422"/>
      <c r="BV13" s="420">
        <v>254299</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5.5</v>
      </c>
      <c r="CU13" s="418"/>
      <c r="CV13" s="418"/>
      <c r="CW13" s="418"/>
      <c r="CX13" s="418"/>
      <c r="CY13" s="418"/>
      <c r="CZ13" s="418"/>
      <c r="DA13" s="419"/>
      <c r="DB13" s="417">
        <v>4.5</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12839</v>
      </c>
      <c r="S14" s="505"/>
      <c r="T14" s="505"/>
      <c r="U14" s="505"/>
      <c r="V14" s="506"/>
      <c r="W14" s="410"/>
      <c r="X14" s="411"/>
      <c r="Y14" s="411"/>
      <c r="Z14" s="411"/>
      <c r="AA14" s="411"/>
      <c r="AB14" s="400"/>
      <c r="AC14" s="507">
        <v>1.8</v>
      </c>
      <c r="AD14" s="508"/>
      <c r="AE14" s="508"/>
      <c r="AF14" s="508"/>
      <c r="AG14" s="509"/>
      <c r="AH14" s="507">
        <v>1.3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121</v>
      </c>
      <c r="CU14" s="519"/>
      <c r="CV14" s="519"/>
      <c r="CW14" s="519"/>
      <c r="CX14" s="519"/>
      <c r="CY14" s="519"/>
      <c r="CZ14" s="519"/>
      <c r="DA14" s="520"/>
      <c r="DB14" s="518" t="s">
        <v>121</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129</v>
      </c>
      <c r="N15" s="512"/>
      <c r="O15" s="512"/>
      <c r="P15" s="512"/>
      <c r="Q15" s="513"/>
      <c r="R15" s="504">
        <v>12654</v>
      </c>
      <c r="S15" s="505"/>
      <c r="T15" s="505"/>
      <c r="U15" s="505"/>
      <c r="V15" s="506"/>
      <c r="W15" s="436" t="s">
        <v>137</v>
      </c>
      <c r="X15" s="437"/>
      <c r="Y15" s="437"/>
      <c r="Z15" s="437"/>
      <c r="AA15" s="437"/>
      <c r="AB15" s="427"/>
      <c r="AC15" s="471">
        <v>1446</v>
      </c>
      <c r="AD15" s="472"/>
      <c r="AE15" s="472"/>
      <c r="AF15" s="472"/>
      <c r="AG15" s="514"/>
      <c r="AH15" s="471">
        <v>1412</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2051540</v>
      </c>
      <c r="BO15" s="384"/>
      <c r="BP15" s="384"/>
      <c r="BQ15" s="384"/>
      <c r="BR15" s="384"/>
      <c r="BS15" s="384"/>
      <c r="BT15" s="384"/>
      <c r="BU15" s="385"/>
      <c r="BV15" s="383">
        <v>1992130</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25.1</v>
      </c>
      <c r="AD16" s="508"/>
      <c r="AE16" s="508"/>
      <c r="AF16" s="508"/>
      <c r="AG16" s="509"/>
      <c r="AH16" s="507">
        <v>25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3555575</v>
      </c>
      <c r="BO16" s="421"/>
      <c r="BP16" s="421"/>
      <c r="BQ16" s="421"/>
      <c r="BR16" s="421"/>
      <c r="BS16" s="421"/>
      <c r="BT16" s="421"/>
      <c r="BU16" s="422"/>
      <c r="BV16" s="420">
        <v>3354662</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4216</v>
      </c>
      <c r="AD17" s="472"/>
      <c r="AE17" s="472"/>
      <c r="AF17" s="472"/>
      <c r="AG17" s="514"/>
      <c r="AH17" s="471">
        <v>4164</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2620280</v>
      </c>
      <c r="BO17" s="421"/>
      <c r="BP17" s="421"/>
      <c r="BQ17" s="421"/>
      <c r="BR17" s="421"/>
      <c r="BS17" s="421"/>
      <c r="BT17" s="421"/>
      <c r="BU17" s="422"/>
      <c r="BV17" s="420">
        <v>2545921</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15.69</v>
      </c>
      <c r="M18" s="544"/>
      <c r="N18" s="544"/>
      <c r="O18" s="544"/>
      <c r="P18" s="544"/>
      <c r="Q18" s="544"/>
      <c r="R18" s="545"/>
      <c r="S18" s="545"/>
      <c r="T18" s="545"/>
      <c r="U18" s="545"/>
      <c r="V18" s="546"/>
      <c r="W18" s="438"/>
      <c r="X18" s="439"/>
      <c r="Y18" s="439"/>
      <c r="Z18" s="439"/>
      <c r="AA18" s="439"/>
      <c r="AB18" s="430"/>
      <c r="AC18" s="547">
        <v>73.2</v>
      </c>
      <c r="AD18" s="548"/>
      <c r="AE18" s="548"/>
      <c r="AF18" s="548"/>
      <c r="AG18" s="549"/>
      <c r="AH18" s="547">
        <v>73.7</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3789721</v>
      </c>
      <c r="BO18" s="421"/>
      <c r="BP18" s="421"/>
      <c r="BQ18" s="421"/>
      <c r="BR18" s="421"/>
      <c r="BS18" s="421"/>
      <c r="BT18" s="421"/>
      <c r="BU18" s="422"/>
      <c r="BV18" s="420">
        <v>3622859</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802</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5633696</v>
      </c>
      <c r="BO19" s="421"/>
      <c r="BP19" s="421"/>
      <c r="BQ19" s="421"/>
      <c r="BR19" s="421"/>
      <c r="BS19" s="421"/>
      <c r="BT19" s="421"/>
      <c r="BU19" s="422"/>
      <c r="BV19" s="420">
        <v>5177093</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5232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7146911</v>
      </c>
      <c r="BO22" s="384"/>
      <c r="BP22" s="384"/>
      <c r="BQ22" s="384"/>
      <c r="BR22" s="384"/>
      <c r="BS22" s="384"/>
      <c r="BT22" s="384"/>
      <c r="BU22" s="385"/>
      <c r="BV22" s="383">
        <v>7725225</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6843756</v>
      </c>
      <c r="BO23" s="421"/>
      <c r="BP23" s="421"/>
      <c r="BQ23" s="421"/>
      <c r="BR23" s="421"/>
      <c r="BS23" s="421"/>
      <c r="BT23" s="421"/>
      <c r="BU23" s="422"/>
      <c r="BV23" s="420">
        <v>7404915</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8210</v>
      </c>
      <c r="R24" s="472"/>
      <c r="S24" s="472"/>
      <c r="T24" s="472"/>
      <c r="U24" s="472"/>
      <c r="V24" s="514"/>
      <c r="W24" s="566"/>
      <c r="X24" s="567"/>
      <c r="Y24" s="568"/>
      <c r="Z24" s="470" t="s">
        <v>162</v>
      </c>
      <c r="AA24" s="450"/>
      <c r="AB24" s="450"/>
      <c r="AC24" s="450"/>
      <c r="AD24" s="450"/>
      <c r="AE24" s="450"/>
      <c r="AF24" s="450"/>
      <c r="AG24" s="451"/>
      <c r="AH24" s="471">
        <v>96</v>
      </c>
      <c r="AI24" s="472"/>
      <c r="AJ24" s="472"/>
      <c r="AK24" s="472"/>
      <c r="AL24" s="514"/>
      <c r="AM24" s="471">
        <v>281088</v>
      </c>
      <c r="AN24" s="472"/>
      <c r="AO24" s="472"/>
      <c r="AP24" s="472"/>
      <c r="AQ24" s="472"/>
      <c r="AR24" s="514"/>
      <c r="AS24" s="471">
        <v>2928</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4224503</v>
      </c>
      <c r="BO24" s="421"/>
      <c r="BP24" s="421"/>
      <c r="BQ24" s="421"/>
      <c r="BR24" s="421"/>
      <c r="BS24" s="421"/>
      <c r="BT24" s="421"/>
      <c r="BU24" s="422"/>
      <c r="BV24" s="420">
        <v>4517416</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6740</v>
      </c>
      <c r="R25" s="472"/>
      <c r="S25" s="472"/>
      <c r="T25" s="472"/>
      <c r="U25" s="472"/>
      <c r="V25" s="514"/>
      <c r="W25" s="566"/>
      <c r="X25" s="567"/>
      <c r="Y25" s="568"/>
      <c r="Z25" s="470" t="s">
        <v>165</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337946</v>
      </c>
      <c r="BO25" s="384"/>
      <c r="BP25" s="384"/>
      <c r="BQ25" s="384"/>
      <c r="BR25" s="384"/>
      <c r="BS25" s="384"/>
      <c r="BT25" s="384"/>
      <c r="BU25" s="385"/>
      <c r="BV25" s="383">
        <v>454803</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6300</v>
      </c>
      <c r="R26" s="472"/>
      <c r="S26" s="472"/>
      <c r="T26" s="472"/>
      <c r="U26" s="472"/>
      <c r="V26" s="514"/>
      <c r="W26" s="566"/>
      <c r="X26" s="567"/>
      <c r="Y26" s="568"/>
      <c r="Z26" s="470" t="s">
        <v>168</v>
      </c>
      <c r="AA26" s="572"/>
      <c r="AB26" s="572"/>
      <c r="AC26" s="572"/>
      <c r="AD26" s="572"/>
      <c r="AE26" s="572"/>
      <c r="AF26" s="572"/>
      <c r="AG26" s="573"/>
      <c r="AH26" s="471" t="s">
        <v>121</v>
      </c>
      <c r="AI26" s="472"/>
      <c r="AJ26" s="472"/>
      <c r="AK26" s="472"/>
      <c r="AL26" s="514"/>
      <c r="AM26" s="471" t="s">
        <v>121</v>
      </c>
      <c r="AN26" s="472"/>
      <c r="AO26" s="472"/>
      <c r="AP26" s="472"/>
      <c r="AQ26" s="472"/>
      <c r="AR26" s="514"/>
      <c r="AS26" s="471" t="s">
        <v>121</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3110</v>
      </c>
      <c r="R27" s="472"/>
      <c r="S27" s="472"/>
      <c r="T27" s="472"/>
      <c r="U27" s="472"/>
      <c r="V27" s="514"/>
      <c r="W27" s="566"/>
      <c r="X27" s="567"/>
      <c r="Y27" s="568"/>
      <c r="Z27" s="470" t="s">
        <v>171</v>
      </c>
      <c r="AA27" s="450"/>
      <c r="AB27" s="450"/>
      <c r="AC27" s="450"/>
      <c r="AD27" s="450"/>
      <c r="AE27" s="450"/>
      <c r="AF27" s="450"/>
      <c r="AG27" s="451"/>
      <c r="AH27" s="471" t="s">
        <v>121</v>
      </c>
      <c r="AI27" s="472"/>
      <c r="AJ27" s="472"/>
      <c r="AK27" s="472"/>
      <c r="AL27" s="514"/>
      <c r="AM27" s="471" t="s">
        <v>121</v>
      </c>
      <c r="AN27" s="472"/>
      <c r="AO27" s="472"/>
      <c r="AP27" s="472"/>
      <c r="AQ27" s="472"/>
      <c r="AR27" s="514"/>
      <c r="AS27" s="471" t="s">
        <v>121</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126388</v>
      </c>
      <c r="BO27" s="540"/>
      <c r="BP27" s="540"/>
      <c r="BQ27" s="540"/>
      <c r="BR27" s="540"/>
      <c r="BS27" s="540"/>
      <c r="BT27" s="540"/>
      <c r="BU27" s="541"/>
      <c r="BV27" s="539">
        <v>126388</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2570</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2874143</v>
      </c>
      <c r="BO28" s="384"/>
      <c r="BP28" s="384"/>
      <c r="BQ28" s="384"/>
      <c r="BR28" s="384"/>
      <c r="BS28" s="384"/>
      <c r="BT28" s="384"/>
      <c r="BU28" s="385"/>
      <c r="BV28" s="383">
        <v>2689085</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10</v>
      </c>
      <c r="M29" s="472"/>
      <c r="N29" s="472"/>
      <c r="O29" s="472"/>
      <c r="P29" s="514"/>
      <c r="Q29" s="471">
        <v>2460</v>
      </c>
      <c r="R29" s="472"/>
      <c r="S29" s="472"/>
      <c r="T29" s="472"/>
      <c r="U29" s="472"/>
      <c r="V29" s="514"/>
      <c r="W29" s="569"/>
      <c r="X29" s="570"/>
      <c r="Y29" s="571"/>
      <c r="Z29" s="470" t="s">
        <v>177</v>
      </c>
      <c r="AA29" s="450"/>
      <c r="AB29" s="450"/>
      <c r="AC29" s="450"/>
      <c r="AD29" s="450"/>
      <c r="AE29" s="450"/>
      <c r="AF29" s="450"/>
      <c r="AG29" s="451"/>
      <c r="AH29" s="471">
        <v>96</v>
      </c>
      <c r="AI29" s="472"/>
      <c r="AJ29" s="472"/>
      <c r="AK29" s="472"/>
      <c r="AL29" s="514"/>
      <c r="AM29" s="471">
        <v>281088</v>
      </c>
      <c r="AN29" s="472"/>
      <c r="AO29" s="472"/>
      <c r="AP29" s="472"/>
      <c r="AQ29" s="472"/>
      <c r="AR29" s="514"/>
      <c r="AS29" s="471">
        <v>2928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102816</v>
      </c>
      <c r="BO29" s="421"/>
      <c r="BP29" s="421"/>
      <c r="BQ29" s="421"/>
      <c r="BR29" s="421"/>
      <c r="BS29" s="421"/>
      <c r="BT29" s="421"/>
      <c r="BU29" s="422"/>
      <c r="BV29" s="420">
        <v>87293</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94.3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2783534</v>
      </c>
      <c r="BO30" s="540"/>
      <c r="BP30" s="540"/>
      <c r="BQ30" s="540"/>
      <c r="BR30" s="540"/>
      <c r="BS30" s="540"/>
      <c r="BT30" s="540"/>
      <c r="BU30" s="541"/>
      <c r="BV30" s="539">
        <v>2722158</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5</v>
      </c>
      <c r="BF34" s="610"/>
      <c r="BG34" s="611" t="str">
        <f>IF('各会計、関係団体の財政状況及び健全化判断比率'!B31="","",'各会計、関係団体の財政状況及び健全化判断比率'!B31)</f>
        <v>下水道事業特別会計</v>
      </c>
      <c r="BH34" s="611"/>
      <c r="BI34" s="611"/>
      <c r="BJ34" s="611"/>
      <c r="BK34" s="611"/>
      <c r="BL34" s="611"/>
      <c r="BM34" s="611"/>
      <c r="BN34" s="611"/>
      <c r="BO34" s="611"/>
      <c r="BP34" s="611"/>
      <c r="BQ34" s="611"/>
      <c r="BR34" s="611"/>
      <c r="BS34" s="611"/>
      <c r="BT34" s="611"/>
      <c r="BU34" s="611"/>
      <c r="BV34" s="175"/>
      <c r="BW34" s="610">
        <f>IF(BY34="","",MAX(C34:D43,U34:V43,AM34:AN43,BE34:BF43)+1)</f>
        <v>6</v>
      </c>
      <c r="BX34" s="610"/>
      <c r="BY34" s="611" t="str">
        <f>IF('各会計、関係団体の財政状況及び健全化判断比率'!B68="","",'各会計、関係団体の財政状況及び健全化判断比率'!B68)</f>
        <v>安芸地区衛生施設管理組合（一般会計）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12</v>
      </c>
      <c r="CP34" s="610"/>
      <c r="CQ34" s="611" t="str">
        <f>IF('各会計、関係団体の財政状況及び健全化判断比率'!BS7="","",'各会計、関係団体の財政状況及び健全化判断比率'!BS7)</f>
        <v>坂町土地開発公社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7</v>
      </c>
      <c r="BX35" s="610"/>
      <c r="BY35" s="611" t="str">
        <f>IF('各会計、関係団体の財政状況及び健全化判断比率'!B69="","",'各会計、関係団体の財政状況及び健全化判断比率'!B69)</f>
        <v>安芸地区衛生施設管理組合（特別会計）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8</v>
      </c>
      <c r="BX36" s="610"/>
      <c r="BY36" s="611" t="str">
        <f>IF('各会計、関係団体の財政状況及び健全化判断比率'!B70="","",'各会計、関係団体の財政状況及び健全化判断比率'!B70)</f>
        <v>広島県海田高等学校財産組合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9</v>
      </c>
      <c r="BX37" s="610"/>
      <c r="BY37" s="611" t="str">
        <f>IF('各会計、関係団体の財政状況及び健全化判断比率'!B71="","",'各会計、関係団体の財政状況及び健全化判断比率'!B71)</f>
        <v>広島県後期高齢者医療広域連合（一般会計）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10</v>
      </c>
      <c r="BX38" s="610"/>
      <c r="BY38" s="611" t="str">
        <f>IF('各会計、関係団体の財政状況及び健全化判断比率'!B72="","",'各会計、関係団体の財政状況及び健全化判断比率'!B72)</f>
        <v>広島県後期高齢者医療広域連合（特別会計）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11</v>
      </c>
      <c r="BX39" s="610"/>
      <c r="BY39" s="611" t="str">
        <f>IF('各会計、関係団体の財政状況及び健全化判断比率'!B73="","",'各会計、関係団体の財政状況及び健全化判断比率'!B73)</f>
        <v>広島県市町総合事務組合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eKRIW6rEPuHLCX83QQwS0K9unwHuyziqMVJE+SFmH6MVw1QZ38v6PWbaIvyz1wpuqcW0lf3ZQ2tFTxFEXUayiA==" saltValue="Trz+sHnfjtdeRRKLhK7r9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62" t="s">
        <v>528</v>
      </c>
      <c r="D34" s="1162"/>
      <c r="E34" s="1163"/>
      <c r="F34" s="32">
        <v>9.9</v>
      </c>
      <c r="G34" s="33">
        <v>7.29</v>
      </c>
      <c r="H34" s="33">
        <v>5.9</v>
      </c>
      <c r="I34" s="33">
        <v>9.17</v>
      </c>
      <c r="J34" s="34">
        <v>7.05</v>
      </c>
      <c r="K34" s="22"/>
      <c r="L34" s="22"/>
      <c r="M34" s="22"/>
      <c r="N34" s="22"/>
      <c r="O34" s="22"/>
      <c r="P34" s="22"/>
    </row>
    <row r="35" spans="1:16" ht="39" customHeight="1" x14ac:dyDescent="0.15">
      <c r="A35" s="22"/>
      <c r="B35" s="35"/>
      <c r="C35" s="1158" t="s">
        <v>529</v>
      </c>
      <c r="D35" s="1158"/>
      <c r="E35" s="1159"/>
      <c r="F35" s="36">
        <v>1.01</v>
      </c>
      <c r="G35" s="37">
        <v>2.6</v>
      </c>
      <c r="H35" s="37">
        <v>3.68</v>
      </c>
      <c r="I35" s="37">
        <v>4.45</v>
      </c>
      <c r="J35" s="38">
        <v>0.65</v>
      </c>
      <c r="K35" s="22"/>
      <c r="L35" s="22"/>
      <c r="M35" s="22"/>
      <c r="N35" s="22"/>
      <c r="O35" s="22"/>
      <c r="P35" s="22"/>
    </row>
    <row r="36" spans="1:16" ht="39" customHeight="1" x14ac:dyDescent="0.15">
      <c r="A36" s="22"/>
      <c r="B36" s="35"/>
      <c r="C36" s="1158" t="s">
        <v>530</v>
      </c>
      <c r="D36" s="1158"/>
      <c r="E36" s="1159"/>
      <c r="F36" s="36">
        <v>0.31</v>
      </c>
      <c r="G36" s="37">
        <v>1.08</v>
      </c>
      <c r="H36" s="37">
        <v>0.91</v>
      </c>
      <c r="I36" s="37">
        <v>0.45</v>
      </c>
      <c r="J36" s="38">
        <v>0.46</v>
      </c>
      <c r="K36" s="22"/>
      <c r="L36" s="22"/>
      <c r="M36" s="22"/>
      <c r="N36" s="22"/>
      <c r="O36" s="22"/>
      <c r="P36" s="22"/>
    </row>
    <row r="37" spans="1:16" ht="39" customHeight="1" x14ac:dyDescent="0.15">
      <c r="A37" s="22"/>
      <c r="B37" s="35"/>
      <c r="C37" s="1158" t="s">
        <v>531</v>
      </c>
      <c r="D37" s="1158"/>
      <c r="E37" s="1159"/>
      <c r="F37" s="36">
        <v>0.02</v>
      </c>
      <c r="G37" s="37">
        <v>0.02</v>
      </c>
      <c r="H37" s="37">
        <v>0.02</v>
      </c>
      <c r="I37" s="37">
        <v>0.05</v>
      </c>
      <c r="J37" s="38">
        <v>0.03</v>
      </c>
      <c r="K37" s="22"/>
      <c r="L37" s="22"/>
      <c r="M37" s="22"/>
      <c r="N37" s="22"/>
      <c r="O37" s="22"/>
      <c r="P37" s="22"/>
    </row>
    <row r="38" spans="1:16" ht="39" customHeight="1" x14ac:dyDescent="0.15">
      <c r="A38" s="22"/>
      <c r="B38" s="35"/>
      <c r="C38" s="1158" t="s">
        <v>532</v>
      </c>
      <c r="D38" s="1158"/>
      <c r="E38" s="1159"/>
      <c r="F38" s="36">
        <v>0.44</v>
      </c>
      <c r="G38" s="37">
        <v>0.28000000000000003</v>
      </c>
      <c r="H38" s="37">
        <v>0.18</v>
      </c>
      <c r="I38" s="37">
        <v>0.36</v>
      </c>
      <c r="J38" s="38">
        <v>0</v>
      </c>
      <c r="K38" s="22"/>
      <c r="L38" s="22"/>
      <c r="M38" s="22"/>
      <c r="N38" s="22"/>
      <c r="O38" s="22"/>
      <c r="P38" s="22"/>
    </row>
    <row r="39" spans="1:16" ht="39" customHeight="1" x14ac:dyDescent="0.15">
      <c r="A39" s="22"/>
      <c r="B39" s="35"/>
      <c r="C39" s="1158"/>
      <c r="D39" s="1158"/>
      <c r="E39" s="1159"/>
      <c r="F39" s="36"/>
      <c r="G39" s="37"/>
      <c r="H39" s="37"/>
      <c r="I39" s="37"/>
      <c r="J39" s="38"/>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533</v>
      </c>
      <c r="D42" s="1158"/>
      <c r="E42" s="1159"/>
      <c r="F42" s="36" t="s">
        <v>484</v>
      </c>
      <c r="G42" s="37" t="s">
        <v>484</v>
      </c>
      <c r="H42" s="37" t="s">
        <v>484</v>
      </c>
      <c r="I42" s="37" t="s">
        <v>484</v>
      </c>
      <c r="J42" s="38" t="s">
        <v>484</v>
      </c>
      <c r="K42" s="22"/>
      <c r="L42" s="22"/>
      <c r="M42" s="22"/>
      <c r="N42" s="22"/>
      <c r="O42" s="22"/>
      <c r="P42" s="22"/>
    </row>
    <row r="43" spans="1:16" ht="39" customHeight="1" thickBot="1" x14ac:dyDescent="0.2">
      <c r="A43" s="22"/>
      <c r="B43" s="40"/>
      <c r="C43" s="1160" t="s">
        <v>534</v>
      </c>
      <c r="D43" s="1160"/>
      <c r="E43" s="1161"/>
      <c r="F43" s="41" t="s">
        <v>484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8KP2hwAPgqmLTJHuwls6f+KvcVwLK+SPe6pWno3NTJacxxN7DH3hLgqQEBdMFsoM33jNZ6mKTpoc5dmvWNuPg==" saltValue="Q/WRaM9p7rUss31kkQ1P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407</v>
      </c>
      <c r="L45" s="58">
        <v>412</v>
      </c>
      <c r="M45" s="58">
        <v>452</v>
      </c>
      <c r="N45" s="58">
        <v>720</v>
      </c>
      <c r="O45" s="59">
        <v>781</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484</v>
      </c>
      <c r="L46" s="62" t="s">
        <v>484</v>
      </c>
      <c r="M46" s="62" t="s">
        <v>484</v>
      </c>
      <c r="N46" s="62" t="s">
        <v>484</v>
      </c>
      <c r="O46" s="63" t="s">
        <v>484</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484</v>
      </c>
      <c r="L47" s="62" t="s">
        <v>484</v>
      </c>
      <c r="M47" s="62" t="s">
        <v>484</v>
      </c>
      <c r="N47" s="62" t="s">
        <v>484</v>
      </c>
      <c r="O47" s="63" t="s">
        <v>484</v>
      </c>
      <c r="P47" s="46"/>
      <c r="Q47" s="46"/>
      <c r="R47" s="46"/>
      <c r="S47" s="46"/>
      <c r="T47" s="46"/>
      <c r="U47" s="46"/>
    </row>
    <row r="48" spans="1:21" ht="30.75" customHeight="1" x14ac:dyDescent="0.15">
      <c r="A48" s="46"/>
      <c r="B48" s="1166"/>
      <c r="C48" s="1167"/>
      <c r="D48" s="60"/>
      <c r="E48" s="1172" t="s">
        <v>13</v>
      </c>
      <c r="F48" s="1172"/>
      <c r="G48" s="1172"/>
      <c r="H48" s="1172"/>
      <c r="I48" s="1172"/>
      <c r="J48" s="1173"/>
      <c r="K48" s="61">
        <v>214</v>
      </c>
      <c r="L48" s="62">
        <v>207</v>
      </c>
      <c r="M48" s="62">
        <v>216</v>
      </c>
      <c r="N48" s="62">
        <v>231</v>
      </c>
      <c r="O48" s="63">
        <v>241</v>
      </c>
      <c r="P48" s="46"/>
      <c r="Q48" s="46"/>
      <c r="R48" s="46"/>
      <c r="S48" s="46"/>
      <c r="T48" s="46"/>
      <c r="U48" s="46"/>
    </row>
    <row r="49" spans="1:21" ht="30.75" customHeight="1" x14ac:dyDescent="0.15">
      <c r="A49" s="46"/>
      <c r="B49" s="1166"/>
      <c r="C49" s="1167"/>
      <c r="D49" s="60"/>
      <c r="E49" s="1172" t="s">
        <v>14</v>
      </c>
      <c r="F49" s="1172"/>
      <c r="G49" s="1172"/>
      <c r="H49" s="1172"/>
      <c r="I49" s="1172"/>
      <c r="J49" s="1173"/>
      <c r="K49" s="61">
        <v>2</v>
      </c>
      <c r="L49" s="62">
        <v>12</v>
      </c>
      <c r="M49" s="62">
        <v>17</v>
      </c>
      <c r="N49" s="62">
        <v>18</v>
      </c>
      <c r="O49" s="63">
        <v>18</v>
      </c>
      <c r="P49" s="46"/>
      <c r="Q49" s="46"/>
      <c r="R49" s="46"/>
      <c r="S49" s="46"/>
      <c r="T49" s="46"/>
      <c r="U49" s="46"/>
    </row>
    <row r="50" spans="1:21" ht="30.75" customHeight="1" x14ac:dyDescent="0.15">
      <c r="A50" s="46"/>
      <c r="B50" s="1166"/>
      <c r="C50" s="1167"/>
      <c r="D50" s="60"/>
      <c r="E50" s="1172" t="s">
        <v>15</v>
      </c>
      <c r="F50" s="1172"/>
      <c r="G50" s="1172"/>
      <c r="H50" s="1172"/>
      <c r="I50" s="1172"/>
      <c r="J50" s="1173"/>
      <c r="K50" s="61">
        <v>3</v>
      </c>
      <c r="L50" s="62">
        <v>3</v>
      </c>
      <c r="M50" s="62">
        <v>1</v>
      </c>
      <c r="N50" s="62">
        <v>1</v>
      </c>
      <c r="O50" s="63">
        <v>1</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484</v>
      </c>
      <c r="L51" s="62" t="s">
        <v>484</v>
      </c>
      <c r="M51" s="62" t="s">
        <v>484</v>
      </c>
      <c r="N51" s="62" t="s">
        <v>484</v>
      </c>
      <c r="O51" s="63" t="s">
        <v>484</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536</v>
      </c>
      <c r="L52" s="62">
        <v>536</v>
      </c>
      <c r="M52" s="62">
        <v>533</v>
      </c>
      <c r="N52" s="62">
        <v>774</v>
      </c>
      <c r="O52" s="63">
        <v>829</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90</v>
      </c>
      <c r="L53" s="67">
        <v>98</v>
      </c>
      <c r="M53" s="67">
        <v>153</v>
      </c>
      <c r="N53" s="67">
        <v>196</v>
      </c>
      <c r="O53" s="68">
        <v>212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Rj/Ycf/bUnwevihammuY7BZwrL/+yDQcE5i03iiqv8TLd6g287pjnlaTYfIZHMTOcmsnxDc6Y+WbKabTpj7uw==" saltValue="bdXKufvtTRtlrU2R9fBu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95" t="s">
        <v>30</v>
      </c>
      <c r="C41" s="1196"/>
      <c r="D41" s="103"/>
      <c r="E41" s="1201" t="s">
        <v>31</v>
      </c>
      <c r="F41" s="1201"/>
      <c r="G41" s="1201"/>
      <c r="H41" s="1202"/>
      <c r="I41" s="342">
        <v>7641</v>
      </c>
      <c r="J41" s="343">
        <v>8068</v>
      </c>
      <c r="K41" s="343">
        <v>8094</v>
      </c>
      <c r="L41" s="343">
        <v>7725</v>
      </c>
      <c r="M41" s="344">
        <v>7147</v>
      </c>
    </row>
    <row r="42" spans="2:13" ht="27.75" customHeight="1" x14ac:dyDescent="0.15">
      <c r="B42" s="1197"/>
      <c r="C42" s="1198"/>
      <c r="D42" s="104"/>
      <c r="E42" s="1203" t="s">
        <v>32</v>
      </c>
      <c r="F42" s="1203"/>
      <c r="G42" s="1203"/>
      <c r="H42" s="1204"/>
      <c r="I42" s="345">
        <v>26</v>
      </c>
      <c r="J42" s="346">
        <v>23</v>
      </c>
      <c r="K42" s="346">
        <v>22</v>
      </c>
      <c r="L42" s="346" t="s">
        <v>484</v>
      </c>
      <c r="M42" s="347">
        <v>20</v>
      </c>
    </row>
    <row r="43" spans="2:13" ht="27.75" customHeight="1" x14ac:dyDescent="0.15">
      <c r="B43" s="1197"/>
      <c r="C43" s="1198"/>
      <c r="D43" s="104"/>
      <c r="E43" s="1203" t="s">
        <v>33</v>
      </c>
      <c r="F43" s="1203"/>
      <c r="G43" s="1203"/>
      <c r="H43" s="1204"/>
      <c r="I43" s="345">
        <v>2110</v>
      </c>
      <c r="J43" s="346">
        <v>1960</v>
      </c>
      <c r="K43" s="346">
        <v>1773</v>
      </c>
      <c r="L43" s="346">
        <v>1685</v>
      </c>
      <c r="M43" s="347">
        <v>1680</v>
      </c>
    </row>
    <row r="44" spans="2:13" ht="27.75" customHeight="1" x14ac:dyDescent="0.15">
      <c r="B44" s="1197"/>
      <c r="C44" s="1198"/>
      <c r="D44" s="104"/>
      <c r="E44" s="1203" t="s">
        <v>34</v>
      </c>
      <c r="F44" s="1203"/>
      <c r="G44" s="1203"/>
      <c r="H44" s="1204"/>
      <c r="I44" s="345">
        <v>206</v>
      </c>
      <c r="J44" s="346">
        <v>194</v>
      </c>
      <c r="K44" s="346">
        <v>194</v>
      </c>
      <c r="L44" s="346">
        <v>177</v>
      </c>
      <c r="M44" s="347">
        <v>160</v>
      </c>
    </row>
    <row r="45" spans="2:13" ht="27.75" customHeight="1" x14ac:dyDescent="0.15">
      <c r="B45" s="1197"/>
      <c r="C45" s="1198"/>
      <c r="D45" s="104"/>
      <c r="E45" s="1203" t="s">
        <v>35</v>
      </c>
      <c r="F45" s="1203"/>
      <c r="G45" s="1203"/>
      <c r="H45" s="1204"/>
      <c r="I45" s="345">
        <v>442</v>
      </c>
      <c r="J45" s="346">
        <v>423</v>
      </c>
      <c r="K45" s="346">
        <v>403</v>
      </c>
      <c r="L45" s="346">
        <v>422</v>
      </c>
      <c r="M45" s="347">
        <v>450</v>
      </c>
    </row>
    <row r="46" spans="2:13" ht="27.75" customHeight="1" x14ac:dyDescent="0.15">
      <c r="B46" s="1197"/>
      <c r="C46" s="1198"/>
      <c r="D46" s="105"/>
      <c r="E46" s="1203" t="s">
        <v>36</v>
      </c>
      <c r="F46" s="1203"/>
      <c r="G46" s="1203"/>
      <c r="H46" s="1204"/>
      <c r="I46" s="345" t="s">
        <v>484</v>
      </c>
      <c r="J46" s="346" t="s">
        <v>484</v>
      </c>
      <c r="K46" s="346" t="s">
        <v>484</v>
      </c>
      <c r="L46" s="346" t="s">
        <v>484</v>
      </c>
      <c r="M46" s="347" t="s">
        <v>484</v>
      </c>
    </row>
    <row r="47" spans="2:13" ht="27.75" customHeight="1" x14ac:dyDescent="0.15">
      <c r="B47" s="1197"/>
      <c r="C47" s="1198"/>
      <c r="D47" s="106"/>
      <c r="E47" s="1205" t="s">
        <v>37</v>
      </c>
      <c r="F47" s="1206"/>
      <c r="G47" s="1206"/>
      <c r="H47" s="1207"/>
      <c r="I47" s="345" t="s">
        <v>484</v>
      </c>
      <c r="J47" s="346" t="s">
        <v>484</v>
      </c>
      <c r="K47" s="346" t="s">
        <v>484</v>
      </c>
      <c r="L47" s="346" t="s">
        <v>484</v>
      </c>
      <c r="M47" s="347" t="s">
        <v>484</v>
      </c>
    </row>
    <row r="48" spans="2:13" ht="27.75" customHeight="1" x14ac:dyDescent="0.15">
      <c r="B48" s="1197"/>
      <c r="C48" s="1198"/>
      <c r="D48" s="104"/>
      <c r="E48" s="1203" t="s">
        <v>38</v>
      </c>
      <c r="F48" s="1203"/>
      <c r="G48" s="1203"/>
      <c r="H48" s="1204"/>
      <c r="I48" s="345" t="s">
        <v>484</v>
      </c>
      <c r="J48" s="346" t="s">
        <v>484</v>
      </c>
      <c r="K48" s="346" t="s">
        <v>484</v>
      </c>
      <c r="L48" s="346" t="s">
        <v>484</v>
      </c>
      <c r="M48" s="347" t="s">
        <v>484</v>
      </c>
    </row>
    <row r="49" spans="2:13" ht="27.75" customHeight="1" x14ac:dyDescent="0.15">
      <c r="B49" s="1199"/>
      <c r="C49" s="1200"/>
      <c r="D49" s="104"/>
      <c r="E49" s="1203" t="s">
        <v>39</v>
      </c>
      <c r="F49" s="1203"/>
      <c r="G49" s="1203"/>
      <c r="H49" s="1204"/>
      <c r="I49" s="345" t="s">
        <v>484</v>
      </c>
      <c r="J49" s="346" t="s">
        <v>484</v>
      </c>
      <c r="K49" s="346" t="s">
        <v>484</v>
      </c>
      <c r="L49" s="346" t="s">
        <v>484</v>
      </c>
      <c r="M49" s="347" t="s">
        <v>484</v>
      </c>
    </row>
    <row r="50" spans="2:13" ht="27.75" customHeight="1" x14ac:dyDescent="0.15">
      <c r="B50" s="1208" t="s">
        <v>40</v>
      </c>
      <c r="C50" s="1209"/>
      <c r="D50" s="107"/>
      <c r="E50" s="1203" t="s">
        <v>41</v>
      </c>
      <c r="F50" s="1203"/>
      <c r="G50" s="1203"/>
      <c r="H50" s="1204"/>
      <c r="I50" s="345">
        <v>4634</v>
      </c>
      <c r="J50" s="346">
        <v>5310</v>
      </c>
      <c r="K50" s="346">
        <v>5507</v>
      </c>
      <c r="L50" s="346">
        <v>5691</v>
      </c>
      <c r="M50" s="347">
        <v>6077</v>
      </c>
    </row>
    <row r="51" spans="2:13" ht="27.75" customHeight="1" x14ac:dyDescent="0.15">
      <c r="B51" s="1197"/>
      <c r="C51" s="1198"/>
      <c r="D51" s="104"/>
      <c r="E51" s="1203" t="s">
        <v>42</v>
      </c>
      <c r="F51" s="1203"/>
      <c r="G51" s="1203"/>
      <c r="H51" s="1204"/>
      <c r="I51" s="345">
        <v>331</v>
      </c>
      <c r="J51" s="346">
        <v>291</v>
      </c>
      <c r="K51" s="346">
        <v>255</v>
      </c>
      <c r="L51" s="346">
        <v>306</v>
      </c>
      <c r="M51" s="347">
        <v>300</v>
      </c>
    </row>
    <row r="52" spans="2:13" ht="27.75" customHeight="1" x14ac:dyDescent="0.15">
      <c r="B52" s="1199"/>
      <c r="C52" s="1200"/>
      <c r="D52" s="104"/>
      <c r="E52" s="1203" t="s">
        <v>43</v>
      </c>
      <c r="F52" s="1203"/>
      <c r="G52" s="1203"/>
      <c r="H52" s="1204"/>
      <c r="I52" s="345">
        <v>8060</v>
      </c>
      <c r="J52" s="346">
        <v>8144</v>
      </c>
      <c r="K52" s="346">
        <v>8312</v>
      </c>
      <c r="L52" s="346">
        <v>7940</v>
      </c>
      <c r="M52" s="347">
        <v>7376</v>
      </c>
    </row>
    <row r="53" spans="2:13" ht="27.75" customHeight="1" thickBot="1" x14ac:dyDescent="0.2">
      <c r="B53" s="1210" t="s">
        <v>19</v>
      </c>
      <c r="C53" s="1211"/>
      <c r="D53" s="108"/>
      <c r="E53" s="1212" t="s">
        <v>44</v>
      </c>
      <c r="F53" s="1212"/>
      <c r="G53" s="1212"/>
      <c r="H53" s="1213"/>
      <c r="I53" s="348">
        <v>-2598</v>
      </c>
      <c r="J53" s="349">
        <v>-3078</v>
      </c>
      <c r="K53" s="349">
        <v>-3587</v>
      </c>
      <c r="L53" s="349">
        <v>-3926</v>
      </c>
      <c r="M53" s="350">
        <v>-4297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V6gUELDjWdj6CO+Iq1YoYiouwLDbhhl22YoG07GN/JyukHtvZm7u5Bdz0ce++N0PpIC0MLS0UImLJIqlLZbbg==" saltValue="IFyIq9kZPB/XdyBfMmqR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5"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222" t="s">
        <v>46</v>
      </c>
      <c r="D55" s="1222"/>
      <c r="E55" s="1223"/>
      <c r="F55" s="120">
        <v>2574</v>
      </c>
      <c r="G55" s="120">
        <v>2689</v>
      </c>
      <c r="H55" s="121">
        <v>2874</v>
      </c>
    </row>
    <row r="56" spans="2:8" ht="52.5" customHeight="1" x14ac:dyDescent="0.15">
      <c r="B56" s="122"/>
      <c r="C56" s="1224" t="s">
        <v>47</v>
      </c>
      <c r="D56" s="1224"/>
      <c r="E56" s="1225"/>
      <c r="F56" s="123">
        <v>93</v>
      </c>
      <c r="G56" s="123">
        <v>87</v>
      </c>
      <c r="H56" s="124">
        <v>103</v>
      </c>
    </row>
    <row r="57" spans="2:8" ht="53.25" customHeight="1" x14ac:dyDescent="0.15">
      <c r="B57" s="122"/>
      <c r="C57" s="1226" t="s">
        <v>48</v>
      </c>
      <c r="D57" s="1226"/>
      <c r="E57" s="1227"/>
      <c r="F57" s="125">
        <v>2647</v>
      </c>
      <c r="G57" s="125">
        <v>2722</v>
      </c>
      <c r="H57" s="126">
        <v>2784</v>
      </c>
    </row>
    <row r="58" spans="2:8" ht="45.75" customHeight="1" x14ac:dyDescent="0.15">
      <c r="B58" s="127"/>
      <c r="C58" s="1214" t="s">
        <v>541</v>
      </c>
      <c r="D58" s="1215"/>
      <c r="E58" s="1216"/>
      <c r="F58" s="128">
        <v>2278</v>
      </c>
      <c r="G58" s="128">
        <v>2316</v>
      </c>
      <c r="H58" s="129">
        <v>2353</v>
      </c>
    </row>
    <row r="59" spans="2:8" ht="45.75" customHeight="1" x14ac:dyDescent="0.15">
      <c r="B59" s="127"/>
      <c r="C59" s="1214" t="s">
        <v>542</v>
      </c>
      <c r="D59" s="1215"/>
      <c r="E59" s="1216"/>
      <c r="F59" s="128">
        <v>201</v>
      </c>
      <c r="G59" s="128">
        <v>201</v>
      </c>
      <c r="H59" s="129">
        <v>201</v>
      </c>
    </row>
    <row r="60" spans="2:8" ht="45.75" customHeight="1" x14ac:dyDescent="0.15">
      <c r="B60" s="127"/>
      <c r="C60" s="1214" t="s">
        <v>543</v>
      </c>
      <c r="D60" s="1215"/>
      <c r="E60" s="1216"/>
      <c r="F60" s="128">
        <v>80</v>
      </c>
      <c r="G60" s="128">
        <v>120</v>
      </c>
      <c r="H60" s="129">
        <v>160</v>
      </c>
    </row>
    <row r="61" spans="2:8" ht="45.75" customHeight="1" x14ac:dyDescent="0.15">
      <c r="B61" s="127"/>
      <c r="C61" s="1214" t="s">
        <v>544</v>
      </c>
      <c r="D61" s="1215"/>
      <c r="E61" s="1216"/>
      <c r="F61" s="128">
        <v>43</v>
      </c>
      <c r="G61" s="128">
        <v>46</v>
      </c>
      <c r="H61" s="129">
        <v>37</v>
      </c>
    </row>
    <row r="62" spans="2:8" ht="45.75" customHeight="1" thickBot="1" x14ac:dyDescent="0.2">
      <c r="B62" s="130"/>
      <c r="C62" s="1217" t="s">
        <v>545</v>
      </c>
      <c r="D62" s="1218"/>
      <c r="E62" s="1219"/>
      <c r="F62" s="131">
        <v>12</v>
      </c>
      <c r="G62" s="131">
        <v>14</v>
      </c>
      <c r="H62" s="132">
        <v>15</v>
      </c>
    </row>
    <row r="63" spans="2:8" ht="52.5" customHeight="1" thickBot="1" x14ac:dyDescent="0.2">
      <c r="B63" s="133"/>
      <c r="C63" s="1220" t="s">
        <v>49</v>
      </c>
      <c r="D63" s="1220"/>
      <c r="E63" s="1221"/>
      <c r="F63" s="134">
        <v>5314</v>
      </c>
      <c r="G63" s="134">
        <v>5499</v>
      </c>
      <c r="H63" s="135">
        <v>5760</v>
      </c>
    </row>
    <row r="64" spans="2:8" x14ac:dyDescent="0.15"/>
  </sheetData>
  <sheetProtection algorithmName="SHA-512" hashValue="EISvrZ915ePHmEPYFDT4bwZliPozk5DZ/FvoEo84eXYSTcovyPTUMvczOpJJwdM+qTTUMD0RjRhyPFc/Hs3Tew==" saltValue="PyOkK5RGa1Xm+mylO5RV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2C6D36-5AB0-454F-A7EE-DCA51FFF3CE6}">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555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556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50" t="s">
        <v>557</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2"/>
    </row>
    <row r="44" spans="2:109" x14ac:dyDescent="0.15">
      <c r="B44" s="259"/>
      <c r="AN44" s="1253"/>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5"/>
    </row>
    <row r="45" spans="2:109" x14ac:dyDescent="0.15">
      <c r="B45" s="259"/>
      <c r="AN45" s="1253"/>
      <c r="AO45" s="1254"/>
      <c r="AP45" s="1254"/>
      <c r="AQ45" s="1254"/>
      <c r="AR45" s="1254"/>
      <c r="AS45" s="1254"/>
      <c r="AT45" s="1254"/>
      <c r="AU45" s="1254"/>
      <c r="AV45" s="1254"/>
      <c r="AW45" s="1254"/>
      <c r="AX45" s="1254"/>
      <c r="AY45" s="1254"/>
      <c r="AZ45" s="1254"/>
      <c r="BA45" s="1254"/>
      <c r="BB45" s="1254"/>
      <c r="BC45" s="1254"/>
      <c r="BD45" s="1254"/>
      <c r="BE45" s="1254"/>
      <c r="BF45" s="1254"/>
      <c r="BG45" s="1254"/>
      <c r="BH45" s="1254"/>
      <c r="BI45" s="1254"/>
      <c r="BJ45" s="1254"/>
      <c r="BK45" s="1254"/>
      <c r="BL45" s="1254"/>
      <c r="BM45" s="1254"/>
      <c r="BN45" s="1254"/>
      <c r="BO45" s="1254"/>
      <c r="BP45" s="1254"/>
      <c r="BQ45" s="1254"/>
      <c r="BR45" s="1254"/>
      <c r="BS45" s="1254"/>
      <c r="BT45" s="1254"/>
      <c r="BU45" s="1254"/>
      <c r="BV45" s="1254"/>
      <c r="BW45" s="1254"/>
      <c r="BX45" s="1254"/>
      <c r="BY45" s="1254"/>
      <c r="BZ45" s="1254"/>
      <c r="CA45" s="1254"/>
      <c r="CB45" s="1254"/>
      <c r="CC45" s="1254"/>
      <c r="CD45" s="1254"/>
      <c r="CE45" s="1254"/>
      <c r="CF45" s="1254"/>
      <c r="CG45" s="1254"/>
      <c r="CH45" s="1254"/>
      <c r="CI45" s="1254"/>
      <c r="CJ45" s="1254"/>
      <c r="CK45" s="1254"/>
      <c r="CL45" s="1254"/>
      <c r="CM45" s="1254"/>
      <c r="CN45" s="1254"/>
      <c r="CO45" s="1254"/>
      <c r="CP45" s="1254"/>
      <c r="CQ45" s="1254"/>
      <c r="CR45" s="1254"/>
      <c r="CS45" s="1254"/>
      <c r="CT45" s="1254"/>
      <c r="CU45" s="1254"/>
      <c r="CV45" s="1254"/>
      <c r="CW45" s="1254"/>
      <c r="CX45" s="1254"/>
      <c r="CY45" s="1254"/>
      <c r="CZ45" s="1254"/>
      <c r="DA45" s="1254"/>
      <c r="DB45" s="1254"/>
      <c r="DC45" s="1255"/>
    </row>
    <row r="46" spans="2:109" x14ac:dyDescent="0.15">
      <c r="B46" s="259"/>
      <c r="AN46" s="1253"/>
      <c r="AO46" s="1254"/>
      <c r="AP46" s="1254"/>
      <c r="AQ46" s="1254"/>
      <c r="AR46" s="1254"/>
      <c r="AS46" s="1254"/>
      <c r="AT46" s="1254"/>
      <c r="AU46" s="1254"/>
      <c r="AV46" s="1254"/>
      <c r="AW46" s="1254"/>
      <c r="AX46" s="1254"/>
      <c r="AY46" s="1254"/>
      <c r="AZ46" s="1254"/>
      <c r="BA46" s="1254"/>
      <c r="BB46" s="1254"/>
      <c r="BC46" s="1254"/>
      <c r="BD46" s="1254"/>
      <c r="BE46" s="1254"/>
      <c r="BF46" s="1254"/>
      <c r="BG46" s="1254"/>
      <c r="BH46" s="1254"/>
      <c r="BI46" s="1254"/>
      <c r="BJ46" s="1254"/>
      <c r="BK46" s="1254"/>
      <c r="BL46" s="1254"/>
      <c r="BM46" s="1254"/>
      <c r="BN46" s="1254"/>
      <c r="BO46" s="1254"/>
      <c r="BP46" s="1254"/>
      <c r="BQ46" s="1254"/>
      <c r="BR46" s="1254"/>
      <c r="BS46" s="1254"/>
      <c r="BT46" s="1254"/>
      <c r="BU46" s="1254"/>
      <c r="BV46" s="1254"/>
      <c r="BW46" s="1254"/>
      <c r="BX46" s="1254"/>
      <c r="BY46" s="1254"/>
      <c r="BZ46" s="1254"/>
      <c r="CA46" s="1254"/>
      <c r="CB46" s="1254"/>
      <c r="CC46" s="1254"/>
      <c r="CD46" s="1254"/>
      <c r="CE46" s="1254"/>
      <c r="CF46" s="1254"/>
      <c r="CG46" s="1254"/>
      <c r="CH46" s="1254"/>
      <c r="CI46" s="1254"/>
      <c r="CJ46" s="1254"/>
      <c r="CK46" s="1254"/>
      <c r="CL46" s="1254"/>
      <c r="CM46" s="1254"/>
      <c r="CN46" s="1254"/>
      <c r="CO46" s="1254"/>
      <c r="CP46" s="1254"/>
      <c r="CQ46" s="1254"/>
      <c r="CR46" s="1254"/>
      <c r="CS46" s="1254"/>
      <c r="CT46" s="1254"/>
      <c r="CU46" s="1254"/>
      <c r="CV46" s="1254"/>
      <c r="CW46" s="1254"/>
      <c r="CX46" s="1254"/>
      <c r="CY46" s="1254"/>
      <c r="CZ46" s="1254"/>
      <c r="DA46" s="1254"/>
      <c r="DB46" s="1254"/>
      <c r="DC46" s="1255"/>
    </row>
    <row r="47" spans="2:109" x14ac:dyDescent="0.15">
      <c r="B47" s="259"/>
      <c r="AN47" s="1256"/>
      <c r="AO47" s="1257"/>
      <c r="AP47" s="1257"/>
      <c r="AQ47" s="1257"/>
      <c r="AR47" s="1257"/>
      <c r="AS47" s="1257"/>
      <c r="AT47" s="1257"/>
      <c r="AU47" s="1257"/>
      <c r="AV47" s="1257"/>
      <c r="AW47" s="1257"/>
      <c r="AX47" s="1257"/>
      <c r="AY47" s="1257"/>
      <c r="AZ47" s="1257"/>
      <c r="BA47" s="1257"/>
      <c r="BB47" s="1257"/>
      <c r="BC47" s="1257"/>
      <c r="BD47" s="1257"/>
      <c r="BE47" s="1257"/>
      <c r="BF47" s="1257"/>
      <c r="BG47" s="1257"/>
      <c r="BH47" s="1257"/>
      <c r="BI47" s="1257"/>
      <c r="BJ47" s="1257"/>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1257"/>
      <c r="CH47" s="1257"/>
      <c r="CI47" s="1257"/>
      <c r="CJ47" s="1257"/>
      <c r="CK47" s="1257"/>
      <c r="CL47" s="1257"/>
      <c r="CM47" s="1257"/>
      <c r="CN47" s="1257"/>
      <c r="CO47" s="1257"/>
      <c r="CP47" s="1257"/>
      <c r="CQ47" s="1257"/>
      <c r="CR47" s="1257"/>
      <c r="CS47" s="1257"/>
      <c r="CT47" s="1257"/>
      <c r="CU47" s="1257"/>
      <c r="CV47" s="1257"/>
      <c r="CW47" s="1257"/>
      <c r="CX47" s="1257"/>
      <c r="CY47" s="1257"/>
      <c r="CZ47" s="1257"/>
      <c r="DA47" s="1257"/>
      <c r="DB47" s="1257"/>
      <c r="DC47" s="125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558</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523</v>
      </c>
      <c r="BQ50" s="1233"/>
      <c r="BR50" s="1233"/>
      <c r="BS50" s="1233"/>
      <c r="BT50" s="1233"/>
      <c r="BU50" s="1233"/>
      <c r="BV50" s="1233"/>
      <c r="BW50" s="1233"/>
      <c r="BX50" s="1233" t="s">
        <v>524</v>
      </c>
      <c r="BY50" s="1233"/>
      <c r="BZ50" s="1233"/>
      <c r="CA50" s="1233"/>
      <c r="CB50" s="1233"/>
      <c r="CC50" s="1233"/>
      <c r="CD50" s="1233"/>
      <c r="CE50" s="1233"/>
      <c r="CF50" s="1233" t="s">
        <v>525</v>
      </c>
      <c r="CG50" s="1233"/>
      <c r="CH50" s="1233"/>
      <c r="CI50" s="1233"/>
      <c r="CJ50" s="1233"/>
      <c r="CK50" s="1233"/>
      <c r="CL50" s="1233"/>
      <c r="CM50" s="1233"/>
      <c r="CN50" s="1233" t="s">
        <v>526</v>
      </c>
      <c r="CO50" s="1233"/>
      <c r="CP50" s="1233"/>
      <c r="CQ50" s="1233"/>
      <c r="CR50" s="1233"/>
      <c r="CS50" s="1233"/>
      <c r="CT50" s="1233"/>
      <c r="CU50" s="1233"/>
      <c r="CV50" s="1233" t="s">
        <v>527</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559</v>
      </c>
      <c r="AO51" s="1231"/>
      <c r="AP51" s="1231"/>
      <c r="AQ51" s="1231"/>
      <c r="AR51" s="1231"/>
      <c r="AS51" s="1231"/>
      <c r="AT51" s="1231"/>
      <c r="AU51" s="1231"/>
      <c r="AV51" s="1231"/>
      <c r="AW51" s="1231"/>
      <c r="AX51" s="1231"/>
      <c r="AY51" s="1231"/>
      <c r="AZ51" s="1231"/>
      <c r="BA51" s="1231"/>
      <c r="BB51" s="1231" t="s">
        <v>560</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561</v>
      </c>
      <c r="BC53" s="1231"/>
      <c r="BD53" s="1231"/>
      <c r="BE53" s="1231"/>
      <c r="BF53" s="1231"/>
      <c r="BG53" s="1231"/>
      <c r="BH53" s="1231"/>
      <c r="BI53" s="1231"/>
      <c r="BJ53" s="1231"/>
      <c r="BK53" s="1231"/>
      <c r="BL53" s="1231"/>
      <c r="BM53" s="1231"/>
      <c r="BN53" s="1231"/>
      <c r="BO53" s="1231"/>
      <c r="BP53" s="1228">
        <v>63.2</v>
      </c>
      <c r="BQ53" s="1228"/>
      <c r="BR53" s="1228"/>
      <c r="BS53" s="1228"/>
      <c r="BT53" s="1228"/>
      <c r="BU53" s="1228"/>
      <c r="BV53" s="1228"/>
      <c r="BW53" s="1228"/>
      <c r="BX53" s="1228">
        <v>64</v>
      </c>
      <c r="BY53" s="1228"/>
      <c r="BZ53" s="1228"/>
      <c r="CA53" s="1228"/>
      <c r="CB53" s="1228"/>
      <c r="CC53" s="1228"/>
      <c r="CD53" s="1228"/>
      <c r="CE53" s="1228"/>
      <c r="CF53" s="1228">
        <v>65.3</v>
      </c>
      <c r="CG53" s="1228"/>
      <c r="CH53" s="1228"/>
      <c r="CI53" s="1228"/>
      <c r="CJ53" s="1228"/>
      <c r="CK53" s="1228"/>
      <c r="CL53" s="1228"/>
      <c r="CM53" s="1228"/>
      <c r="CN53" s="1228">
        <v>65.3</v>
      </c>
      <c r="CO53" s="1228"/>
      <c r="CP53" s="1228"/>
      <c r="CQ53" s="1228"/>
      <c r="CR53" s="1228"/>
      <c r="CS53" s="1228"/>
      <c r="CT53" s="1228"/>
      <c r="CU53" s="1228"/>
      <c r="CV53" s="1228">
        <v>67.3</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562</v>
      </c>
      <c r="AO55" s="1233"/>
      <c r="AP55" s="1233"/>
      <c r="AQ55" s="1233"/>
      <c r="AR55" s="1233"/>
      <c r="AS55" s="1233"/>
      <c r="AT55" s="1233"/>
      <c r="AU55" s="1233"/>
      <c r="AV55" s="1233"/>
      <c r="AW55" s="1233"/>
      <c r="AX55" s="1233"/>
      <c r="AY55" s="1233"/>
      <c r="AZ55" s="1233"/>
      <c r="BA55" s="1233"/>
      <c r="BB55" s="1231" t="s">
        <v>560</v>
      </c>
      <c r="BC55" s="1231"/>
      <c r="BD55" s="1231"/>
      <c r="BE55" s="1231"/>
      <c r="BF55" s="1231"/>
      <c r="BG55" s="1231"/>
      <c r="BH55" s="1231"/>
      <c r="BI55" s="1231"/>
      <c r="BJ55" s="1231"/>
      <c r="BK55" s="1231"/>
      <c r="BL55" s="1231"/>
      <c r="BM55" s="1231"/>
      <c r="BN55" s="1231"/>
      <c r="BO55" s="1231"/>
      <c r="BP55" s="1228">
        <v>3.1</v>
      </c>
      <c r="BQ55" s="1228"/>
      <c r="BR55" s="1228"/>
      <c r="BS55" s="1228"/>
      <c r="BT55" s="1228"/>
      <c r="BU55" s="1228"/>
      <c r="BV55" s="1228"/>
      <c r="BW55" s="1228"/>
      <c r="BX55" s="1228">
        <v>13.7</v>
      </c>
      <c r="BY55" s="1228"/>
      <c r="BZ55" s="1228"/>
      <c r="CA55" s="1228"/>
      <c r="CB55" s="1228"/>
      <c r="CC55" s="1228"/>
      <c r="CD55" s="1228"/>
      <c r="CE55" s="1228"/>
      <c r="CF55" s="1228">
        <v>6.9</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561</v>
      </c>
      <c r="BC57" s="1231"/>
      <c r="BD57" s="1231"/>
      <c r="BE57" s="1231"/>
      <c r="BF57" s="1231"/>
      <c r="BG57" s="1231"/>
      <c r="BH57" s="1231"/>
      <c r="BI57" s="1231"/>
      <c r="BJ57" s="1231"/>
      <c r="BK57" s="1231"/>
      <c r="BL57" s="1231"/>
      <c r="BM57" s="1231"/>
      <c r="BN57" s="1231"/>
      <c r="BO57" s="1231"/>
      <c r="BP57" s="1228">
        <v>61.2</v>
      </c>
      <c r="BQ57" s="1228"/>
      <c r="BR57" s="1228"/>
      <c r="BS57" s="1228"/>
      <c r="BT57" s="1228"/>
      <c r="BU57" s="1228"/>
      <c r="BV57" s="1228"/>
      <c r="BW57" s="1228"/>
      <c r="BX57" s="1228">
        <v>62</v>
      </c>
      <c r="BY57" s="1228"/>
      <c r="BZ57" s="1228"/>
      <c r="CA57" s="1228"/>
      <c r="CB57" s="1228"/>
      <c r="CC57" s="1228"/>
      <c r="CD57" s="1228"/>
      <c r="CE57" s="1228"/>
      <c r="CF57" s="1228">
        <v>62.9</v>
      </c>
      <c r="CG57" s="1228"/>
      <c r="CH57" s="1228"/>
      <c r="CI57" s="1228"/>
      <c r="CJ57" s="1228"/>
      <c r="CK57" s="1228"/>
      <c r="CL57" s="1228"/>
      <c r="CM57" s="1228"/>
      <c r="CN57" s="1228">
        <v>63.3</v>
      </c>
      <c r="CO57" s="1228"/>
      <c r="CP57" s="1228"/>
      <c r="CQ57" s="1228"/>
      <c r="CR57" s="1228"/>
      <c r="CS57" s="1228"/>
      <c r="CT57" s="1228"/>
      <c r="CU57" s="1228"/>
      <c r="CV57" s="1228">
        <v>64.400000000000006</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563</v>
      </c>
    </row>
    <row r="64" spans="1:109" x14ac:dyDescent="0.15">
      <c r="B64" s="259"/>
      <c r="G64" s="357"/>
      <c r="I64" s="369"/>
      <c r="J64" s="369"/>
      <c r="K64" s="369"/>
      <c r="L64" s="369"/>
      <c r="M64" s="369"/>
      <c r="N64" s="370"/>
      <c r="AM64" s="357"/>
      <c r="AN64" s="357" t="s">
        <v>556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564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558</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523</v>
      </c>
      <c r="BQ72" s="1233"/>
      <c r="BR72" s="1233"/>
      <c r="BS72" s="1233"/>
      <c r="BT72" s="1233"/>
      <c r="BU72" s="1233"/>
      <c r="BV72" s="1233"/>
      <c r="BW72" s="1233"/>
      <c r="BX72" s="1233" t="s">
        <v>524</v>
      </c>
      <c r="BY72" s="1233"/>
      <c r="BZ72" s="1233"/>
      <c r="CA72" s="1233"/>
      <c r="CB72" s="1233"/>
      <c r="CC72" s="1233"/>
      <c r="CD72" s="1233"/>
      <c r="CE72" s="1233"/>
      <c r="CF72" s="1233" t="s">
        <v>525</v>
      </c>
      <c r="CG72" s="1233"/>
      <c r="CH72" s="1233"/>
      <c r="CI72" s="1233"/>
      <c r="CJ72" s="1233"/>
      <c r="CK72" s="1233"/>
      <c r="CL72" s="1233"/>
      <c r="CM72" s="1233"/>
      <c r="CN72" s="1233" t="s">
        <v>526</v>
      </c>
      <c r="CO72" s="1233"/>
      <c r="CP72" s="1233"/>
      <c r="CQ72" s="1233"/>
      <c r="CR72" s="1233"/>
      <c r="CS72" s="1233"/>
      <c r="CT72" s="1233"/>
      <c r="CU72" s="1233"/>
      <c r="CV72" s="1233" t="s">
        <v>527</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559</v>
      </c>
      <c r="AO73" s="1231"/>
      <c r="AP73" s="1231"/>
      <c r="AQ73" s="1231"/>
      <c r="AR73" s="1231"/>
      <c r="AS73" s="1231"/>
      <c r="AT73" s="1231"/>
      <c r="AU73" s="1231"/>
      <c r="AV73" s="1231"/>
      <c r="AW73" s="1231"/>
      <c r="AX73" s="1231"/>
      <c r="AY73" s="1231"/>
      <c r="AZ73" s="1231"/>
      <c r="BA73" s="1231"/>
      <c r="BB73" s="1231" t="s">
        <v>560</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565</v>
      </c>
      <c r="BC75" s="1231"/>
      <c r="BD75" s="1231"/>
      <c r="BE75" s="1231"/>
      <c r="BF75" s="1231"/>
      <c r="BG75" s="1231"/>
      <c r="BH75" s="1231"/>
      <c r="BI75" s="1231"/>
      <c r="BJ75" s="1231"/>
      <c r="BK75" s="1231"/>
      <c r="BL75" s="1231"/>
      <c r="BM75" s="1231"/>
      <c r="BN75" s="1231"/>
      <c r="BO75" s="1231"/>
      <c r="BP75" s="1228">
        <v>3.6</v>
      </c>
      <c r="BQ75" s="1228"/>
      <c r="BR75" s="1228"/>
      <c r="BS75" s="1228"/>
      <c r="BT75" s="1228"/>
      <c r="BU75" s="1228"/>
      <c r="BV75" s="1228"/>
      <c r="BW75" s="1228"/>
      <c r="BX75" s="1228">
        <v>3.3</v>
      </c>
      <c r="BY75" s="1228"/>
      <c r="BZ75" s="1228"/>
      <c r="CA75" s="1228"/>
      <c r="CB75" s="1228"/>
      <c r="CC75" s="1228"/>
      <c r="CD75" s="1228"/>
      <c r="CE75" s="1228"/>
      <c r="CF75" s="1228">
        <v>3.5</v>
      </c>
      <c r="CG75" s="1228"/>
      <c r="CH75" s="1228"/>
      <c r="CI75" s="1228"/>
      <c r="CJ75" s="1228"/>
      <c r="CK75" s="1228"/>
      <c r="CL75" s="1228"/>
      <c r="CM75" s="1228"/>
      <c r="CN75" s="1228">
        <v>4.5</v>
      </c>
      <c r="CO75" s="1228"/>
      <c r="CP75" s="1228"/>
      <c r="CQ75" s="1228"/>
      <c r="CR75" s="1228"/>
      <c r="CS75" s="1228"/>
      <c r="CT75" s="1228"/>
      <c r="CU75" s="1228"/>
      <c r="CV75" s="1228">
        <v>5.5</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562</v>
      </c>
      <c r="AO77" s="1233"/>
      <c r="AP77" s="1233"/>
      <c r="AQ77" s="1233"/>
      <c r="AR77" s="1233"/>
      <c r="AS77" s="1233"/>
      <c r="AT77" s="1233"/>
      <c r="AU77" s="1233"/>
      <c r="AV77" s="1233"/>
      <c r="AW77" s="1233"/>
      <c r="AX77" s="1233"/>
      <c r="AY77" s="1233"/>
      <c r="AZ77" s="1233"/>
      <c r="BA77" s="1233"/>
      <c r="BB77" s="1231" t="s">
        <v>560</v>
      </c>
      <c r="BC77" s="1231"/>
      <c r="BD77" s="1231"/>
      <c r="BE77" s="1231"/>
      <c r="BF77" s="1231"/>
      <c r="BG77" s="1231"/>
      <c r="BH77" s="1231"/>
      <c r="BI77" s="1231"/>
      <c r="BJ77" s="1231"/>
      <c r="BK77" s="1231"/>
      <c r="BL77" s="1231"/>
      <c r="BM77" s="1231"/>
      <c r="BN77" s="1231"/>
      <c r="BO77" s="1231"/>
      <c r="BP77" s="1228">
        <v>3.1</v>
      </c>
      <c r="BQ77" s="1228"/>
      <c r="BR77" s="1228"/>
      <c r="BS77" s="1228"/>
      <c r="BT77" s="1228"/>
      <c r="BU77" s="1228"/>
      <c r="BV77" s="1228"/>
      <c r="BW77" s="1228"/>
      <c r="BX77" s="1228">
        <v>13.7</v>
      </c>
      <c r="BY77" s="1228"/>
      <c r="BZ77" s="1228"/>
      <c r="CA77" s="1228"/>
      <c r="CB77" s="1228"/>
      <c r="CC77" s="1228"/>
      <c r="CD77" s="1228"/>
      <c r="CE77" s="1228"/>
      <c r="CF77" s="1228">
        <v>6.9</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565</v>
      </c>
      <c r="BC79" s="1231"/>
      <c r="BD79" s="1231"/>
      <c r="BE79" s="1231"/>
      <c r="BF79" s="1231"/>
      <c r="BG79" s="1231"/>
      <c r="BH79" s="1231"/>
      <c r="BI79" s="1231"/>
      <c r="BJ79" s="1231"/>
      <c r="BK79" s="1231"/>
      <c r="BL79" s="1231"/>
      <c r="BM79" s="1231"/>
      <c r="BN79" s="1231"/>
      <c r="BO79" s="1231"/>
      <c r="BP79" s="1228">
        <v>7.9</v>
      </c>
      <c r="BQ79" s="1228"/>
      <c r="BR79" s="1228"/>
      <c r="BS79" s="1228"/>
      <c r="BT79" s="1228"/>
      <c r="BU79" s="1228"/>
      <c r="BV79" s="1228"/>
      <c r="BW79" s="1228"/>
      <c r="BX79" s="1228">
        <v>7.9</v>
      </c>
      <c r="BY79" s="1228"/>
      <c r="BZ79" s="1228"/>
      <c r="CA79" s="1228"/>
      <c r="CB79" s="1228"/>
      <c r="CC79" s="1228"/>
      <c r="CD79" s="1228"/>
      <c r="CE79" s="1228"/>
      <c r="CF79" s="1228">
        <v>8</v>
      </c>
      <c r="CG79" s="1228"/>
      <c r="CH79" s="1228"/>
      <c r="CI79" s="1228"/>
      <c r="CJ79" s="1228"/>
      <c r="CK79" s="1228"/>
      <c r="CL79" s="1228"/>
      <c r="CM79" s="1228"/>
      <c r="CN79" s="1228">
        <v>8</v>
      </c>
      <c r="CO79" s="1228"/>
      <c r="CP79" s="1228"/>
      <c r="CQ79" s="1228"/>
      <c r="CR79" s="1228"/>
      <c r="CS79" s="1228"/>
      <c r="CT79" s="1228"/>
      <c r="CU79" s="1228"/>
      <c r="CV79" s="1228">
        <v>8.1</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e+I0ii82zx+GBOU/Rjawy5vDCSdRs+EDTJKtKi6rQJ7r1IEr8IG0z0K2DsVE6Dd5uPMLGKQ2ZBdLXzB3D4bm9w==" saltValue="GJcwC4J6uSzH0Y0zwbNP4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2DD83-54DB-42D6-B64F-8E1FCCDD302F}">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AHQkiZ+0UXvXhBqx/iMEyUcvPbrUtAEPQMFheMlKxdn95lBO7CBF9xUqmtDOpvy5XM0iDzKxtMDNnG3QHJnktA==" saltValue="QyyGPl+nPxjBUX05MsGFm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300EF-BDA8-4F37-81C6-6F71762593E1}">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473</v>
      </c>
    </row>
  </sheetData>
  <sheetProtection algorithmName="SHA-512" hashValue="wx5tv69nF2f4d8FSn1hWGu+4xudHnlKGK9cOHWcBBIdl35Ap1SgpK2Q9px8XbdnLchSGXAgPYjTrYLqa8Bs4vg==" saltValue="a4R6q75wwBaeBCnbnw9Ct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522</v>
      </c>
      <c r="G2" s="149"/>
      <c r="H2" s="150"/>
    </row>
    <row r="3" spans="1:8" x14ac:dyDescent="0.15">
      <c r="A3" s="146" t="s">
        <v>515</v>
      </c>
      <c r="B3" s="151"/>
      <c r="C3" s="152"/>
      <c r="D3" s="153">
        <v>203259</v>
      </c>
      <c r="E3" s="154"/>
      <c r="F3" s="155">
        <v>103390</v>
      </c>
      <c r="G3" s="156"/>
      <c r="H3" s="157"/>
    </row>
    <row r="4" spans="1:8" x14ac:dyDescent="0.15">
      <c r="A4" s="158"/>
      <c r="B4" s="159"/>
      <c r="C4" s="160"/>
      <c r="D4" s="161">
        <v>21240</v>
      </c>
      <c r="E4" s="162"/>
      <c r="F4" s="163">
        <v>51269</v>
      </c>
      <c r="G4" s="164"/>
      <c r="H4" s="165"/>
    </row>
    <row r="5" spans="1:8" x14ac:dyDescent="0.15">
      <c r="A5" s="146" t="s">
        <v>517</v>
      </c>
      <c r="B5" s="151"/>
      <c r="C5" s="152"/>
      <c r="D5" s="153">
        <v>96965</v>
      </c>
      <c r="E5" s="154"/>
      <c r="F5" s="155">
        <v>117234</v>
      </c>
      <c r="G5" s="156"/>
      <c r="H5" s="157"/>
    </row>
    <row r="6" spans="1:8" x14ac:dyDescent="0.15">
      <c r="A6" s="158"/>
      <c r="B6" s="159"/>
      <c r="C6" s="160"/>
      <c r="D6" s="161">
        <v>17224</v>
      </c>
      <c r="E6" s="162"/>
      <c r="F6" s="163">
        <v>59796</v>
      </c>
      <c r="G6" s="164"/>
      <c r="H6" s="165"/>
    </row>
    <row r="7" spans="1:8" x14ac:dyDescent="0.15">
      <c r="A7" s="146" t="s">
        <v>518</v>
      </c>
      <c r="B7" s="151"/>
      <c r="C7" s="152"/>
      <c r="D7" s="153">
        <v>59227</v>
      </c>
      <c r="E7" s="154"/>
      <c r="F7" s="155">
        <v>97758</v>
      </c>
      <c r="G7" s="156"/>
      <c r="H7" s="157"/>
    </row>
    <row r="8" spans="1:8" x14ac:dyDescent="0.15">
      <c r="A8" s="158"/>
      <c r="B8" s="159"/>
      <c r="C8" s="160"/>
      <c r="D8" s="161">
        <v>14639</v>
      </c>
      <c r="E8" s="162"/>
      <c r="F8" s="163">
        <v>45946</v>
      </c>
      <c r="G8" s="164"/>
      <c r="H8" s="165"/>
    </row>
    <row r="9" spans="1:8" x14ac:dyDescent="0.15">
      <c r="A9" s="146" t="s">
        <v>519</v>
      </c>
      <c r="B9" s="151"/>
      <c r="C9" s="152"/>
      <c r="D9" s="153">
        <v>131293</v>
      </c>
      <c r="E9" s="154"/>
      <c r="F9" s="155">
        <v>91338</v>
      </c>
      <c r="G9" s="156"/>
      <c r="H9" s="157"/>
    </row>
    <row r="10" spans="1:8" x14ac:dyDescent="0.15">
      <c r="A10" s="158"/>
      <c r="B10" s="159"/>
      <c r="C10" s="160"/>
      <c r="D10" s="161">
        <v>38487</v>
      </c>
      <c r="E10" s="162"/>
      <c r="F10" s="163">
        <v>43989</v>
      </c>
      <c r="G10" s="164"/>
      <c r="H10" s="165"/>
    </row>
    <row r="11" spans="1:8" x14ac:dyDescent="0.15">
      <c r="A11" s="146" t="s">
        <v>520</v>
      </c>
      <c r="B11" s="151"/>
      <c r="C11" s="152"/>
      <c r="D11" s="153">
        <v>71269</v>
      </c>
      <c r="E11" s="154"/>
      <c r="F11" s="155">
        <v>103975</v>
      </c>
      <c r="G11" s="156"/>
      <c r="H11" s="157"/>
    </row>
    <row r="12" spans="1:8" x14ac:dyDescent="0.15">
      <c r="A12" s="158"/>
      <c r="B12" s="159"/>
      <c r="C12" s="166"/>
      <c r="D12" s="161">
        <v>20929</v>
      </c>
      <c r="E12" s="162"/>
      <c r="F12" s="163">
        <v>52698</v>
      </c>
      <c r="G12" s="164"/>
      <c r="H12" s="165"/>
    </row>
    <row r="13" spans="1:8" x14ac:dyDescent="0.15">
      <c r="A13" s="146"/>
      <c r="B13" s="151"/>
      <c r="C13" s="152"/>
      <c r="D13" s="153">
        <v>112403</v>
      </c>
      <c r="E13" s="154"/>
      <c r="F13" s="155">
        <v>102739</v>
      </c>
      <c r="G13" s="167"/>
      <c r="H13" s="157"/>
    </row>
    <row r="14" spans="1:8" x14ac:dyDescent="0.15">
      <c r="A14" s="158"/>
      <c r="B14" s="159"/>
      <c r="C14" s="160"/>
      <c r="D14" s="161">
        <v>22504</v>
      </c>
      <c r="E14" s="162"/>
      <c r="F14" s="163">
        <v>50740</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9.9</v>
      </c>
      <c r="C19" s="168">
        <f>ROUND(VALUE(SUBSTITUTE(実質収支比率等に係る経年分析!G$48,"▲","-")),2)</f>
        <v>7.29</v>
      </c>
      <c r="D19" s="168">
        <f>ROUND(VALUE(SUBSTITUTE(実質収支比率等に係る経年分析!H$48,"▲","-")),2)</f>
        <v>5.9</v>
      </c>
      <c r="E19" s="168">
        <f>ROUND(VALUE(SUBSTITUTE(実質収支比率等に係る経年分析!I$48,"▲","-")),2)</f>
        <v>9.18</v>
      </c>
      <c r="F19" s="168">
        <f>ROUND(VALUE(SUBSTITUTE(実質収支比率等に係る経年分析!J$48,"▲","-")),2)</f>
        <v>7.06</v>
      </c>
    </row>
    <row r="20" spans="1:11" x14ac:dyDescent="0.15">
      <c r="A20" s="168" t="s">
        <v>53</v>
      </c>
      <c r="B20" s="168">
        <f>ROUND(VALUE(SUBSTITUTE(実質収支比率等に係る経年分析!F$47,"▲","-")),2)</f>
        <v>50.45</v>
      </c>
      <c r="C20" s="168">
        <f>ROUND(VALUE(SUBSTITUTE(実質収支比率等に係る経年分析!G$47,"▲","-")),2)</f>
        <v>66.63</v>
      </c>
      <c r="D20" s="168">
        <f>ROUND(VALUE(SUBSTITUTE(実質収支比率等に係る経年分析!H$47,"▲","-")),2)</f>
        <v>66.12</v>
      </c>
      <c r="E20" s="168">
        <f>ROUND(VALUE(SUBSTITUTE(実質収支比率等に係る経年分析!I$47,"▲","-")),2)</f>
        <v>66.87</v>
      </c>
      <c r="F20" s="168">
        <f>ROUND(VALUE(SUBSTITUTE(実質収支比率等に係る経年分析!J$47,"▲","-")),2)</f>
        <v>68.92</v>
      </c>
    </row>
    <row r="21" spans="1:11" x14ac:dyDescent="0.15">
      <c r="A21" s="168" t="s">
        <v>54</v>
      </c>
      <c r="B21" s="168">
        <f>IF(ISNUMBER(VALUE(SUBSTITUTE(実質収支比率等に係る経年分析!F$49,"▲","-"))),ROUND(VALUE(SUBSTITUTE(実質収支比率等に係る経年分析!F$49,"▲","-")),2),NA())</f>
        <v>21.27</v>
      </c>
      <c r="C21" s="168">
        <f>IF(ISNUMBER(VALUE(SUBSTITUTE(実質収支比率等に係る経年分析!G$49,"▲","-"))),ROUND(VALUE(SUBSTITUTE(実質収支比率等に係る経年分析!G$49,"▲","-")),2),NA())</f>
        <v>14.93</v>
      </c>
      <c r="D21" s="168">
        <f>IF(ISNUMBER(VALUE(SUBSTITUTE(実質収支比率等に係る経年分析!H$49,"▲","-"))),ROUND(VALUE(SUBSTITUTE(実質収支比率等に係る経年分析!H$49,"▲","-")),2),NA())</f>
        <v>2.4900000000000002</v>
      </c>
      <c r="E21" s="168">
        <f>IF(ISNUMBER(VALUE(SUBSTITUTE(実質収支比率等に係る経年分析!I$49,"▲","-"))),ROUND(VALUE(SUBSTITUTE(実質収支比率等に係る経年分析!I$49,"▲","-")),2),NA())</f>
        <v>6.32</v>
      </c>
      <c r="F21" s="168">
        <f>IF(ISNUMBER(VALUE(SUBSTITUTE(実質収支比率等に係る経年分析!J$49,"▲","-"))),ROUND(VALUE(SUBSTITUTE(実質収支比率等に係る経年分析!J$49,"▲","-")),2),NA())</f>
        <v>2.65</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str">
        <f>IF(連結実質赤字比率に係る赤字・黒字の構成分析!C$38="",NA(),連結実質赤字比率に係る赤字・黒字の構成分析!C$38)</f>
        <v>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0.44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0.28000000000000003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15">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0.03</v>
      </c>
    </row>
    <row r="34" spans="1:16" x14ac:dyDescent="0.15">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0.91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0.45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0.46</v>
      </c>
    </row>
    <row r="35" spans="1:16" x14ac:dyDescent="0.15">
      <c r="A35" s="169" t="str">
        <f>IF(連結実質赤字比率に係る赤字・黒字の構成分析!C$35="",NA(),連結実質赤字比率に係る赤字・黒字の構成分析!C$35)</f>
        <v>国民健康保険事業特別会計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1.01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3.68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4.45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0.65</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7.29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5.9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9.17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7.05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536</v>
      </c>
      <c r="E42" s="170"/>
      <c r="F42" s="170"/>
      <c r="G42" s="170">
        <f>'実質公債費比率（分子）の構造'!L$52</f>
        <v>536</v>
      </c>
      <c r="H42" s="170"/>
      <c r="I42" s="170"/>
      <c r="J42" s="170">
        <f>'実質公債費比率（分子）の構造'!M$52</f>
        <v>533</v>
      </c>
      <c r="K42" s="170"/>
      <c r="L42" s="170"/>
      <c r="M42" s="170">
        <f>'実質公債費比率（分子）の構造'!N$52</f>
        <v>774</v>
      </c>
      <c r="N42" s="170"/>
      <c r="O42" s="170"/>
      <c r="P42" s="170">
        <f>'実質公債費比率（分子）の構造'!O$52</f>
        <v>829</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3</v>
      </c>
      <c r="C44" s="170"/>
      <c r="D44" s="170"/>
      <c r="E44" s="170">
        <f>'実質公債費比率（分子）の構造'!L$50</f>
        <v>3</v>
      </c>
      <c r="F44" s="170"/>
      <c r="G44" s="170"/>
      <c r="H44" s="170">
        <f>'実質公債費比率（分子）の構造'!M$50</f>
        <v>1</v>
      </c>
      <c r="I44" s="170"/>
      <c r="J44" s="170"/>
      <c r="K44" s="170">
        <f>'実質公債費比率（分子）の構造'!N$50</f>
        <v>1</v>
      </c>
      <c r="L44" s="170"/>
      <c r="M44" s="170"/>
      <c r="N44" s="170">
        <f>'実質公債費比率（分子）の構造'!O$50</f>
        <v>1</v>
      </c>
      <c r="O44" s="170"/>
      <c r="P44" s="170"/>
    </row>
    <row r="45" spans="1:16" x14ac:dyDescent="0.15">
      <c r="A45" s="170" t="s">
        <v>63</v>
      </c>
      <c r="B45" s="170">
        <f>'実質公債費比率（分子）の構造'!K$49</f>
        <v>2</v>
      </c>
      <c r="C45" s="170"/>
      <c r="D45" s="170"/>
      <c r="E45" s="170">
        <f>'実質公債費比率（分子）の構造'!L$49</f>
        <v>12</v>
      </c>
      <c r="F45" s="170"/>
      <c r="G45" s="170"/>
      <c r="H45" s="170">
        <f>'実質公債費比率（分子）の構造'!M$49</f>
        <v>17</v>
      </c>
      <c r="I45" s="170"/>
      <c r="J45" s="170"/>
      <c r="K45" s="170">
        <f>'実質公債費比率（分子）の構造'!N$49</f>
        <v>18</v>
      </c>
      <c r="L45" s="170"/>
      <c r="M45" s="170"/>
      <c r="N45" s="170">
        <f>'実質公債費比率（分子）の構造'!O$49</f>
        <v>18</v>
      </c>
      <c r="O45" s="170"/>
      <c r="P45" s="170"/>
    </row>
    <row r="46" spans="1:16" x14ac:dyDescent="0.15">
      <c r="A46" s="170" t="s">
        <v>64</v>
      </c>
      <c r="B46" s="170">
        <f>'実質公債費比率（分子）の構造'!K$48</f>
        <v>214</v>
      </c>
      <c r="C46" s="170"/>
      <c r="D46" s="170"/>
      <c r="E46" s="170">
        <f>'実質公債費比率（分子）の構造'!L$48</f>
        <v>207</v>
      </c>
      <c r="F46" s="170"/>
      <c r="G46" s="170"/>
      <c r="H46" s="170">
        <f>'実質公債費比率（分子）の構造'!M$48</f>
        <v>216</v>
      </c>
      <c r="I46" s="170"/>
      <c r="J46" s="170"/>
      <c r="K46" s="170">
        <f>'実質公債費比率（分子）の構造'!N$48</f>
        <v>231</v>
      </c>
      <c r="L46" s="170"/>
      <c r="M46" s="170"/>
      <c r="N46" s="170">
        <f>'実質公債費比率（分子）の構造'!O$48</f>
        <v>241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407</v>
      </c>
      <c r="C49" s="170"/>
      <c r="D49" s="170"/>
      <c r="E49" s="170">
        <f>'実質公債費比率（分子）の構造'!L$45</f>
        <v>412</v>
      </c>
      <c r="F49" s="170"/>
      <c r="G49" s="170"/>
      <c r="H49" s="170">
        <f>'実質公債費比率（分子）の構造'!M$45</f>
        <v>452</v>
      </c>
      <c r="I49" s="170"/>
      <c r="J49" s="170"/>
      <c r="K49" s="170">
        <f>'実質公債費比率（分子）の構造'!N$45</f>
        <v>720</v>
      </c>
      <c r="L49" s="170"/>
      <c r="M49" s="170"/>
      <c r="N49" s="170">
        <f>'実質公債費比率（分子）の構造'!O$45</f>
        <v>781</v>
      </c>
      <c r="O49" s="170"/>
      <c r="P49" s="170"/>
    </row>
    <row r="50" spans="1:16" x14ac:dyDescent="0.15">
      <c r="A50" s="170" t="s">
        <v>67</v>
      </c>
      <c r="B50" s="170" t="e">
        <f>NA()</f>
        <v>#N/A</v>
      </c>
      <c r="C50" s="170">
        <f>IF(ISNUMBER('実質公債費比率（分子）の構造'!K$53),'実質公債費比率（分子）の構造'!K$53,NA())</f>
        <v>90</v>
      </c>
      <c r="D50" s="170" t="e">
        <f>NA()</f>
        <v>#N/A</v>
      </c>
      <c r="E50" s="170" t="e">
        <f>NA()</f>
        <v>#N/A</v>
      </c>
      <c r="F50" s="170">
        <f>IF(ISNUMBER('実質公債費比率（分子）の構造'!L$53),'実質公債費比率（分子）の構造'!L$53,NA())</f>
        <v>98</v>
      </c>
      <c r="G50" s="170" t="e">
        <f>NA()</f>
        <v>#N/A</v>
      </c>
      <c r="H50" s="170" t="e">
        <f>NA()</f>
        <v>#N/A</v>
      </c>
      <c r="I50" s="170">
        <f>IF(ISNUMBER('実質公債費比率（分子）の構造'!M$53),'実質公債費比率（分子）の構造'!M$53,NA())</f>
        <v>153</v>
      </c>
      <c r="J50" s="170" t="e">
        <f>NA()</f>
        <v>#N/A</v>
      </c>
      <c r="K50" s="170" t="e">
        <f>NA()</f>
        <v>#N/A</v>
      </c>
      <c r="L50" s="170">
        <f>IF(ISNUMBER('実質公債費比率（分子）の構造'!N$53),'実質公債費比率（分子）の構造'!N$53,NA())</f>
        <v>196</v>
      </c>
      <c r="M50" s="170" t="e">
        <f>NA()</f>
        <v>#N/A</v>
      </c>
      <c r="N50" s="170" t="e">
        <f>NA()</f>
        <v>#N/A</v>
      </c>
      <c r="O50" s="170">
        <f>IF(ISNUMBER('実質公債費比率（分子）の構造'!O$53),'実質公債費比率（分子）の構造'!O$53,NA())</f>
        <v>212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8060</v>
      </c>
      <c r="E56" s="169"/>
      <c r="F56" s="169"/>
      <c r="G56" s="169">
        <f>'将来負担比率（分子）の構造'!J$52</f>
        <v>8144</v>
      </c>
      <c r="H56" s="169"/>
      <c r="I56" s="169"/>
      <c r="J56" s="169">
        <f>'将来負担比率（分子）の構造'!K$52</f>
        <v>8312</v>
      </c>
      <c r="K56" s="169"/>
      <c r="L56" s="169"/>
      <c r="M56" s="169">
        <f>'将来負担比率（分子）の構造'!L$52</f>
        <v>7940</v>
      </c>
      <c r="N56" s="169"/>
      <c r="O56" s="169"/>
      <c r="P56" s="169">
        <f>'将来負担比率（分子）の構造'!M$52</f>
        <v>7376</v>
      </c>
    </row>
    <row r="57" spans="1:16" x14ac:dyDescent="0.15">
      <c r="A57" s="169" t="s">
        <v>42</v>
      </c>
      <c r="B57" s="169"/>
      <c r="C57" s="169"/>
      <c r="D57" s="169">
        <f>'将来負担比率（分子）の構造'!I$51</f>
        <v>331</v>
      </c>
      <c r="E57" s="169"/>
      <c r="F57" s="169"/>
      <c r="G57" s="169">
        <f>'将来負担比率（分子）の構造'!J$51</f>
        <v>291</v>
      </c>
      <c r="H57" s="169"/>
      <c r="I57" s="169"/>
      <c r="J57" s="169">
        <f>'将来負担比率（分子）の構造'!K$51</f>
        <v>255</v>
      </c>
      <c r="K57" s="169"/>
      <c r="L57" s="169"/>
      <c r="M57" s="169">
        <f>'将来負担比率（分子）の構造'!L$51</f>
        <v>306</v>
      </c>
      <c r="N57" s="169"/>
      <c r="O57" s="169"/>
      <c r="P57" s="169">
        <f>'将来負担比率（分子）の構造'!M$51</f>
        <v>300</v>
      </c>
    </row>
    <row r="58" spans="1:16" x14ac:dyDescent="0.15">
      <c r="A58" s="169" t="s">
        <v>41</v>
      </c>
      <c r="B58" s="169"/>
      <c r="C58" s="169"/>
      <c r="D58" s="169">
        <f>'将来負担比率（分子）の構造'!I$50</f>
        <v>4634</v>
      </c>
      <c r="E58" s="169"/>
      <c r="F58" s="169"/>
      <c r="G58" s="169">
        <f>'将来負担比率（分子）の構造'!J$50</f>
        <v>5310</v>
      </c>
      <c r="H58" s="169"/>
      <c r="I58" s="169"/>
      <c r="J58" s="169">
        <f>'将来負担比率（分子）の構造'!K$50</f>
        <v>5507</v>
      </c>
      <c r="K58" s="169"/>
      <c r="L58" s="169"/>
      <c r="M58" s="169">
        <f>'将来負担比率（分子）の構造'!L$50</f>
        <v>5691</v>
      </c>
      <c r="N58" s="169"/>
      <c r="O58" s="169"/>
      <c r="P58" s="169">
        <f>'将来負担比率（分子）の構造'!M$50</f>
        <v>6077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442</v>
      </c>
      <c r="C62" s="169"/>
      <c r="D62" s="169"/>
      <c r="E62" s="169">
        <f>'将来負担比率（分子）の構造'!J$45</f>
        <v>423</v>
      </c>
      <c r="F62" s="169"/>
      <c r="G62" s="169"/>
      <c r="H62" s="169">
        <f>'将来負担比率（分子）の構造'!K$45</f>
        <v>403</v>
      </c>
      <c r="I62" s="169"/>
      <c r="J62" s="169"/>
      <c r="K62" s="169">
        <f>'将来負担比率（分子）の構造'!L$45</f>
        <v>422</v>
      </c>
      <c r="L62" s="169"/>
      <c r="M62" s="169"/>
      <c r="N62" s="169">
        <f>'将来負担比率（分子）の構造'!M$45</f>
        <v>450</v>
      </c>
      <c r="O62" s="169"/>
      <c r="P62" s="169"/>
    </row>
    <row r="63" spans="1:16" x14ac:dyDescent="0.15">
      <c r="A63" s="169" t="s">
        <v>34</v>
      </c>
      <c r="B63" s="169">
        <f>'将来負担比率（分子）の構造'!I$44</f>
        <v>206</v>
      </c>
      <c r="C63" s="169"/>
      <c r="D63" s="169"/>
      <c r="E63" s="169">
        <f>'将来負担比率（分子）の構造'!J$44</f>
        <v>194</v>
      </c>
      <c r="F63" s="169"/>
      <c r="G63" s="169"/>
      <c r="H63" s="169">
        <f>'将来負担比率（分子）の構造'!K$44</f>
        <v>194</v>
      </c>
      <c r="I63" s="169"/>
      <c r="J63" s="169"/>
      <c r="K63" s="169">
        <f>'将来負担比率（分子）の構造'!L$44</f>
        <v>177</v>
      </c>
      <c r="L63" s="169"/>
      <c r="M63" s="169"/>
      <c r="N63" s="169">
        <f>'将来負担比率（分子）の構造'!M$44</f>
        <v>160</v>
      </c>
      <c r="O63" s="169"/>
      <c r="P63" s="169"/>
    </row>
    <row r="64" spans="1:16" x14ac:dyDescent="0.15">
      <c r="A64" s="169" t="s">
        <v>33</v>
      </c>
      <c r="B64" s="169">
        <f>'将来負担比率（分子）の構造'!I$43</f>
        <v>2110</v>
      </c>
      <c r="C64" s="169"/>
      <c r="D64" s="169"/>
      <c r="E64" s="169">
        <f>'将来負担比率（分子）の構造'!J$43</f>
        <v>1960</v>
      </c>
      <c r="F64" s="169"/>
      <c r="G64" s="169"/>
      <c r="H64" s="169">
        <f>'将来負担比率（分子）の構造'!K$43</f>
        <v>1773</v>
      </c>
      <c r="I64" s="169"/>
      <c r="J64" s="169"/>
      <c r="K64" s="169">
        <f>'将来負担比率（分子）の構造'!L$43</f>
        <v>1685</v>
      </c>
      <c r="L64" s="169"/>
      <c r="M64" s="169"/>
      <c r="N64" s="169">
        <f>'将来負担比率（分子）の構造'!M$43</f>
        <v>1680</v>
      </c>
      <c r="O64" s="169"/>
      <c r="P64" s="169"/>
    </row>
    <row r="65" spans="1:16" x14ac:dyDescent="0.15">
      <c r="A65" s="169" t="s">
        <v>32</v>
      </c>
      <c r="B65" s="169">
        <f>'将来負担比率（分子）の構造'!I$42</f>
        <v>26</v>
      </c>
      <c r="C65" s="169"/>
      <c r="D65" s="169"/>
      <c r="E65" s="169">
        <f>'将来負担比率（分子）の構造'!J$42</f>
        <v>23</v>
      </c>
      <c r="F65" s="169"/>
      <c r="G65" s="169"/>
      <c r="H65" s="169">
        <f>'将来負担比率（分子）の構造'!K$42</f>
        <v>22</v>
      </c>
      <c r="I65" s="169"/>
      <c r="J65" s="169"/>
      <c r="K65" s="169" t="str">
        <f>'将来負担比率（分子）の構造'!L$42</f>
        <v>-</v>
      </c>
      <c r="L65" s="169"/>
      <c r="M65" s="169"/>
      <c r="N65" s="169">
        <f>'将来負担比率（分子）の構造'!M$42</f>
        <v>20</v>
      </c>
      <c r="O65" s="169"/>
      <c r="P65" s="169"/>
    </row>
    <row r="66" spans="1:16" x14ac:dyDescent="0.15">
      <c r="A66" s="169" t="s">
        <v>31</v>
      </c>
      <c r="B66" s="169">
        <f>'将来負担比率（分子）の構造'!I$41</f>
        <v>7641</v>
      </c>
      <c r="C66" s="169"/>
      <c r="D66" s="169"/>
      <c r="E66" s="169">
        <f>'将来負担比率（分子）の構造'!J$41</f>
        <v>8068</v>
      </c>
      <c r="F66" s="169"/>
      <c r="G66" s="169"/>
      <c r="H66" s="169">
        <f>'将来負担比率（分子）の構造'!K$41</f>
        <v>8094</v>
      </c>
      <c r="I66" s="169"/>
      <c r="J66" s="169"/>
      <c r="K66" s="169">
        <f>'将来負担比率（分子）の構造'!L$41</f>
        <v>7725</v>
      </c>
      <c r="L66" s="169"/>
      <c r="M66" s="169"/>
      <c r="N66" s="169">
        <f>'将来負担比率（分子）の構造'!M$41</f>
        <v>7147</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2574</v>
      </c>
      <c r="C72" s="173">
        <f>基金残高に係る経年分析!G55</f>
        <v>2689</v>
      </c>
      <c r="D72" s="173">
        <f>基金残高に係る経年分析!H55</f>
        <v>2874</v>
      </c>
    </row>
    <row r="73" spans="1:16" x14ac:dyDescent="0.15">
      <c r="A73" s="172" t="s">
        <v>74</v>
      </c>
      <c r="B73" s="173">
        <f>基金残高に係る経年分析!F56</f>
        <v>93</v>
      </c>
      <c r="C73" s="173">
        <f>基金残高に係る経年分析!G56</f>
        <v>87</v>
      </c>
      <c r="D73" s="173">
        <f>基金残高に係る経年分析!H56</f>
        <v>103</v>
      </c>
    </row>
    <row r="74" spans="1:16" x14ac:dyDescent="0.15">
      <c r="A74" s="172" t="s">
        <v>75</v>
      </c>
      <c r="B74" s="173">
        <f>基金残高に係る経年分析!F57</f>
        <v>2647</v>
      </c>
      <c r="C74" s="173">
        <f>基金残高に係る経年分析!G57</f>
        <v>2722</v>
      </c>
      <c r="D74" s="173">
        <f>基金残高に係る経年分析!H57</f>
        <v>2784</v>
      </c>
    </row>
  </sheetData>
  <sheetProtection algorithmName="SHA-512" hashValue="DMQcQts1tvwx+KXKKpo+NPC+6ZC94e4OJNsCIxkvcZhju3+OCGXkGI5qWhHlDoQOca+mxGVSuHp2t2kANcT9WA==" saltValue="+x5WxuA1zn7sN/njvB1cP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2272213</v>
      </c>
      <c r="S5" s="626"/>
      <c r="T5" s="626"/>
      <c r="U5" s="626"/>
      <c r="V5" s="626"/>
      <c r="W5" s="626"/>
      <c r="X5" s="626"/>
      <c r="Y5" s="627"/>
      <c r="Z5" s="628">
        <v>28.4</v>
      </c>
      <c r="AA5" s="628"/>
      <c r="AB5" s="628"/>
      <c r="AC5" s="628"/>
      <c r="AD5" s="629">
        <v>2272213</v>
      </c>
      <c r="AE5" s="629"/>
      <c r="AF5" s="629"/>
      <c r="AG5" s="629"/>
      <c r="AH5" s="629"/>
      <c r="AI5" s="629"/>
      <c r="AJ5" s="629"/>
      <c r="AK5" s="629"/>
      <c r="AL5" s="630">
        <v>53</v>
      </c>
      <c r="AM5" s="631"/>
      <c r="AN5" s="631"/>
      <c r="AO5" s="632"/>
      <c r="AP5" s="622" t="s">
        <v>216</v>
      </c>
      <c r="AQ5" s="623"/>
      <c r="AR5" s="623"/>
      <c r="AS5" s="623"/>
      <c r="AT5" s="623"/>
      <c r="AU5" s="623"/>
      <c r="AV5" s="623"/>
      <c r="AW5" s="623"/>
      <c r="AX5" s="623"/>
      <c r="AY5" s="623"/>
      <c r="AZ5" s="623"/>
      <c r="BA5" s="623"/>
      <c r="BB5" s="623"/>
      <c r="BC5" s="623"/>
      <c r="BD5" s="623"/>
      <c r="BE5" s="623"/>
      <c r="BF5" s="624"/>
      <c r="BG5" s="636">
        <v>2262854</v>
      </c>
      <c r="BH5" s="637"/>
      <c r="BI5" s="637"/>
      <c r="BJ5" s="637"/>
      <c r="BK5" s="637"/>
      <c r="BL5" s="637"/>
      <c r="BM5" s="637"/>
      <c r="BN5" s="638"/>
      <c r="BO5" s="639">
        <v>99.6</v>
      </c>
      <c r="BP5" s="639"/>
      <c r="BQ5" s="639"/>
      <c r="BR5" s="639"/>
      <c r="BS5" s="640">
        <v>47392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33930</v>
      </c>
      <c r="S6" s="637"/>
      <c r="T6" s="637"/>
      <c r="U6" s="637"/>
      <c r="V6" s="637"/>
      <c r="W6" s="637"/>
      <c r="X6" s="637"/>
      <c r="Y6" s="638"/>
      <c r="Z6" s="639">
        <v>0.4</v>
      </c>
      <c r="AA6" s="639"/>
      <c r="AB6" s="639"/>
      <c r="AC6" s="639"/>
      <c r="AD6" s="640">
        <v>33930</v>
      </c>
      <c r="AE6" s="640"/>
      <c r="AF6" s="640"/>
      <c r="AG6" s="640"/>
      <c r="AH6" s="640"/>
      <c r="AI6" s="640"/>
      <c r="AJ6" s="640"/>
      <c r="AK6" s="640"/>
      <c r="AL6" s="641">
        <v>0.8</v>
      </c>
      <c r="AM6" s="642"/>
      <c r="AN6" s="642"/>
      <c r="AO6" s="643"/>
      <c r="AP6" s="633" t="s">
        <v>221</v>
      </c>
      <c r="AQ6" s="634"/>
      <c r="AR6" s="634"/>
      <c r="AS6" s="634"/>
      <c r="AT6" s="634"/>
      <c r="AU6" s="634"/>
      <c r="AV6" s="634"/>
      <c r="AW6" s="634"/>
      <c r="AX6" s="634"/>
      <c r="AY6" s="634"/>
      <c r="AZ6" s="634"/>
      <c r="BA6" s="634"/>
      <c r="BB6" s="634"/>
      <c r="BC6" s="634"/>
      <c r="BD6" s="634"/>
      <c r="BE6" s="634"/>
      <c r="BF6" s="635"/>
      <c r="BG6" s="636">
        <v>2262854</v>
      </c>
      <c r="BH6" s="637"/>
      <c r="BI6" s="637"/>
      <c r="BJ6" s="637"/>
      <c r="BK6" s="637"/>
      <c r="BL6" s="637"/>
      <c r="BM6" s="637"/>
      <c r="BN6" s="638"/>
      <c r="BO6" s="639">
        <v>99.6</v>
      </c>
      <c r="BP6" s="639"/>
      <c r="BQ6" s="639"/>
      <c r="BR6" s="639"/>
      <c r="BS6" s="640">
        <v>47392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80303</v>
      </c>
      <c r="CS6" s="637"/>
      <c r="CT6" s="637"/>
      <c r="CU6" s="637"/>
      <c r="CV6" s="637"/>
      <c r="CW6" s="637"/>
      <c r="CX6" s="637"/>
      <c r="CY6" s="638"/>
      <c r="CZ6" s="630">
        <v>1.1000000000000001</v>
      </c>
      <c r="DA6" s="631"/>
      <c r="DB6" s="631"/>
      <c r="DC6" s="647"/>
      <c r="DD6" s="645" t="s">
        <v>121</v>
      </c>
      <c r="DE6" s="637"/>
      <c r="DF6" s="637"/>
      <c r="DG6" s="637"/>
      <c r="DH6" s="637"/>
      <c r="DI6" s="637"/>
      <c r="DJ6" s="637"/>
      <c r="DK6" s="637"/>
      <c r="DL6" s="637"/>
      <c r="DM6" s="637"/>
      <c r="DN6" s="637"/>
      <c r="DO6" s="637"/>
      <c r="DP6" s="638"/>
      <c r="DQ6" s="645">
        <v>80303</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709</v>
      </c>
      <c r="S7" s="637"/>
      <c r="T7" s="637"/>
      <c r="U7" s="637"/>
      <c r="V7" s="637"/>
      <c r="W7" s="637"/>
      <c r="X7" s="637"/>
      <c r="Y7" s="638"/>
      <c r="Z7" s="639">
        <v>0</v>
      </c>
      <c r="AA7" s="639"/>
      <c r="AB7" s="639"/>
      <c r="AC7" s="639"/>
      <c r="AD7" s="640">
        <v>709</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881853</v>
      </c>
      <c r="BH7" s="637"/>
      <c r="BI7" s="637"/>
      <c r="BJ7" s="637"/>
      <c r="BK7" s="637"/>
      <c r="BL7" s="637"/>
      <c r="BM7" s="637"/>
      <c r="BN7" s="638"/>
      <c r="BO7" s="639">
        <v>38.799999999999997</v>
      </c>
      <c r="BP7" s="639"/>
      <c r="BQ7" s="639"/>
      <c r="BR7" s="639"/>
      <c r="BS7" s="640">
        <v>47392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1020588</v>
      </c>
      <c r="CS7" s="637"/>
      <c r="CT7" s="637"/>
      <c r="CU7" s="637"/>
      <c r="CV7" s="637"/>
      <c r="CW7" s="637"/>
      <c r="CX7" s="637"/>
      <c r="CY7" s="638"/>
      <c r="CZ7" s="639">
        <v>14.1</v>
      </c>
      <c r="DA7" s="639"/>
      <c r="DB7" s="639"/>
      <c r="DC7" s="639"/>
      <c r="DD7" s="645">
        <v>8912</v>
      </c>
      <c r="DE7" s="637"/>
      <c r="DF7" s="637"/>
      <c r="DG7" s="637"/>
      <c r="DH7" s="637"/>
      <c r="DI7" s="637"/>
      <c r="DJ7" s="637"/>
      <c r="DK7" s="637"/>
      <c r="DL7" s="637"/>
      <c r="DM7" s="637"/>
      <c r="DN7" s="637"/>
      <c r="DO7" s="637"/>
      <c r="DP7" s="638"/>
      <c r="DQ7" s="645">
        <v>921078</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9211</v>
      </c>
      <c r="S8" s="637"/>
      <c r="T8" s="637"/>
      <c r="U8" s="637"/>
      <c r="V8" s="637"/>
      <c r="W8" s="637"/>
      <c r="X8" s="637"/>
      <c r="Y8" s="638"/>
      <c r="Z8" s="639">
        <v>0.1</v>
      </c>
      <c r="AA8" s="639"/>
      <c r="AB8" s="639"/>
      <c r="AC8" s="639"/>
      <c r="AD8" s="640">
        <v>9211</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22428</v>
      </c>
      <c r="BH8" s="637"/>
      <c r="BI8" s="637"/>
      <c r="BJ8" s="637"/>
      <c r="BK8" s="637"/>
      <c r="BL8" s="637"/>
      <c r="BM8" s="637"/>
      <c r="BN8" s="638"/>
      <c r="BO8" s="639">
        <v>1</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2493082</v>
      </c>
      <c r="CS8" s="637"/>
      <c r="CT8" s="637"/>
      <c r="CU8" s="637"/>
      <c r="CV8" s="637"/>
      <c r="CW8" s="637"/>
      <c r="CX8" s="637"/>
      <c r="CY8" s="638"/>
      <c r="CZ8" s="639">
        <v>34.5</v>
      </c>
      <c r="DA8" s="639"/>
      <c r="DB8" s="639"/>
      <c r="DC8" s="639"/>
      <c r="DD8" s="645">
        <v>43961</v>
      </c>
      <c r="DE8" s="637"/>
      <c r="DF8" s="637"/>
      <c r="DG8" s="637"/>
      <c r="DH8" s="637"/>
      <c r="DI8" s="637"/>
      <c r="DJ8" s="637"/>
      <c r="DK8" s="637"/>
      <c r="DL8" s="637"/>
      <c r="DM8" s="637"/>
      <c r="DN8" s="637"/>
      <c r="DO8" s="637"/>
      <c r="DP8" s="638"/>
      <c r="DQ8" s="645">
        <v>1287034</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10193</v>
      </c>
      <c r="S9" s="637"/>
      <c r="T9" s="637"/>
      <c r="U9" s="637"/>
      <c r="V9" s="637"/>
      <c r="W9" s="637"/>
      <c r="X9" s="637"/>
      <c r="Y9" s="638"/>
      <c r="Z9" s="639">
        <v>0.1</v>
      </c>
      <c r="AA9" s="639"/>
      <c r="AB9" s="639"/>
      <c r="AC9" s="639"/>
      <c r="AD9" s="640">
        <v>10193</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618390</v>
      </c>
      <c r="BH9" s="637"/>
      <c r="BI9" s="637"/>
      <c r="BJ9" s="637"/>
      <c r="BK9" s="637"/>
      <c r="BL9" s="637"/>
      <c r="BM9" s="637"/>
      <c r="BN9" s="638"/>
      <c r="BO9" s="639">
        <v>27.2</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511959</v>
      </c>
      <c r="CS9" s="637"/>
      <c r="CT9" s="637"/>
      <c r="CU9" s="637"/>
      <c r="CV9" s="637"/>
      <c r="CW9" s="637"/>
      <c r="CX9" s="637"/>
      <c r="CY9" s="638"/>
      <c r="CZ9" s="639">
        <v>7.1</v>
      </c>
      <c r="DA9" s="639"/>
      <c r="DB9" s="639"/>
      <c r="DC9" s="639"/>
      <c r="DD9" s="645">
        <v>870</v>
      </c>
      <c r="DE9" s="637"/>
      <c r="DF9" s="637"/>
      <c r="DG9" s="637"/>
      <c r="DH9" s="637"/>
      <c r="DI9" s="637"/>
      <c r="DJ9" s="637"/>
      <c r="DK9" s="637"/>
      <c r="DL9" s="637"/>
      <c r="DM9" s="637"/>
      <c r="DN9" s="637"/>
      <c r="DO9" s="637"/>
      <c r="DP9" s="638"/>
      <c r="DQ9" s="645">
        <v>415929</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65508</v>
      </c>
      <c r="BH10" s="637"/>
      <c r="BI10" s="637"/>
      <c r="BJ10" s="637"/>
      <c r="BK10" s="637"/>
      <c r="BL10" s="637"/>
      <c r="BM10" s="637"/>
      <c r="BN10" s="638"/>
      <c r="BO10" s="639">
        <v>2.9</v>
      </c>
      <c r="BP10" s="639"/>
      <c r="BQ10" s="639"/>
      <c r="BR10" s="639"/>
      <c r="BS10" s="640" t="s">
        <v>121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19050</v>
      </c>
      <c r="CS10" s="637"/>
      <c r="CT10" s="637"/>
      <c r="CU10" s="637"/>
      <c r="CV10" s="637"/>
      <c r="CW10" s="637"/>
      <c r="CX10" s="637"/>
      <c r="CY10" s="638"/>
      <c r="CZ10" s="639">
        <v>0.3</v>
      </c>
      <c r="DA10" s="639"/>
      <c r="DB10" s="639"/>
      <c r="DC10" s="639"/>
      <c r="DD10" s="645" t="s">
        <v>121</v>
      </c>
      <c r="DE10" s="637"/>
      <c r="DF10" s="637"/>
      <c r="DG10" s="637"/>
      <c r="DH10" s="637"/>
      <c r="DI10" s="637"/>
      <c r="DJ10" s="637"/>
      <c r="DK10" s="637"/>
      <c r="DL10" s="637"/>
      <c r="DM10" s="637"/>
      <c r="DN10" s="637"/>
      <c r="DO10" s="637"/>
      <c r="DP10" s="638"/>
      <c r="DQ10" s="645">
        <v>50</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336924</v>
      </c>
      <c r="S11" s="637"/>
      <c r="T11" s="637"/>
      <c r="U11" s="637"/>
      <c r="V11" s="637"/>
      <c r="W11" s="637"/>
      <c r="X11" s="637"/>
      <c r="Y11" s="638"/>
      <c r="Z11" s="641">
        <v>4.2</v>
      </c>
      <c r="AA11" s="642"/>
      <c r="AB11" s="642"/>
      <c r="AC11" s="648"/>
      <c r="AD11" s="645">
        <v>336924</v>
      </c>
      <c r="AE11" s="637"/>
      <c r="AF11" s="637"/>
      <c r="AG11" s="637"/>
      <c r="AH11" s="637"/>
      <c r="AI11" s="637"/>
      <c r="AJ11" s="637"/>
      <c r="AK11" s="638"/>
      <c r="AL11" s="641">
        <v>7.9</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175527</v>
      </c>
      <c r="BH11" s="637"/>
      <c r="BI11" s="637"/>
      <c r="BJ11" s="637"/>
      <c r="BK11" s="637"/>
      <c r="BL11" s="637"/>
      <c r="BM11" s="637"/>
      <c r="BN11" s="638"/>
      <c r="BO11" s="639">
        <v>7.7</v>
      </c>
      <c r="BP11" s="639"/>
      <c r="BQ11" s="639"/>
      <c r="BR11" s="639"/>
      <c r="BS11" s="640">
        <v>47392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34454</v>
      </c>
      <c r="CS11" s="637"/>
      <c r="CT11" s="637"/>
      <c r="CU11" s="637"/>
      <c r="CV11" s="637"/>
      <c r="CW11" s="637"/>
      <c r="CX11" s="637"/>
      <c r="CY11" s="638"/>
      <c r="CZ11" s="639">
        <v>0.5</v>
      </c>
      <c r="DA11" s="639"/>
      <c r="DB11" s="639"/>
      <c r="DC11" s="639"/>
      <c r="DD11" s="645">
        <v>7360</v>
      </c>
      <c r="DE11" s="637"/>
      <c r="DF11" s="637"/>
      <c r="DG11" s="637"/>
      <c r="DH11" s="637"/>
      <c r="DI11" s="637"/>
      <c r="DJ11" s="637"/>
      <c r="DK11" s="637"/>
      <c r="DL11" s="637"/>
      <c r="DM11" s="637"/>
      <c r="DN11" s="637"/>
      <c r="DO11" s="637"/>
      <c r="DP11" s="638"/>
      <c r="DQ11" s="645">
        <v>20062</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t="s">
        <v>121</v>
      </c>
      <c r="S12" s="637"/>
      <c r="T12" s="637"/>
      <c r="U12" s="637"/>
      <c r="V12" s="637"/>
      <c r="W12" s="637"/>
      <c r="X12" s="637"/>
      <c r="Y12" s="638"/>
      <c r="Z12" s="639" t="s">
        <v>121</v>
      </c>
      <c r="AA12" s="639"/>
      <c r="AB12" s="639"/>
      <c r="AC12" s="639"/>
      <c r="AD12" s="640" t="s">
        <v>121</v>
      </c>
      <c r="AE12" s="640"/>
      <c r="AF12" s="640"/>
      <c r="AG12" s="640"/>
      <c r="AH12" s="640"/>
      <c r="AI12" s="640"/>
      <c r="AJ12" s="640"/>
      <c r="AK12" s="640"/>
      <c r="AL12" s="641" t="s">
        <v>121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1267207</v>
      </c>
      <c r="BH12" s="637"/>
      <c r="BI12" s="637"/>
      <c r="BJ12" s="637"/>
      <c r="BK12" s="637"/>
      <c r="BL12" s="637"/>
      <c r="BM12" s="637"/>
      <c r="BN12" s="638"/>
      <c r="BO12" s="639">
        <v>55.8</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82557</v>
      </c>
      <c r="CS12" s="637"/>
      <c r="CT12" s="637"/>
      <c r="CU12" s="637"/>
      <c r="CV12" s="637"/>
      <c r="CW12" s="637"/>
      <c r="CX12" s="637"/>
      <c r="CY12" s="638"/>
      <c r="CZ12" s="639">
        <v>1.1000000000000001</v>
      </c>
      <c r="DA12" s="639"/>
      <c r="DB12" s="639"/>
      <c r="DC12" s="639"/>
      <c r="DD12" s="645" t="s">
        <v>121</v>
      </c>
      <c r="DE12" s="637"/>
      <c r="DF12" s="637"/>
      <c r="DG12" s="637"/>
      <c r="DH12" s="637"/>
      <c r="DI12" s="637"/>
      <c r="DJ12" s="637"/>
      <c r="DK12" s="637"/>
      <c r="DL12" s="637"/>
      <c r="DM12" s="637"/>
      <c r="DN12" s="637"/>
      <c r="DO12" s="637"/>
      <c r="DP12" s="638"/>
      <c r="DQ12" s="645">
        <v>26444</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1256589</v>
      </c>
      <c r="BH13" s="637"/>
      <c r="BI13" s="637"/>
      <c r="BJ13" s="637"/>
      <c r="BK13" s="637"/>
      <c r="BL13" s="637"/>
      <c r="BM13" s="637"/>
      <c r="BN13" s="638"/>
      <c r="BO13" s="639">
        <v>55.3</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1243796</v>
      </c>
      <c r="CS13" s="637"/>
      <c r="CT13" s="637"/>
      <c r="CU13" s="637"/>
      <c r="CV13" s="637"/>
      <c r="CW13" s="637"/>
      <c r="CX13" s="637"/>
      <c r="CY13" s="638"/>
      <c r="CZ13" s="639">
        <v>17.2</v>
      </c>
      <c r="DA13" s="639"/>
      <c r="DB13" s="639"/>
      <c r="DC13" s="639"/>
      <c r="DD13" s="645">
        <v>759792</v>
      </c>
      <c r="DE13" s="637"/>
      <c r="DF13" s="637"/>
      <c r="DG13" s="637"/>
      <c r="DH13" s="637"/>
      <c r="DI13" s="637"/>
      <c r="DJ13" s="637"/>
      <c r="DK13" s="637"/>
      <c r="DL13" s="637"/>
      <c r="DM13" s="637"/>
      <c r="DN13" s="637"/>
      <c r="DO13" s="637"/>
      <c r="DP13" s="638"/>
      <c r="DQ13" s="645">
        <v>589524</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389</v>
      </c>
      <c r="S14" s="637"/>
      <c r="T14" s="637"/>
      <c r="U14" s="637"/>
      <c r="V14" s="637"/>
      <c r="W14" s="637"/>
      <c r="X14" s="637"/>
      <c r="Y14" s="638"/>
      <c r="Z14" s="639">
        <v>0</v>
      </c>
      <c r="AA14" s="639"/>
      <c r="AB14" s="639"/>
      <c r="AC14" s="639"/>
      <c r="AD14" s="640">
        <v>389</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35173</v>
      </c>
      <c r="BH14" s="637"/>
      <c r="BI14" s="637"/>
      <c r="BJ14" s="637"/>
      <c r="BK14" s="637"/>
      <c r="BL14" s="637"/>
      <c r="BM14" s="637"/>
      <c r="BN14" s="638"/>
      <c r="BO14" s="639">
        <v>1.5</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227361</v>
      </c>
      <c r="CS14" s="637"/>
      <c r="CT14" s="637"/>
      <c r="CU14" s="637"/>
      <c r="CV14" s="637"/>
      <c r="CW14" s="637"/>
      <c r="CX14" s="637"/>
      <c r="CY14" s="638"/>
      <c r="CZ14" s="639">
        <v>3.1</v>
      </c>
      <c r="DA14" s="639"/>
      <c r="DB14" s="639"/>
      <c r="DC14" s="639"/>
      <c r="DD14" s="645">
        <v>32078</v>
      </c>
      <c r="DE14" s="637"/>
      <c r="DF14" s="637"/>
      <c r="DG14" s="637"/>
      <c r="DH14" s="637"/>
      <c r="DI14" s="637"/>
      <c r="DJ14" s="637"/>
      <c r="DK14" s="637"/>
      <c r="DL14" s="637"/>
      <c r="DM14" s="637"/>
      <c r="DN14" s="637"/>
      <c r="DO14" s="637"/>
      <c r="DP14" s="638"/>
      <c r="DQ14" s="645">
        <v>181941</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78621</v>
      </c>
      <c r="BH15" s="637"/>
      <c r="BI15" s="637"/>
      <c r="BJ15" s="637"/>
      <c r="BK15" s="637"/>
      <c r="BL15" s="637"/>
      <c r="BM15" s="637"/>
      <c r="BN15" s="638"/>
      <c r="BO15" s="639">
        <v>3.5</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664130</v>
      </c>
      <c r="CS15" s="637"/>
      <c r="CT15" s="637"/>
      <c r="CU15" s="637"/>
      <c r="CV15" s="637"/>
      <c r="CW15" s="637"/>
      <c r="CX15" s="637"/>
      <c r="CY15" s="638"/>
      <c r="CZ15" s="639">
        <v>9.1999999999999993</v>
      </c>
      <c r="DA15" s="639"/>
      <c r="DB15" s="639"/>
      <c r="DC15" s="639"/>
      <c r="DD15" s="645">
        <v>50719</v>
      </c>
      <c r="DE15" s="637"/>
      <c r="DF15" s="637"/>
      <c r="DG15" s="637"/>
      <c r="DH15" s="637"/>
      <c r="DI15" s="637"/>
      <c r="DJ15" s="637"/>
      <c r="DK15" s="637"/>
      <c r="DL15" s="637"/>
      <c r="DM15" s="637"/>
      <c r="DN15" s="637"/>
      <c r="DO15" s="637"/>
      <c r="DP15" s="638"/>
      <c r="DQ15" s="645">
        <v>590793</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4502</v>
      </c>
      <c r="S16" s="637"/>
      <c r="T16" s="637"/>
      <c r="U16" s="637"/>
      <c r="V16" s="637"/>
      <c r="W16" s="637"/>
      <c r="X16" s="637"/>
      <c r="Y16" s="638"/>
      <c r="Z16" s="639">
        <v>0.1</v>
      </c>
      <c r="AA16" s="639"/>
      <c r="AB16" s="639"/>
      <c r="AC16" s="639"/>
      <c r="AD16" s="640">
        <v>4502</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72912</v>
      </c>
      <c r="CS16" s="637"/>
      <c r="CT16" s="637"/>
      <c r="CU16" s="637"/>
      <c r="CV16" s="637"/>
      <c r="CW16" s="637"/>
      <c r="CX16" s="637"/>
      <c r="CY16" s="638"/>
      <c r="CZ16" s="639">
        <v>1</v>
      </c>
      <c r="DA16" s="639"/>
      <c r="DB16" s="639"/>
      <c r="DC16" s="639"/>
      <c r="DD16" s="645" t="s">
        <v>121</v>
      </c>
      <c r="DE16" s="637"/>
      <c r="DF16" s="637"/>
      <c r="DG16" s="637"/>
      <c r="DH16" s="637"/>
      <c r="DI16" s="637"/>
      <c r="DJ16" s="637"/>
      <c r="DK16" s="637"/>
      <c r="DL16" s="637"/>
      <c r="DM16" s="637"/>
      <c r="DN16" s="637"/>
      <c r="DO16" s="637"/>
      <c r="DP16" s="638"/>
      <c r="DQ16" s="645">
        <v>3780</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41417</v>
      </c>
      <c r="S17" s="637"/>
      <c r="T17" s="637"/>
      <c r="U17" s="637"/>
      <c r="V17" s="637"/>
      <c r="W17" s="637"/>
      <c r="X17" s="637"/>
      <c r="Y17" s="638"/>
      <c r="Z17" s="639">
        <v>0.5</v>
      </c>
      <c r="AA17" s="639"/>
      <c r="AB17" s="639"/>
      <c r="AC17" s="639"/>
      <c r="AD17" s="640">
        <v>41417</v>
      </c>
      <c r="AE17" s="640"/>
      <c r="AF17" s="640"/>
      <c r="AG17" s="640"/>
      <c r="AH17" s="640"/>
      <c r="AI17" s="640"/>
      <c r="AJ17" s="640"/>
      <c r="AK17" s="640"/>
      <c r="AL17" s="641">
        <v>1</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781084</v>
      </c>
      <c r="CS17" s="637"/>
      <c r="CT17" s="637"/>
      <c r="CU17" s="637"/>
      <c r="CV17" s="637"/>
      <c r="CW17" s="637"/>
      <c r="CX17" s="637"/>
      <c r="CY17" s="638"/>
      <c r="CZ17" s="639">
        <v>10.8</v>
      </c>
      <c r="DA17" s="639"/>
      <c r="DB17" s="639"/>
      <c r="DC17" s="639"/>
      <c r="DD17" s="645" t="s">
        <v>121</v>
      </c>
      <c r="DE17" s="637"/>
      <c r="DF17" s="637"/>
      <c r="DG17" s="637"/>
      <c r="DH17" s="637"/>
      <c r="DI17" s="637"/>
      <c r="DJ17" s="637"/>
      <c r="DK17" s="637"/>
      <c r="DL17" s="637"/>
      <c r="DM17" s="637"/>
      <c r="DN17" s="637"/>
      <c r="DO17" s="637"/>
      <c r="DP17" s="638"/>
      <c r="DQ17" s="645">
        <v>741093</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16411</v>
      </c>
      <c r="S18" s="637"/>
      <c r="T18" s="637"/>
      <c r="U18" s="637"/>
      <c r="V18" s="637"/>
      <c r="W18" s="637"/>
      <c r="X18" s="637"/>
      <c r="Y18" s="638"/>
      <c r="Z18" s="639">
        <v>0.2</v>
      </c>
      <c r="AA18" s="639"/>
      <c r="AB18" s="639"/>
      <c r="AC18" s="639"/>
      <c r="AD18" s="640">
        <v>16411</v>
      </c>
      <c r="AE18" s="640"/>
      <c r="AF18" s="640"/>
      <c r="AG18" s="640"/>
      <c r="AH18" s="640"/>
      <c r="AI18" s="640"/>
      <c r="AJ18" s="640"/>
      <c r="AK18" s="640"/>
      <c r="AL18" s="641">
        <v>0.4</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16190</v>
      </c>
      <c r="S19" s="637"/>
      <c r="T19" s="637"/>
      <c r="U19" s="637"/>
      <c r="V19" s="637"/>
      <c r="W19" s="637"/>
      <c r="X19" s="637"/>
      <c r="Y19" s="638"/>
      <c r="Z19" s="639">
        <v>0.2</v>
      </c>
      <c r="AA19" s="639"/>
      <c r="AB19" s="639"/>
      <c r="AC19" s="639"/>
      <c r="AD19" s="640">
        <v>16190</v>
      </c>
      <c r="AE19" s="640"/>
      <c r="AF19" s="640"/>
      <c r="AG19" s="640"/>
      <c r="AH19" s="640"/>
      <c r="AI19" s="640"/>
      <c r="AJ19" s="640"/>
      <c r="AK19" s="640"/>
      <c r="AL19" s="641">
        <v>0.4</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9359</v>
      </c>
      <c r="BH19" s="637"/>
      <c r="BI19" s="637"/>
      <c r="BJ19" s="637"/>
      <c r="BK19" s="637"/>
      <c r="BL19" s="637"/>
      <c r="BM19" s="637"/>
      <c r="BN19" s="638"/>
      <c r="BO19" s="639">
        <v>0.4</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221</v>
      </c>
      <c r="S20" s="637"/>
      <c r="T20" s="637"/>
      <c r="U20" s="637"/>
      <c r="V20" s="637"/>
      <c r="W20" s="637"/>
      <c r="X20" s="637"/>
      <c r="Y20" s="638"/>
      <c r="Z20" s="639">
        <v>0</v>
      </c>
      <c r="AA20" s="639"/>
      <c r="AB20" s="639"/>
      <c r="AC20" s="639"/>
      <c r="AD20" s="640">
        <v>221</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9359</v>
      </c>
      <c r="BH20" s="637"/>
      <c r="BI20" s="637"/>
      <c r="BJ20" s="637"/>
      <c r="BK20" s="637"/>
      <c r="BL20" s="637"/>
      <c r="BM20" s="637"/>
      <c r="BN20" s="638"/>
      <c r="BO20" s="639">
        <v>0.4</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7231276</v>
      </c>
      <c r="CS20" s="637"/>
      <c r="CT20" s="637"/>
      <c r="CU20" s="637"/>
      <c r="CV20" s="637"/>
      <c r="CW20" s="637"/>
      <c r="CX20" s="637"/>
      <c r="CY20" s="638"/>
      <c r="CZ20" s="639">
        <v>100</v>
      </c>
      <c r="DA20" s="639"/>
      <c r="DB20" s="639"/>
      <c r="DC20" s="639"/>
      <c r="DD20" s="645">
        <v>903692</v>
      </c>
      <c r="DE20" s="637"/>
      <c r="DF20" s="637"/>
      <c r="DG20" s="637"/>
      <c r="DH20" s="637"/>
      <c r="DI20" s="637"/>
      <c r="DJ20" s="637"/>
      <c r="DK20" s="637"/>
      <c r="DL20" s="637"/>
      <c r="DM20" s="637"/>
      <c r="DN20" s="637"/>
      <c r="DO20" s="637"/>
      <c r="DP20" s="638"/>
      <c r="DQ20" s="645">
        <v>4858031</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1660981</v>
      </c>
      <c r="S21" s="637"/>
      <c r="T21" s="637"/>
      <c r="U21" s="637"/>
      <c r="V21" s="637"/>
      <c r="W21" s="637"/>
      <c r="X21" s="637"/>
      <c r="Y21" s="638"/>
      <c r="Z21" s="639">
        <v>20.7</v>
      </c>
      <c r="AA21" s="639"/>
      <c r="AB21" s="639"/>
      <c r="AC21" s="639"/>
      <c r="AD21" s="640">
        <v>1504134</v>
      </c>
      <c r="AE21" s="640"/>
      <c r="AF21" s="640"/>
      <c r="AG21" s="640"/>
      <c r="AH21" s="640"/>
      <c r="AI21" s="640"/>
      <c r="AJ21" s="640"/>
      <c r="AK21" s="640"/>
      <c r="AL21" s="641">
        <v>35.1</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9359</v>
      </c>
      <c r="BH21" s="637"/>
      <c r="BI21" s="637"/>
      <c r="BJ21" s="637"/>
      <c r="BK21" s="637"/>
      <c r="BL21" s="637"/>
      <c r="BM21" s="637"/>
      <c r="BN21" s="638"/>
      <c r="BO21" s="639">
        <v>0.4</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1504134</v>
      </c>
      <c r="S22" s="637"/>
      <c r="T22" s="637"/>
      <c r="U22" s="637"/>
      <c r="V22" s="637"/>
      <c r="W22" s="637"/>
      <c r="X22" s="637"/>
      <c r="Y22" s="638"/>
      <c r="Z22" s="639">
        <v>18.8</v>
      </c>
      <c r="AA22" s="639"/>
      <c r="AB22" s="639"/>
      <c r="AC22" s="639"/>
      <c r="AD22" s="640">
        <v>1504134</v>
      </c>
      <c r="AE22" s="640"/>
      <c r="AF22" s="640"/>
      <c r="AG22" s="640"/>
      <c r="AH22" s="640"/>
      <c r="AI22" s="640"/>
      <c r="AJ22" s="640"/>
      <c r="AK22" s="640"/>
      <c r="AL22" s="641">
        <v>35.1</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156847</v>
      </c>
      <c r="S23" s="637"/>
      <c r="T23" s="637"/>
      <c r="U23" s="637"/>
      <c r="V23" s="637"/>
      <c r="W23" s="637"/>
      <c r="X23" s="637"/>
      <c r="Y23" s="638"/>
      <c r="Z23" s="639">
        <v>2</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3489093</v>
      </c>
      <c r="CS24" s="626"/>
      <c r="CT24" s="626"/>
      <c r="CU24" s="626"/>
      <c r="CV24" s="626"/>
      <c r="CW24" s="626"/>
      <c r="CX24" s="626"/>
      <c r="CY24" s="627"/>
      <c r="CZ24" s="630">
        <v>48.3</v>
      </c>
      <c r="DA24" s="631"/>
      <c r="DB24" s="631"/>
      <c r="DC24" s="647"/>
      <c r="DD24" s="668">
        <v>2323162</v>
      </c>
      <c r="DE24" s="626"/>
      <c r="DF24" s="626"/>
      <c r="DG24" s="626"/>
      <c r="DH24" s="626"/>
      <c r="DI24" s="626"/>
      <c r="DJ24" s="626"/>
      <c r="DK24" s="627"/>
      <c r="DL24" s="668">
        <v>2142199</v>
      </c>
      <c r="DM24" s="626"/>
      <c r="DN24" s="626"/>
      <c r="DO24" s="626"/>
      <c r="DP24" s="626"/>
      <c r="DQ24" s="626"/>
      <c r="DR24" s="626"/>
      <c r="DS24" s="626"/>
      <c r="DT24" s="626"/>
      <c r="DU24" s="626"/>
      <c r="DV24" s="627"/>
      <c r="DW24" s="630">
        <v>50</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4386880</v>
      </c>
      <c r="S25" s="637"/>
      <c r="T25" s="637"/>
      <c r="U25" s="637"/>
      <c r="V25" s="637"/>
      <c r="W25" s="637"/>
      <c r="X25" s="637"/>
      <c r="Y25" s="638"/>
      <c r="Z25" s="639">
        <v>54.8</v>
      </c>
      <c r="AA25" s="639"/>
      <c r="AB25" s="639"/>
      <c r="AC25" s="639"/>
      <c r="AD25" s="640">
        <v>4230033</v>
      </c>
      <c r="AE25" s="640"/>
      <c r="AF25" s="640"/>
      <c r="AG25" s="640"/>
      <c r="AH25" s="640"/>
      <c r="AI25" s="640"/>
      <c r="AJ25" s="640"/>
      <c r="AK25" s="640"/>
      <c r="AL25" s="641">
        <v>98.7</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1057144</v>
      </c>
      <c r="CS25" s="669"/>
      <c r="CT25" s="669"/>
      <c r="CU25" s="669"/>
      <c r="CV25" s="669"/>
      <c r="CW25" s="669"/>
      <c r="CX25" s="669"/>
      <c r="CY25" s="670"/>
      <c r="CZ25" s="641">
        <v>14.6</v>
      </c>
      <c r="DA25" s="666"/>
      <c r="DB25" s="666"/>
      <c r="DC25" s="671"/>
      <c r="DD25" s="645">
        <v>948716</v>
      </c>
      <c r="DE25" s="669"/>
      <c r="DF25" s="669"/>
      <c r="DG25" s="669"/>
      <c r="DH25" s="669"/>
      <c r="DI25" s="669"/>
      <c r="DJ25" s="669"/>
      <c r="DK25" s="670"/>
      <c r="DL25" s="645">
        <v>942063</v>
      </c>
      <c r="DM25" s="669"/>
      <c r="DN25" s="669"/>
      <c r="DO25" s="669"/>
      <c r="DP25" s="669"/>
      <c r="DQ25" s="669"/>
      <c r="DR25" s="669"/>
      <c r="DS25" s="669"/>
      <c r="DT25" s="669"/>
      <c r="DU25" s="669"/>
      <c r="DV25" s="670"/>
      <c r="DW25" s="641">
        <v>22</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1239</v>
      </c>
      <c r="S26" s="637"/>
      <c r="T26" s="637"/>
      <c r="U26" s="637"/>
      <c r="V26" s="637"/>
      <c r="W26" s="637"/>
      <c r="X26" s="637"/>
      <c r="Y26" s="638"/>
      <c r="Z26" s="639">
        <v>0</v>
      </c>
      <c r="AA26" s="639"/>
      <c r="AB26" s="639"/>
      <c r="AC26" s="639"/>
      <c r="AD26" s="640">
        <v>1239</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509698</v>
      </c>
      <c r="CS26" s="637"/>
      <c r="CT26" s="637"/>
      <c r="CU26" s="637"/>
      <c r="CV26" s="637"/>
      <c r="CW26" s="637"/>
      <c r="CX26" s="637"/>
      <c r="CY26" s="638"/>
      <c r="CZ26" s="641">
        <v>7</v>
      </c>
      <c r="DA26" s="666"/>
      <c r="DB26" s="666"/>
      <c r="DC26" s="671"/>
      <c r="DD26" s="645">
        <v>455677</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43274</v>
      </c>
      <c r="S27" s="637"/>
      <c r="T27" s="637"/>
      <c r="U27" s="637"/>
      <c r="V27" s="637"/>
      <c r="W27" s="637"/>
      <c r="X27" s="637"/>
      <c r="Y27" s="638"/>
      <c r="Z27" s="639">
        <v>0.5</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2272213</v>
      </c>
      <c r="BH27" s="637"/>
      <c r="BI27" s="637"/>
      <c r="BJ27" s="637"/>
      <c r="BK27" s="637"/>
      <c r="BL27" s="637"/>
      <c r="BM27" s="637"/>
      <c r="BN27" s="638"/>
      <c r="BO27" s="639">
        <v>100</v>
      </c>
      <c r="BP27" s="639"/>
      <c r="BQ27" s="639"/>
      <c r="BR27" s="639"/>
      <c r="BS27" s="640">
        <v>47392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1650865</v>
      </c>
      <c r="CS27" s="669"/>
      <c r="CT27" s="669"/>
      <c r="CU27" s="669"/>
      <c r="CV27" s="669"/>
      <c r="CW27" s="669"/>
      <c r="CX27" s="669"/>
      <c r="CY27" s="670"/>
      <c r="CZ27" s="641">
        <v>22.8</v>
      </c>
      <c r="DA27" s="666"/>
      <c r="DB27" s="666"/>
      <c r="DC27" s="671"/>
      <c r="DD27" s="645">
        <v>633353</v>
      </c>
      <c r="DE27" s="669"/>
      <c r="DF27" s="669"/>
      <c r="DG27" s="669"/>
      <c r="DH27" s="669"/>
      <c r="DI27" s="669"/>
      <c r="DJ27" s="669"/>
      <c r="DK27" s="670"/>
      <c r="DL27" s="645">
        <v>459043</v>
      </c>
      <c r="DM27" s="669"/>
      <c r="DN27" s="669"/>
      <c r="DO27" s="669"/>
      <c r="DP27" s="669"/>
      <c r="DQ27" s="669"/>
      <c r="DR27" s="669"/>
      <c r="DS27" s="669"/>
      <c r="DT27" s="669"/>
      <c r="DU27" s="669"/>
      <c r="DV27" s="670"/>
      <c r="DW27" s="641">
        <v>10.7</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160322</v>
      </c>
      <c r="S28" s="637"/>
      <c r="T28" s="637"/>
      <c r="U28" s="637"/>
      <c r="V28" s="637"/>
      <c r="W28" s="637"/>
      <c r="X28" s="637"/>
      <c r="Y28" s="638"/>
      <c r="Z28" s="639">
        <v>2</v>
      </c>
      <c r="AA28" s="639"/>
      <c r="AB28" s="639"/>
      <c r="AC28" s="639"/>
      <c r="AD28" s="640" t="s">
        <v>121</v>
      </c>
      <c r="AE28" s="640"/>
      <c r="AF28" s="640"/>
      <c r="AG28" s="640"/>
      <c r="AH28" s="640"/>
      <c r="AI28" s="640"/>
      <c r="AJ28" s="640"/>
      <c r="AK28" s="640"/>
      <c r="AL28" s="641" t="s">
        <v>121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781084</v>
      </c>
      <c r="CS28" s="637"/>
      <c r="CT28" s="637"/>
      <c r="CU28" s="637"/>
      <c r="CV28" s="637"/>
      <c r="CW28" s="637"/>
      <c r="CX28" s="637"/>
      <c r="CY28" s="638"/>
      <c r="CZ28" s="641">
        <v>10.8</v>
      </c>
      <c r="DA28" s="666"/>
      <c r="DB28" s="666"/>
      <c r="DC28" s="671"/>
      <c r="DD28" s="645">
        <v>741093</v>
      </c>
      <c r="DE28" s="637"/>
      <c r="DF28" s="637"/>
      <c r="DG28" s="637"/>
      <c r="DH28" s="637"/>
      <c r="DI28" s="637"/>
      <c r="DJ28" s="637"/>
      <c r="DK28" s="638"/>
      <c r="DL28" s="645">
        <v>741093</v>
      </c>
      <c r="DM28" s="637"/>
      <c r="DN28" s="637"/>
      <c r="DO28" s="637"/>
      <c r="DP28" s="637"/>
      <c r="DQ28" s="637"/>
      <c r="DR28" s="637"/>
      <c r="DS28" s="637"/>
      <c r="DT28" s="637"/>
      <c r="DU28" s="637"/>
      <c r="DV28" s="638"/>
      <c r="DW28" s="641">
        <v>17.3</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7810</v>
      </c>
      <c r="S29" s="637"/>
      <c r="T29" s="637"/>
      <c r="U29" s="637"/>
      <c r="V29" s="637"/>
      <c r="W29" s="637"/>
      <c r="X29" s="637"/>
      <c r="Y29" s="638"/>
      <c r="Z29" s="639">
        <v>0.1</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292</v>
      </c>
      <c r="CE29" s="675"/>
      <c r="CF29" s="633" t="s">
        <v>66</v>
      </c>
      <c r="CG29" s="634"/>
      <c r="CH29" s="634"/>
      <c r="CI29" s="634"/>
      <c r="CJ29" s="634"/>
      <c r="CK29" s="634"/>
      <c r="CL29" s="634"/>
      <c r="CM29" s="634"/>
      <c r="CN29" s="634"/>
      <c r="CO29" s="634"/>
      <c r="CP29" s="634"/>
      <c r="CQ29" s="635"/>
      <c r="CR29" s="636">
        <v>781084</v>
      </c>
      <c r="CS29" s="669"/>
      <c r="CT29" s="669"/>
      <c r="CU29" s="669"/>
      <c r="CV29" s="669"/>
      <c r="CW29" s="669"/>
      <c r="CX29" s="669"/>
      <c r="CY29" s="670"/>
      <c r="CZ29" s="641">
        <v>10.8</v>
      </c>
      <c r="DA29" s="666"/>
      <c r="DB29" s="666"/>
      <c r="DC29" s="671"/>
      <c r="DD29" s="645">
        <v>741093</v>
      </c>
      <c r="DE29" s="669"/>
      <c r="DF29" s="669"/>
      <c r="DG29" s="669"/>
      <c r="DH29" s="669"/>
      <c r="DI29" s="669"/>
      <c r="DJ29" s="669"/>
      <c r="DK29" s="670"/>
      <c r="DL29" s="645">
        <v>741093</v>
      </c>
      <c r="DM29" s="669"/>
      <c r="DN29" s="669"/>
      <c r="DO29" s="669"/>
      <c r="DP29" s="669"/>
      <c r="DQ29" s="669"/>
      <c r="DR29" s="669"/>
      <c r="DS29" s="669"/>
      <c r="DT29" s="669"/>
      <c r="DU29" s="669"/>
      <c r="DV29" s="670"/>
      <c r="DW29" s="641">
        <v>17.3</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1453374</v>
      </c>
      <c r="S30" s="637"/>
      <c r="T30" s="637"/>
      <c r="U30" s="637"/>
      <c r="V30" s="637"/>
      <c r="W30" s="637"/>
      <c r="X30" s="637"/>
      <c r="Y30" s="638"/>
      <c r="Z30" s="639">
        <v>18.2</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2"/>
      <c r="BI30" s="672"/>
      <c r="BJ30" s="672"/>
      <c r="BK30" s="672"/>
      <c r="BL30" s="672"/>
      <c r="BM30" s="672"/>
      <c r="BN30" s="672"/>
      <c r="BO30" s="672"/>
      <c r="BP30" s="672"/>
      <c r="BQ30" s="673"/>
      <c r="BR30" s="618" t="s">
        <v>295</v>
      </c>
      <c r="BS30" s="672"/>
      <c r="BT30" s="672"/>
      <c r="BU30" s="672"/>
      <c r="BV30" s="672"/>
      <c r="BW30" s="672"/>
      <c r="BX30" s="672"/>
      <c r="BY30" s="672"/>
      <c r="BZ30" s="672"/>
      <c r="CA30" s="672"/>
      <c r="CB30" s="673"/>
      <c r="CD30" s="676"/>
      <c r="CE30" s="677"/>
      <c r="CF30" s="633" t="s">
        <v>296</v>
      </c>
      <c r="CG30" s="634"/>
      <c r="CH30" s="634"/>
      <c r="CI30" s="634"/>
      <c r="CJ30" s="634"/>
      <c r="CK30" s="634"/>
      <c r="CL30" s="634"/>
      <c r="CM30" s="634"/>
      <c r="CN30" s="634"/>
      <c r="CO30" s="634"/>
      <c r="CP30" s="634"/>
      <c r="CQ30" s="635"/>
      <c r="CR30" s="636">
        <v>762914</v>
      </c>
      <c r="CS30" s="637"/>
      <c r="CT30" s="637"/>
      <c r="CU30" s="637"/>
      <c r="CV30" s="637"/>
      <c r="CW30" s="637"/>
      <c r="CX30" s="637"/>
      <c r="CY30" s="638"/>
      <c r="CZ30" s="641">
        <v>10.6</v>
      </c>
      <c r="DA30" s="666"/>
      <c r="DB30" s="666"/>
      <c r="DC30" s="671"/>
      <c r="DD30" s="645">
        <v>726885</v>
      </c>
      <c r="DE30" s="637"/>
      <c r="DF30" s="637"/>
      <c r="DG30" s="637"/>
      <c r="DH30" s="637"/>
      <c r="DI30" s="637"/>
      <c r="DJ30" s="637"/>
      <c r="DK30" s="638"/>
      <c r="DL30" s="645">
        <v>726885</v>
      </c>
      <c r="DM30" s="637"/>
      <c r="DN30" s="637"/>
      <c r="DO30" s="637"/>
      <c r="DP30" s="637"/>
      <c r="DQ30" s="637"/>
      <c r="DR30" s="637"/>
      <c r="DS30" s="637"/>
      <c r="DT30" s="637"/>
      <c r="DU30" s="637"/>
      <c r="DV30" s="638"/>
      <c r="DW30" s="641">
        <v>17</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4" t="s">
        <v>298</v>
      </c>
      <c r="AQ31" s="685"/>
      <c r="AR31" s="685"/>
      <c r="AS31" s="685"/>
      <c r="AT31" s="690" t="s">
        <v>299</v>
      </c>
      <c r="AU31" s="212"/>
      <c r="AV31" s="212"/>
      <c r="AW31" s="212"/>
      <c r="AX31" s="622" t="s">
        <v>177</v>
      </c>
      <c r="AY31" s="623"/>
      <c r="AZ31" s="623"/>
      <c r="BA31" s="623"/>
      <c r="BB31" s="623"/>
      <c r="BC31" s="623"/>
      <c r="BD31" s="623"/>
      <c r="BE31" s="623"/>
      <c r="BF31" s="624"/>
      <c r="BG31" s="683">
        <v>99.6</v>
      </c>
      <c r="BH31" s="680"/>
      <c r="BI31" s="680"/>
      <c r="BJ31" s="680"/>
      <c r="BK31" s="680"/>
      <c r="BL31" s="680"/>
      <c r="BM31" s="631">
        <v>98.5</v>
      </c>
      <c r="BN31" s="680"/>
      <c r="BO31" s="680"/>
      <c r="BP31" s="680"/>
      <c r="BQ31" s="681"/>
      <c r="BR31" s="683">
        <v>99.6</v>
      </c>
      <c r="BS31" s="680"/>
      <c r="BT31" s="680"/>
      <c r="BU31" s="680"/>
      <c r="BV31" s="680"/>
      <c r="BW31" s="680"/>
      <c r="BX31" s="631">
        <v>98.3</v>
      </c>
      <c r="BY31" s="680"/>
      <c r="BZ31" s="680"/>
      <c r="CA31" s="680"/>
      <c r="CB31" s="681"/>
      <c r="CD31" s="676"/>
      <c r="CE31" s="677"/>
      <c r="CF31" s="633" t="s">
        <v>300</v>
      </c>
      <c r="CG31" s="634"/>
      <c r="CH31" s="634"/>
      <c r="CI31" s="634"/>
      <c r="CJ31" s="634"/>
      <c r="CK31" s="634"/>
      <c r="CL31" s="634"/>
      <c r="CM31" s="634"/>
      <c r="CN31" s="634"/>
      <c r="CO31" s="634"/>
      <c r="CP31" s="634"/>
      <c r="CQ31" s="635"/>
      <c r="CR31" s="636">
        <v>18170</v>
      </c>
      <c r="CS31" s="669"/>
      <c r="CT31" s="669"/>
      <c r="CU31" s="669"/>
      <c r="CV31" s="669"/>
      <c r="CW31" s="669"/>
      <c r="CX31" s="669"/>
      <c r="CY31" s="670"/>
      <c r="CZ31" s="641">
        <v>0.3</v>
      </c>
      <c r="DA31" s="666"/>
      <c r="DB31" s="666"/>
      <c r="DC31" s="671"/>
      <c r="DD31" s="645">
        <v>14208</v>
      </c>
      <c r="DE31" s="669"/>
      <c r="DF31" s="669"/>
      <c r="DG31" s="669"/>
      <c r="DH31" s="669"/>
      <c r="DI31" s="669"/>
      <c r="DJ31" s="669"/>
      <c r="DK31" s="670"/>
      <c r="DL31" s="645">
        <v>14208</v>
      </c>
      <c r="DM31" s="669"/>
      <c r="DN31" s="669"/>
      <c r="DO31" s="669"/>
      <c r="DP31" s="669"/>
      <c r="DQ31" s="669"/>
      <c r="DR31" s="669"/>
      <c r="DS31" s="669"/>
      <c r="DT31" s="669"/>
      <c r="DU31" s="669"/>
      <c r="DV31" s="670"/>
      <c r="DW31" s="641">
        <v>0.3</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562090</v>
      </c>
      <c r="S32" s="637"/>
      <c r="T32" s="637"/>
      <c r="U32" s="637"/>
      <c r="V32" s="637"/>
      <c r="W32" s="637"/>
      <c r="X32" s="637"/>
      <c r="Y32" s="638"/>
      <c r="Z32" s="639">
        <v>7</v>
      </c>
      <c r="AA32" s="639"/>
      <c r="AB32" s="639"/>
      <c r="AC32" s="639"/>
      <c r="AD32" s="640" t="s">
        <v>121</v>
      </c>
      <c r="AE32" s="640"/>
      <c r="AF32" s="640"/>
      <c r="AG32" s="640"/>
      <c r="AH32" s="640"/>
      <c r="AI32" s="640"/>
      <c r="AJ32" s="640"/>
      <c r="AK32" s="640"/>
      <c r="AL32" s="641" t="s">
        <v>121</v>
      </c>
      <c r="AM32" s="642"/>
      <c r="AN32" s="642"/>
      <c r="AO32" s="643"/>
      <c r="AP32" s="686"/>
      <c r="AQ32" s="687"/>
      <c r="AR32" s="687"/>
      <c r="AS32" s="687"/>
      <c r="AT32" s="691"/>
      <c r="AU32" s="208" t="s">
        <v>302</v>
      </c>
      <c r="AX32" s="633" t="s">
        <v>303</v>
      </c>
      <c r="AY32" s="634"/>
      <c r="AZ32" s="634"/>
      <c r="BA32" s="634"/>
      <c r="BB32" s="634"/>
      <c r="BC32" s="634"/>
      <c r="BD32" s="634"/>
      <c r="BE32" s="634"/>
      <c r="BF32" s="635"/>
      <c r="BG32" s="693">
        <v>99.4</v>
      </c>
      <c r="BH32" s="669"/>
      <c r="BI32" s="669"/>
      <c r="BJ32" s="669"/>
      <c r="BK32" s="669"/>
      <c r="BL32" s="669"/>
      <c r="BM32" s="642">
        <v>97.6</v>
      </c>
      <c r="BN32" s="669"/>
      <c r="BO32" s="669"/>
      <c r="BP32" s="669"/>
      <c r="BQ32" s="682"/>
      <c r="BR32" s="693">
        <v>99.5</v>
      </c>
      <c r="BS32" s="669"/>
      <c r="BT32" s="669"/>
      <c r="BU32" s="669"/>
      <c r="BV32" s="669"/>
      <c r="BW32" s="669"/>
      <c r="BX32" s="642">
        <v>97.6</v>
      </c>
      <c r="BY32" s="669"/>
      <c r="BZ32" s="669"/>
      <c r="CA32" s="669"/>
      <c r="CB32" s="682"/>
      <c r="CD32" s="678"/>
      <c r="CE32" s="679"/>
      <c r="CF32" s="633" t="s">
        <v>304</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6"/>
      <c r="DB32" s="666"/>
      <c r="DC32" s="671"/>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67813</v>
      </c>
      <c r="S33" s="637"/>
      <c r="T33" s="637"/>
      <c r="U33" s="637"/>
      <c r="V33" s="637"/>
      <c r="W33" s="637"/>
      <c r="X33" s="637"/>
      <c r="Y33" s="638"/>
      <c r="Z33" s="639">
        <v>0.8</v>
      </c>
      <c r="AA33" s="639"/>
      <c r="AB33" s="639"/>
      <c r="AC33" s="639"/>
      <c r="AD33" s="640">
        <v>50683</v>
      </c>
      <c r="AE33" s="640"/>
      <c r="AF33" s="640"/>
      <c r="AG33" s="640"/>
      <c r="AH33" s="640"/>
      <c r="AI33" s="640"/>
      <c r="AJ33" s="640"/>
      <c r="AK33" s="640"/>
      <c r="AL33" s="641">
        <v>1.2</v>
      </c>
      <c r="AM33" s="642"/>
      <c r="AN33" s="642"/>
      <c r="AO33" s="643"/>
      <c r="AP33" s="688"/>
      <c r="AQ33" s="689"/>
      <c r="AR33" s="689"/>
      <c r="AS33" s="689"/>
      <c r="AT33" s="692"/>
      <c r="AU33" s="213"/>
      <c r="AV33" s="213"/>
      <c r="AW33" s="213"/>
      <c r="AX33" s="657" t="s">
        <v>306</v>
      </c>
      <c r="AY33" s="658"/>
      <c r="AZ33" s="658"/>
      <c r="BA33" s="658"/>
      <c r="BB33" s="658"/>
      <c r="BC33" s="658"/>
      <c r="BD33" s="658"/>
      <c r="BE33" s="658"/>
      <c r="BF33" s="659"/>
      <c r="BG33" s="694">
        <v>99.7</v>
      </c>
      <c r="BH33" s="695"/>
      <c r="BI33" s="695"/>
      <c r="BJ33" s="695"/>
      <c r="BK33" s="695"/>
      <c r="BL33" s="695"/>
      <c r="BM33" s="696">
        <v>99</v>
      </c>
      <c r="BN33" s="695"/>
      <c r="BO33" s="695"/>
      <c r="BP33" s="695"/>
      <c r="BQ33" s="697"/>
      <c r="BR33" s="694">
        <v>99.6</v>
      </c>
      <c r="BS33" s="695"/>
      <c r="BT33" s="695"/>
      <c r="BU33" s="695"/>
      <c r="BV33" s="695"/>
      <c r="BW33" s="695"/>
      <c r="BX33" s="696">
        <v>98.6</v>
      </c>
      <c r="BY33" s="695"/>
      <c r="BZ33" s="695"/>
      <c r="CA33" s="695"/>
      <c r="CB33" s="697"/>
      <c r="CD33" s="633" t="s">
        <v>307</v>
      </c>
      <c r="CE33" s="634"/>
      <c r="CF33" s="634"/>
      <c r="CG33" s="634"/>
      <c r="CH33" s="634"/>
      <c r="CI33" s="634"/>
      <c r="CJ33" s="634"/>
      <c r="CK33" s="634"/>
      <c r="CL33" s="634"/>
      <c r="CM33" s="634"/>
      <c r="CN33" s="634"/>
      <c r="CO33" s="634"/>
      <c r="CP33" s="634"/>
      <c r="CQ33" s="635"/>
      <c r="CR33" s="636">
        <v>2765579</v>
      </c>
      <c r="CS33" s="669"/>
      <c r="CT33" s="669"/>
      <c r="CU33" s="669"/>
      <c r="CV33" s="669"/>
      <c r="CW33" s="669"/>
      <c r="CX33" s="669"/>
      <c r="CY33" s="670"/>
      <c r="CZ33" s="641">
        <v>38.200000000000003</v>
      </c>
      <c r="DA33" s="666"/>
      <c r="DB33" s="666"/>
      <c r="DC33" s="671"/>
      <c r="DD33" s="645">
        <v>2309237</v>
      </c>
      <c r="DE33" s="669"/>
      <c r="DF33" s="669"/>
      <c r="DG33" s="669"/>
      <c r="DH33" s="669"/>
      <c r="DI33" s="669"/>
      <c r="DJ33" s="669"/>
      <c r="DK33" s="670"/>
      <c r="DL33" s="645">
        <v>1647522</v>
      </c>
      <c r="DM33" s="669"/>
      <c r="DN33" s="669"/>
      <c r="DO33" s="669"/>
      <c r="DP33" s="669"/>
      <c r="DQ33" s="669"/>
      <c r="DR33" s="669"/>
      <c r="DS33" s="669"/>
      <c r="DT33" s="669"/>
      <c r="DU33" s="669"/>
      <c r="DV33" s="670"/>
      <c r="DW33" s="641">
        <v>38.5</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2481</v>
      </c>
      <c r="S34" s="637"/>
      <c r="T34" s="637"/>
      <c r="U34" s="637"/>
      <c r="V34" s="637"/>
      <c r="W34" s="637"/>
      <c r="X34" s="637"/>
      <c r="Y34" s="638"/>
      <c r="Z34" s="639">
        <v>0</v>
      </c>
      <c r="AA34" s="639"/>
      <c r="AB34" s="639"/>
      <c r="AC34" s="639"/>
      <c r="AD34" s="640" t="s">
        <v>121</v>
      </c>
      <c r="AE34" s="640"/>
      <c r="AF34" s="640"/>
      <c r="AG34" s="640"/>
      <c r="AH34" s="640"/>
      <c r="AI34" s="640"/>
      <c r="AJ34" s="640"/>
      <c r="AK34" s="640"/>
      <c r="AL34" s="641" t="s">
        <v>121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892891</v>
      </c>
      <c r="CS34" s="637"/>
      <c r="CT34" s="637"/>
      <c r="CU34" s="637"/>
      <c r="CV34" s="637"/>
      <c r="CW34" s="637"/>
      <c r="CX34" s="637"/>
      <c r="CY34" s="638"/>
      <c r="CZ34" s="641">
        <v>12.3</v>
      </c>
      <c r="DA34" s="666"/>
      <c r="DB34" s="666"/>
      <c r="DC34" s="671"/>
      <c r="DD34" s="645">
        <v>693321</v>
      </c>
      <c r="DE34" s="637"/>
      <c r="DF34" s="637"/>
      <c r="DG34" s="637"/>
      <c r="DH34" s="637"/>
      <c r="DI34" s="637"/>
      <c r="DJ34" s="637"/>
      <c r="DK34" s="638"/>
      <c r="DL34" s="645">
        <v>601866</v>
      </c>
      <c r="DM34" s="637"/>
      <c r="DN34" s="637"/>
      <c r="DO34" s="637"/>
      <c r="DP34" s="637"/>
      <c r="DQ34" s="637"/>
      <c r="DR34" s="637"/>
      <c r="DS34" s="637"/>
      <c r="DT34" s="637"/>
      <c r="DU34" s="637"/>
      <c r="DV34" s="638"/>
      <c r="DW34" s="641">
        <v>14</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24049</v>
      </c>
      <c r="S35" s="637"/>
      <c r="T35" s="637"/>
      <c r="U35" s="637"/>
      <c r="V35" s="637"/>
      <c r="W35" s="637"/>
      <c r="X35" s="637"/>
      <c r="Y35" s="638"/>
      <c r="Z35" s="639">
        <v>0.3</v>
      </c>
      <c r="AA35" s="639"/>
      <c r="AB35" s="639"/>
      <c r="AC35" s="639"/>
      <c r="AD35" s="640" t="s">
        <v>121</v>
      </c>
      <c r="AE35" s="640"/>
      <c r="AF35" s="640"/>
      <c r="AG35" s="640"/>
      <c r="AH35" s="640"/>
      <c r="AI35" s="640"/>
      <c r="AJ35" s="640"/>
      <c r="AK35" s="640"/>
      <c r="AL35" s="641" t="s">
        <v>121</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94267</v>
      </c>
      <c r="CS35" s="669"/>
      <c r="CT35" s="669"/>
      <c r="CU35" s="669"/>
      <c r="CV35" s="669"/>
      <c r="CW35" s="669"/>
      <c r="CX35" s="669"/>
      <c r="CY35" s="670"/>
      <c r="CZ35" s="641">
        <v>1.3</v>
      </c>
      <c r="DA35" s="666"/>
      <c r="DB35" s="666"/>
      <c r="DC35" s="671"/>
      <c r="DD35" s="645">
        <v>61144</v>
      </c>
      <c r="DE35" s="669"/>
      <c r="DF35" s="669"/>
      <c r="DG35" s="669"/>
      <c r="DH35" s="669"/>
      <c r="DI35" s="669"/>
      <c r="DJ35" s="669"/>
      <c r="DK35" s="670"/>
      <c r="DL35" s="645">
        <v>61144</v>
      </c>
      <c r="DM35" s="669"/>
      <c r="DN35" s="669"/>
      <c r="DO35" s="669"/>
      <c r="DP35" s="669"/>
      <c r="DQ35" s="669"/>
      <c r="DR35" s="669"/>
      <c r="DS35" s="669"/>
      <c r="DT35" s="669"/>
      <c r="DU35" s="669"/>
      <c r="DV35" s="670"/>
      <c r="DW35" s="641">
        <v>1.4</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686478</v>
      </c>
      <c r="S36" s="637"/>
      <c r="T36" s="637"/>
      <c r="U36" s="637"/>
      <c r="V36" s="637"/>
      <c r="W36" s="637"/>
      <c r="X36" s="637"/>
      <c r="Y36" s="638"/>
      <c r="Z36" s="639">
        <v>8.6</v>
      </c>
      <c r="AA36" s="639"/>
      <c r="AB36" s="639"/>
      <c r="AC36" s="639"/>
      <c r="AD36" s="640" t="s">
        <v>121</v>
      </c>
      <c r="AE36" s="640"/>
      <c r="AF36" s="640"/>
      <c r="AG36" s="640"/>
      <c r="AH36" s="640"/>
      <c r="AI36" s="640"/>
      <c r="AJ36" s="640"/>
      <c r="AK36" s="640"/>
      <c r="AL36" s="641" t="s">
        <v>121</v>
      </c>
      <c r="AM36" s="642"/>
      <c r="AN36" s="642"/>
      <c r="AO36" s="643"/>
      <c r="AP36" s="216"/>
      <c r="AQ36" s="702" t="s">
        <v>315</v>
      </c>
      <c r="AR36" s="703"/>
      <c r="AS36" s="703"/>
      <c r="AT36" s="703"/>
      <c r="AU36" s="703"/>
      <c r="AV36" s="703"/>
      <c r="AW36" s="703"/>
      <c r="AX36" s="703"/>
      <c r="AY36" s="704"/>
      <c r="AZ36" s="625">
        <v>832111</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27158</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621879</v>
      </c>
      <c r="CS36" s="637"/>
      <c r="CT36" s="637"/>
      <c r="CU36" s="637"/>
      <c r="CV36" s="637"/>
      <c r="CW36" s="637"/>
      <c r="CX36" s="637"/>
      <c r="CY36" s="638"/>
      <c r="CZ36" s="641">
        <v>8.6</v>
      </c>
      <c r="DA36" s="666"/>
      <c r="DB36" s="666"/>
      <c r="DC36" s="671"/>
      <c r="DD36" s="645">
        <v>544061</v>
      </c>
      <c r="DE36" s="637"/>
      <c r="DF36" s="637"/>
      <c r="DG36" s="637"/>
      <c r="DH36" s="637"/>
      <c r="DI36" s="637"/>
      <c r="DJ36" s="637"/>
      <c r="DK36" s="638"/>
      <c r="DL36" s="645">
        <v>383700</v>
      </c>
      <c r="DM36" s="637"/>
      <c r="DN36" s="637"/>
      <c r="DO36" s="637"/>
      <c r="DP36" s="637"/>
      <c r="DQ36" s="637"/>
      <c r="DR36" s="637"/>
      <c r="DS36" s="637"/>
      <c r="DT36" s="637"/>
      <c r="DU36" s="637"/>
      <c r="DV36" s="638"/>
      <c r="DW36" s="641">
        <v>9</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426531</v>
      </c>
      <c r="S37" s="637"/>
      <c r="T37" s="637"/>
      <c r="U37" s="637"/>
      <c r="V37" s="637"/>
      <c r="W37" s="637"/>
      <c r="X37" s="637"/>
      <c r="Y37" s="638"/>
      <c r="Z37" s="639">
        <v>5.3</v>
      </c>
      <c r="AA37" s="639"/>
      <c r="AB37" s="639"/>
      <c r="AC37" s="639"/>
      <c r="AD37" s="640">
        <v>2600</v>
      </c>
      <c r="AE37" s="640"/>
      <c r="AF37" s="640"/>
      <c r="AG37" s="640"/>
      <c r="AH37" s="640"/>
      <c r="AI37" s="640"/>
      <c r="AJ37" s="640"/>
      <c r="AK37" s="640"/>
      <c r="AL37" s="641">
        <v>0.1</v>
      </c>
      <c r="AM37" s="642"/>
      <c r="AN37" s="642"/>
      <c r="AO37" s="643"/>
      <c r="AQ37" s="699" t="s">
        <v>319</v>
      </c>
      <c r="AR37" s="700"/>
      <c r="AS37" s="700"/>
      <c r="AT37" s="700"/>
      <c r="AU37" s="700"/>
      <c r="AV37" s="700"/>
      <c r="AW37" s="700"/>
      <c r="AX37" s="700"/>
      <c r="AY37" s="701"/>
      <c r="AZ37" s="636">
        <v>261358</v>
      </c>
      <c r="BA37" s="637"/>
      <c r="BB37" s="637"/>
      <c r="BC37" s="637"/>
      <c r="BD37" s="669"/>
      <c r="BE37" s="669"/>
      <c r="BF37" s="682"/>
      <c r="BG37" s="633" t="s">
        <v>320</v>
      </c>
      <c r="BH37" s="634"/>
      <c r="BI37" s="634"/>
      <c r="BJ37" s="634"/>
      <c r="BK37" s="634"/>
      <c r="BL37" s="634"/>
      <c r="BM37" s="634"/>
      <c r="BN37" s="634"/>
      <c r="BO37" s="634"/>
      <c r="BP37" s="634"/>
      <c r="BQ37" s="634"/>
      <c r="BR37" s="634"/>
      <c r="BS37" s="634"/>
      <c r="BT37" s="634"/>
      <c r="BU37" s="635"/>
      <c r="BV37" s="636">
        <v>8291</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160418</v>
      </c>
      <c r="CS37" s="669"/>
      <c r="CT37" s="669"/>
      <c r="CU37" s="669"/>
      <c r="CV37" s="669"/>
      <c r="CW37" s="669"/>
      <c r="CX37" s="669"/>
      <c r="CY37" s="670"/>
      <c r="CZ37" s="641">
        <v>2.2000000000000002</v>
      </c>
      <c r="DA37" s="666"/>
      <c r="DB37" s="666"/>
      <c r="DC37" s="671"/>
      <c r="DD37" s="645">
        <v>160070</v>
      </c>
      <c r="DE37" s="669"/>
      <c r="DF37" s="669"/>
      <c r="DG37" s="669"/>
      <c r="DH37" s="669"/>
      <c r="DI37" s="669"/>
      <c r="DJ37" s="669"/>
      <c r="DK37" s="670"/>
      <c r="DL37" s="645">
        <v>124028</v>
      </c>
      <c r="DM37" s="669"/>
      <c r="DN37" s="669"/>
      <c r="DO37" s="669"/>
      <c r="DP37" s="669"/>
      <c r="DQ37" s="669"/>
      <c r="DR37" s="669"/>
      <c r="DS37" s="669"/>
      <c r="DT37" s="669"/>
      <c r="DU37" s="669"/>
      <c r="DV37" s="670"/>
      <c r="DW37" s="641">
        <v>2.9</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184600</v>
      </c>
      <c r="S38" s="637"/>
      <c r="T38" s="637"/>
      <c r="U38" s="637"/>
      <c r="V38" s="637"/>
      <c r="W38" s="637"/>
      <c r="X38" s="637"/>
      <c r="Y38" s="638"/>
      <c r="Z38" s="639">
        <v>2.2999999999999998</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t="s">
        <v>121</v>
      </c>
      <c r="BA38" s="637"/>
      <c r="BB38" s="637"/>
      <c r="BC38" s="637"/>
      <c r="BD38" s="669"/>
      <c r="BE38" s="669"/>
      <c r="BF38" s="682"/>
      <c r="BG38" s="633" t="s">
        <v>324</v>
      </c>
      <c r="BH38" s="634"/>
      <c r="BI38" s="634"/>
      <c r="BJ38" s="634"/>
      <c r="BK38" s="634"/>
      <c r="BL38" s="634"/>
      <c r="BM38" s="634"/>
      <c r="BN38" s="634"/>
      <c r="BO38" s="634"/>
      <c r="BP38" s="634"/>
      <c r="BQ38" s="634"/>
      <c r="BR38" s="634"/>
      <c r="BS38" s="634"/>
      <c r="BT38" s="634"/>
      <c r="BU38" s="635"/>
      <c r="BV38" s="636">
        <v>1380</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832111</v>
      </c>
      <c r="CS38" s="637"/>
      <c r="CT38" s="637"/>
      <c r="CU38" s="637"/>
      <c r="CV38" s="637"/>
      <c r="CW38" s="637"/>
      <c r="CX38" s="637"/>
      <c r="CY38" s="638"/>
      <c r="CZ38" s="641">
        <v>11.5</v>
      </c>
      <c r="DA38" s="666"/>
      <c r="DB38" s="666"/>
      <c r="DC38" s="671"/>
      <c r="DD38" s="645">
        <v>728343</v>
      </c>
      <c r="DE38" s="637"/>
      <c r="DF38" s="637"/>
      <c r="DG38" s="637"/>
      <c r="DH38" s="637"/>
      <c r="DI38" s="637"/>
      <c r="DJ38" s="637"/>
      <c r="DK38" s="638"/>
      <c r="DL38" s="645">
        <v>600812</v>
      </c>
      <c r="DM38" s="637"/>
      <c r="DN38" s="637"/>
      <c r="DO38" s="637"/>
      <c r="DP38" s="637"/>
      <c r="DQ38" s="637"/>
      <c r="DR38" s="637"/>
      <c r="DS38" s="637"/>
      <c r="DT38" s="637"/>
      <c r="DU38" s="637"/>
      <c r="DV38" s="638"/>
      <c r="DW38" s="641">
        <v>14</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t="s">
        <v>121</v>
      </c>
      <c r="BA39" s="637"/>
      <c r="BB39" s="637"/>
      <c r="BC39" s="637"/>
      <c r="BD39" s="669"/>
      <c r="BE39" s="669"/>
      <c r="BF39" s="682"/>
      <c r="BG39" s="633" t="s">
        <v>328</v>
      </c>
      <c r="BH39" s="634"/>
      <c r="BI39" s="634"/>
      <c r="BJ39" s="634"/>
      <c r="BK39" s="634"/>
      <c r="BL39" s="634"/>
      <c r="BM39" s="634"/>
      <c r="BN39" s="634"/>
      <c r="BO39" s="634"/>
      <c r="BP39" s="634"/>
      <c r="BQ39" s="634"/>
      <c r="BR39" s="634"/>
      <c r="BS39" s="634"/>
      <c r="BT39" s="634"/>
      <c r="BU39" s="635"/>
      <c r="BV39" s="636">
        <v>2020</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285431</v>
      </c>
      <c r="CS39" s="669"/>
      <c r="CT39" s="669"/>
      <c r="CU39" s="669"/>
      <c r="CV39" s="669"/>
      <c r="CW39" s="669"/>
      <c r="CX39" s="669"/>
      <c r="CY39" s="670"/>
      <c r="CZ39" s="641">
        <v>3.9</v>
      </c>
      <c r="DA39" s="666"/>
      <c r="DB39" s="666"/>
      <c r="DC39" s="671"/>
      <c r="DD39" s="645">
        <v>282368</v>
      </c>
      <c r="DE39" s="669"/>
      <c r="DF39" s="669"/>
      <c r="DG39" s="669"/>
      <c r="DH39" s="669"/>
      <c r="DI39" s="669"/>
      <c r="DJ39" s="669"/>
      <c r="DK39" s="670"/>
      <c r="DL39" s="645" t="s">
        <v>121</v>
      </c>
      <c r="DM39" s="669"/>
      <c r="DN39" s="669"/>
      <c r="DO39" s="669"/>
      <c r="DP39" s="669"/>
      <c r="DQ39" s="669"/>
      <c r="DR39" s="669"/>
      <c r="DS39" s="669"/>
      <c r="DT39" s="669"/>
      <c r="DU39" s="669"/>
      <c r="DV39" s="670"/>
      <c r="DW39" s="641" t="s">
        <v>121</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t="s">
        <v>121</v>
      </c>
      <c r="S40" s="637"/>
      <c r="T40" s="637"/>
      <c r="U40" s="637"/>
      <c r="V40" s="637"/>
      <c r="W40" s="637"/>
      <c r="X40" s="637"/>
      <c r="Y40" s="638"/>
      <c r="Z40" s="639" t="s">
        <v>121</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t="s">
        <v>121</v>
      </c>
      <c r="BA40" s="637"/>
      <c r="BB40" s="637"/>
      <c r="BC40" s="637"/>
      <c r="BD40" s="669"/>
      <c r="BE40" s="669"/>
      <c r="BF40" s="682"/>
      <c r="BG40" s="686" t="s">
        <v>332</v>
      </c>
      <c r="BH40" s="687"/>
      <c r="BI40" s="687"/>
      <c r="BJ40" s="687"/>
      <c r="BK40" s="687"/>
      <c r="BL40" s="217"/>
      <c r="BM40" s="634" t="s">
        <v>333</v>
      </c>
      <c r="BN40" s="634"/>
      <c r="BO40" s="634"/>
      <c r="BP40" s="634"/>
      <c r="BQ40" s="634"/>
      <c r="BR40" s="634"/>
      <c r="BS40" s="634"/>
      <c r="BT40" s="634"/>
      <c r="BU40" s="635"/>
      <c r="BV40" s="636">
        <v>98</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39000</v>
      </c>
      <c r="CS40" s="637"/>
      <c r="CT40" s="637"/>
      <c r="CU40" s="637"/>
      <c r="CV40" s="637"/>
      <c r="CW40" s="637"/>
      <c r="CX40" s="637"/>
      <c r="CY40" s="638"/>
      <c r="CZ40" s="641">
        <v>0.5</v>
      </c>
      <c r="DA40" s="666"/>
      <c r="DB40" s="666"/>
      <c r="DC40" s="671"/>
      <c r="DD40" s="645" t="s">
        <v>121</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8006941</v>
      </c>
      <c r="S41" s="709"/>
      <c r="T41" s="709"/>
      <c r="U41" s="709"/>
      <c r="V41" s="709"/>
      <c r="W41" s="709"/>
      <c r="X41" s="709"/>
      <c r="Y41" s="713"/>
      <c r="Z41" s="714">
        <v>100</v>
      </c>
      <c r="AA41" s="714"/>
      <c r="AB41" s="714"/>
      <c r="AC41" s="714"/>
      <c r="AD41" s="715">
        <v>4284555</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107893</v>
      </c>
      <c r="BA41" s="637"/>
      <c r="BB41" s="637"/>
      <c r="BC41" s="637"/>
      <c r="BD41" s="669"/>
      <c r="BE41" s="669"/>
      <c r="BF41" s="682"/>
      <c r="BG41" s="686"/>
      <c r="BH41" s="687"/>
      <c r="BI41" s="687"/>
      <c r="BJ41" s="687"/>
      <c r="BK41" s="687"/>
      <c r="BL41" s="217"/>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69"/>
      <c r="CT41" s="669"/>
      <c r="CU41" s="669"/>
      <c r="CV41" s="669"/>
      <c r="CW41" s="669"/>
      <c r="CX41" s="669"/>
      <c r="CY41" s="670"/>
      <c r="CZ41" s="641" t="s">
        <v>121</v>
      </c>
      <c r="DA41" s="666"/>
      <c r="DB41" s="666"/>
      <c r="DC41" s="671"/>
      <c r="DD41" s="645" t="s">
        <v>121</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462860</v>
      </c>
      <c r="BA42" s="709"/>
      <c r="BB42" s="709"/>
      <c r="BC42" s="709"/>
      <c r="BD42" s="695"/>
      <c r="BE42" s="695"/>
      <c r="BF42" s="697"/>
      <c r="BG42" s="688"/>
      <c r="BH42" s="689"/>
      <c r="BI42" s="689"/>
      <c r="BJ42" s="689"/>
      <c r="BK42" s="689"/>
      <c r="BL42" s="218"/>
      <c r="BM42" s="658" t="s">
        <v>340</v>
      </c>
      <c r="BN42" s="658"/>
      <c r="BO42" s="658"/>
      <c r="BP42" s="658"/>
      <c r="BQ42" s="658"/>
      <c r="BR42" s="658"/>
      <c r="BS42" s="658"/>
      <c r="BT42" s="658"/>
      <c r="BU42" s="659"/>
      <c r="BV42" s="708">
        <v>408</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976604</v>
      </c>
      <c r="CS42" s="669"/>
      <c r="CT42" s="669"/>
      <c r="CU42" s="669"/>
      <c r="CV42" s="669"/>
      <c r="CW42" s="669"/>
      <c r="CX42" s="669"/>
      <c r="CY42" s="670"/>
      <c r="CZ42" s="641">
        <v>13.5</v>
      </c>
      <c r="DA42" s="666"/>
      <c r="DB42" s="666"/>
      <c r="DC42" s="671"/>
      <c r="DD42" s="645">
        <v>225632</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31338</v>
      </c>
      <c r="CS43" s="669"/>
      <c r="CT43" s="669"/>
      <c r="CU43" s="669"/>
      <c r="CV43" s="669"/>
      <c r="CW43" s="669"/>
      <c r="CX43" s="669"/>
      <c r="CY43" s="670"/>
      <c r="CZ43" s="641">
        <v>0.4</v>
      </c>
      <c r="DA43" s="666"/>
      <c r="DB43" s="666"/>
      <c r="DC43" s="671"/>
      <c r="DD43" s="645">
        <v>31253</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292</v>
      </c>
      <c r="CE44" s="675"/>
      <c r="CF44" s="633" t="s">
        <v>345</v>
      </c>
      <c r="CG44" s="634"/>
      <c r="CH44" s="634"/>
      <c r="CI44" s="634"/>
      <c r="CJ44" s="634"/>
      <c r="CK44" s="634"/>
      <c r="CL44" s="634"/>
      <c r="CM44" s="634"/>
      <c r="CN44" s="634"/>
      <c r="CO44" s="634"/>
      <c r="CP44" s="634"/>
      <c r="CQ44" s="635"/>
      <c r="CR44" s="636">
        <v>903692</v>
      </c>
      <c r="CS44" s="637"/>
      <c r="CT44" s="637"/>
      <c r="CU44" s="637"/>
      <c r="CV44" s="637"/>
      <c r="CW44" s="637"/>
      <c r="CX44" s="637"/>
      <c r="CY44" s="638"/>
      <c r="CZ44" s="641">
        <v>12.5</v>
      </c>
      <c r="DA44" s="642"/>
      <c r="DB44" s="642"/>
      <c r="DC44" s="648"/>
      <c r="DD44" s="645">
        <v>221852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347</v>
      </c>
      <c r="CG45" s="634"/>
      <c r="CH45" s="634"/>
      <c r="CI45" s="634"/>
      <c r="CJ45" s="634"/>
      <c r="CK45" s="634"/>
      <c r="CL45" s="634"/>
      <c r="CM45" s="634"/>
      <c r="CN45" s="634"/>
      <c r="CO45" s="634"/>
      <c r="CP45" s="634"/>
      <c r="CQ45" s="635"/>
      <c r="CR45" s="636">
        <v>546966</v>
      </c>
      <c r="CS45" s="669"/>
      <c r="CT45" s="669"/>
      <c r="CU45" s="669"/>
      <c r="CV45" s="669"/>
      <c r="CW45" s="669"/>
      <c r="CX45" s="669"/>
      <c r="CY45" s="670"/>
      <c r="CZ45" s="641">
        <v>7.6</v>
      </c>
      <c r="DA45" s="666"/>
      <c r="DB45" s="666"/>
      <c r="DC45" s="671"/>
      <c r="DD45" s="645">
        <v>81511</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6"/>
      <c r="CE46" s="677"/>
      <c r="CF46" s="633" t="s">
        <v>348</v>
      </c>
      <c r="CG46" s="634"/>
      <c r="CH46" s="634"/>
      <c r="CI46" s="634"/>
      <c r="CJ46" s="634"/>
      <c r="CK46" s="634"/>
      <c r="CL46" s="634"/>
      <c r="CM46" s="634"/>
      <c r="CN46" s="634"/>
      <c r="CO46" s="634"/>
      <c r="CP46" s="634"/>
      <c r="CQ46" s="635"/>
      <c r="CR46" s="636">
        <v>265383</v>
      </c>
      <c r="CS46" s="637"/>
      <c r="CT46" s="637"/>
      <c r="CU46" s="637"/>
      <c r="CV46" s="637"/>
      <c r="CW46" s="637"/>
      <c r="CX46" s="637"/>
      <c r="CY46" s="638"/>
      <c r="CZ46" s="641">
        <v>3.7</v>
      </c>
      <c r="DA46" s="642"/>
      <c r="DB46" s="642"/>
      <c r="DC46" s="648"/>
      <c r="DD46" s="645">
        <v>83082</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6"/>
      <c r="CE47" s="677"/>
      <c r="CF47" s="633" t="s">
        <v>349</v>
      </c>
      <c r="CG47" s="634"/>
      <c r="CH47" s="634"/>
      <c r="CI47" s="634"/>
      <c r="CJ47" s="634"/>
      <c r="CK47" s="634"/>
      <c r="CL47" s="634"/>
      <c r="CM47" s="634"/>
      <c r="CN47" s="634"/>
      <c r="CO47" s="634"/>
      <c r="CP47" s="634"/>
      <c r="CQ47" s="635"/>
      <c r="CR47" s="636">
        <v>72912</v>
      </c>
      <c r="CS47" s="669"/>
      <c r="CT47" s="669"/>
      <c r="CU47" s="669"/>
      <c r="CV47" s="669"/>
      <c r="CW47" s="669"/>
      <c r="CX47" s="669"/>
      <c r="CY47" s="670"/>
      <c r="CZ47" s="641">
        <v>1</v>
      </c>
      <c r="DA47" s="666"/>
      <c r="DB47" s="666"/>
      <c r="DC47" s="671"/>
      <c r="DD47" s="645">
        <v>3780</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8"/>
      <c r="CE48" s="679"/>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7231276</v>
      </c>
      <c r="CS49" s="695"/>
      <c r="CT49" s="695"/>
      <c r="CU49" s="695"/>
      <c r="CV49" s="695"/>
      <c r="CW49" s="695"/>
      <c r="CX49" s="695"/>
      <c r="CY49" s="724"/>
      <c r="CZ49" s="716">
        <v>100</v>
      </c>
      <c r="DA49" s="725"/>
      <c r="DB49" s="725"/>
      <c r="DC49" s="726"/>
      <c r="DD49" s="727">
        <v>4858031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4KWAjgH7/FiecK5A348uPRQMnDS0lWIGDe1gkukkkc2ZLuowpzce4seZXOTAct0VEAK5l7L3fbMwa0r68rEu5g==" saltValue="VnudZSi+1dISeJCmWx7ta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8007</v>
      </c>
      <c r="R7" s="766"/>
      <c r="S7" s="766"/>
      <c r="T7" s="766"/>
      <c r="U7" s="766"/>
      <c r="V7" s="766">
        <v>7231</v>
      </c>
      <c r="W7" s="766"/>
      <c r="X7" s="766"/>
      <c r="Y7" s="766"/>
      <c r="Z7" s="766"/>
      <c r="AA7" s="766">
        <v>776</v>
      </c>
      <c r="AB7" s="766"/>
      <c r="AC7" s="766"/>
      <c r="AD7" s="766"/>
      <c r="AE7" s="767"/>
      <c r="AF7" s="768">
        <v>294</v>
      </c>
      <c r="AG7" s="769"/>
      <c r="AH7" s="769"/>
      <c r="AI7" s="769"/>
      <c r="AJ7" s="770"/>
      <c r="AK7" s="771">
        <v>24</v>
      </c>
      <c r="AL7" s="772"/>
      <c r="AM7" s="772"/>
      <c r="AN7" s="772"/>
      <c r="AO7" s="772"/>
      <c r="AP7" s="772">
        <v>7147</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t="s">
        <v>553</v>
      </c>
      <c r="BS7" s="759" t="s">
        <v>554</v>
      </c>
      <c r="BT7" s="760"/>
      <c r="BU7" s="760"/>
      <c r="BV7" s="760"/>
      <c r="BW7" s="760"/>
      <c r="BX7" s="760"/>
      <c r="BY7" s="760"/>
      <c r="BZ7" s="760"/>
      <c r="CA7" s="760"/>
      <c r="CB7" s="760"/>
      <c r="CC7" s="760"/>
      <c r="CD7" s="760"/>
      <c r="CE7" s="760"/>
      <c r="CF7" s="760"/>
      <c r="CG7" s="775"/>
      <c r="CH7" s="756">
        <v>0</v>
      </c>
      <c r="CI7" s="757"/>
      <c r="CJ7" s="757"/>
      <c r="CK7" s="757"/>
      <c r="CL7" s="758"/>
      <c r="CM7" s="756">
        <v>81</v>
      </c>
      <c r="CN7" s="757"/>
      <c r="CO7" s="757"/>
      <c r="CP7" s="757"/>
      <c r="CQ7" s="758"/>
      <c r="CR7" s="756">
        <v>5</v>
      </c>
      <c r="CS7" s="757"/>
      <c r="CT7" s="757"/>
      <c r="CU7" s="757"/>
      <c r="CV7" s="758"/>
      <c r="CW7" s="756" t="s">
        <v>547</v>
      </c>
      <c r="CX7" s="757"/>
      <c r="CY7" s="757"/>
      <c r="CZ7" s="757"/>
      <c r="DA7" s="758"/>
      <c r="DB7" s="756" t="s">
        <v>547</v>
      </c>
      <c r="DC7" s="757"/>
      <c r="DD7" s="757"/>
      <c r="DE7" s="757"/>
      <c r="DF7" s="758"/>
      <c r="DG7" s="756" t="s">
        <v>547</v>
      </c>
      <c r="DH7" s="757"/>
      <c r="DI7" s="757"/>
      <c r="DJ7" s="757"/>
      <c r="DK7" s="758"/>
      <c r="DL7" s="756" t="s">
        <v>547</v>
      </c>
      <c r="DM7" s="757"/>
      <c r="DN7" s="757"/>
      <c r="DO7" s="757"/>
      <c r="DP7" s="758"/>
      <c r="DQ7" s="756" t="s">
        <v>547</v>
      </c>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376</v>
      </c>
      <c r="B23" s="802" t="s">
        <v>377</v>
      </c>
      <c r="C23" s="803"/>
      <c r="D23" s="803"/>
      <c r="E23" s="803"/>
      <c r="F23" s="803"/>
      <c r="G23" s="803"/>
      <c r="H23" s="803"/>
      <c r="I23" s="803"/>
      <c r="J23" s="803"/>
      <c r="K23" s="803"/>
      <c r="L23" s="803"/>
      <c r="M23" s="803"/>
      <c r="N23" s="803"/>
      <c r="O23" s="803"/>
      <c r="P23" s="804"/>
      <c r="Q23" s="805">
        <v>8007</v>
      </c>
      <c r="R23" s="806"/>
      <c r="S23" s="806"/>
      <c r="T23" s="806"/>
      <c r="U23" s="806"/>
      <c r="V23" s="806">
        <v>7231</v>
      </c>
      <c r="W23" s="806"/>
      <c r="X23" s="806"/>
      <c r="Y23" s="806"/>
      <c r="Z23" s="806"/>
      <c r="AA23" s="806">
        <v>776</v>
      </c>
      <c r="AB23" s="806"/>
      <c r="AC23" s="806"/>
      <c r="AD23" s="806"/>
      <c r="AE23" s="807"/>
      <c r="AF23" s="808">
        <v>294</v>
      </c>
      <c r="AG23" s="806"/>
      <c r="AH23" s="806"/>
      <c r="AI23" s="806"/>
      <c r="AJ23" s="809"/>
      <c r="AK23" s="810"/>
      <c r="AL23" s="811"/>
      <c r="AM23" s="811"/>
      <c r="AN23" s="811"/>
      <c r="AO23" s="811"/>
      <c r="AP23" s="806">
        <v>7147</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388</v>
      </c>
      <c r="C28" s="763"/>
      <c r="D28" s="763"/>
      <c r="E28" s="763"/>
      <c r="F28" s="763"/>
      <c r="G28" s="763"/>
      <c r="H28" s="763"/>
      <c r="I28" s="763"/>
      <c r="J28" s="763"/>
      <c r="K28" s="763"/>
      <c r="L28" s="763"/>
      <c r="M28" s="763"/>
      <c r="N28" s="763"/>
      <c r="O28" s="763"/>
      <c r="P28" s="764"/>
      <c r="Q28" s="835">
        <v>1356</v>
      </c>
      <c r="R28" s="836"/>
      <c r="S28" s="836"/>
      <c r="T28" s="836"/>
      <c r="U28" s="836"/>
      <c r="V28" s="836">
        <v>1329</v>
      </c>
      <c r="W28" s="836"/>
      <c r="X28" s="836"/>
      <c r="Y28" s="836"/>
      <c r="Z28" s="836"/>
      <c r="AA28" s="836">
        <v>27</v>
      </c>
      <c r="AB28" s="836"/>
      <c r="AC28" s="836"/>
      <c r="AD28" s="836"/>
      <c r="AE28" s="837"/>
      <c r="AF28" s="838">
        <v>27</v>
      </c>
      <c r="AG28" s="836"/>
      <c r="AH28" s="836"/>
      <c r="AI28" s="836"/>
      <c r="AJ28" s="839"/>
      <c r="AK28" s="840">
        <v>93</v>
      </c>
      <c r="AL28" s="841"/>
      <c r="AM28" s="841"/>
      <c r="AN28" s="841"/>
      <c r="AO28" s="841"/>
      <c r="AP28" s="841" t="s">
        <v>540</v>
      </c>
      <c r="AQ28" s="841"/>
      <c r="AR28" s="841"/>
      <c r="AS28" s="841"/>
      <c r="AT28" s="841"/>
      <c r="AU28" s="841" t="s">
        <v>540</v>
      </c>
      <c r="AV28" s="841"/>
      <c r="AW28" s="841"/>
      <c r="AX28" s="841"/>
      <c r="AY28" s="841"/>
      <c r="AZ28" s="842" t="s">
        <v>540</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389</v>
      </c>
      <c r="C29" s="794"/>
      <c r="D29" s="794"/>
      <c r="E29" s="794"/>
      <c r="F29" s="794"/>
      <c r="G29" s="794"/>
      <c r="H29" s="794"/>
      <c r="I29" s="794"/>
      <c r="J29" s="794"/>
      <c r="K29" s="794"/>
      <c r="L29" s="794"/>
      <c r="M29" s="794"/>
      <c r="N29" s="794"/>
      <c r="O29" s="794"/>
      <c r="P29" s="795"/>
      <c r="Q29" s="796">
        <v>1342</v>
      </c>
      <c r="R29" s="797"/>
      <c r="S29" s="797"/>
      <c r="T29" s="797"/>
      <c r="U29" s="797"/>
      <c r="V29" s="797">
        <v>1323</v>
      </c>
      <c r="W29" s="797"/>
      <c r="X29" s="797"/>
      <c r="Y29" s="797"/>
      <c r="Z29" s="797"/>
      <c r="AA29" s="797">
        <v>19</v>
      </c>
      <c r="AB29" s="797"/>
      <c r="AC29" s="797"/>
      <c r="AD29" s="797"/>
      <c r="AE29" s="798"/>
      <c r="AF29" s="799">
        <v>19</v>
      </c>
      <c r="AG29" s="800"/>
      <c r="AH29" s="800"/>
      <c r="AI29" s="800"/>
      <c r="AJ29" s="801"/>
      <c r="AK29" s="847">
        <v>217</v>
      </c>
      <c r="AL29" s="843"/>
      <c r="AM29" s="843"/>
      <c r="AN29" s="843"/>
      <c r="AO29" s="843"/>
      <c r="AP29" s="843" t="s">
        <v>540</v>
      </c>
      <c r="AQ29" s="843"/>
      <c r="AR29" s="843"/>
      <c r="AS29" s="843"/>
      <c r="AT29" s="843"/>
      <c r="AU29" s="843" t="s">
        <v>540</v>
      </c>
      <c r="AV29" s="843"/>
      <c r="AW29" s="843"/>
      <c r="AX29" s="843"/>
      <c r="AY29" s="843"/>
      <c r="AZ29" s="844" t="s">
        <v>540</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390</v>
      </c>
      <c r="C30" s="794"/>
      <c r="D30" s="794"/>
      <c r="E30" s="794"/>
      <c r="F30" s="794"/>
      <c r="G30" s="794"/>
      <c r="H30" s="794"/>
      <c r="I30" s="794"/>
      <c r="J30" s="794"/>
      <c r="K30" s="794"/>
      <c r="L30" s="794"/>
      <c r="M30" s="794"/>
      <c r="N30" s="794"/>
      <c r="O30" s="794"/>
      <c r="P30" s="795"/>
      <c r="Q30" s="796">
        <v>195</v>
      </c>
      <c r="R30" s="797"/>
      <c r="S30" s="797"/>
      <c r="T30" s="797"/>
      <c r="U30" s="797"/>
      <c r="V30" s="797">
        <v>194</v>
      </c>
      <c r="W30" s="797"/>
      <c r="X30" s="797"/>
      <c r="Y30" s="797"/>
      <c r="Z30" s="797"/>
      <c r="AA30" s="797">
        <v>1</v>
      </c>
      <c r="AB30" s="797"/>
      <c r="AC30" s="797"/>
      <c r="AD30" s="797"/>
      <c r="AE30" s="798"/>
      <c r="AF30" s="799">
        <v>1</v>
      </c>
      <c r="AG30" s="800"/>
      <c r="AH30" s="800"/>
      <c r="AI30" s="800"/>
      <c r="AJ30" s="801"/>
      <c r="AK30" s="847">
        <v>40</v>
      </c>
      <c r="AL30" s="843"/>
      <c r="AM30" s="843"/>
      <c r="AN30" s="843"/>
      <c r="AO30" s="843"/>
      <c r="AP30" s="843" t="s">
        <v>540</v>
      </c>
      <c r="AQ30" s="843"/>
      <c r="AR30" s="843"/>
      <c r="AS30" s="843"/>
      <c r="AT30" s="843"/>
      <c r="AU30" s="843" t="s">
        <v>540</v>
      </c>
      <c r="AV30" s="843"/>
      <c r="AW30" s="843"/>
      <c r="AX30" s="843"/>
      <c r="AY30" s="843"/>
      <c r="AZ30" s="844" t="s">
        <v>540</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391</v>
      </c>
      <c r="C31" s="794"/>
      <c r="D31" s="794"/>
      <c r="E31" s="794"/>
      <c r="F31" s="794"/>
      <c r="G31" s="794"/>
      <c r="H31" s="794"/>
      <c r="I31" s="794"/>
      <c r="J31" s="794"/>
      <c r="K31" s="794"/>
      <c r="L31" s="794"/>
      <c r="M31" s="794"/>
      <c r="N31" s="794"/>
      <c r="O31" s="794"/>
      <c r="P31" s="795"/>
      <c r="Q31" s="796">
        <v>733</v>
      </c>
      <c r="R31" s="797"/>
      <c r="S31" s="797"/>
      <c r="T31" s="797"/>
      <c r="U31" s="797"/>
      <c r="V31" s="797">
        <v>633</v>
      </c>
      <c r="W31" s="797"/>
      <c r="X31" s="797"/>
      <c r="Y31" s="797"/>
      <c r="Z31" s="797"/>
      <c r="AA31" s="797">
        <v>100</v>
      </c>
      <c r="AB31" s="797"/>
      <c r="AC31" s="797"/>
      <c r="AD31" s="797"/>
      <c r="AE31" s="798"/>
      <c r="AF31" s="799" t="s">
        <v>121</v>
      </c>
      <c r="AG31" s="800"/>
      <c r="AH31" s="800"/>
      <c r="AI31" s="800"/>
      <c r="AJ31" s="801"/>
      <c r="AK31" s="847">
        <v>261</v>
      </c>
      <c r="AL31" s="843"/>
      <c r="AM31" s="843"/>
      <c r="AN31" s="843"/>
      <c r="AO31" s="843"/>
      <c r="AP31" s="843">
        <v>2292</v>
      </c>
      <c r="AQ31" s="843"/>
      <c r="AR31" s="843"/>
      <c r="AS31" s="843"/>
      <c r="AT31" s="843"/>
      <c r="AU31" s="843">
        <v>1750</v>
      </c>
      <c r="AV31" s="843"/>
      <c r="AW31" s="843"/>
      <c r="AX31" s="843"/>
      <c r="AY31" s="843"/>
      <c r="AZ31" s="844" t="s">
        <v>540</v>
      </c>
      <c r="BA31" s="844"/>
      <c r="BB31" s="844"/>
      <c r="BC31" s="844"/>
      <c r="BD31" s="844"/>
      <c r="BE31" s="845" t="s">
        <v>392</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393</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376</v>
      </c>
      <c r="B63" s="802" t="s">
        <v>394</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48</v>
      </c>
      <c r="AG63" s="857"/>
      <c r="AH63" s="857"/>
      <c r="AI63" s="857"/>
      <c r="AJ63" s="858"/>
      <c r="AK63" s="859"/>
      <c r="AL63" s="854"/>
      <c r="AM63" s="854"/>
      <c r="AN63" s="854"/>
      <c r="AO63" s="854"/>
      <c r="AP63" s="857">
        <v>2292</v>
      </c>
      <c r="AQ63" s="857"/>
      <c r="AR63" s="857"/>
      <c r="AS63" s="857"/>
      <c r="AT63" s="857"/>
      <c r="AU63" s="857">
        <v>1750</v>
      </c>
      <c r="AV63" s="857"/>
      <c r="AW63" s="857"/>
      <c r="AX63" s="857"/>
      <c r="AY63" s="857"/>
      <c r="AZ63" s="861"/>
      <c r="BA63" s="861"/>
      <c r="BB63" s="861"/>
      <c r="BC63" s="861"/>
      <c r="BD63" s="861"/>
      <c r="BE63" s="862"/>
      <c r="BF63" s="862"/>
      <c r="BG63" s="862"/>
      <c r="BH63" s="862"/>
      <c r="BI63" s="863"/>
      <c r="BJ63" s="864" t="s">
        <v>121</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396</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397</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546</v>
      </c>
      <c r="C68" s="883"/>
      <c r="D68" s="883"/>
      <c r="E68" s="883"/>
      <c r="F68" s="883"/>
      <c r="G68" s="883"/>
      <c r="H68" s="883"/>
      <c r="I68" s="883"/>
      <c r="J68" s="883"/>
      <c r="K68" s="883"/>
      <c r="L68" s="883"/>
      <c r="M68" s="883"/>
      <c r="N68" s="883"/>
      <c r="O68" s="883"/>
      <c r="P68" s="884"/>
      <c r="Q68" s="885">
        <v>535</v>
      </c>
      <c r="R68" s="879"/>
      <c r="S68" s="879"/>
      <c r="T68" s="879"/>
      <c r="U68" s="879"/>
      <c r="V68" s="879">
        <v>496</v>
      </c>
      <c r="W68" s="879"/>
      <c r="X68" s="879"/>
      <c r="Y68" s="879"/>
      <c r="Z68" s="879"/>
      <c r="AA68" s="879">
        <v>39</v>
      </c>
      <c r="AB68" s="879"/>
      <c r="AC68" s="879"/>
      <c r="AD68" s="879"/>
      <c r="AE68" s="879"/>
      <c r="AF68" s="879">
        <v>39</v>
      </c>
      <c r="AG68" s="879"/>
      <c r="AH68" s="879"/>
      <c r="AI68" s="879"/>
      <c r="AJ68" s="879"/>
      <c r="AK68" s="879" t="s">
        <v>540</v>
      </c>
      <c r="AL68" s="879"/>
      <c r="AM68" s="879"/>
      <c r="AN68" s="879"/>
      <c r="AO68" s="879"/>
      <c r="AP68" s="879" t="s">
        <v>547</v>
      </c>
      <c r="AQ68" s="879"/>
      <c r="AR68" s="879"/>
      <c r="AS68" s="879"/>
      <c r="AT68" s="879"/>
      <c r="AU68" s="879" t="s">
        <v>547</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548</v>
      </c>
      <c r="C69" s="887"/>
      <c r="D69" s="887"/>
      <c r="E69" s="887"/>
      <c r="F69" s="887"/>
      <c r="G69" s="887"/>
      <c r="H69" s="887"/>
      <c r="I69" s="887"/>
      <c r="J69" s="887"/>
      <c r="K69" s="887"/>
      <c r="L69" s="887"/>
      <c r="M69" s="887"/>
      <c r="N69" s="887"/>
      <c r="O69" s="887"/>
      <c r="P69" s="888"/>
      <c r="Q69" s="889">
        <v>1442</v>
      </c>
      <c r="R69" s="843"/>
      <c r="S69" s="843"/>
      <c r="T69" s="843"/>
      <c r="U69" s="843"/>
      <c r="V69" s="843">
        <v>1402</v>
      </c>
      <c r="W69" s="843"/>
      <c r="X69" s="843"/>
      <c r="Y69" s="843"/>
      <c r="Z69" s="843"/>
      <c r="AA69" s="843">
        <v>40</v>
      </c>
      <c r="AB69" s="843"/>
      <c r="AC69" s="843"/>
      <c r="AD69" s="843"/>
      <c r="AE69" s="843"/>
      <c r="AF69" s="843">
        <v>40</v>
      </c>
      <c r="AG69" s="843"/>
      <c r="AH69" s="843"/>
      <c r="AI69" s="843"/>
      <c r="AJ69" s="843"/>
      <c r="AK69" s="843" t="s">
        <v>547</v>
      </c>
      <c r="AL69" s="843"/>
      <c r="AM69" s="843"/>
      <c r="AN69" s="843"/>
      <c r="AO69" s="843"/>
      <c r="AP69" s="843">
        <v>1459</v>
      </c>
      <c r="AQ69" s="843"/>
      <c r="AR69" s="843"/>
      <c r="AS69" s="843"/>
      <c r="AT69" s="843"/>
      <c r="AU69" s="843">
        <v>160</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549</v>
      </c>
      <c r="C70" s="887"/>
      <c r="D70" s="887"/>
      <c r="E70" s="887"/>
      <c r="F70" s="887"/>
      <c r="G70" s="887"/>
      <c r="H70" s="887"/>
      <c r="I70" s="887"/>
      <c r="J70" s="887"/>
      <c r="K70" s="887"/>
      <c r="L70" s="887"/>
      <c r="M70" s="887"/>
      <c r="N70" s="887"/>
      <c r="O70" s="887"/>
      <c r="P70" s="888"/>
      <c r="Q70" s="889">
        <v>0</v>
      </c>
      <c r="R70" s="843"/>
      <c r="S70" s="843"/>
      <c r="T70" s="843"/>
      <c r="U70" s="843"/>
      <c r="V70" s="843" t="s">
        <v>547</v>
      </c>
      <c r="W70" s="843"/>
      <c r="X70" s="843"/>
      <c r="Y70" s="843"/>
      <c r="Z70" s="843"/>
      <c r="AA70" s="843">
        <v>0</v>
      </c>
      <c r="AB70" s="843"/>
      <c r="AC70" s="843"/>
      <c r="AD70" s="843"/>
      <c r="AE70" s="843"/>
      <c r="AF70" s="843">
        <v>0</v>
      </c>
      <c r="AG70" s="843"/>
      <c r="AH70" s="843"/>
      <c r="AI70" s="843"/>
      <c r="AJ70" s="843"/>
      <c r="AK70" s="843" t="s">
        <v>547</v>
      </c>
      <c r="AL70" s="843"/>
      <c r="AM70" s="843"/>
      <c r="AN70" s="843"/>
      <c r="AO70" s="843"/>
      <c r="AP70" s="843" t="s">
        <v>547</v>
      </c>
      <c r="AQ70" s="843"/>
      <c r="AR70" s="843"/>
      <c r="AS70" s="843"/>
      <c r="AT70" s="843"/>
      <c r="AU70" s="843" t="s">
        <v>547</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550</v>
      </c>
      <c r="C71" s="887"/>
      <c r="D71" s="887"/>
      <c r="E71" s="887"/>
      <c r="F71" s="887"/>
      <c r="G71" s="887"/>
      <c r="H71" s="887"/>
      <c r="I71" s="887"/>
      <c r="J71" s="887"/>
      <c r="K71" s="887"/>
      <c r="L71" s="887"/>
      <c r="M71" s="887"/>
      <c r="N71" s="887"/>
      <c r="O71" s="887"/>
      <c r="P71" s="888"/>
      <c r="Q71" s="889">
        <v>1609</v>
      </c>
      <c r="R71" s="843"/>
      <c r="S71" s="843"/>
      <c r="T71" s="843"/>
      <c r="U71" s="843"/>
      <c r="V71" s="843">
        <v>1467</v>
      </c>
      <c r="W71" s="843"/>
      <c r="X71" s="843"/>
      <c r="Y71" s="843"/>
      <c r="Z71" s="843"/>
      <c r="AA71" s="843">
        <v>141</v>
      </c>
      <c r="AB71" s="843"/>
      <c r="AC71" s="843"/>
      <c r="AD71" s="843"/>
      <c r="AE71" s="843"/>
      <c r="AF71" s="843">
        <v>141</v>
      </c>
      <c r="AG71" s="843"/>
      <c r="AH71" s="843"/>
      <c r="AI71" s="843"/>
      <c r="AJ71" s="843"/>
      <c r="AK71" s="843" t="s">
        <v>547</v>
      </c>
      <c r="AL71" s="843"/>
      <c r="AM71" s="843"/>
      <c r="AN71" s="843"/>
      <c r="AO71" s="843"/>
      <c r="AP71" s="843" t="s">
        <v>547</v>
      </c>
      <c r="AQ71" s="843"/>
      <c r="AR71" s="843"/>
      <c r="AS71" s="843"/>
      <c r="AT71" s="843"/>
      <c r="AU71" s="843" t="s">
        <v>547</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551</v>
      </c>
      <c r="C72" s="887"/>
      <c r="D72" s="887"/>
      <c r="E72" s="887"/>
      <c r="F72" s="887"/>
      <c r="G72" s="887"/>
      <c r="H72" s="887"/>
      <c r="I72" s="887"/>
      <c r="J72" s="887"/>
      <c r="K72" s="887"/>
      <c r="L72" s="887"/>
      <c r="M72" s="887"/>
      <c r="N72" s="887"/>
      <c r="O72" s="887"/>
      <c r="P72" s="888"/>
      <c r="Q72" s="889">
        <v>456917</v>
      </c>
      <c r="R72" s="843"/>
      <c r="S72" s="843"/>
      <c r="T72" s="843"/>
      <c r="U72" s="843"/>
      <c r="V72" s="843">
        <v>456118</v>
      </c>
      <c r="W72" s="843"/>
      <c r="X72" s="843"/>
      <c r="Y72" s="843"/>
      <c r="Z72" s="843"/>
      <c r="AA72" s="843">
        <v>799</v>
      </c>
      <c r="AB72" s="843"/>
      <c r="AC72" s="843"/>
      <c r="AD72" s="843"/>
      <c r="AE72" s="843"/>
      <c r="AF72" s="843">
        <v>794</v>
      </c>
      <c r="AG72" s="843"/>
      <c r="AH72" s="843"/>
      <c r="AI72" s="843"/>
      <c r="AJ72" s="843"/>
      <c r="AK72" s="843">
        <v>892</v>
      </c>
      <c r="AL72" s="843"/>
      <c r="AM72" s="843"/>
      <c r="AN72" s="843"/>
      <c r="AO72" s="843"/>
      <c r="AP72" s="843" t="s">
        <v>547</v>
      </c>
      <c r="AQ72" s="843"/>
      <c r="AR72" s="843"/>
      <c r="AS72" s="843"/>
      <c r="AT72" s="843"/>
      <c r="AU72" s="843" t="s">
        <v>547</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552</v>
      </c>
      <c r="C73" s="887"/>
      <c r="D73" s="887"/>
      <c r="E73" s="887"/>
      <c r="F73" s="887"/>
      <c r="G73" s="887"/>
      <c r="H73" s="887"/>
      <c r="I73" s="887"/>
      <c r="J73" s="887"/>
      <c r="K73" s="887"/>
      <c r="L73" s="887"/>
      <c r="M73" s="887"/>
      <c r="N73" s="887"/>
      <c r="O73" s="887"/>
      <c r="P73" s="888"/>
      <c r="Q73" s="889">
        <v>4343</v>
      </c>
      <c r="R73" s="843"/>
      <c r="S73" s="843"/>
      <c r="T73" s="843"/>
      <c r="U73" s="843"/>
      <c r="V73" s="843">
        <v>4160</v>
      </c>
      <c r="W73" s="843"/>
      <c r="X73" s="843"/>
      <c r="Y73" s="843"/>
      <c r="Z73" s="843"/>
      <c r="AA73" s="843">
        <v>183</v>
      </c>
      <c r="AB73" s="843"/>
      <c r="AC73" s="843"/>
      <c r="AD73" s="843"/>
      <c r="AE73" s="843"/>
      <c r="AF73" s="843">
        <v>183</v>
      </c>
      <c r="AG73" s="843"/>
      <c r="AH73" s="843"/>
      <c r="AI73" s="843"/>
      <c r="AJ73" s="843"/>
      <c r="AK73" s="843" t="s">
        <v>547</v>
      </c>
      <c r="AL73" s="843"/>
      <c r="AM73" s="843"/>
      <c r="AN73" s="843"/>
      <c r="AO73" s="843"/>
      <c r="AP73" s="843" t="s">
        <v>547</v>
      </c>
      <c r="AQ73" s="843"/>
      <c r="AR73" s="843"/>
      <c r="AS73" s="843"/>
      <c r="AT73" s="843"/>
      <c r="AU73" s="843" t="s">
        <v>547</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376</v>
      </c>
      <c r="B88" s="802" t="s">
        <v>398</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1197</v>
      </c>
      <c r="AG88" s="857"/>
      <c r="AH88" s="857"/>
      <c r="AI88" s="857"/>
      <c r="AJ88" s="857"/>
      <c r="AK88" s="854"/>
      <c r="AL88" s="854"/>
      <c r="AM88" s="854"/>
      <c r="AN88" s="854"/>
      <c r="AO88" s="854"/>
      <c r="AP88" s="857">
        <v>1459</v>
      </c>
      <c r="AQ88" s="857"/>
      <c r="AR88" s="857"/>
      <c r="AS88" s="857"/>
      <c r="AT88" s="857"/>
      <c r="AU88" s="857">
        <v>160</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399</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5</v>
      </c>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400</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401</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404</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405</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406</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407</v>
      </c>
      <c r="AB109" s="906"/>
      <c r="AC109" s="906"/>
      <c r="AD109" s="906"/>
      <c r="AE109" s="907"/>
      <c r="AF109" s="905" t="s">
        <v>408</v>
      </c>
      <c r="AG109" s="906"/>
      <c r="AH109" s="906"/>
      <c r="AI109" s="906"/>
      <c r="AJ109" s="907"/>
      <c r="AK109" s="905" t="s">
        <v>294</v>
      </c>
      <c r="AL109" s="906"/>
      <c r="AM109" s="906"/>
      <c r="AN109" s="906"/>
      <c r="AO109" s="907"/>
      <c r="AP109" s="905" t="s">
        <v>409</v>
      </c>
      <c r="AQ109" s="906"/>
      <c r="AR109" s="906"/>
      <c r="AS109" s="906"/>
      <c r="AT109" s="908"/>
      <c r="AU109" s="925" t="s">
        <v>406</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407</v>
      </c>
      <c r="BR109" s="906"/>
      <c r="BS109" s="906"/>
      <c r="BT109" s="906"/>
      <c r="BU109" s="907"/>
      <c r="BV109" s="905" t="s">
        <v>408</v>
      </c>
      <c r="BW109" s="906"/>
      <c r="BX109" s="906"/>
      <c r="BY109" s="906"/>
      <c r="BZ109" s="907"/>
      <c r="CA109" s="905" t="s">
        <v>294</v>
      </c>
      <c r="CB109" s="906"/>
      <c r="CC109" s="906"/>
      <c r="CD109" s="906"/>
      <c r="CE109" s="907"/>
      <c r="CF109" s="926" t="s">
        <v>409</v>
      </c>
      <c r="CG109" s="926"/>
      <c r="CH109" s="926"/>
      <c r="CI109" s="926"/>
      <c r="CJ109" s="926"/>
      <c r="CK109" s="905" t="s">
        <v>410</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407</v>
      </c>
      <c r="DH109" s="906"/>
      <c r="DI109" s="906"/>
      <c r="DJ109" s="906"/>
      <c r="DK109" s="907"/>
      <c r="DL109" s="905" t="s">
        <v>408</v>
      </c>
      <c r="DM109" s="906"/>
      <c r="DN109" s="906"/>
      <c r="DO109" s="906"/>
      <c r="DP109" s="907"/>
      <c r="DQ109" s="905" t="s">
        <v>294</v>
      </c>
      <c r="DR109" s="906"/>
      <c r="DS109" s="906"/>
      <c r="DT109" s="906"/>
      <c r="DU109" s="907"/>
      <c r="DV109" s="905" t="s">
        <v>409</v>
      </c>
      <c r="DW109" s="906"/>
      <c r="DX109" s="906"/>
      <c r="DY109" s="906"/>
      <c r="DZ109" s="908"/>
    </row>
    <row r="110" spans="1:131" s="224" customFormat="1" ht="26.25" customHeight="1" x14ac:dyDescent="0.15">
      <c r="A110" s="909" t="s">
        <v>411</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451906</v>
      </c>
      <c r="AB110" s="913"/>
      <c r="AC110" s="913"/>
      <c r="AD110" s="913"/>
      <c r="AE110" s="914"/>
      <c r="AF110" s="915">
        <v>719772</v>
      </c>
      <c r="AG110" s="913"/>
      <c r="AH110" s="913"/>
      <c r="AI110" s="913"/>
      <c r="AJ110" s="914"/>
      <c r="AK110" s="915">
        <v>781084</v>
      </c>
      <c r="AL110" s="913"/>
      <c r="AM110" s="913"/>
      <c r="AN110" s="913"/>
      <c r="AO110" s="914"/>
      <c r="AP110" s="916">
        <v>23.2</v>
      </c>
      <c r="AQ110" s="917"/>
      <c r="AR110" s="917"/>
      <c r="AS110" s="917"/>
      <c r="AT110" s="918"/>
      <c r="AU110" s="919" t="s">
        <v>69</v>
      </c>
      <c r="AV110" s="920"/>
      <c r="AW110" s="920"/>
      <c r="AX110" s="920"/>
      <c r="AY110" s="920"/>
      <c r="AZ110" s="942" t="s">
        <v>412</v>
      </c>
      <c r="BA110" s="910"/>
      <c r="BB110" s="910"/>
      <c r="BC110" s="910"/>
      <c r="BD110" s="910"/>
      <c r="BE110" s="910"/>
      <c r="BF110" s="910"/>
      <c r="BG110" s="910"/>
      <c r="BH110" s="910"/>
      <c r="BI110" s="910"/>
      <c r="BJ110" s="910"/>
      <c r="BK110" s="910"/>
      <c r="BL110" s="910"/>
      <c r="BM110" s="910"/>
      <c r="BN110" s="910"/>
      <c r="BO110" s="910"/>
      <c r="BP110" s="911"/>
      <c r="BQ110" s="943">
        <v>8094032</v>
      </c>
      <c r="BR110" s="944"/>
      <c r="BS110" s="944"/>
      <c r="BT110" s="944"/>
      <c r="BU110" s="944"/>
      <c r="BV110" s="944">
        <v>7725225</v>
      </c>
      <c r="BW110" s="944"/>
      <c r="BX110" s="944"/>
      <c r="BY110" s="944"/>
      <c r="BZ110" s="944"/>
      <c r="CA110" s="944">
        <v>7146911</v>
      </c>
      <c r="CB110" s="944"/>
      <c r="CC110" s="944"/>
      <c r="CD110" s="944"/>
      <c r="CE110" s="944"/>
      <c r="CF110" s="957">
        <v>211.9</v>
      </c>
      <c r="CG110" s="958"/>
      <c r="CH110" s="958"/>
      <c r="CI110" s="958"/>
      <c r="CJ110" s="958"/>
      <c r="CK110" s="959" t="s">
        <v>413</v>
      </c>
      <c r="CL110" s="960"/>
      <c r="CM110" s="942" t="s">
        <v>414</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121</v>
      </c>
      <c r="DH110" s="944"/>
      <c r="DI110" s="944"/>
      <c r="DJ110" s="944"/>
      <c r="DK110" s="944"/>
      <c r="DL110" s="944" t="s">
        <v>121</v>
      </c>
      <c r="DM110" s="944"/>
      <c r="DN110" s="944"/>
      <c r="DO110" s="944"/>
      <c r="DP110" s="944"/>
      <c r="DQ110" s="944" t="s">
        <v>121</v>
      </c>
      <c r="DR110" s="944"/>
      <c r="DS110" s="944"/>
      <c r="DT110" s="944"/>
      <c r="DU110" s="944"/>
      <c r="DV110" s="945" t="s">
        <v>121</v>
      </c>
      <c r="DW110" s="945"/>
      <c r="DX110" s="945"/>
      <c r="DY110" s="945"/>
      <c r="DZ110" s="946"/>
    </row>
    <row r="111" spans="1:131" s="224" customFormat="1" ht="26.25" customHeight="1" x14ac:dyDescent="0.15">
      <c r="A111" s="947" t="s">
        <v>415</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416</v>
      </c>
      <c r="BA111" s="936"/>
      <c r="BB111" s="936"/>
      <c r="BC111" s="936"/>
      <c r="BD111" s="936"/>
      <c r="BE111" s="936"/>
      <c r="BF111" s="936"/>
      <c r="BG111" s="936"/>
      <c r="BH111" s="936"/>
      <c r="BI111" s="936"/>
      <c r="BJ111" s="936"/>
      <c r="BK111" s="936"/>
      <c r="BL111" s="936"/>
      <c r="BM111" s="936"/>
      <c r="BN111" s="936"/>
      <c r="BO111" s="936"/>
      <c r="BP111" s="937"/>
      <c r="BQ111" s="938">
        <v>21685</v>
      </c>
      <c r="BR111" s="939"/>
      <c r="BS111" s="939"/>
      <c r="BT111" s="939"/>
      <c r="BU111" s="939"/>
      <c r="BV111" s="939" t="s">
        <v>121</v>
      </c>
      <c r="BW111" s="939"/>
      <c r="BX111" s="939"/>
      <c r="BY111" s="939"/>
      <c r="BZ111" s="939"/>
      <c r="CA111" s="939">
        <v>19550</v>
      </c>
      <c r="CB111" s="939"/>
      <c r="CC111" s="939"/>
      <c r="CD111" s="939"/>
      <c r="CE111" s="939"/>
      <c r="CF111" s="933">
        <v>0.6</v>
      </c>
      <c r="CG111" s="934"/>
      <c r="CH111" s="934"/>
      <c r="CI111" s="934"/>
      <c r="CJ111" s="934"/>
      <c r="CK111" s="961"/>
      <c r="CL111" s="962"/>
      <c r="CM111" s="935" t="s">
        <v>417</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15">
      <c r="A112" s="965" t="s">
        <v>418</v>
      </c>
      <c r="B112" s="966"/>
      <c r="C112" s="936" t="s">
        <v>419</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420</v>
      </c>
      <c r="BA112" s="936"/>
      <c r="BB112" s="936"/>
      <c r="BC112" s="936"/>
      <c r="BD112" s="936"/>
      <c r="BE112" s="936"/>
      <c r="BF112" s="936"/>
      <c r="BG112" s="936"/>
      <c r="BH112" s="936"/>
      <c r="BI112" s="936"/>
      <c r="BJ112" s="936"/>
      <c r="BK112" s="936"/>
      <c r="BL112" s="936"/>
      <c r="BM112" s="936"/>
      <c r="BN112" s="936"/>
      <c r="BO112" s="936"/>
      <c r="BP112" s="937"/>
      <c r="BQ112" s="938">
        <v>1772889</v>
      </c>
      <c r="BR112" s="939"/>
      <c r="BS112" s="939"/>
      <c r="BT112" s="939"/>
      <c r="BU112" s="939"/>
      <c r="BV112" s="939">
        <v>1684690</v>
      </c>
      <c r="BW112" s="939"/>
      <c r="BX112" s="939"/>
      <c r="BY112" s="939"/>
      <c r="BZ112" s="939"/>
      <c r="CA112" s="939">
        <v>1680189</v>
      </c>
      <c r="CB112" s="939"/>
      <c r="CC112" s="939"/>
      <c r="CD112" s="939"/>
      <c r="CE112" s="939"/>
      <c r="CF112" s="933">
        <v>49.8</v>
      </c>
      <c r="CG112" s="934"/>
      <c r="CH112" s="934"/>
      <c r="CI112" s="934"/>
      <c r="CJ112" s="934"/>
      <c r="CK112" s="961"/>
      <c r="CL112" s="962"/>
      <c r="CM112" s="935" t="s">
        <v>421</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15">
      <c r="A113" s="967"/>
      <c r="B113" s="968"/>
      <c r="C113" s="936" t="s">
        <v>422</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216352</v>
      </c>
      <c r="AB113" s="951"/>
      <c r="AC113" s="951"/>
      <c r="AD113" s="951"/>
      <c r="AE113" s="952"/>
      <c r="AF113" s="953">
        <v>230538</v>
      </c>
      <c r="AG113" s="951"/>
      <c r="AH113" s="951"/>
      <c r="AI113" s="951"/>
      <c r="AJ113" s="952"/>
      <c r="AK113" s="953">
        <v>240948</v>
      </c>
      <c r="AL113" s="951"/>
      <c r="AM113" s="951"/>
      <c r="AN113" s="951"/>
      <c r="AO113" s="952"/>
      <c r="AP113" s="954">
        <v>7.1</v>
      </c>
      <c r="AQ113" s="955"/>
      <c r="AR113" s="955"/>
      <c r="AS113" s="955"/>
      <c r="AT113" s="956"/>
      <c r="AU113" s="921"/>
      <c r="AV113" s="922"/>
      <c r="AW113" s="922"/>
      <c r="AX113" s="922"/>
      <c r="AY113" s="922"/>
      <c r="AZ113" s="935" t="s">
        <v>423</v>
      </c>
      <c r="BA113" s="936"/>
      <c r="BB113" s="936"/>
      <c r="BC113" s="936"/>
      <c r="BD113" s="936"/>
      <c r="BE113" s="936"/>
      <c r="BF113" s="936"/>
      <c r="BG113" s="936"/>
      <c r="BH113" s="936"/>
      <c r="BI113" s="936"/>
      <c r="BJ113" s="936"/>
      <c r="BK113" s="936"/>
      <c r="BL113" s="936"/>
      <c r="BM113" s="936"/>
      <c r="BN113" s="936"/>
      <c r="BO113" s="936"/>
      <c r="BP113" s="937"/>
      <c r="BQ113" s="938">
        <v>194476</v>
      </c>
      <c r="BR113" s="939"/>
      <c r="BS113" s="939"/>
      <c r="BT113" s="939"/>
      <c r="BU113" s="939"/>
      <c r="BV113" s="939">
        <v>177342</v>
      </c>
      <c r="BW113" s="939"/>
      <c r="BX113" s="939"/>
      <c r="BY113" s="939"/>
      <c r="BZ113" s="939"/>
      <c r="CA113" s="939">
        <v>160174</v>
      </c>
      <c r="CB113" s="939"/>
      <c r="CC113" s="939"/>
      <c r="CD113" s="939"/>
      <c r="CE113" s="939"/>
      <c r="CF113" s="933">
        <v>4.7</v>
      </c>
      <c r="CG113" s="934"/>
      <c r="CH113" s="934"/>
      <c r="CI113" s="934"/>
      <c r="CJ113" s="934"/>
      <c r="CK113" s="961"/>
      <c r="CL113" s="962"/>
      <c r="CM113" s="935" t="s">
        <v>424</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15">
      <c r="A114" s="967"/>
      <c r="B114" s="968"/>
      <c r="C114" s="936" t="s">
        <v>425</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17470</v>
      </c>
      <c r="AB114" s="972"/>
      <c r="AC114" s="972"/>
      <c r="AD114" s="972"/>
      <c r="AE114" s="973"/>
      <c r="AF114" s="974">
        <v>17519</v>
      </c>
      <c r="AG114" s="972"/>
      <c r="AH114" s="972"/>
      <c r="AI114" s="972"/>
      <c r="AJ114" s="973"/>
      <c r="AK114" s="974">
        <v>17522</v>
      </c>
      <c r="AL114" s="972"/>
      <c r="AM114" s="972"/>
      <c r="AN114" s="972"/>
      <c r="AO114" s="973"/>
      <c r="AP114" s="975">
        <v>0.5</v>
      </c>
      <c r="AQ114" s="976"/>
      <c r="AR114" s="976"/>
      <c r="AS114" s="976"/>
      <c r="AT114" s="977"/>
      <c r="AU114" s="921"/>
      <c r="AV114" s="922"/>
      <c r="AW114" s="922"/>
      <c r="AX114" s="922"/>
      <c r="AY114" s="922"/>
      <c r="AZ114" s="935" t="s">
        <v>426</v>
      </c>
      <c r="BA114" s="936"/>
      <c r="BB114" s="936"/>
      <c r="BC114" s="936"/>
      <c r="BD114" s="936"/>
      <c r="BE114" s="936"/>
      <c r="BF114" s="936"/>
      <c r="BG114" s="936"/>
      <c r="BH114" s="936"/>
      <c r="BI114" s="936"/>
      <c r="BJ114" s="936"/>
      <c r="BK114" s="936"/>
      <c r="BL114" s="936"/>
      <c r="BM114" s="936"/>
      <c r="BN114" s="936"/>
      <c r="BO114" s="936"/>
      <c r="BP114" s="937"/>
      <c r="BQ114" s="938">
        <v>403328</v>
      </c>
      <c r="BR114" s="939"/>
      <c r="BS114" s="939"/>
      <c r="BT114" s="939"/>
      <c r="BU114" s="939"/>
      <c r="BV114" s="939">
        <v>422434</v>
      </c>
      <c r="BW114" s="939"/>
      <c r="BX114" s="939"/>
      <c r="BY114" s="939"/>
      <c r="BZ114" s="939"/>
      <c r="CA114" s="939">
        <v>449775</v>
      </c>
      <c r="CB114" s="939"/>
      <c r="CC114" s="939"/>
      <c r="CD114" s="939"/>
      <c r="CE114" s="939"/>
      <c r="CF114" s="933">
        <v>13.3</v>
      </c>
      <c r="CG114" s="934"/>
      <c r="CH114" s="934"/>
      <c r="CI114" s="934"/>
      <c r="CJ114" s="934"/>
      <c r="CK114" s="961"/>
      <c r="CL114" s="962"/>
      <c r="CM114" s="935" t="s">
        <v>427</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15">
      <c r="A115" s="967"/>
      <c r="B115" s="968"/>
      <c r="C115" s="936" t="s">
        <v>428</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908</v>
      </c>
      <c r="AB115" s="951"/>
      <c r="AC115" s="951"/>
      <c r="AD115" s="951"/>
      <c r="AE115" s="952"/>
      <c r="AF115" s="953">
        <v>904</v>
      </c>
      <c r="AG115" s="951"/>
      <c r="AH115" s="951"/>
      <c r="AI115" s="951"/>
      <c r="AJ115" s="952"/>
      <c r="AK115" s="953">
        <v>870</v>
      </c>
      <c r="AL115" s="951"/>
      <c r="AM115" s="951"/>
      <c r="AN115" s="951"/>
      <c r="AO115" s="952"/>
      <c r="AP115" s="954">
        <v>0</v>
      </c>
      <c r="AQ115" s="955"/>
      <c r="AR115" s="955"/>
      <c r="AS115" s="955"/>
      <c r="AT115" s="956"/>
      <c r="AU115" s="921"/>
      <c r="AV115" s="922"/>
      <c r="AW115" s="922"/>
      <c r="AX115" s="922"/>
      <c r="AY115" s="922"/>
      <c r="AZ115" s="935" t="s">
        <v>429</v>
      </c>
      <c r="BA115" s="936"/>
      <c r="BB115" s="936"/>
      <c r="BC115" s="936"/>
      <c r="BD115" s="936"/>
      <c r="BE115" s="936"/>
      <c r="BF115" s="936"/>
      <c r="BG115" s="936"/>
      <c r="BH115" s="936"/>
      <c r="BI115" s="936"/>
      <c r="BJ115" s="936"/>
      <c r="BK115" s="936"/>
      <c r="BL115" s="936"/>
      <c r="BM115" s="936"/>
      <c r="BN115" s="936"/>
      <c r="BO115" s="936"/>
      <c r="BP115" s="937"/>
      <c r="BQ115" s="938" t="s">
        <v>121</v>
      </c>
      <c r="BR115" s="939"/>
      <c r="BS115" s="939"/>
      <c r="BT115" s="939"/>
      <c r="BU115" s="939"/>
      <c r="BV115" s="939" t="s">
        <v>121</v>
      </c>
      <c r="BW115" s="939"/>
      <c r="BX115" s="939"/>
      <c r="BY115" s="939"/>
      <c r="BZ115" s="939"/>
      <c r="CA115" s="939" t="s">
        <v>121</v>
      </c>
      <c r="CB115" s="939"/>
      <c r="CC115" s="939"/>
      <c r="CD115" s="939"/>
      <c r="CE115" s="939"/>
      <c r="CF115" s="933" t="s">
        <v>121</v>
      </c>
      <c r="CG115" s="934"/>
      <c r="CH115" s="934"/>
      <c r="CI115" s="934"/>
      <c r="CJ115" s="934"/>
      <c r="CK115" s="961"/>
      <c r="CL115" s="962"/>
      <c r="CM115" s="935" t="s">
        <v>430</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15">
      <c r="A116" s="969"/>
      <c r="B116" s="970"/>
      <c r="C116" s="978" t="s">
        <v>431</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121</v>
      </c>
      <c r="AB116" s="972"/>
      <c r="AC116" s="972"/>
      <c r="AD116" s="972"/>
      <c r="AE116" s="973"/>
      <c r="AF116" s="974" t="s">
        <v>121</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432</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433</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434</v>
      </c>
      <c r="Z117" s="907"/>
      <c r="AA117" s="991">
        <v>686636</v>
      </c>
      <c r="AB117" s="992"/>
      <c r="AC117" s="992"/>
      <c r="AD117" s="992"/>
      <c r="AE117" s="993"/>
      <c r="AF117" s="994">
        <v>968733</v>
      </c>
      <c r="AG117" s="992"/>
      <c r="AH117" s="992"/>
      <c r="AI117" s="992"/>
      <c r="AJ117" s="993"/>
      <c r="AK117" s="994">
        <v>1040424</v>
      </c>
      <c r="AL117" s="992"/>
      <c r="AM117" s="992"/>
      <c r="AN117" s="992"/>
      <c r="AO117" s="993"/>
      <c r="AP117" s="995"/>
      <c r="AQ117" s="996"/>
      <c r="AR117" s="996"/>
      <c r="AS117" s="996"/>
      <c r="AT117" s="997"/>
      <c r="AU117" s="921"/>
      <c r="AV117" s="922"/>
      <c r="AW117" s="922"/>
      <c r="AX117" s="922"/>
      <c r="AY117" s="922"/>
      <c r="AZ117" s="987" t="s">
        <v>435</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436</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15">
      <c r="A118" s="925" t="s">
        <v>410</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407</v>
      </c>
      <c r="AB118" s="906"/>
      <c r="AC118" s="906"/>
      <c r="AD118" s="906"/>
      <c r="AE118" s="907"/>
      <c r="AF118" s="905" t="s">
        <v>408</v>
      </c>
      <c r="AG118" s="906"/>
      <c r="AH118" s="906"/>
      <c r="AI118" s="906"/>
      <c r="AJ118" s="907"/>
      <c r="AK118" s="905" t="s">
        <v>294</v>
      </c>
      <c r="AL118" s="906"/>
      <c r="AM118" s="906"/>
      <c r="AN118" s="906"/>
      <c r="AO118" s="907"/>
      <c r="AP118" s="983" t="s">
        <v>409</v>
      </c>
      <c r="AQ118" s="984"/>
      <c r="AR118" s="984"/>
      <c r="AS118" s="984"/>
      <c r="AT118" s="985"/>
      <c r="AU118" s="921"/>
      <c r="AV118" s="922"/>
      <c r="AW118" s="922"/>
      <c r="AX118" s="922"/>
      <c r="AY118" s="922"/>
      <c r="AZ118" s="986" t="s">
        <v>437</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438</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15">
      <c r="A119" s="1069" t="s">
        <v>413</v>
      </c>
      <c r="B119" s="960"/>
      <c r="C119" s="942" t="s">
        <v>414</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t="s">
        <v>121</v>
      </c>
      <c r="AG119" s="913"/>
      <c r="AH119" s="913"/>
      <c r="AI119" s="913"/>
      <c r="AJ119" s="914"/>
      <c r="AK119" s="915" t="s">
        <v>121</v>
      </c>
      <c r="AL119" s="913"/>
      <c r="AM119" s="913"/>
      <c r="AN119" s="913"/>
      <c r="AO119" s="914"/>
      <c r="AP119" s="916" t="s">
        <v>121</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439</v>
      </c>
      <c r="BP119" s="1018"/>
      <c r="BQ119" s="1012">
        <v>10486410</v>
      </c>
      <c r="BR119" s="1013"/>
      <c r="BS119" s="1013"/>
      <c r="BT119" s="1013"/>
      <c r="BU119" s="1013"/>
      <c r="BV119" s="1013">
        <v>10009691</v>
      </c>
      <c r="BW119" s="1013"/>
      <c r="BX119" s="1013"/>
      <c r="BY119" s="1013"/>
      <c r="BZ119" s="1013"/>
      <c r="CA119" s="1013">
        <v>9456599</v>
      </c>
      <c r="CB119" s="1013"/>
      <c r="CC119" s="1013"/>
      <c r="CD119" s="1013"/>
      <c r="CE119" s="1013"/>
      <c r="CF119" s="1014"/>
      <c r="CG119" s="1015"/>
      <c r="CH119" s="1015"/>
      <c r="CI119" s="1015"/>
      <c r="CJ119" s="1016"/>
      <c r="CK119" s="963"/>
      <c r="CL119" s="964"/>
      <c r="CM119" s="986" t="s">
        <v>440</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21685</v>
      </c>
      <c r="DH119" s="999"/>
      <c r="DI119" s="999"/>
      <c r="DJ119" s="999"/>
      <c r="DK119" s="1000"/>
      <c r="DL119" s="998" t="s">
        <v>121</v>
      </c>
      <c r="DM119" s="999"/>
      <c r="DN119" s="999"/>
      <c r="DO119" s="999"/>
      <c r="DP119" s="1000"/>
      <c r="DQ119" s="998">
        <v>19550</v>
      </c>
      <c r="DR119" s="999"/>
      <c r="DS119" s="999"/>
      <c r="DT119" s="999"/>
      <c r="DU119" s="1000"/>
      <c r="DV119" s="1001">
        <v>0.6</v>
      </c>
      <c r="DW119" s="1002"/>
      <c r="DX119" s="1002"/>
      <c r="DY119" s="1002"/>
      <c r="DZ119" s="1003"/>
    </row>
    <row r="120" spans="1:130" s="224" customFormat="1" ht="26.25" customHeight="1" x14ac:dyDescent="0.15">
      <c r="A120" s="1070"/>
      <c r="B120" s="962"/>
      <c r="C120" s="935" t="s">
        <v>417</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441</v>
      </c>
      <c r="AV120" s="1005"/>
      <c r="AW120" s="1005"/>
      <c r="AX120" s="1005"/>
      <c r="AY120" s="1006"/>
      <c r="AZ120" s="942" t="s">
        <v>442</v>
      </c>
      <c r="BA120" s="910"/>
      <c r="BB120" s="910"/>
      <c r="BC120" s="910"/>
      <c r="BD120" s="910"/>
      <c r="BE120" s="910"/>
      <c r="BF120" s="910"/>
      <c r="BG120" s="910"/>
      <c r="BH120" s="910"/>
      <c r="BI120" s="910"/>
      <c r="BJ120" s="910"/>
      <c r="BK120" s="910"/>
      <c r="BL120" s="910"/>
      <c r="BM120" s="910"/>
      <c r="BN120" s="910"/>
      <c r="BO120" s="910"/>
      <c r="BP120" s="911"/>
      <c r="BQ120" s="943">
        <v>5506545</v>
      </c>
      <c r="BR120" s="944"/>
      <c r="BS120" s="944"/>
      <c r="BT120" s="944"/>
      <c r="BU120" s="944"/>
      <c r="BV120" s="944">
        <v>5690594</v>
      </c>
      <c r="BW120" s="944"/>
      <c r="BX120" s="944"/>
      <c r="BY120" s="944"/>
      <c r="BZ120" s="944"/>
      <c r="CA120" s="944">
        <v>6077303</v>
      </c>
      <c r="CB120" s="944"/>
      <c r="CC120" s="944"/>
      <c r="CD120" s="944"/>
      <c r="CE120" s="944"/>
      <c r="CF120" s="957">
        <v>180.2</v>
      </c>
      <c r="CG120" s="958"/>
      <c r="CH120" s="958"/>
      <c r="CI120" s="958"/>
      <c r="CJ120" s="958"/>
      <c r="CK120" s="1019" t="s">
        <v>443</v>
      </c>
      <c r="CL120" s="1020"/>
      <c r="CM120" s="1020"/>
      <c r="CN120" s="1020"/>
      <c r="CO120" s="1021"/>
      <c r="CP120" s="1027" t="s">
        <v>391</v>
      </c>
      <c r="CQ120" s="1028"/>
      <c r="CR120" s="1028"/>
      <c r="CS120" s="1028"/>
      <c r="CT120" s="1028"/>
      <c r="CU120" s="1028"/>
      <c r="CV120" s="1028"/>
      <c r="CW120" s="1028"/>
      <c r="CX120" s="1028"/>
      <c r="CY120" s="1028"/>
      <c r="CZ120" s="1028"/>
      <c r="DA120" s="1028"/>
      <c r="DB120" s="1028"/>
      <c r="DC120" s="1028"/>
      <c r="DD120" s="1028"/>
      <c r="DE120" s="1028"/>
      <c r="DF120" s="1029"/>
      <c r="DG120" s="943">
        <v>1772889</v>
      </c>
      <c r="DH120" s="944"/>
      <c r="DI120" s="944"/>
      <c r="DJ120" s="944"/>
      <c r="DK120" s="944"/>
      <c r="DL120" s="944">
        <v>1684690</v>
      </c>
      <c r="DM120" s="944"/>
      <c r="DN120" s="944"/>
      <c r="DO120" s="944"/>
      <c r="DP120" s="944"/>
      <c r="DQ120" s="944">
        <v>1680189</v>
      </c>
      <c r="DR120" s="944"/>
      <c r="DS120" s="944"/>
      <c r="DT120" s="944"/>
      <c r="DU120" s="944"/>
      <c r="DV120" s="945">
        <v>49.8</v>
      </c>
      <c r="DW120" s="945"/>
      <c r="DX120" s="945"/>
      <c r="DY120" s="945"/>
      <c r="DZ120" s="946"/>
    </row>
    <row r="121" spans="1:130" s="224" customFormat="1" ht="26.25" customHeight="1" x14ac:dyDescent="0.15">
      <c r="A121" s="1070"/>
      <c r="B121" s="962"/>
      <c r="C121" s="987" t="s">
        <v>444</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445</v>
      </c>
      <c r="BA121" s="936"/>
      <c r="BB121" s="936"/>
      <c r="BC121" s="936"/>
      <c r="BD121" s="936"/>
      <c r="BE121" s="936"/>
      <c r="BF121" s="936"/>
      <c r="BG121" s="936"/>
      <c r="BH121" s="936"/>
      <c r="BI121" s="936"/>
      <c r="BJ121" s="936"/>
      <c r="BK121" s="936"/>
      <c r="BL121" s="936"/>
      <c r="BM121" s="936"/>
      <c r="BN121" s="936"/>
      <c r="BO121" s="936"/>
      <c r="BP121" s="937"/>
      <c r="BQ121" s="938">
        <v>255238</v>
      </c>
      <c r="BR121" s="939"/>
      <c r="BS121" s="939"/>
      <c r="BT121" s="939"/>
      <c r="BU121" s="939"/>
      <c r="BV121" s="939">
        <v>305989</v>
      </c>
      <c r="BW121" s="939"/>
      <c r="BX121" s="939"/>
      <c r="BY121" s="939"/>
      <c r="BZ121" s="939"/>
      <c r="CA121" s="939">
        <v>300425</v>
      </c>
      <c r="CB121" s="939"/>
      <c r="CC121" s="939"/>
      <c r="CD121" s="939"/>
      <c r="CE121" s="939"/>
      <c r="CF121" s="933">
        <v>8.9</v>
      </c>
      <c r="CG121" s="934"/>
      <c r="CH121" s="934"/>
      <c r="CI121" s="934"/>
      <c r="CJ121" s="934"/>
      <c r="CK121" s="1022"/>
      <c r="CL121" s="1023"/>
      <c r="CM121" s="1023"/>
      <c r="CN121" s="1023"/>
      <c r="CO121" s="1024"/>
      <c r="CP121" s="1032"/>
      <c r="CQ121" s="1033"/>
      <c r="CR121" s="1033"/>
      <c r="CS121" s="1033"/>
      <c r="CT121" s="1033"/>
      <c r="CU121" s="1033"/>
      <c r="CV121" s="1033"/>
      <c r="CW121" s="1033"/>
      <c r="CX121" s="1033"/>
      <c r="CY121" s="1033"/>
      <c r="CZ121" s="1033"/>
      <c r="DA121" s="1033"/>
      <c r="DB121" s="1033"/>
      <c r="DC121" s="1033"/>
      <c r="DD121" s="1033"/>
      <c r="DE121" s="1033"/>
      <c r="DF121" s="1034"/>
      <c r="DG121" s="938"/>
      <c r="DH121" s="939"/>
      <c r="DI121" s="939"/>
      <c r="DJ121" s="939"/>
      <c r="DK121" s="939"/>
      <c r="DL121" s="939"/>
      <c r="DM121" s="939"/>
      <c r="DN121" s="939"/>
      <c r="DO121" s="939"/>
      <c r="DP121" s="939"/>
      <c r="DQ121" s="939"/>
      <c r="DR121" s="939"/>
      <c r="DS121" s="939"/>
      <c r="DT121" s="939"/>
      <c r="DU121" s="939"/>
      <c r="DV121" s="940"/>
      <c r="DW121" s="940"/>
      <c r="DX121" s="940"/>
      <c r="DY121" s="940"/>
      <c r="DZ121" s="941"/>
    </row>
    <row r="122" spans="1:130" s="224" customFormat="1" ht="26.25" customHeight="1" x14ac:dyDescent="0.15">
      <c r="A122" s="1070"/>
      <c r="B122" s="962"/>
      <c r="C122" s="935" t="s">
        <v>427</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446</v>
      </c>
      <c r="BA122" s="978"/>
      <c r="BB122" s="978"/>
      <c r="BC122" s="978"/>
      <c r="BD122" s="978"/>
      <c r="BE122" s="978"/>
      <c r="BF122" s="978"/>
      <c r="BG122" s="978"/>
      <c r="BH122" s="978"/>
      <c r="BI122" s="978"/>
      <c r="BJ122" s="978"/>
      <c r="BK122" s="978"/>
      <c r="BL122" s="978"/>
      <c r="BM122" s="978"/>
      <c r="BN122" s="978"/>
      <c r="BO122" s="978"/>
      <c r="BP122" s="979"/>
      <c r="BQ122" s="1012">
        <v>8311793</v>
      </c>
      <c r="BR122" s="1013"/>
      <c r="BS122" s="1013"/>
      <c r="BT122" s="1013"/>
      <c r="BU122" s="1013"/>
      <c r="BV122" s="1013">
        <v>7939565</v>
      </c>
      <c r="BW122" s="1013"/>
      <c r="BX122" s="1013"/>
      <c r="BY122" s="1013"/>
      <c r="BZ122" s="1013"/>
      <c r="CA122" s="1013">
        <v>7375605</v>
      </c>
      <c r="CB122" s="1013"/>
      <c r="CC122" s="1013"/>
      <c r="CD122" s="1013"/>
      <c r="CE122" s="1013"/>
      <c r="CF122" s="1030">
        <v>218.7</v>
      </c>
      <c r="CG122" s="1031"/>
      <c r="CH122" s="1031"/>
      <c r="CI122" s="1031"/>
      <c r="CJ122" s="1031"/>
      <c r="CK122" s="1022"/>
      <c r="CL122" s="1023"/>
      <c r="CM122" s="1023"/>
      <c r="CN122" s="1023"/>
      <c r="CO122" s="1024"/>
      <c r="CP122" s="1032"/>
      <c r="CQ122" s="1033"/>
      <c r="CR122" s="1033"/>
      <c r="CS122" s="1033"/>
      <c r="CT122" s="1033"/>
      <c r="CU122" s="1033"/>
      <c r="CV122" s="1033"/>
      <c r="CW122" s="1033"/>
      <c r="CX122" s="1033"/>
      <c r="CY122" s="1033"/>
      <c r="CZ122" s="1033"/>
      <c r="DA122" s="1033"/>
      <c r="DB122" s="1033"/>
      <c r="DC122" s="1033"/>
      <c r="DD122" s="1033"/>
      <c r="DE122" s="1033"/>
      <c r="DF122" s="1034"/>
      <c r="DG122" s="938"/>
      <c r="DH122" s="939"/>
      <c r="DI122" s="939"/>
      <c r="DJ122" s="939"/>
      <c r="DK122" s="939"/>
      <c r="DL122" s="939"/>
      <c r="DM122" s="939"/>
      <c r="DN122" s="939"/>
      <c r="DO122" s="939"/>
      <c r="DP122" s="939"/>
      <c r="DQ122" s="939"/>
      <c r="DR122" s="939"/>
      <c r="DS122" s="939"/>
      <c r="DT122" s="939"/>
      <c r="DU122" s="939"/>
      <c r="DV122" s="940"/>
      <c r="DW122" s="940"/>
      <c r="DX122" s="940"/>
      <c r="DY122" s="940"/>
      <c r="DZ122" s="941"/>
    </row>
    <row r="123" spans="1:130" s="224" customFormat="1" ht="26.25" customHeight="1" x14ac:dyDescent="0.15">
      <c r="A123" s="1070"/>
      <c r="B123" s="962"/>
      <c r="C123" s="935" t="s">
        <v>433</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447</v>
      </c>
      <c r="BP123" s="1018"/>
      <c r="BQ123" s="1076">
        <v>14073576</v>
      </c>
      <c r="BR123" s="1077"/>
      <c r="BS123" s="1077"/>
      <c r="BT123" s="1077"/>
      <c r="BU123" s="1077"/>
      <c r="BV123" s="1077">
        <v>13936148</v>
      </c>
      <c r="BW123" s="1077"/>
      <c r="BX123" s="1077"/>
      <c r="BY123" s="1077"/>
      <c r="BZ123" s="1077"/>
      <c r="CA123" s="1077">
        <v>13753333</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
      <c r="A124" s="1070"/>
      <c r="B124" s="962"/>
      <c r="C124" s="935" t="s">
        <v>436</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448</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121</v>
      </c>
      <c r="BR124" s="1040"/>
      <c r="BS124" s="1040"/>
      <c r="BT124" s="1040"/>
      <c r="BU124" s="1040"/>
      <c r="BV124" s="1040" t="s">
        <v>121</v>
      </c>
      <c r="BW124" s="1040"/>
      <c r="BX124" s="1040"/>
      <c r="BY124" s="1040"/>
      <c r="BZ124" s="1040"/>
      <c r="CA124" s="1040" t="s">
        <v>121</v>
      </c>
      <c r="CB124" s="1040"/>
      <c r="CC124" s="1040"/>
      <c r="CD124" s="1040"/>
      <c r="CE124" s="1040"/>
      <c r="CF124" s="1041"/>
      <c r="CG124" s="1042"/>
      <c r="CH124" s="1042"/>
      <c r="CI124" s="1042"/>
      <c r="CJ124" s="1043"/>
      <c r="CK124" s="1025"/>
      <c r="CL124" s="1025"/>
      <c r="CM124" s="1025"/>
      <c r="CN124" s="1025"/>
      <c r="CO124" s="1026"/>
      <c r="CP124" s="1032" t="s">
        <v>449</v>
      </c>
      <c r="CQ124" s="1033"/>
      <c r="CR124" s="1033"/>
      <c r="CS124" s="1033"/>
      <c r="CT124" s="1033"/>
      <c r="CU124" s="1033"/>
      <c r="CV124" s="1033"/>
      <c r="CW124" s="1033"/>
      <c r="CX124" s="1033"/>
      <c r="CY124" s="1033"/>
      <c r="CZ124" s="1033"/>
      <c r="DA124" s="1033"/>
      <c r="DB124" s="1033"/>
      <c r="DC124" s="1033"/>
      <c r="DD124" s="1033"/>
      <c r="DE124" s="1033"/>
      <c r="DF124" s="1034"/>
      <c r="DG124" s="1017" t="s">
        <v>121</v>
      </c>
      <c r="DH124" s="999"/>
      <c r="DI124" s="999"/>
      <c r="DJ124" s="999"/>
      <c r="DK124" s="1000"/>
      <c r="DL124" s="998" t="s">
        <v>121</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15">
      <c r="A125" s="1070"/>
      <c r="B125" s="962"/>
      <c r="C125" s="935" t="s">
        <v>438</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450</v>
      </c>
      <c r="CL125" s="1020"/>
      <c r="CM125" s="1020"/>
      <c r="CN125" s="1020"/>
      <c r="CO125" s="1021"/>
      <c r="CP125" s="942" t="s">
        <v>451</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2">
      <c r="A126" s="1070"/>
      <c r="B126" s="962"/>
      <c r="C126" s="935" t="s">
        <v>440</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908</v>
      </c>
      <c r="AB126" s="972"/>
      <c r="AC126" s="972"/>
      <c r="AD126" s="972"/>
      <c r="AE126" s="973"/>
      <c r="AF126" s="974">
        <v>904</v>
      </c>
      <c r="AG126" s="972"/>
      <c r="AH126" s="972"/>
      <c r="AI126" s="972"/>
      <c r="AJ126" s="973"/>
      <c r="AK126" s="974">
        <v>870</v>
      </c>
      <c r="AL126" s="972"/>
      <c r="AM126" s="972"/>
      <c r="AN126" s="972"/>
      <c r="AO126" s="973"/>
      <c r="AP126" s="975">
        <v>0</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452</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x14ac:dyDescent="0.15">
      <c r="A127" s="1071"/>
      <c r="B127" s="964"/>
      <c r="C127" s="986" t="s">
        <v>453</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121</v>
      </c>
      <c r="AB127" s="972"/>
      <c r="AC127" s="972"/>
      <c r="AD127" s="972"/>
      <c r="AE127" s="973"/>
      <c r="AF127" s="974" t="s">
        <v>121</v>
      </c>
      <c r="AG127" s="972"/>
      <c r="AH127" s="972"/>
      <c r="AI127" s="972"/>
      <c r="AJ127" s="973"/>
      <c r="AK127" s="974" t="s">
        <v>121</v>
      </c>
      <c r="AL127" s="972"/>
      <c r="AM127" s="972"/>
      <c r="AN127" s="972"/>
      <c r="AO127" s="973"/>
      <c r="AP127" s="975" t="s">
        <v>121</v>
      </c>
      <c r="AQ127" s="976"/>
      <c r="AR127" s="976"/>
      <c r="AS127" s="976"/>
      <c r="AT127" s="977"/>
      <c r="AU127" s="226"/>
      <c r="AV127" s="226"/>
      <c r="AW127" s="226"/>
      <c r="AX127" s="1044" t="s">
        <v>454</v>
      </c>
      <c r="AY127" s="1045"/>
      <c r="AZ127" s="1045"/>
      <c r="BA127" s="1045"/>
      <c r="BB127" s="1045"/>
      <c r="BC127" s="1045"/>
      <c r="BD127" s="1045"/>
      <c r="BE127" s="1046"/>
      <c r="BF127" s="1047" t="s">
        <v>455</v>
      </c>
      <c r="BG127" s="1045"/>
      <c r="BH127" s="1045"/>
      <c r="BI127" s="1045"/>
      <c r="BJ127" s="1045"/>
      <c r="BK127" s="1045"/>
      <c r="BL127" s="1046"/>
      <c r="BM127" s="1047" t="s">
        <v>456</v>
      </c>
      <c r="BN127" s="1045"/>
      <c r="BO127" s="1045"/>
      <c r="BP127" s="1045"/>
      <c r="BQ127" s="1045"/>
      <c r="BR127" s="1045"/>
      <c r="BS127" s="1046"/>
      <c r="BT127" s="1047" t="s">
        <v>457</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458</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2">
      <c r="A128" s="1054" t="s">
        <v>459</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460</v>
      </c>
      <c r="X128" s="1056"/>
      <c r="Y128" s="1056"/>
      <c r="Z128" s="1057"/>
      <c r="AA128" s="1058">
        <v>32160</v>
      </c>
      <c r="AB128" s="1059"/>
      <c r="AC128" s="1059"/>
      <c r="AD128" s="1059"/>
      <c r="AE128" s="1060"/>
      <c r="AF128" s="1061">
        <v>36562</v>
      </c>
      <c r="AG128" s="1059"/>
      <c r="AH128" s="1059"/>
      <c r="AI128" s="1059"/>
      <c r="AJ128" s="1060"/>
      <c r="AK128" s="1061">
        <v>31659</v>
      </c>
      <c r="AL128" s="1059"/>
      <c r="AM128" s="1059"/>
      <c r="AN128" s="1059"/>
      <c r="AO128" s="1060"/>
      <c r="AP128" s="1062"/>
      <c r="AQ128" s="1063"/>
      <c r="AR128" s="1063"/>
      <c r="AS128" s="1063"/>
      <c r="AT128" s="1064"/>
      <c r="AU128" s="226"/>
      <c r="AV128" s="226"/>
      <c r="AW128" s="226"/>
      <c r="AX128" s="909" t="s">
        <v>461</v>
      </c>
      <c r="AY128" s="910"/>
      <c r="AZ128" s="910"/>
      <c r="BA128" s="910"/>
      <c r="BB128" s="910"/>
      <c r="BC128" s="910"/>
      <c r="BD128" s="910"/>
      <c r="BE128" s="911"/>
      <c r="BF128" s="1065" t="s">
        <v>121</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462</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463</v>
      </c>
      <c r="X129" s="1084"/>
      <c r="Y129" s="1084"/>
      <c r="Z129" s="1085"/>
      <c r="AA129" s="971">
        <v>3892867</v>
      </c>
      <c r="AB129" s="972"/>
      <c r="AC129" s="972"/>
      <c r="AD129" s="972"/>
      <c r="AE129" s="973"/>
      <c r="AF129" s="974">
        <v>4021435</v>
      </c>
      <c r="AG129" s="972"/>
      <c r="AH129" s="972"/>
      <c r="AI129" s="972"/>
      <c r="AJ129" s="973"/>
      <c r="AK129" s="974">
        <v>4170085</v>
      </c>
      <c r="AL129" s="972"/>
      <c r="AM129" s="972"/>
      <c r="AN129" s="972"/>
      <c r="AO129" s="973"/>
      <c r="AP129" s="1086"/>
      <c r="AQ129" s="1087"/>
      <c r="AR129" s="1087"/>
      <c r="AS129" s="1087"/>
      <c r="AT129" s="1088"/>
      <c r="AU129" s="227"/>
      <c r="AV129" s="227"/>
      <c r="AW129" s="227"/>
      <c r="AX129" s="1078" t="s">
        <v>464</v>
      </c>
      <c r="AY129" s="936"/>
      <c r="AZ129" s="936"/>
      <c r="BA129" s="936"/>
      <c r="BB129" s="936"/>
      <c r="BC129" s="936"/>
      <c r="BD129" s="936"/>
      <c r="BE129" s="937"/>
      <c r="BF129" s="1079" t="s">
        <v>121</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465</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466</v>
      </c>
      <c r="X130" s="1084"/>
      <c r="Y130" s="1084"/>
      <c r="Z130" s="1085"/>
      <c r="AA130" s="971">
        <v>500897</v>
      </c>
      <c r="AB130" s="972"/>
      <c r="AC130" s="972"/>
      <c r="AD130" s="972"/>
      <c r="AE130" s="973"/>
      <c r="AF130" s="974">
        <v>736700</v>
      </c>
      <c r="AG130" s="972"/>
      <c r="AH130" s="972"/>
      <c r="AI130" s="972"/>
      <c r="AJ130" s="973"/>
      <c r="AK130" s="974">
        <v>796955</v>
      </c>
      <c r="AL130" s="972"/>
      <c r="AM130" s="972"/>
      <c r="AN130" s="972"/>
      <c r="AO130" s="973"/>
      <c r="AP130" s="1086"/>
      <c r="AQ130" s="1087"/>
      <c r="AR130" s="1087"/>
      <c r="AS130" s="1087"/>
      <c r="AT130" s="1088"/>
      <c r="AU130" s="227"/>
      <c r="AV130" s="227"/>
      <c r="AW130" s="227"/>
      <c r="AX130" s="1078" t="s">
        <v>467</v>
      </c>
      <c r="AY130" s="936"/>
      <c r="AZ130" s="936"/>
      <c r="BA130" s="936"/>
      <c r="BB130" s="936"/>
      <c r="BC130" s="936"/>
      <c r="BD130" s="936"/>
      <c r="BE130" s="937"/>
      <c r="BF130" s="1114">
        <v>5.5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468</v>
      </c>
      <c r="X131" s="1121"/>
      <c r="Y131" s="1121"/>
      <c r="Z131" s="1122"/>
      <c r="AA131" s="1017">
        <v>3391970</v>
      </c>
      <c r="AB131" s="999"/>
      <c r="AC131" s="999"/>
      <c r="AD131" s="999"/>
      <c r="AE131" s="1000"/>
      <c r="AF131" s="998">
        <v>3284735</v>
      </c>
      <c r="AG131" s="999"/>
      <c r="AH131" s="999"/>
      <c r="AI131" s="999"/>
      <c r="AJ131" s="1000"/>
      <c r="AK131" s="998">
        <v>3373130</v>
      </c>
      <c r="AL131" s="999"/>
      <c r="AM131" s="999"/>
      <c r="AN131" s="999"/>
      <c r="AO131" s="1000"/>
      <c r="AP131" s="1123"/>
      <c r="AQ131" s="1124"/>
      <c r="AR131" s="1124"/>
      <c r="AS131" s="1124"/>
      <c r="AT131" s="1125"/>
      <c r="AU131" s="227"/>
      <c r="AV131" s="227"/>
      <c r="AW131" s="227"/>
      <c r="AX131" s="1096" t="s">
        <v>469</v>
      </c>
      <c r="AY131" s="739"/>
      <c r="AZ131" s="739"/>
      <c r="BA131" s="739"/>
      <c r="BB131" s="739"/>
      <c r="BC131" s="739"/>
      <c r="BD131" s="739"/>
      <c r="BE131" s="1049"/>
      <c r="BF131" s="1097" t="s">
        <v>121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470</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471</v>
      </c>
      <c r="W132" s="1107"/>
      <c r="X132" s="1107"/>
      <c r="Y132" s="1107"/>
      <c r="Z132" s="1108"/>
      <c r="AA132" s="1109">
        <v>4.5277228279999999</v>
      </c>
      <c r="AB132" s="1110"/>
      <c r="AC132" s="1110"/>
      <c r="AD132" s="1110"/>
      <c r="AE132" s="1111"/>
      <c r="AF132" s="1112">
        <v>5.9508910159999999</v>
      </c>
      <c r="AG132" s="1110"/>
      <c r="AH132" s="1110"/>
      <c r="AI132" s="1110"/>
      <c r="AJ132" s="1111"/>
      <c r="AK132" s="1112">
        <v>6.2793310660000001</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472</v>
      </c>
      <c r="W133" s="1090"/>
      <c r="X133" s="1090"/>
      <c r="Y133" s="1090"/>
      <c r="Z133" s="1091"/>
      <c r="AA133" s="1092">
        <v>3.5</v>
      </c>
      <c r="AB133" s="1093"/>
      <c r="AC133" s="1093"/>
      <c r="AD133" s="1093"/>
      <c r="AE133" s="1094"/>
      <c r="AF133" s="1092">
        <v>4.5</v>
      </c>
      <c r="AG133" s="1093"/>
      <c r="AH133" s="1093"/>
      <c r="AI133" s="1093"/>
      <c r="AJ133" s="1094"/>
      <c r="AK133" s="1092">
        <v>5.5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KdFzDozAYQvOIbt0xymOpiJG7559Xu+xxYLcyc6o4nwWJpMKhX2bEcoeDjBL6z1lzP5Rw9pEmh/MJ1yerEjYzA==" saltValue="WguxsZjgYJdMNhlOWb6o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473</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NaDtqa42ZMXYbYDUCoX/a2st8HbqQr2TMFqOSDpvNNtmkP0pOTa2TK+onYlVCLe639EJZmOidYQvMKfEpwmSGQ==" saltValue="38z3jqEsjrHC1hesnN2B2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nFFpr9Y4C+JiXntOyfHtTmMc8dg3qqI3yLyH1qjntn4CNbjeAKbKEFM4yG0hd4GDoHQ8VGtGnwbgHYd+tGgsg==" saltValue="8lgVXUTa+/vv9g3Dwgo3W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475</v>
      </c>
      <c r="AL6" s="260"/>
      <c r="AM6" s="260"/>
      <c r="AN6" s="260"/>
    </row>
    <row r="7" spans="1:46" ht="13.5" customHeight="1" x14ac:dyDescent="0.15">
      <c r="A7" s="259"/>
      <c r="AK7" s="262"/>
      <c r="AL7" s="263"/>
      <c r="AM7" s="263"/>
      <c r="AN7" s="264"/>
      <c r="AO7" s="1127" t="s">
        <v>476</v>
      </c>
      <c r="AP7" s="265"/>
      <c r="AQ7" s="266" t="s">
        <v>477</v>
      </c>
      <c r="AR7" s="267"/>
    </row>
    <row r="8" spans="1:46" x14ac:dyDescent="0.15">
      <c r="A8" s="259"/>
      <c r="AK8" s="268"/>
      <c r="AL8" s="269"/>
      <c r="AM8" s="269"/>
      <c r="AN8" s="270"/>
      <c r="AO8" s="1128"/>
      <c r="AP8" s="271" t="s">
        <v>478</v>
      </c>
      <c r="AQ8" s="272" t="s">
        <v>479</v>
      </c>
      <c r="AR8" s="273" t="s">
        <v>480</v>
      </c>
    </row>
    <row r="9" spans="1:46" x14ac:dyDescent="0.15">
      <c r="A9" s="259"/>
      <c r="AK9" s="1129" t="s">
        <v>481</v>
      </c>
      <c r="AL9" s="1130"/>
      <c r="AM9" s="1130"/>
      <c r="AN9" s="1131"/>
      <c r="AO9" s="274">
        <v>1057144</v>
      </c>
      <c r="AP9" s="274">
        <v>83371</v>
      </c>
      <c r="AQ9" s="275">
        <v>111034</v>
      </c>
      <c r="AR9" s="276">
        <v>-24.9</v>
      </c>
    </row>
    <row r="10" spans="1:46" ht="13.5" customHeight="1" x14ac:dyDescent="0.15">
      <c r="A10" s="259"/>
      <c r="AK10" s="1129" t="s">
        <v>482</v>
      </c>
      <c r="AL10" s="1130"/>
      <c r="AM10" s="1130"/>
      <c r="AN10" s="1131"/>
      <c r="AO10" s="277">
        <v>6316</v>
      </c>
      <c r="AP10" s="277">
        <v>498</v>
      </c>
      <c r="AQ10" s="278">
        <v>15617</v>
      </c>
      <c r="AR10" s="279">
        <v>-96.8</v>
      </c>
    </row>
    <row r="11" spans="1:46" ht="13.5" customHeight="1" x14ac:dyDescent="0.15">
      <c r="A11" s="259"/>
      <c r="AK11" s="1129" t="s">
        <v>483</v>
      </c>
      <c r="AL11" s="1130"/>
      <c r="AM11" s="1130"/>
      <c r="AN11" s="1131"/>
      <c r="AO11" s="277" t="s">
        <v>484</v>
      </c>
      <c r="AP11" s="277" t="s">
        <v>484</v>
      </c>
      <c r="AQ11" s="278">
        <v>1538</v>
      </c>
      <c r="AR11" s="279" t="s">
        <v>484</v>
      </c>
    </row>
    <row r="12" spans="1:46" ht="13.5" customHeight="1" x14ac:dyDescent="0.15">
      <c r="A12" s="259"/>
      <c r="AK12" s="1129" t="s">
        <v>485</v>
      </c>
      <c r="AL12" s="1130"/>
      <c r="AM12" s="1130"/>
      <c r="AN12" s="1131"/>
      <c r="AO12" s="277" t="s">
        <v>484</v>
      </c>
      <c r="AP12" s="277" t="s">
        <v>484</v>
      </c>
      <c r="AQ12" s="278">
        <v>0</v>
      </c>
      <c r="AR12" s="279" t="s">
        <v>484</v>
      </c>
    </row>
    <row r="13" spans="1:46" ht="13.5" customHeight="1" x14ac:dyDescent="0.15">
      <c r="A13" s="259"/>
      <c r="AK13" s="1129" t="s">
        <v>486</v>
      </c>
      <c r="AL13" s="1130"/>
      <c r="AM13" s="1130"/>
      <c r="AN13" s="1131"/>
      <c r="AO13" s="277">
        <v>35542</v>
      </c>
      <c r="AP13" s="277">
        <v>2803</v>
      </c>
      <c r="AQ13" s="278">
        <v>4378</v>
      </c>
      <c r="AR13" s="279">
        <v>-36</v>
      </c>
    </row>
    <row r="14" spans="1:46" ht="13.5" customHeight="1" x14ac:dyDescent="0.15">
      <c r="A14" s="259"/>
      <c r="AK14" s="1129" t="s">
        <v>487</v>
      </c>
      <c r="AL14" s="1130"/>
      <c r="AM14" s="1130"/>
      <c r="AN14" s="1131"/>
      <c r="AO14" s="277">
        <v>31338</v>
      </c>
      <c r="AP14" s="277">
        <v>2471</v>
      </c>
      <c r="AQ14" s="278">
        <v>2499</v>
      </c>
      <c r="AR14" s="279">
        <v>-1.1000000000000001</v>
      </c>
    </row>
    <row r="15" spans="1:46" ht="13.5" customHeight="1" x14ac:dyDescent="0.15">
      <c r="A15" s="259"/>
      <c r="AK15" s="1132" t="s">
        <v>488</v>
      </c>
      <c r="AL15" s="1133"/>
      <c r="AM15" s="1133"/>
      <c r="AN15" s="1134"/>
      <c r="AO15" s="277">
        <v>-86687</v>
      </c>
      <c r="AP15" s="277">
        <v>-6837</v>
      </c>
      <c r="AQ15" s="278">
        <v>-6867</v>
      </c>
      <c r="AR15" s="279">
        <v>-0.4</v>
      </c>
    </row>
    <row r="16" spans="1:46" x14ac:dyDescent="0.15">
      <c r="A16" s="259"/>
      <c r="AK16" s="1132" t="s">
        <v>177</v>
      </c>
      <c r="AL16" s="1133"/>
      <c r="AM16" s="1133"/>
      <c r="AN16" s="1134"/>
      <c r="AO16" s="277">
        <v>1043653</v>
      </c>
      <c r="AP16" s="277">
        <v>82307</v>
      </c>
      <c r="AQ16" s="278">
        <v>128199</v>
      </c>
      <c r="AR16" s="279">
        <v>-35.799999999999997</v>
      </c>
    </row>
    <row r="17" spans="1:46" x14ac:dyDescent="0.15">
      <c r="A17" s="259"/>
    </row>
    <row r="18" spans="1:46" x14ac:dyDescent="0.15">
      <c r="A18" s="259"/>
      <c r="AQ18" s="280"/>
      <c r="AR18" s="280"/>
    </row>
    <row r="19" spans="1:46" x14ac:dyDescent="0.15">
      <c r="A19" s="259"/>
      <c r="AK19" s="255" t="s">
        <v>489</v>
      </c>
    </row>
    <row r="20" spans="1:46" x14ac:dyDescent="0.15">
      <c r="A20" s="259"/>
      <c r="AK20" s="281"/>
      <c r="AL20" s="282"/>
      <c r="AM20" s="282"/>
      <c r="AN20" s="283"/>
      <c r="AO20" s="284" t="s">
        <v>490</v>
      </c>
      <c r="AP20" s="285" t="s">
        <v>491</v>
      </c>
      <c r="AQ20" s="286" t="s">
        <v>492</v>
      </c>
      <c r="AR20" s="287"/>
    </row>
    <row r="21" spans="1:46" s="260" customFormat="1" x14ac:dyDescent="0.15">
      <c r="A21" s="288"/>
      <c r="AK21" s="1135" t="s">
        <v>493</v>
      </c>
      <c r="AL21" s="1136"/>
      <c r="AM21" s="1136"/>
      <c r="AN21" s="1137"/>
      <c r="AO21" s="289">
        <v>7.57</v>
      </c>
      <c r="AP21" s="290">
        <v>10.85</v>
      </c>
      <c r="AQ21" s="291">
        <v>-3.28</v>
      </c>
      <c r="AS21" s="292"/>
      <c r="AT21" s="288"/>
    </row>
    <row r="22" spans="1:46" s="260" customFormat="1" x14ac:dyDescent="0.15">
      <c r="A22" s="288"/>
      <c r="AK22" s="1135" t="s">
        <v>494</v>
      </c>
      <c r="AL22" s="1136"/>
      <c r="AM22" s="1136"/>
      <c r="AN22" s="1137"/>
      <c r="AO22" s="293">
        <v>94.3</v>
      </c>
      <c r="AP22" s="294">
        <v>96.2</v>
      </c>
      <c r="AQ22" s="295">
        <v>-1.9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495</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497</v>
      </c>
      <c r="AL29" s="260"/>
      <c r="AM29" s="260"/>
      <c r="AN29" s="260"/>
      <c r="AS29" s="302"/>
    </row>
    <row r="30" spans="1:46" ht="13.5" customHeight="1" x14ac:dyDescent="0.15">
      <c r="A30" s="259"/>
      <c r="AK30" s="262"/>
      <c r="AL30" s="263"/>
      <c r="AM30" s="263"/>
      <c r="AN30" s="264"/>
      <c r="AO30" s="1127" t="s">
        <v>476</v>
      </c>
      <c r="AP30" s="265"/>
      <c r="AQ30" s="266" t="s">
        <v>477</v>
      </c>
      <c r="AR30" s="267"/>
    </row>
    <row r="31" spans="1:46" x14ac:dyDescent="0.15">
      <c r="A31" s="259"/>
      <c r="AK31" s="268"/>
      <c r="AL31" s="269"/>
      <c r="AM31" s="269"/>
      <c r="AN31" s="270"/>
      <c r="AO31" s="1128"/>
      <c r="AP31" s="271" t="s">
        <v>478</v>
      </c>
      <c r="AQ31" s="272" t="s">
        <v>479</v>
      </c>
      <c r="AR31" s="273" t="s">
        <v>480</v>
      </c>
    </row>
    <row r="32" spans="1:46" ht="27" customHeight="1" x14ac:dyDescent="0.15">
      <c r="A32" s="259"/>
      <c r="AK32" s="1143" t="s">
        <v>498</v>
      </c>
      <c r="AL32" s="1144"/>
      <c r="AM32" s="1144"/>
      <c r="AN32" s="1145"/>
      <c r="AO32" s="303">
        <v>781084</v>
      </c>
      <c r="AP32" s="303">
        <v>61600</v>
      </c>
      <c r="AQ32" s="304">
        <v>62185</v>
      </c>
      <c r="AR32" s="305">
        <v>-0.9</v>
      </c>
    </row>
    <row r="33" spans="1:46" ht="13.5" customHeight="1" x14ac:dyDescent="0.15">
      <c r="A33" s="259"/>
      <c r="AK33" s="1143" t="s">
        <v>499</v>
      </c>
      <c r="AL33" s="1144"/>
      <c r="AM33" s="1144"/>
      <c r="AN33" s="1145"/>
      <c r="AO33" s="303" t="s">
        <v>484</v>
      </c>
      <c r="AP33" s="303" t="s">
        <v>484</v>
      </c>
      <c r="AQ33" s="304" t="s">
        <v>484</v>
      </c>
      <c r="AR33" s="305" t="s">
        <v>484</v>
      </c>
    </row>
    <row r="34" spans="1:46" ht="27" customHeight="1" x14ac:dyDescent="0.15">
      <c r="A34" s="259"/>
      <c r="AK34" s="1143" t="s">
        <v>500</v>
      </c>
      <c r="AL34" s="1144"/>
      <c r="AM34" s="1144"/>
      <c r="AN34" s="1145"/>
      <c r="AO34" s="303" t="s">
        <v>484</v>
      </c>
      <c r="AP34" s="303" t="s">
        <v>484</v>
      </c>
      <c r="AQ34" s="304" t="s">
        <v>484</v>
      </c>
      <c r="AR34" s="305" t="s">
        <v>484</v>
      </c>
    </row>
    <row r="35" spans="1:46" ht="27" customHeight="1" x14ac:dyDescent="0.15">
      <c r="A35" s="259"/>
      <c r="AK35" s="1143" t="s">
        <v>501</v>
      </c>
      <c r="AL35" s="1144"/>
      <c r="AM35" s="1144"/>
      <c r="AN35" s="1145"/>
      <c r="AO35" s="303">
        <v>240948</v>
      </c>
      <c r="AP35" s="303">
        <v>19002</v>
      </c>
      <c r="AQ35" s="304">
        <v>15497</v>
      </c>
      <c r="AR35" s="305">
        <v>22.6</v>
      </c>
    </row>
    <row r="36" spans="1:46" ht="27" customHeight="1" x14ac:dyDescent="0.15">
      <c r="A36" s="259"/>
      <c r="AK36" s="1143" t="s">
        <v>502</v>
      </c>
      <c r="AL36" s="1144"/>
      <c r="AM36" s="1144"/>
      <c r="AN36" s="1145"/>
      <c r="AO36" s="303">
        <v>17522</v>
      </c>
      <c r="AP36" s="303">
        <v>1382</v>
      </c>
      <c r="AQ36" s="304">
        <v>3842</v>
      </c>
      <c r="AR36" s="305">
        <v>-64</v>
      </c>
    </row>
    <row r="37" spans="1:46" ht="13.5" customHeight="1" x14ac:dyDescent="0.15">
      <c r="A37" s="259"/>
      <c r="AK37" s="1143" t="s">
        <v>503</v>
      </c>
      <c r="AL37" s="1144"/>
      <c r="AM37" s="1144"/>
      <c r="AN37" s="1145"/>
      <c r="AO37" s="303">
        <v>870</v>
      </c>
      <c r="AP37" s="303">
        <v>69</v>
      </c>
      <c r="AQ37" s="304">
        <v>306</v>
      </c>
      <c r="AR37" s="305">
        <v>-77.5</v>
      </c>
    </row>
    <row r="38" spans="1:46" ht="27" customHeight="1" x14ac:dyDescent="0.15">
      <c r="A38" s="259"/>
      <c r="AK38" s="1146" t="s">
        <v>504</v>
      </c>
      <c r="AL38" s="1147"/>
      <c r="AM38" s="1147"/>
      <c r="AN38" s="1148"/>
      <c r="AO38" s="306" t="s">
        <v>484</v>
      </c>
      <c r="AP38" s="306" t="s">
        <v>484</v>
      </c>
      <c r="AQ38" s="307">
        <v>4</v>
      </c>
      <c r="AR38" s="295" t="s">
        <v>484</v>
      </c>
      <c r="AS38" s="302"/>
    </row>
    <row r="39" spans="1:46" x14ac:dyDescent="0.15">
      <c r="A39" s="259"/>
      <c r="AK39" s="1146" t="s">
        <v>505</v>
      </c>
      <c r="AL39" s="1147"/>
      <c r="AM39" s="1147"/>
      <c r="AN39" s="1148"/>
      <c r="AO39" s="303">
        <v>-31659</v>
      </c>
      <c r="AP39" s="303">
        <v>-2497</v>
      </c>
      <c r="AQ39" s="304">
        <v>-2250</v>
      </c>
      <c r="AR39" s="305">
        <v>11</v>
      </c>
      <c r="AS39" s="302"/>
    </row>
    <row r="40" spans="1:46" ht="27" customHeight="1" x14ac:dyDescent="0.15">
      <c r="A40" s="259"/>
      <c r="AK40" s="1143" t="s">
        <v>506</v>
      </c>
      <c r="AL40" s="1144"/>
      <c r="AM40" s="1144"/>
      <c r="AN40" s="1145"/>
      <c r="AO40" s="303">
        <v>-796955</v>
      </c>
      <c r="AP40" s="303">
        <v>-62851</v>
      </c>
      <c r="AQ40" s="304">
        <v>-52332</v>
      </c>
      <c r="AR40" s="305">
        <v>20.100000000000001</v>
      </c>
      <c r="AS40" s="302"/>
    </row>
    <row r="41" spans="1:46" x14ac:dyDescent="0.15">
      <c r="A41" s="259"/>
      <c r="AK41" s="1149" t="s">
        <v>287</v>
      </c>
      <c r="AL41" s="1150"/>
      <c r="AM41" s="1150"/>
      <c r="AN41" s="1151"/>
      <c r="AO41" s="303">
        <v>211810</v>
      </c>
      <c r="AP41" s="303">
        <v>16704</v>
      </c>
      <c r="AQ41" s="304">
        <v>27253</v>
      </c>
      <c r="AR41" s="305">
        <v>-38.700000000000003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507</v>
      </c>
    </row>
    <row r="48" spans="1:46" x14ac:dyDescent="0.15">
      <c r="A48" s="259"/>
      <c r="AK48" s="313" t="s">
        <v>508</v>
      </c>
      <c r="AL48" s="313"/>
      <c r="AM48" s="313"/>
      <c r="AN48" s="313"/>
      <c r="AO48" s="313"/>
      <c r="AP48" s="313"/>
      <c r="AQ48" s="314"/>
      <c r="AR48" s="313"/>
    </row>
    <row r="49" spans="1:44" ht="13.5" customHeight="1" x14ac:dyDescent="0.15">
      <c r="A49" s="259"/>
      <c r="AK49" s="315"/>
      <c r="AL49" s="316"/>
      <c r="AM49" s="1138" t="s">
        <v>476</v>
      </c>
      <c r="AN49" s="1140" t="s">
        <v>509</v>
      </c>
      <c r="AO49" s="1141"/>
      <c r="AP49" s="1141"/>
      <c r="AQ49" s="1141"/>
      <c r="AR49" s="1142"/>
    </row>
    <row r="50" spans="1:44" x14ac:dyDescent="0.15">
      <c r="A50" s="259"/>
      <c r="AK50" s="317"/>
      <c r="AL50" s="318"/>
      <c r="AM50" s="1139"/>
      <c r="AN50" s="319" t="s">
        <v>510</v>
      </c>
      <c r="AO50" s="320" t="s">
        <v>511</v>
      </c>
      <c r="AP50" s="321" t="s">
        <v>512</v>
      </c>
      <c r="AQ50" s="322" t="s">
        <v>513</v>
      </c>
      <c r="AR50" s="323" t="s">
        <v>514</v>
      </c>
    </row>
    <row r="51" spans="1:44" x14ac:dyDescent="0.15">
      <c r="A51" s="259"/>
      <c r="AK51" s="315" t="s">
        <v>515</v>
      </c>
      <c r="AL51" s="316"/>
      <c r="AM51" s="324">
        <v>2628958</v>
      </c>
      <c r="AN51" s="325">
        <v>203259</v>
      </c>
      <c r="AO51" s="326">
        <v>527.6</v>
      </c>
      <c r="AP51" s="327">
        <v>103390</v>
      </c>
      <c r="AQ51" s="328">
        <v>17.100000000000001</v>
      </c>
      <c r="AR51" s="329">
        <v>510.5</v>
      </c>
    </row>
    <row r="52" spans="1:44" x14ac:dyDescent="0.15">
      <c r="A52" s="259"/>
      <c r="AK52" s="330"/>
      <c r="AL52" s="331" t="s">
        <v>516</v>
      </c>
      <c r="AM52" s="332">
        <v>274723</v>
      </c>
      <c r="AN52" s="333">
        <v>21240</v>
      </c>
      <c r="AO52" s="334">
        <v>27</v>
      </c>
      <c r="AP52" s="335">
        <v>51269</v>
      </c>
      <c r="AQ52" s="336">
        <v>4.5999999999999996</v>
      </c>
      <c r="AR52" s="337">
        <v>22.4</v>
      </c>
    </row>
    <row r="53" spans="1:44" x14ac:dyDescent="0.15">
      <c r="A53" s="259"/>
      <c r="AK53" s="315" t="s">
        <v>517</v>
      </c>
      <c r="AL53" s="316"/>
      <c r="AM53" s="324">
        <v>1258407</v>
      </c>
      <c r="AN53" s="325">
        <v>96965</v>
      </c>
      <c r="AO53" s="326">
        <v>-52.3</v>
      </c>
      <c r="AP53" s="327">
        <v>117234</v>
      </c>
      <c r="AQ53" s="328">
        <v>13.4</v>
      </c>
      <c r="AR53" s="329">
        <v>-65.7</v>
      </c>
    </row>
    <row r="54" spans="1:44" x14ac:dyDescent="0.15">
      <c r="A54" s="259"/>
      <c r="AK54" s="330"/>
      <c r="AL54" s="331" t="s">
        <v>516</v>
      </c>
      <c r="AM54" s="332">
        <v>223533</v>
      </c>
      <c r="AN54" s="333">
        <v>17224</v>
      </c>
      <c r="AO54" s="334">
        <v>-18.899999999999999</v>
      </c>
      <c r="AP54" s="335">
        <v>59796</v>
      </c>
      <c r="AQ54" s="336">
        <v>16.600000000000001</v>
      </c>
      <c r="AR54" s="337">
        <v>-35.5</v>
      </c>
    </row>
    <row r="55" spans="1:44" x14ac:dyDescent="0.15">
      <c r="A55" s="259"/>
      <c r="AK55" s="315" t="s">
        <v>518</v>
      </c>
      <c r="AL55" s="316"/>
      <c r="AM55" s="324">
        <v>766572</v>
      </c>
      <c r="AN55" s="325">
        <v>59227</v>
      </c>
      <c r="AO55" s="326">
        <v>-38.9</v>
      </c>
      <c r="AP55" s="327">
        <v>97758</v>
      </c>
      <c r="AQ55" s="328">
        <v>-16.600000000000001</v>
      </c>
      <c r="AR55" s="329">
        <v>-22.3</v>
      </c>
    </row>
    <row r="56" spans="1:44" x14ac:dyDescent="0.15">
      <c r="A56" s="259"/>
      <c r="AK56" s="330"/>
      <c r="AL56" s="331" t="s">
        <v>516</v>
      </c>
      <c r="AM56" s="332">
        <v>189468</v>
      </c>
      <c r="AN56" s="333">
        <v>14639</v>
      </c>
      <c r="AO56" s="334">
        <v>-15</v>
      </c>
      <c r="AP56" s="335">
        <v>45946</v>
      </c>
      <c r="AQ56" s="336">
        <v>-23.2</v>
      </c>
      <c r="AR56" s="337">
        <v>8.1999999999999993</v>
      </c>
    </row>
    <row r="57" spans="1:44" x14ac:dyDescent="0.15">
      <c r="A57" s="259"/>
      <c r="AK57" s="315" t="s">
        <v>519</v>
      </c>
      <c r="AL57" s="316"/>
      <c r="AM57" s="324">
        <v>1685672</v>
      </c>
      <c r="AN57" s="325">
        <v>131293</v>
      </c>
      <c r="AO57" s="326">
        <v>121.7</v>
      </c>
      <c r="AP57" s="327">
        <v>91338</v>
      </c>
      <c r="AQ57" s="328">
        <v>-6.6</v>
      </c>
      <c r="AR57" s="329">
        <v>128.30000000000001</v>
      </c>
    </row>
    <row r="58" spans="1:44" x14ac:dyDescent="0.15">
      <c r="A58" s="259"/>
      <c r="AK58" s="330"/>
      <c r="AL58" s="331" t="s">
        <v>516</v>
      </c>
      <c r="AM58" s="332">
        <v>494132</v>
      </c>
      <c r="AN58" s="333">
        <v>38487</v>
      </c>
      <c r="AO58" s="334">
        <v>162.9</v>
      </c>
      <c r="AP58" s="335">
        <v>43989</v>
      </c>
      <c r="AQ58" s="336">
        <v>-4.3</v>
      </c>
      <c r="AR58" s="337">
        <v>167.2</v>
      </c>
    </row>
    <row r="59" spans="1:44" x14ac:dyDescent="0.15">
      <c r="A59" s="259"/>
      <c r="AK59" s="315" t="s">
        <v>520</v>
      </c>
      <c r="AL59" s="316"/>
      <c r="AM59" s="324">
        <v>903692</v>
      </c>
      <c r="AN59" s="325">
        <v>71269</v>
      </c>
      <c r="AO59" s="326">
        <v>-45.7</v>
      </c>
      <c r="AP59" s="327">
        <v>103975</v>
      </c>
      <c r="AQ59" s="328">
        <v>13.8</v>
      </c>
      <c r="AR59" s="329">
        <v>-59.5</v>
      </c>
    </row>
    <row r="60" spans="1:44" x14ac:dyDescent="0.15">
      <c r="A60" s="259"/>
      <c r="AK60" s="330"/>
      <c r="AL60" s="331" t="s">
        <v>516</v>
      </c>
      <c r="AM60" s="332">
        <v>265383</v>
      </c>
      <c r="AN60" s="333">
        <v>20929</v>
      </c>
      <c r="AO60" s="334">
        <v>-45.6</v>
      </c>
      <c r="AP60" s="335">
        <v>52698</v>
      </c>
      <c r="AQ60" s="336">
        <v>19.8</v>
      </c>
      <c r="AR60" s="337">
        <v>-65.400000000000006</v>
      </c>
    </row>
    <row r="61" spans="1:44" x14ac:dyDescent="0.15">
      <c r="A61" s="259"/>
      <c r="AK61" s="315" t="s">
        <v>521</v>
      </c>
      <c r="AL61" s="338"/>
      <c r="AM61" s="324">
        <v>1448660</v>
      </c>
      <c r="AN61" s="325">
        <v>112403</v>
      </c>
      <c r="AO61" s="326">
        <v>102.5</v>
      </c>
      <c r="AP61" s="327">
        <v>102739</v>
      </c>
      <c r="AQ61" s="339">
        <v>4.2</v>
      </c>
      <c r="AR61" s="329">
        <v>98.3</v>
      </c>
    </row>
    <row r="62" spans="1:44" x14ac:dyDescent="0.15">
      <c r="A62" s="259"/>
      <c r="AK62" s="330"/>
      <c r="AL62" s="331" t="s">
        <v>516</v>
      </c>
      <c r="AM62" s="332">
        <v>289448</v>
      </c>
      <c r="AN62" s="333">
        <v>22504</v>
      </c>
      <c r="AO62" s="334">
        <v>22.1</v>
      </c>
      <c r="AP62" s="335">
        <v>50740</v>
      </c>
      <c r="AQ62" s="336">
        <v>2.7</v>
      </c>
      <c r="AR62" s="337">
        <v>19.399999999999999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Bqx+jbKa0qbM8d+ZPzRyru3MFEpBhiGW4BbPxQs14znsOeABkVRuBWDE0E/LfBbPz5NklIKdD1X5rPoIPrNz9Q==" saltValue="QFjJW6o1vyl/6KIRlZq0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473</v>
      </c>
    </row>
    <row r="121" spans="125:125" ht="13.5" hidden="1" customHeight="1" x14ac:dyDescent="0.15">
      <c r="DU121" s="253"/>
    </row>
  </sheetData>
  <sheetProtection algorithmName="SHA-512" hashValue="rDevQtWMlXk2VNIgbJPmmoTED2lT7/nre5P2RMEonm3cn7uXEJnPbg23SyKa5UWc47Qo+DJnjnE2aEqDFUFAUA==" saltValue="XRgZ5cXK2xB93/Jng2pLz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473</v>
      </c>
    </row>
  </sheetData>
  <sheetProtection algorithmName="SHA-512" hashValue="RFTLvuj/mE8fwvNUYnwsRlSKoHO7rMnCAj/ys32TwQjot6Rp88qXNszklx/iznNpwY2EhlDYlOjyypCBGg7j4Q==" saltValue="uZOTDen9J/XuvQI2ZD9Bs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52" t="s">
        <v>3</v>
      </c>
      <c r="D47" s="1152"/>
      <c r="E47" s="1153"/>
      <c r="F47" s="11">
        <v>50.45</v>
      </c>
      <c r="G47" s="12">
        <v>66.63</v>
      </c>
      <c r="H47" s="12">
        <v>66.12</v>
      </c>
      <c r="I47" s="12">
        <v>66.87</v>
      </c>
      <c r="J47" s="13">
        <v>68.92</v>
      </c>
    </row>
    <row r="48" spans="2:10" ht="57.75" customHeight="1" x14ac:dyDescent="0.15">
      <c r="B48" s="14"/>
      <c r="C48" s="1154" t="s">
        <v>4</v>
      </c>
      <c r="D48" s="1154"/>
      <c r="E48" s="1155"/>
      <c r="F48" s="15">
        <v>9.9</v>
      </c>
      <c r="G48" s="16">
        <v>7.29</v>
      </c>
      <c r="H48" s="16">
        <v>5.9</v>
      </c>
      <c r="I48" s="16">
        <v>9.18</v>
      </c>
      <c r="J48" s="17">
        <v>7.06</v>
      </c>
    </row>
    <row r="49" spans="2:10" ht="57.75" customHeight="1" thickBot="1" x14ac:dyDescent="0.2">
      <c r="B49" s="18"/>
      <c r="C49" s="1156" t="s">
        <v>5</v>
      </c>
      <c r="D49" s="1156"/>
      <c r="E49" s="1157"/>
      <c r="F49" s="19">
        <v>21.27</v>
      </c>
      <c r="G49" s="20">
        <v>14.93</v>
      </c>
      <c r="H49" s="20">
        <v>2.4900000000000002</v>
      </c>
      <c r="I49" s="20">
        <v>6.32</v>
      </c>
      <c r="J49" s="21">
        <v>2.65</v>
      </c>
    </row>
    <row r="50" spans="2:10" x14ac:dyDescent="0.15"/>
  </sheetData>
  <sheetProtection algorithmName="SHA-512" hashValue="zYDTnUX42xFWL1MQFmSwMLv24130OQhtNTBVHdDlXjgoZmM+8om8b61xy2fKY0tjIxwWEPPVX6kwMx4F8NKXdA==" saltValue="Dh1qkc5Pa1Ce+lXYiRet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2025-03-12T00:58:56Z</cp:lastPrinted>
  <dcterms:created xsi:type="dcterms:W3CDTF">2025-02-19T04:17:38Z</dcterms:created>
  <dcterms:modified xsi:type="dcterms:W3CDTF">2025-09-29T02:10:25Z</dcterms:modified>
  <cp:category/>
</cp:coreProperties>
</file>