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20" windowHeight="12280"/>
  </bookViews>
  <sheets>
    <sheet name="様式" sheetId="1" r:id="rId1"/>
    <sheet name="記入例" sheetId="3" r:id="rId2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<sst xmlns="http://schemas.openxmlformats.org/spreadsheetml/2006/main" xmlns:r="http://schemas.openxmlformats.org/officeDocument/2006/relationships" count="48" uniqueCount="48">
  <si>
    <t>記載スペースが足りない場合は、適宜記載欄の調整や、ページの追加等を行うこと。</t>
    <rPh sb="0" eb="2">
      <t>キサイ</t>
    </rPh>
    <rPh sb="7" eb="8">
      <t>タ</t>
    </rPh>
    <rPh sb="11" eb="13">
      <t>バアイ</t>
    </rPh>
    <rPh sb="15" eb="17">
      <t>テキギ</t>
    </rPh>
    <rPh sb="17" eb="20">
      <t>キサイラン</t>
    </rPh>
    <rPh sb="21" eb="23">
      <t>チョウセイ</t>
    </rPh>
    <rPh sb="29" eb="31">
      <t>ツイカ</t>
    </rPh>
    <rPh sb="31" eb="32">
      <t>トウ</t>
    </rPh>
    <rPh sb="33" eb="34">
      <t>オコナ</t>
    </rPh>
    <phoneticPr fontId="9"/>
  </si>
  <si>
    <t>名称</t>
    <rPh sb="0" eb="2">
      <t>メイショウ</t>
    </rPh>
    <phoneticPr fontId="9"/>
  </si>
  <si>
    <t>備考</t>
    <rPh sb="0" eb="2">
      <t>ビコウ</t>
    </rPh>
    <phoneticPr fontId="9"/>
  </si>
  <si>
    <t>整備点検日数</t>
    <rPh sb="0" eb="2">
      <t>せいび</t>
    </rPh>
    <rPh sb="2" eb="4">
      <t>てんけん</t>
    </rPh>
    <rPh sb="4" eb="5">
      <t>にち</t>
    </rPh>
    <rPh sb="5" eb="6">
      <t>すう</t>
    </rPh>
    <phoneticPr fontId="1" type="Hiragana"/>
  </si>
  <si>
    <t>1.　1年間運航するために、実施が必要となる整備点検項目</t>
    <rPh sb="4" eb="6">
      <t>ネンカン</t>
    </rPh>
    <rPh sb="6" eb="8">
      <t>ウンコウ</t>
    </rPh>
    <rPh sb="14" eb="16">
      <t>ジッシ</t>
    </rPh>
    <rPh sb="17" eb="19">
      <t>ヒツヨウ</t>
    </rPh>
    <rPh sb="22" eb="24">
      <t>セイビ</t>
    </rPh>
    <rPh sb="24" eb="26">
      <t>テンケン</t>
    </rPh>
    <rPh sb="26" eb="28">
      <t>コウモク</t>
    </rPh>
    <phoneticPr fontId="9"/>
  </si>
  <si>
    <t>機体25に含む</t>
    <rPh sb="0" eb="2">
      <t>キタイ</t>
    </rPh>
    <rPh sb="5" eb="6">
      <t>フク</t>
    </rPh>
    <phoneticPr fontId="9"/>
  </si>
  <si>
    <t>2.　耐空検査及び同時に実施する定期点検</t>
    <rPh sb="3" eb="7">
      <t>タイクウケンサ</t>
    </rPh>
    <rPh sb="7" eb="8">
      <t>オヨ</t>
    </rPh>
    <rPh sb="9" eb="11">
      <t>ドウジ</t>
    </rPh>
    <rPh sb="12" eb="14">
      <t>ジッシ</t>
    </rPh>
    <rPh sb="16" eb="20">
      <t>テイキテンケン</t>
    </rPh>
    <phoneticPr fontId="9"/>
  </si>
  <si>
    <t>3.　記入に際しての注意事項</t>
    <rPh sb="3" eb="5">
      <t>キニュウ</t>
    </rPh>
    <rPh sb="6" eb="7">
      <t>サイ</t>
    </rPh>
    <rPh sb="10" eb="14">
      <t>チュウイジコウ</t>
    </rPh>
    <phoneticPr fontId="9"/>
  </si>
  <si>
    <t>エンジン600時間点検</t>
    <rPh sb="7" eb="11">
      <t>ジカンテンケン</t>
    </rPh>
    <phoneticPr fontId="9"/>
  </si>
  <si>
    <t>作業
日数</t>
    <rPh sb="0" eb="2">
      <t>サギョウ</t>
    </rPh>
    <rPh sb="3" eb="5">
      <t>ニッスウ</t>
    </rPh>
    <phoneticPr fontId="9"/>
  </si>
  <si>
    <t>－</t>
  </si>
  <si>
    <t>点検基準</t>
    <rPh sb="0" eb="4">
      <t>テンケンキジュン</t>
    </rPh>
    <phoneticPr fontId="9"/>
  </si>
  <si>
    <t>飛行時間</t>
    <rPh sb="0" eb="4">
      <t>ヒコウジカン</t>
    </rPh>
    <phoneticPr fontId="9"/>
  </si>
  <si>
    <t>経過
年数</t>
    <rPh sb="0" eb="2">
      <t>ケイカ</t>
    </rPh>
    <rPh sb="3" eb="5">
      <t>ネンスウ</t>
    </rPh>
    <phoneticPr fontId="9"/>
  </si>
  <si>
    <t>暦日</t>
    <rPh sb="0" eb="2">
      <t>レキジツ</t>
    </rPh>
    <phoneticPr fontId="9"/>
  </si>
  <si>
    <t>整備点検についての作業日数は、1日当たり整備士2名、作業時間8時間として計算し、1日単位で記載する。</t>
    <rPh sb="0" eb="2">
      <t>セイビ</t>
    </rPh>
    <rPh sb="2" eb="4">
      <t>テンケン</t>
    </rPh>
    <rPh sb="9" eb="11">
      <t>サギョウ</t>
    </rPh>
    <rPh sb="11" eb="13">
      <t>ニッスウ</t>
    </rPh>
    <rPh sb="16" eb="17">
      <t>ニチ</t>
    </rPh>
    <rPh sb="17" eb="18">
      <t>ア</t>
    </rPh>
    <rPh sb="20" eb="23">
      <t>セイビシ</t>
    </rPh>
    <rPh sb="24" eb="25">
      <t>メイ</t>
    </rPh>
    <rPh sb="26" eb="28">
      <t>サギョウ</t>
    </rPh>
    <rPh sb="28" eb="30">
      <t>ジカン</t>
    </rPh>
    <rPh sb="31" eb="33">
      <t>ジカン</t>
    </rPh>
    <rPh sb="36" eb="38">
      <t>ケイサン</t>
    </rPh>
    <rPh sb="41" eb="42">
      <t>ニチ</t>
    </rPh>
    <rPh sb="42" eb="44">
      <t>タンイ</t>
    </rPh>
    <rPh sb="45" eb="47">
      <t>キサイ</t>
    </rPh>
    <phoneticPr fontId="9"/>
  </si>
  <si>
    <t>経過
月数</t>
    <rPh sb="0" eb="2">
      <t>ケイカ</t>
    </rPh>
    <rPh sb="3" eb="5">
      <t>ツキスウ</t>
    </rPh>
    <phoneticPr fontId="9"/>
  </si>
  <si>
    <t>＝</t>
  </si>
  <si>
    <t>飛行
時間</t>
    <rPh sb="0" eb="2">
      <t>ヒコウ</t>
    </rPh>
    <rPh sb="3" eb="5">
      <t>ジカン</t>
    </rPh>
    <phoneticPr fontId="9"/>
  </si>
  <si>
    <t>○</t>
  </si>
  <si>
    <t>小計</t>
    <rPh sb="0" eb="2">
      <t>ショウケイ</t>
    </rPh>
    <phoneticPr fontId="9"/>
  </si>
  <si>
    <t>×</t>
  </si>
  <si>
    <t>20年</t>
    <rPh sb="2" eb="3">
      <t>ネン</t>
    </rPh>
    <phoneticPr fontId="9"/>
  </si>
  <si>
    <t>記入例</t>
    <rPh sb="0" eb="2">
      <t>きにゅう</t>
    </rPh>
    <rPh sb="2" eb="3">
      <t>れい</t>
    </rPh>
    <phoneticPr fontId="1" type="Hiragana"/>
  </si>
  <si>
    <t>合計</t>
    <rPh sb="0" eb="2">
      <t>ゴウケイ</t>
    </rPh>
    <phoneticPr fontId="9"/>
  </si>
  <si>
    <t>機体T点検に含む</t>
    <rPh sb="0" eb="2">
      <t>キタイ</t>
    </rPh>
    <rPh sb="3" eb="5">
      <t>テンケン</t>
    </rPh>
    <rPh sb="6" eb="7">
      <t>フク</t>
    </rPh>
    <phoneticPr fontId="9"/>
  </si>
  <si>
    <t>25時間点検</t>
    <rPh sb="2" eb="6">
      <t>ジカンテンケン</t>
    </rPh>
    <phoneticPr fontId="9"/>
  </si>
  <si>
    <t>ＯＨ</t>
  </si>
  <si>
    <t>50時間点検</t>
    <rPh sb="2" eb="6">
      <t>ジカンテンケン</t>
    </rPh>
    <phoneticPr fontId="9"/>
  </si>
  <si>
    <t>S点検</t>
    <rPh sb="1" eb="3">
      <t>テンケン</t>
    </rPh>
    <phoneticPr fontId="9"/>
  </si>
  <si>
    <t>6ヶ月点検</t>
    <rPh sb="2" eb="5">
      <t>ゲツテンケン</t>
    </rPh>
    <phoneticPr fontId="9"/>
  </si>
  <si>
    <t>エンジン30時間点検</t>
    <rPh sb="6" eb="10">
      <t>ジカンテンケン</t>
    </rPh>
    <phoneticPr fontId="9"/>
  </si>
  <si>
    <t>6ヶ月</t>
    <rPh sb="2" eb="3">
      <t>ゲツ</t>
    </rPh>
    <phoneticPr fontId="9"/>
  </si>
  <si>
    <t>更新耐空検査</t>
    <rPh sb="0" eb="6">
      <t>コウシンタイクウケンサ</t>
    </rPh>
    <phoneticPr fontId="9"/>
  </si>
  <si>
    <t>T点検</t>
    <rPh sb="1" eb="3">
      <t>テンケン</t>
    </rPh>
    <phoneticPr fontId="9"/>
  </si>
  <si>
    <t>1200時間点検</t>
    <rPh sb="4" eb="8">
      <t>ジカンテンケン</t>
    </rPh>
    <phoneticPr fontId="9"/>
  </si>
  <si>
    <t>定期耐空検査に含む</t>
    <rPh sb="0" eb="6">
      <t>テイキタイクウケンサ</t>
    </rPh>
    <rPh sb="7" eb="8">
      <t>フク</t>
    </rPh>
    <phoneticPr fontId="9"/>
  </si>
  <si>
    <t>G点検</t>
    <rPh sb="1" eb="3">
      <t>テンケン</t>
    </rPh>
    <phoneticPr fontId="9"/>
  </si>
  <si>
    <r>
      <t>耐空検査についての作業日数は、</t>
    </r>
    <r>
      <rPr>
        <sz val="11"/>
        <color theme="1"/>
        <rFont val="ＭＳ ゴシック"/>
      </rPr>
      <t>製造者又は点検業者の基準による日数に上記２の日数を加えること。また通常見込まれる程度の不具合を含む日数とすること。</t>
    </r>
    <rPh sb="15" eb="18">
      <t>セイゾウシャ</t>
    </rPh>
    <rPh sb="18" eb="19">
      <t>マタ</t>
    </rPh>
    <rPh sb="30" eb="32">
      <t>ニッスウ</t>
    </rPh>
    <rPh sb="33" eb="35">
      <t>ジョウキ</t>
    </rPh>
    <rPh sb="37" eb="39">
      <t>ニッスウ</t>
    </rPh>
    <rPh sb="40" eb="41">
      <t>クワ</t>
    </rPh>
    <rPh sb="48" eb="52">
      <t>ツウジョウミコ</t>
    </rPh>
    <rPh sb="55" eb="57">
      <t>テイド</t>
    </rPh>
    <rPh sb="58" eb="61">
      <t>フグアイ</t>
    </rPh>
    <rPh sb="62" eb="63">
      <t>フク</t>
    </rPh>
    <rPh sb="64" eb="66">
      <t>ニッスウ</t>
    </rPh>
    <phoneticPr fontId="9"/>
  </si>
  <si>
    <t>エンジン300時間点検</t>
    <rPh sb="7" eb="11">
      <t>ジカンテンケン</t>
    </rPh>
    <phoneticPr fontId="9"/>
  </si>
  <si>
    <t>1年</t>
    <rPh sb="1" eb="2">
      <t>ネン</t>
    </rPh>
    <phoneticPr fontId="9"/>
  </si>
  <si>
    <t>2年</t>
    <rPh sb="1" eb="2">
      <t>ネン</t>
    </rPh>
    <phoneticPr fontId="9"/>
  </si>
  <si>
    <t>12年</t>
    <rPh sb="2" eb="3">
      <t>ネン</t>
    </rPh>
    <phoneticPr fontId="9"/>
  </si>
  <si>
    <t>-</t>
  </si>
  <si>
    <t>（様式第18号）</t>
    <rPh sb="1" eb="3">
      <t>ようしき</t>
    </rPh>
    <rPh sb="3" eb="4">
      <t>だい</t>
    </rPh>
    <rPh sb="6" eb="7">
      <t>ごう</t>
    </rPh>
    <phoneticPr fontId="1" type="Hiragana"/>
  </si>
  <si>
    <r>
      <t>作業日数は分解・組立・試験等の整備・点検の準備や検査に要する日数を含めること</t>
    </r>
    <r>
      <rPr>
        <sz val="11"/>
        <color theme="1"/>
        <rFont val="ＭＳ ゴシック"/>
      </rPr>
      <t>。運航機体の実績を根拠に記入すること。</t>
    </r>
    <rPh sb="0" eb="2">
      <t>サギョウ</t>
    </rPh>
    <rPh sb="2" eb="4">
      <t>ニッスウ</t>
    </rPh>
    <rPh sb="5" eb="7">
      <t>ブンカイ</t>
    </rPh>
    <rPh sb="8" eb="10">
      <t>クミタ</t>
    </rPh>
    <rPh sb="11" eb="13">
      <t>シケン</t>
    </rPh>
    <rPh sb="13" eb="14">
      <t>トウ</t>
    </rPh>
    <rPh sb="15" eb="17">
      <t>セイビ</t>
    </rPh>
    <rPh sb="18" eb="20">
      <t>テンケン</t>
    </rPh>
    <rPh sb="21" eb="23">
      <t>ジュンビ</t>
    </rPh>
    <rPh sb="24" eb="26">
      <t>ケンサ</t>
    </rPh>
    <rPh sb="27" eb="28">
      <t>ヨウ</t>
    </rPh>
    <rPh sb="30" eb="32">
      <t>ニッスウ</t>
    </rPh>
    <rPh sb="33" eb="34">
      <t>フク</t>
    </rPh>
    <rPh sb="39" eb="41">
      <t>ウンコウ</t>
    </rPh>
    <rPh sb="41" eb="43">
      <t>キタイ</t>
    </rPh>
    <rPh sb="44" eb="46">
      <t>ジッセキ</t>
    </rPh>
    <rPh sb="47" eb="49">
      <t>コンキョ</t>
    </rPh>
    <rPh sb="50" eb="52">
      <t>キニュウ</t>
    </rPh>
    <phoneticPr fontId="9"/>
  </si>
  <si>
    <t>エンジン150時間点検</t>
    <rPh sb="7" eb="11">
      <t>ジカンテンケン</t>
    </rPh>
    <phoneticPr fontId="9"/>
  </si>
  <si>
    <t>エンジン5000時間</t>
    <rPh sb="8" eb="10">
      <t>じかん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</si>
</sst>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&quot; 日&quot;"/>
    <numFmt numFmtId="177" formatCode="0_ "/>
  </numFmts>
  <fonts count="10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11"/>
      <color indexed="8"/>
      <name val="ＭＳ ゴシック"/>
      <family val="3"/>
    </font>
    <font>
      <sz val="10"/>
      <color indexed="8"/>
      <name val="ＭＳ ゴシック"/>
      <family val="3"/>
    </font>
    <font>
      <b/>
      <sz val="11"/>
      <color theme="1"/>
      <name val="ＭＳ ゴシック"/>
      <family val="3"/>
    </font>
    <font>
      <sz val="8"/>
      <color indexed="8"/>
      <name val="ＭＳ ゴシック"/>
      <family val="3"/>
    </font>
    <font>
      <sz val="8"/>
      <color indexed="8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shrinkToFi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5" fillId="0" borderId="3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49" fontId="0" fillId="2" borderId="3" xfId="0" applyNumberFormat="1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shrinkToFit="1"/>
    </xf>
    <xf numFmtId="177" fontId="0" fillId="2" borderId="5" xfId="0" applyNumberForma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left" vertical="center" wrapText="1"/>
    </xf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2" borderId="3" xfId="0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C33"/>
  <sheetViews>
    <sheetView tabSelected="1" workbookViewId="0"/>
  </sheetViews>
  <sheetFormatPr defaultRowHeight="13"/>
  <cols>
    <col min="1" max="1" width="4.59765625" style="1" customWidth="1"/>
    <col min="2" max="2" width="11.19921875" style="1" bestFit="1" customWidth="1"/>
    <col min="3" max="6" width="5.59765625" style="1" customWidth="1"/>
    <col min="7" max="7" width="3" style="1" customWidth="1"/>
    <col min="8" max="28" width="4.59765625" style="1" customWidth="1"/>
    <col min="29" max="16384" width="8.796875" style="1" customWidth="1"/>
  </cols>
  <sheetData>
    <row r="1" spans="1:29">
      <c r="A1" s="1" t="s">
        <v>44</v>
      </c>
    </row>
    <row r="3" spans="1:29">
      <c r="B3" s="7" t="s">
        <v>3</v>
      </c>
    </row>
    <row r="5" spans="1:29">
      <c r="A5" s="3" t="s">
        <v>4</v>
      </c>
    </row>
    <row r="6" spans="1:29" ht="19">
      <c r="A6" s="4"/>
      <c r="B6" s="8" t="s">
        <v>1</v>
      </c>
      <c r="C6" s="13" t="s">
        <v>11</v>
      </c>
      <c r="D6" s="17"/>
      <c r="E6" s="18" t="s">
        <v>9</v>
      </c>
      <c r="F6" s="18" t="s">
        <v>2</v>
      </c>
      <c r="H6" s="21" t="s">
        <v>16</v>
      </c>
      <c r="I6" s="22">
        <v>1</v>
      </c>
      <c r="J6" s="27">
        <v>2</v>
      </c>
      <c r="K6" s="27">
        <v>3</v>
      </c>
      <c r="L6" s="27">
        <v>4</v>
      </c>
      <c r="M6" s="27">
        <v>5</v>
      </c>
      <c r="N6" s="27">
        <v>6</v>
      </c>
      <c r="O6" s="27">
        <v>7</v>
      </c>
      <c r="P6" s="27">
        <v>8</v>
      </c>
      <c r="Q6" s="27">
        <v>9</v>
      </c>
      <c r="R6" s="27">
        <v>10</v>
      </c>
      <c r="S6" s="27">
        <v>11</v>
      </c>
      <c r="T6" s="27">
        <v>12</v>
      </c>
    </row>
    <row r="7" spans="1:29" ht="19">
      <c r="A7" s="5"/>
      <c r="B7" s="9"/>
      <c r="C7" s="14" t="s">
        <v>12</v>
      </c>
      <c r="D7" s="17" t="s">
        <v>14</v>
      </c>
      <c r="E7" s="9"/>
      <c r="F7" s="9"/>
      <c r="H7" s="21" t="s">
        <v>18</v>
      </c>
      <c r="I7" s="22">
        <v>25</v>
      </c>
      <c r="J7" s="27">
        <v>50</v>
      </c>
      <c r="K7" s="27">
        <v>75</v>
      </c>
      <c r="L7" s="27">
        <v>100</v>
      </c>
      <c r="M7" s="27">
        <v>125</v>
      </c>
      <c r="N7" s="27">
        <v>150</v>
      </c>
      <c r="O7" s="27">
        <v>175</v>
      </c>
      <c r="P7" s="27">
        <v>200</v>
      </c>
      <c r="Q7" s="27">
        <v>225</v>
      </c>
      <c r="R7" s="27">
        <v>250</v>
      </c>
      <c r="S7" s="27">
        <v>275</v>
      </c>
      <c r="T7" s="27">
        <v>300</v>
      </c>
    </row>
    <row r="8" spans="1:29">
      <c r="A8" s="6">
        <v>1</v>
      </c>
      <c r="B8" s="10"/>
      <c r="C8" s="15"/>
      <c r="D8" s="15"/>
      <c r="E8" s="15"/>
      <c r="F8" s="20"/>
      <c r="H8" s="6">
        <v>1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9">
      <c r="A9" s="6">
        <v>2</v>
      </c>
      <c r="B9" s="10"/>
      <c r="C9" s="15"/>
      <c r="D9" s="15"/>
      <c r="E9" s="15"/>
      <c r="F9" s="20"/>
      <c r="H9" s="6">
        <v>2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9">
      <c r="A10" s="6">
        <v>3</v>
      </c>
      <c r="B10" s="10"/>
      <c r="C10" s="15"/>
      <c r="D10" s="15"/>
      <c r="E10" s="15"/>
      <c r="F10" s="20"/>
      <c r="H10" s="6">
        <v>3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29">
      <c r="A11" s="6">
        <v>4</v>
      </c>
      <c r="B11" s="10"/>
      <c r="C11" s="15"/>
      <c r="D11" s="15"/>
      <c r="E11" s="15"/>
      <c r="F11" s="20"/>
      <c r="H11" s="6">
        <v>4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9">
      <c r="A12" s="6">
        <v>5</v>
      </c>
      <c r="B12" s="10"/>
      <c r="C12" s="15"/>
      <c r="D12" s="15"/>
      <c r="E12" s="15"/>
      <c r="F12" s="20"/>
      <c r="H12" s="6">
        <v>5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spans="1:29" ht="13.75">
      <c r="A13" s="6">
        <v>6</v>
      </c>
      <c r="B13" s="11"/>
      <c r="C13" s="15"/>
      <c r="D13" s="15"/>
      <c r="E13" s="15"/>
      <c r="F13" s="20"/>
      <c r="H13" s="6">
        <v>6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30" t="s">
        <v>20</v>
      </c>
      <c r="V13" s="30"/>
      <c r="AC13" s="33" t="s">
        <v>24</v>
      </c>
    </row>
    <row r="14" spans="1:29" ht="13.75">
      <c r="I14" s="24">
        <f t="shared" ref="I14:T14" si="0">SUMIF(I8:I13,"○",$E8:$E13)</f>
        <v>0</v>
      </c>
      <c r="J14" s="28">
        <f t="shared" si="0"/>
        <v>0</v>
      </c>
      <c r="K14" s="28">
        <f t="shared" si="0"/>
        <v>0</v>
      </c>
      <c r="L14" s="28">
        <f t="shared" si="0"/>
        <v>0</v>
      </c>
      <c r="M14" s="28">
        <f t="shared" si="0"/>
        <v>0</v>
      </c>
      <c r="N14" s="28">
        <f t="shared" si="0"/>
        <v>0</v>
      </c>
      <c r="O14" s="28">
        <f t="shared" si="0"/>
        <v>0</v>
      </c>
      <c r="P14" s="28">
        <f t="shared" si="0"/>
        <v>0</v>
      </c>
      <c r="Q14" s="28">
        <f t="shared" si="0"/>
        <v>0</v>
      </c>
      <c r="R14" s="28">
        <f t="shared" si="0"/>
        <v>0</v>
      </c>
      <c r="S14" s="28">
        <f t="shared" si="0"/>
        <v>0</v>
      </c>
      <c r="T14" s="29">
        <f t="shared" si="0"/>
        <v>0</v>
      </c>
      <c r="U14" s="31">
        <f>SUM(I14:T14)</f>
        <v>0</v>
      </c>
      <c r="V14" s="32"/>
      <c r="Z14" s="33" t="s">
        <v>21</v>
      </c>
      <c r="AA14" s="33" t="s">
        <v>22</v>
      </c>
      <c r="AB14" s="33" t="s">
        <v>17</v>
      </c>
      <c r="AC14" s="36">
        <f>U14*20</f>
        <v>0</v>
      </c>
    </row>
    <row r="16" spans="1:29">
      <c r="A16" s="3" t="s">
        <v>6</v>
      </c>
    </row>
    <row r="17" spans="1:29" ht="19">
      <c r="A17" s="4"/>
      <c r="B17" s="8" t="s">
        <v>1</v>
      </c>
      <c r="C17" s="13" t="s">
        <v>11</v>
      </c>
      <c r="D17" s="17"/>
      <c r="E17" s="18" t="s">
        <v>9</v>
      </c>
      <c r="F17" s="18" t="s">
        <v>2</v>
      </c>
      <c r="H17" s="21" t="s">
        <v>13</v>
      </c>
      <c r="I17" s="22">
        <v>1</v>
      </c>
      <c r="J17" s="27">
        <v>2</v>
      </c>
      <c r="K17" s="27">
        <v>3</v>
      </c>
      <c r="L17" s="27">
        <v>4</v>
      </c>
      <c r="M17" s="27">
        <v>5</v>
      </c>
      <c r="N17" s="27">
        <v>6</v>
      </c>
      <c r="O17" s="27">
        <v>7</v>
      </c>
      <c r="P17" s="27">
        <v>8</v>
      </c>
      <c r="Q17" s="27">
        <v>9</v>
      </c>
      <c r="R17" s="27">
        <v>10</v>
      </c>
      <c r="S17" s="27">
        <v>11</v>
      </c>
      <c r="T17" s="27">
        <v>12</v>
      </c>
      <c r="U17" s="27">
        <v>13</v>
      </c>
      <c r="V17" s="27">
        <v>14</v>
      </c>
      <c r="W17" s="27">
        <v>15</v>
      </c>
      <c r="X17" s="27">
        <v>16</v>
      </c>
      <c r="Y17" s="27">
        <v>17</v>
      </c>
      <c r="Z17" s="27">
        <v>18</v>
      </c>
      <c r="AA17" s="27">
        <v>19</v>
      </c>
      <c r="AB17" s="27">
        <v>20</v>
      </c>
    </row>
    <row r="18" spans="1:29" ht="19">
      <c r="A18" s="5"/>
      <c r="B18" s="9"/>
      <c r="C18" s="14" t="s">
        <v>12</v>
      </c>
      <c r="D18" s="17" t="s">
        <v>14</v>
      </c>
      <c r="E18" s="9"/>
      <c r="F18" s="9"/>
      <c r="H18" s="21" t="s">
        <v>18</v>
      </c>
      <c r="I18" s="25">
        <v>300</v>
      </c>
      <c r="J18" s="25">
        <v>600</v>
      </c>
      <c r="K18" s="25">
        <v>900</v>
      </c>
      <c r="L18" s="25">
        <v>1200</v>
      </c>
      <c r="M18" s="25">
        <v>1500</v>
      </c>
      <c r="N18" s="25">
        <v>1800</v>
      </c>
      <c r="O18" s="25">
        <v>2100</v>
      </c>
      <c r="P18" s="25">
        <v>2400</v>
      </c>
      <c r="Q18" s="25">
        <v>2700</v>
      </c>
      <c r="R18" s="25">
        <v>3000</v>
      </c>
      <c r="S18" s="25">
        <v>3300</v>
      </c>
      <c r="T18" s="25">
        <v>3600</v>
      </c>
      <c r="U18" s="25">
        <v>3900</v>
      </c>
      <c r="V18" s="25">
        <v>4200</v>
      </c>
      <c r="W18" s="25">
        <v>4500</v>
      </c>
      <c r="X18" s="25">
        <v>4800</v>
      </c>
      <c r="Y18" s="25">
        <v>5100</v>
      </c>
      <c r="Z18" s="25">
        <v>5400</v>
      </c>
      <c r="AA18" s="25">
        <v>5700</v>
      </c>
      <c r="AB18" s="25">
        <v>6000</v>
      </c>
    </row>
    <row r="19" spans="1:29">
      <c r="A19" s="6">
        <v>1</v>
      </c>
      <c r="B19" s="12"/>
      <c r="C19" s="16"/>
      <c r="D19" s="16"/>
      <c r="E19" s="19"/>
      <c r="F19" s="20"/>
      <c r="H19" s="6">
        <v>1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</row>
    <row r="20" spans="1:29">
      <c r="A20" s="6">
        <v>2</v>
      </c>
      <c r="B20" s="12"/>
      <c r="C20" s="16"/>
      <c r="D20" s="16"/>
      <c r="E20" s="19"/>
      <c r="F20" s="20"/>
      <c r="H20" s="6">
        <v>2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</row>
    <row r="21" spans="1:29">
      <c r="A21" s="6">
        <v>3</v>
      </c>
      <c r="B21" s="12"/>
      <c r="C21" s="16"/>
      <c r="D21" s="16"/>
      <c r="E21" s="19"/>
      <c r="F21" s="20"/>
      <c r="H21" s="6">
        <v>3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</row>
    <row r="22" spans="1:29">
      <c r="A22" s="6">
        <v>4</v>
      </c>
      <c r="B22" s="12"/>
      <c r="C22" s="16"/>
      <c r="D22" s="16"/>
      <c r="E22" s="19"/>
      <c r="F22" s="20"/>
      <c r="H22" s="6">
        <v>4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</row>
    <row r="23" spans="1:29">
      <c r="A23" s="6">
        <v>5</v>
      </c>
      <c r="B23" s="12"/>
      <c r="C23" s="16"/>
      <c r="D23" s="16"/>
      <c r="E23" s="19"/>
      <c r="F23" s="20"/>
      <c r="H23" s="6">
        <v>5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</row>
    <row r="24" spans="1:29">
      <c r="A24" s="6">
        <v>6</v>
      </c>
      <c r="B24" s="12"/>
      <c r="C24" s="16"/>
      <c r="D24" s="16"/>
      <c r="E24" s="19"/>
      <c r="F24" s="20"/>
      <c r="H24" s="6">
        <v>6</v>
      </c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</row>
    <row r="25" spans="1:29">
      <c r="A25" s="6">
        <v>7</v>
      </c>
      <c r="B25" s="12"/>
      <c r="C25" s="16"/>
      <c r="D25" s="16"/>
      <c r="E25" s="19"/>
      <c r="F25" s="20"/>
      <c r="H25" s="6">
        <v>7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</row>
    <row r="26" spans="1:29" ht="13.75">
      <c r="A26" s="6">
        <v>8</v>
      </c>
      <c r="B26" s="12"/>
      <c r="C26" s="16"/>
      <c r="D26" s="16"/>
      <c r="E26" s="19"/>
      <c r="F26" s="20"/>
      <c r="H26" s="6">
        <v>8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34"/>
      <c r="AC26" s="33" t="s">
        <v>24</v>
      </c>
    </row>
    <row r="27" spans="1:29" ht="13.75">
      <c r="I27" s="24">
        <f t="shared" ref="I27:AB27" si="1">SUMIF(I19:I26,"○",$E19:$E26)</f>
        <v>0</v>
      </c>
      <c r="J27" s="28">
        <f t="shared" si="1"/>
        <v>0</v>
      </c>
      <c r="K27" s="28">
        <f t="shared" si="1"/>
        <v>0</v>
      </c>
      <c r="L27" s="28">
        <f t="shared" si="1"/>
        <v>0</v>
      </c>
      <c r="M27" s="28">
        <f t="shared" si="1"/>
        <v>0</v>
      </c>
      <c r="N27" s="28">
        <f t="shared" si="1"/>
        <v>0</v>
      </c>
      <c r="O27" s="28">
        <f t="shared" si="1"/>
        <v>0</v>
      </c>
      <c r="P27" s="28">
        <f t="shared" si="1"/>
        <v>0</v>
      </c>
      <c r="Q27" s="28">
        <f t="shared" si="1"/>
        <v>0</v>
      </c>
      <c r="R27" s="28">
        <f t="shared" si="1"/>
        <v>0</v>
      </c>
      <c r="S27" s="28">
        <f t="shared" si="1"/>
        <v>0</v>
      </c>
      <c r="T27" s="28">
        <f t="shared" si="1"/>
        <v>0</v>
      </c>
      <c r="U27" s="28">
        <f t="shared" si="1"/>
        <v>0</v>
      </c>
      <c r="V27" s="28">
        <f t="shared" si="1"/>
        <v>0</v>
      </c>
      <c r="W27" s="28">
        <f t="shared" si="1"/>
        <v>0</v>
      </c>
      <c r="X27" s="28">
        <f t="shared" si="1"/>
        <v>0</v>
      </c>
      <c r="Y27" s="28">
        <f t="shared" si="1"/>
        <v>0</v>
      </c>
      <c r="Z27" s="28">
        <f t="shared" si="1"/>
        <v>0</v>
      </c>
      <c r="AA27" s="28">
        <f t="shared" si="1"/>
        <v>0</v>
      </c>
      <c r="AB27" s="35">
        <f t="shared" si="1"/>
        <v>0</v>
      </c>
      <c r="AC27" s="36">
        <f>SUM(I27:AB27)</f>
        <v>0</v>
      </c>
    </row>
    <row r="29" spans="1:29">
      <c r="A29" s="3" t="s">
        <v>7</v>
      </c>
    </row>
    <row r="30" spans="1:29" s="2" customFormat="1">
      <c r="A30" s="2">
        <v>1</v>
      </c>
      <c r="B30" s="2" t="s">
        <v>15</v>
      </c>
    </row>
    <row r="31" spans="1:29" s="2" customFormat="1">
      <c r="A31" s="2">
        <v>2</v>
      </c>
      <c r="B31" s="2" t="s">
        <v>45</v>
      </c>
    </row>
    <row r="32" spans="1:29" s="2" customFormat="1">
      <c r="A32" s="2">
        <v>3</v>
      </c>
      <c r="B32" s="2" t="s">
        <v>38</v>
      </c>
    </row>
    <row r="33" spans="1:2">
      <c r="A33" s="1">
        <v>4</v>
      </c>
      <c r="B33" s="1" t="s">
        <v>0</v>
      </c>
    </row>
  </sheetData>
  <mergeCells count="11">
    <mergeCell ref="C6:D6"/>
    <mergeCell ref="U14:V14"/>
    <mergeCell ref="C17:D17"/>
    <mergeCell ref="A6:A7"/>
    <mergeCell ref="B6:B7"/>
    <mergeCell ref="E6:E7"/>
    <mergeCell ref="F6:F7"/>
    <mergeCell ref="A17:A18"/>
    <mergeCell ref="B17:B18"/>
    <mergeCell ref="E17:E18"/>
    <mergeCell ref="F17:F18"/>
  </mergeCells>
  <phoneticPr fontId="1" type="Hiragana"/>
  <pageMargins left="0.50314960629921257" right="0" top="0.75" bottom="0" header="0.3" footer="0.3"/>
  <pageSetup paperSize="9" scale="88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C33"/>
  <sheetViews>
    <sheetView workbookViewId="0">
      <selection activeCell="C2" sqref="C2"/>
    </sheetView>
  </sheetViews>
  <sheetFormatPr defaultRowHeight="13"/>
  <cols>
    <col min="1" max="1" width="4.59765625" style="1" customWidth="1"/>
    <col min="2" max="2" width="11.19921875" style="1" bestFit="1" customWidth="1"/>
    <col min="3" max="6" width="5.59765625" style="1" customWidth="1"/>
    <col min="7" max="7" width="3" style="1" customWidth="1"/>
    <col min="8" max="28" width="4.59765625" style="1" customWidth="1"/>
    <col min="29" max="16384" width="8.796875" style="1" customWidth="1"/>
  </cols>
  <sheetData>
    <row r="1" spans="1:29">
      <c r="A1" s="1" t="s">
        <v>44</v>
      </c>
      <c r="C1" s="1" t="s">
        <v>23</v>
      </c>
    </row>
    <row r="3" spans="1:29">
      <c r="B3" s="7" t="s">
        <v>3</v>
      </c>
    </row>
    <row r="5" spans="1:29">
      <c r="A5" s="3" t="s">
        <v>4</v>
      </c>
    </row>
    <row r="6" spans="1:29" ht="19">
      <c r="A6" s="4"/>
      <c r="B6" s="8" t="s">
        <v>1</v>
      </c>
      <c r="C6" s="13" t="s">
        <v>11</v>
      </c>
      <c r="D6" s="17"/>
      <c r="E6" s="18" t="s">
        <v>9</v>
      </c>
      <c r="F6" s="18" t="s">
        <v>2</v>
      </c>
      <c r="H6" s="21" t="s">
        <v>16</v>
      </c>
      <c r="I6" s="22">
        <v>1</v>
      </c>
      <c r="J6" s="27">
        <v>2</v>
      </c>
      <c r="K6" s="27">
        <v>3</v>
      </c>
      <c r="L6" s="27">
        <v>4</v>
      </c>
      <c r="M6" s="27">
        <v>5</v>
      </c>
      <c r="N6" s="27">
        <v>6</v>
      </c>
      <c r="O6" s="27">
        <v>7</v>
      </c>
      <c r="P6" s="27">
        <v>8</v>
      </c>
      <c r="Q6" s="27">
        <v>9</v>
      </c>
      <c r="R6" s="27">
        <v>10</v>
      </c>
      <c r="S6" s="27">
        <v>11</v>
      </c>
      <c r="T6" s="27">
        <v>12</v>
      </c>
    </row>
    <row r="7" spans="1:29" ht="19">
      <c r="A7" s="5"/>
      <c r="B7" s="9"/>
      <c r="C7" s="14" t="s">
        <v>12</v>
      </c>
      <c r="D7" s="17" t="s">
        <v>14</v>
      </c>
      <c r="E7" s="9"/>
      <c r="F7" s="9"/>
      <c r="H7" s="21" t="s">
        <v>18</v>
      </c>
      <c r="I7" s="22">
        <v>25</v>
      </c>
      <c r="J7" s="27">
        <v>50</v>
      </c>
      <c r="K7" s="27">
        <v>75</v>
      </c>
      <c r="L7" s="27">
        <v>100</v>
      </c>
      <c r="M7" s="27">
        <v>125</v>
      </c>
      <c r="N7" s="27">
        <v>150</v>
      </c>
      <c r="O7" s="27">
        <v>175</v>
      </c>
      <c r="P7" s="27">
        <v>200</v>
      </c>
      <c r="Q7" s="27">
        <v>225</v>
      </c>
      <c r="R7" s="27">
        <v>250</v>
      </c>
      <c r="S7" s="27">
        <v>275</v>
      </c>
      <c r="T7" s="27">
        <v>300</v>
      </c>
    </row>
    <row r="8" spans="1:29" ht="18">
      <c r="A8" s="6">
        <v>1</v>
      </c>
      <c r="B8" s="37" t="s">
        <v>26</v>
      </c>
      <c r="C8" s="39">
        <v>25</v>
      </c>
      <c r="D8" s="39"/>
      <c r="E8" s="39">
        <v>1</v>
      </c>
      <c r="F8" s="42"/>
      <c r="G8" s="43"/>
      <c r="H8" s="44">
        <v>1</v>
      </c>
      <c r="I8" s="45" t="s">
        <v>19</v>
      </c>
      <c r="J8" s="45" t="s">
        <v>19</v>
      </c>
      <c r="K8" s="45" t="s">
        <v>19</v>
      </c>
      <c r="L8" s="45" t="s">
        <v>19</v>
      </c>
      <c r="M8" s="45" t="s">
        <v>19</v>
      </c>
      <c r="N8" s="45" t="s">
        <v>19</v>
      </c>
      <c r="O8" s="45" t="s">
        <v>19</v>
      </c>
      <c r="P8" s="45" t="s">
        <v>19</v>
      </c>
      <c r="Q8" s="45" t="s">
        <v>19</v>
      </c>
      <c r="R8" s="45" t="s">
        <v>19</v>
      </c>
      <c r="S8" s="45" t="s">
        <v>19</v>
      </c>
      <c r="T8" s="45" t="s">
        <v>19</v>
      </c>
    </row>
    <row r="9" spans="1:29" ht="18">
      <c r="A9" s="6">
        <v>2</v>
      </c>
      <c r="B9" s="37" t="s">
        <v>28</v>
      </c>
      <c r="C9" s="39">
        <v>50</v>
      </c>
      <c r="D9" s="39"/>
      <c r="E9" s="39">
        <v>1</v>
      </c>
      <c r="F9" s="42"/>
      <c r="G9" s="43"/>
      <c r="H9" s="44">
        <v>2</v>
      </c>
      <c r="I9" s="45"/>
      <c r="J9" s="45" t="s">
        <v>19</v>
      </c>
      <c r="K9" s="45"/>
      <c r="L9" s="45" t="s">
        <v>19</v>
      </c>
      <c r="M9" s="45"/>
      <c r="N9" s="45" t="s">
        <v>19</v>
      </c>
      <c r="O9" s="45"/>
      <c r="P9" s="45" t="s">
        <v>19</v>
      </c>
      <c r="Q9" s="45"/>
      <c r="R9" s="45" t="s">
        <v>19</v>
      </c>
      <c r="S9" s="45"/>
      <c r="T9" s="45" t="s">
        <v>19</v>
      </c>
    </row>
    <row r="10" spans="1:29" ht="18">
      <c r="A10" s="6">
        <v>3</v>
      </c>
      <c r="B10" s="37" t="s">
        <v>29</v>
      </c>
      <c r="C10" s="39">
        <v>100</v>
      </c>
      <c r="D10" s="39"/>
      <c r="E10" s="39">
        <v>3</v>
      </c>
      <c r="F10" s="42"/>
      <c r="G10" s="43"/>
      <c r="H10" s="44">
        <v>3</v>
      </c>
      <c r="I10" s="45"/>
      <c r="J10" s="45"/>
      <c r="K10" s="45"/>
      <c r="L10" s="45" t="s">
        <v>19</v>
      </c>
      <c r="M10" s="45"/>
      <c r="N10" s="45"/>
      <c r="O10" s="45"/>
      <c r="P10" s="45" t="s">
        <v>19</v>
      </c>
      <c r="Q10" s="45"/>
      <c r="R10" s="45"/>
      <c r="S10" s="45"/>
      <c r="T10" s="45" t="s">
        <v>19</v>
      </c>
    </row>
    <row r="11" spans="1:29" ht="18">
      <c r="A11" s="6">
        <v>4</v>
      </c>
      <c r="B11" s="37" t="s">
        <v>30</v>
      </c>
      <c r="C11" s="39"/>
      <c r="D11" s="39" t="s">
        <v>32</v>
      </c>
      <c r="E11" s="39">
        <v>2</v>
      </c>
      <c r="F11" s="42"/>
      <c r="G11" s="43"/>
      <c r="H11" s="44">
        <v>4</v>
      </c>
      <c r="I11" s="45"/>
      <c r="J11" s="45"/>
      <c r="K11" s="45"/>
      <c r="L11" s="45"/>
      <c r="M11" s="45"/>
      <c r="N11" s="45" t="s">
        <v>19</v>
      </c>
      <c r="O11" s="45"/>
      <c r="P11" s="45"/>
      <c r="Q11" s="45"/>
      <c r="R11" s="45"/>
      <c r="S11" s="45"/>
      <c r="T11" s="45"/>
    </row>
    <row r="12" spans="1:29" ht="19">
      <c r="A12" s="6">
        <v>5</v>
      </c>
      <c r="B12" s="37" t="s">
        <v>31</v>
      </c>
      <c r="C12" s="39">
        <v>30</v>
      </c>
      <c r="D12" s="39"/>
      <c r="E12" s="39" t="s">
        <v>10</v>
      </c>
      <c r="F12" s="42" t="s">
        <v>5</v>
      </c>
      <c r="G12" s="43"/>
      <c r="H12" s="44">
        <v>5</v>
      </c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</row>
    <row r="13" spans="1:29" ht="18.75">
      <c r="A13" s="6">
        <v>6</v>
      </c>
      <c r="B13" s="37" t="s">
        <v>46</v>
      </c>
      <c r="C13" s="15">
        <v>150</v>
      </c>
      <c r="D13" s="15"/>
      <c r="E13" s="15">
        <v>1</v>
      </c>
      <c r="F13" s="20"/>
      <c r="H13" s="6">
        <v>6</v>
      </c>
      <c r="I13" s="23"/>
      <c r="J13" s="23"/>
      <c r="K13" s="23"/>
      <c r="L13" s="23"/>
      <c r="M13" s="23"/>
      <c r="N13" s="23" t="s">
        <v>19</v>
      </c>
      <c r="O13" s="23"/>
      <c r="P13" s="23"/>
      <c r="Q13" s="23"/>
      <c r="R13" s="23"/>
      <c r="S13" s="23"/>
      <c r="T13" s="23" t="s">
        <v>19</v>
      </c>
      <c r="U13" s="30" t="s">
        <v>20</v>
      </c>
      <c r="V13" s="30"/>
      <c r="AC13" s="33" t="s">
        <v>24</v>
      </c>
    </row>
    <row r="14" spans="1:29" ht="13.75">
      <c r="I14" s="24">
        <f t="shared" ref="I14:T14" si="0">SUMIF(I8:I13,"○",$E8:$E13)</f>
        <v>1</v>
      </c>
      <c r="J14" s="28">
        <f t="shared" si="0"/>
        <v>2</v>
      </c>
      <c r="K14" s="28">
        <f t="shared" si="0"/>
        <v>1</v>
      </c>
      <c r="L14" s="28">
        <f t="shared" si="0"/>
        <v>5</v>
      </c>
      <c r="M14" s="28">
        <f t="shared" si="0"/>
        <v>1</v>
      </c>
      <c r="N14" s="28">
        <f t="shared" si="0"/>
        <v>5</v>
      </c>
      <c r="O14" s="28">
        <f t="shared" si="0"/>
        <v>1</v>
      </c>
      <c r="P14" s="28">
        <f t="shared" si="0"/>
        <v>5</v>
      </c>
      <c r="Q14" s="28">
        <f t="shared" si="0"/>
        <v>1</v>
      </c>
      <c r="R14" s="28">
        <f t="shared" si="0"/>
        <v>2</v>
      </c>
      <c r="S14" s="28">
        <f t="shared" si="0"/>
        <v>1</v>
      </c>
      <c r="T14" s="29">
        <f t="shared" si="0"/>
        <v>6</v>
      </c>
      <c r="U14" s="31">
        <f>SUM(I14:T14)</f>
        <v>31</v>
      </c>
      <c r="V14" s="32"/>
      <c r="Z14" s="33" t="s">
        <v>21</v>
      </c>
      <c r="AA14" s="33" t="s">
        <v>22</v>
      </c>
      <c r="AB14" s="33" t="s">
        <v>17</v>
      </c>
      <c r="AC14" s="36">
        <f>U14*20</f>
        <v>620</v>
      </c>
    </row>
    <row r="16" spans="1:29">
      <c r="A16" s="3" t="s">
        <v>6</v>
      </c>
    </row>
    <row r="17" spans="1:29" ht="19">
      <c r="A17" s="4"/>
      <c r="B17" s="8" t="s">
        <v>1</v>
      </c>
      <c r="C17" s="13" t="s">
        <v>11</v>
      </c>
      <c r="D17" s="17"/>
      <c r="E17" s="18" t="s">
        <v>9</v>
      </c>
      <c r="F17" s="18" t="s">
        <v>2</v>
      </c>
      <c r="H17" s="21" t="s">
        <v>13</v>
      </c>
      <c r="I17" s="22">
        <v>1</v>
      </c>
      <c r="J17" s="27">
        <v>2</v>
      </c>
      <c r="K17" s="27">
        <v>3</v>
      </c>
      <c r="L17" s="27">
        <v>4</v>
      </c>
      <c r="M17" s="27">
        <v>5</v>
      </c>
      <c r="N17" s="27">
        <v>6</v>
      </c>
      <c r="O17" s="27">
        <v>7</v>
      </c>
      <c r="P17" s="27">
        <v>8</v>
      </c>
      <c r="Q17" s="27">
        <v>9</v>
      </c>
      <c r="R17" s="27">
        <v>10</v>
      </c>
      <c r="S17" s="27">
        <v>11</v>
      </c>
      <c r="T17" s="27">
        <v>12</v>
      </c>
      <c r="U17" s="27">
        <v>13</v>
      </c>
      <c r="V17" s="27">
        <v>14</v>
      </c>
      <c r="W17" s="27">
        <v>15</v>
      </c>
      <c r="X17" s="27">
        <v>16</v>
      </c>
      <c r="Y17" s="27">
        <v>17</v>
      </c>
      <c r="Z17" s="27">
        <v>18</v>
      </c>
      <c r="AA17" s="27">
        <v>19</v>
      </c>
      <c r="AB17" s="27">
        <v>20</v>
      </c>
    </row>
    <row r="18" spans="1:29" ht="19">
      <c r="A18" s="5"/>
      <c r="B18" s="9"/>
      <c r="C18" s="14" t="s">
        <v>12</v>
      </c>
      <c r="D18" s="17" t="s">
        <v>14</v>
      </c>
      <c r="E18" s="9"/>
      <c r="F18" s="9"/>
      <c r="H18" s="21" t="s">
        <v>18</v>
      </c>
      <c r="I18" s="25">
        <v>300</v>
      </c>
      <c r="J18" s="25">
        <v>600</v>
      </c>
      <c r="K18" s="25">
        <v>900</v>
      </c>
      <c r="L18" s="25">
        <v>1200</v>
      </c>
      <c r="M18" s="25">
        <v>1500</v>
      </c>
      <c r="N18" s="25">
        <v>1800</v>
      </c>
      <c r="O18" s="25">
        <v>2100</v>
      </c>
      <c r="P18" s="25">
        <v>2400</v>
      </c>
      <c r="Q18" s="25">
        <v>2700</v>
      </c>
      <c r="R18" s="25">
        <v>3000</v>
      </c>
      <c r="S18" s="25">
        <v>3300</v>
      </c>
      <c r="T18" s="25">
        <v>3600</v>
      </c>
      <c r="U18" s="25">
        <v>3900</v>
      </c>
      <c r="V18" s="25">
        <v>4200</v>
      </c>
      <c r="W18" s="25">
        <v>4500</v>
      </c>
      <c r="X18" s="25">
        <v>4800</v>
      </c>
      <c r="Y18" s="25">
        <v>5100</v>
      </c>
      <c r="Z18" s="25">
        <v>5400</v>
      </c>
      <c r="AA18" s="25">
        <v>5700</v>
      </c>
      <c r="AB18" s="25">
        <v>6000</v>
      </c>
    </row>
    <row r="19" spans="1:29" ht="18">
      <c r="A19" s="6">
        <v>1</v>
      </c>
      <c r="B19" s="38" t="s">
        <v>33</v>
      </c>
      <c r="C19" s="40"/>
      <c r="D19" s="40" t="s">
        <v>40</v>
      </c>
      <c r="E19" s="41">
        <v>60</v>
      </c>
      <c r="F19" s="42"/>
      <c r="G19" s="43"/>
      <c r="H19" s="44">
        <v>1</v>
      </c>
      <c r="I19" s="45" t="s">
        <v>19</v>
      </c>
      <c r="J19" s="45" t="s">
        <v>19</v>
      </c>
      <c r="K19" s="45" t="s">
        <v>19</v>
      </c>
      <c r="L19" s="45" t="s">
        <v>19</v>
      </c>
      <c r="M19" s="45" t="s">
        <v>19</v>
      </c>
      <c r="N19" s="45" t="s">
        <v>19</v>
      </c>
      <c r="O19" s="45" t="s">
        <v>19</v>
      </c>
      <c r="P19" s="45" t="s">
        <v>19</v>
      </c>
      <c r="Q19" s="45" t="s">
        <v>19</v>
      </c>
      <c r="R19" s="45" t="s">
        <v>19</v>
      </c>
      <c r="S19" s="45" t="s">
        <v>19</v>
      </c>
      <c r="T19" s="45" t="s">
        <v>19</v>
      </c>
      <c r="U19" s="45" t="s">
        <v>19</v>
      </c>
      <c r="V19" s="45" t="s">
        <v>19</v>
      </c>
      <c r="W19" s="45" t="s">
        <v>19</v>
      </c>
      <c r="X19" s="45" t="s">
        <v>19</v>
      </c>
      <c r="Y19" s="45" t="s">
        <v>19</v>
      </c>
      <c r="Z19" s="45" t="s">
        <v>19</v>
      </c>
      <c r="AA19" s="45" t="s">
        <v>19</v>
      </c>
      <c r="AB19" s="45" t="s">
        <v>19</v>
      </c>
    </row>
    <row r="20" spans="1:29" ht="18">
      <c r="A20" s="6">
        <v>2</v>
      </c>
      <c r="B20" s="38" t="s">
        <v>34</v>
      </c>
      <c r="C20" s="40">
        <v>600</v>
      </c>
      <c r="D20" s="40" t="s">
        <v>41</v>
      </c>
      <c r="E20" s="41">
        <v>20</v>
      </c>
      <c r="F20" s="42"/>
      <c r="G20" s="43"/>
      <c r="H20" s="44">
        <v>2</v>
      </c>
      <c r="I20" s="45"/>
      <c r="J20" s="45" t="s">
        <v>19</v>
      </c>
      <c r="K20" s="45"/>
      <c r="L20" s="45" t="s">
        <v>19</v>
      </c>
      <c r="M20" s="45"/>
      <c r="N20" s="45" t="s">
        <v>19</v>
      </c>
      <c r="O20" s="45"/>
      <c r="P20" s="45" t="s">
        <v>19</v>
      </c>
      <c r="Q20" s="45"/>
      <c r="R20" s="45" t="s">
        <v>19</v>
      </c>
      <c r="S20" s="45"/>
      <c r="T20" s="45" t="s">
        <v>19</v>
      </c>
      <c r="U20" s="45"/>
      <c r="V20" s="45" t="s">
        <v>19</v>
      </c>
      <c r="W20" s="45"/>
      <c r="X20" s="45" t="s">
        <v>19</v>
      </c>
      <c r="Y20" s="45"/>
      <c r="Z20" s="45" t="s">
        <v>19</v>
      </c>
      <c r="AA20" s="45"/>
      <c r="AB20" s="45" t="s">
        <v>19</v>
      </c>
    </row>
    <row r="21" spans="1:29" ht="18">
      <c r="A21" s="6">
        <v>3</v>
      </c>
      <c r="B21" s="38" t="s">
        <v>35</v>
      </c>
      <c r="C21" s="40">
        <v>1200</v>
      </c>
      <c r="D21" s="40"/>
      <c r="E21" s="41">
        <v>5</v>
      </c>
      <c r="F21" s="42"/>
      <c r="G21" s="43"/>
      <c r="H21" s="44">
        <v>3</v>
      </c>
      <c r="I21" s="45"/>
      <c r="J21" s="45"/>
      <c r="K21" s="45"/>
      <c r="L21" s="45" t="s">
        <v>19</v>
      </c>
      <c r="M21" s="45"/>
      <c r="N21" s="45"/>
      <c r="O21" s="45"/>
      <c r="P21" s="45" t="s">
        <v>19</v>
      </c>
      <c r="Q21" s="45"/>
      <c r="R21" s="45"/>
      <c r="S21" s="45"/>
      <c r="T21" s="45" t="s">
        <v>19</v>
      </c>
      <c r="U21" s="45"/>
      <c r="V21" s="45"/>
      <c r="W21" s="45"/>
      <c r="X21" s="45" t="s">
        <v>19</v>
      </c>
      <c r="Y21" s="45"/>
      <c r="Z21" s="45"/>
      <c r="AA21" s="45"/>
      <c r="AB21" s="45" t="s">
        <v>19</v>
      </c>
    </row>
    <row r="22" spans="1:29" ht="18">
      <c r="A22" s="6">
        <v>4</v>
      </c>
      <c r="B22" s="38" t="s">
        <v>37</v>
      </c>
      <c r="C22" s="40">
        <v>7200</v>
      </c>
      <c r="D22" s="40" t="s">
        <v>42</v>
      </c>
      <c r="E22" s="41">
        <v>60</v>
      </c>
      <c r="F22" s="42"/>
      <c r="G22" s="43"/>
      <c r="H22" s="44">
        <v>4</v>
      </c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 t="s">
        <v>19</v>
      </c>
      <c r="U22" s="45"/>
      <c r="V22" s="45"/>
      <c r="W22" s="45"/>
      <c r="X22" s="45"/>
      <c r="Y22" s="45"/>
      <c r="Z22" s="45"/>
      <c r="AA22" s="45"/>
      <c r="AB22" s="45"/>
    </row>
    <row r="23" spans="1:29" ht="28.5">
      <c r="A23" s="6">
        <v>5</v>
      </c>
      <c r="B23" s="38" t="s">
        <v>39</v>
      </c>
      <c r="C23" s="40">
        <v>300</v>
      </c>
      <c r="D23" s="40"/>
      <c r="E23" s="41" t="s">
        <v>43</v>
      </c>
      <c r="F23" s="42" t="s">
        <v>36</v>
      </c>
      <c r="G23" s="43"/>
      <c r="H23" s="44">
        <v>5</v>
      </c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</row>
    <row r="24" spans="1:29" ht="28.5">
      <c r="A24" s="6">
        <v>6</v>
      </c>
      <c r="B24" s="38" t="s">
        <v>8</v>
      </c>
      <c r="C24" s="40">
        <v>600</v>
      </c>
      <c r="D24" s="40"/>
      <c r="E24" s="41" t="s">
        <v>43</v>
      </c>
      <c r="F24" s="42" t="s">
        <v>25</v>
      </c>
      <c r="G24" s="43"/>
      <c r="H24" s="44">
        <v>6</v>
      </c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</row>
    <row r="25" spans="1:29" ht="18">
      <c r="A25" s="6">
        <v>7</v>
      </c>
      <c r="B25" s="12" t="s">
        <v>47</v>
      </c>
      <c r="C25" s="16">
        <v>5000</v>
      </c>
      <c r="D25" s="16"/>
      <c r="E25" s="19">
        <v>75</v>
      </c>
      <c r="F25" s="20" t="s">
        <v>27</v>
      </c>
      <c r="H25" s="6">
        <v>7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45" t="s">
        <v>19</v>
      </c>
      <c r="Y25" s="23"/>
      <c r="Z25" s="23"/>
      <c r="AA25" s="23"/>
      <c r="AB25" s="23"/>
    </row>
    <row r="26" spans="1:29" ht="13.75">
      <c r="A26" s="6">
        <v>8</v>
      </c>
      <c r="B26" s="12"/>
      <c r="C26" s="16"/>
      <c r="D26" s="16"/>
      <c r="E26" s="19"/>
      <c r="F26" s="20"/>
      <c r="H26" s="6">
        <v>8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34"/>
      <c r="AC26" s="33" t="s">
        <v>24</v>
      </c>
    </row>
    <row r="27" spans="1:29" ht="13.75">
      <c r="I27" s="24">
        <f t="shared" ref="I27:AB27" si="1">SUMIF(I19:I26,"○",$E19:$E26)</f>
        <v>60</v>
      </c>
      <c r="J27" s="28">
        <f t="shared" si="1"/>
        <v>80</v>
      </c>
      <c r="K27" s="28">
        <f t="shared" si="1"/>
        <v>60</v>
      </c>
      <c r="L27" s="28">
        <f t="shared" si="1"/>
        <v>85</v>
      </c>
      <c r="M27" s="28">
        <f t="shared" si="1"/>
        <v>60</v>
      </c>
      <c r="N27" s="28">
        <f t="shared" si="1"/>
        <v>80</v>
      </c>
      <c r="O27" s="28">
        <f t="shared" si="1"/>
        <v>60</v>
      </c>
      <c r="P27" s="28">
        <f t="shared" si="1"/>
        <v>85</v>
      </c>
      <c r="Q27" s="28">
        <f t="shared" si="1"/>
        <v>60</v>
      </c>
      <c r="R27" s="28">
        <f t="shared" si="1"/>
        <v>80</v>
      </c>
      <c r="S27" s="28">
        <f t="shared" si="1"/>
        <v>60</v>
      </c>
      <c r="T27" s="28">
        <f t="shared" si="1"/>
        <v>145</v>
      </c>
      <c r="U27" s="28">
        <f t="shared" si="1"/>
        <v>60</v>
      </c>
      <c r="V27" s="28">
        <f t="shared" si="1"/>
        <v>80</v>
      </c>
      <c r="W27" s="28">
        <f t="shared" si="1"/>
        <v>60</v>
      </c>
      <c r="X27" s="28">
        <f t="shared" si="1"/>
        <v>160</v>
      </c>
      <c r="Y27" s="28">
        <f t="shared" si="1"/>
        <v>60</v>
      </c>
      <c r="Z27" s="28">
        <f t="shared" si="1"/>
        <v>80</v>
      </c>
      <c r="AA27" s="28">
        <f t="shared" si="1"/>
        <v>60</v>
      </c>
      <c r="AB27" s="35">
        <f t="shared" si="1"/>
        <v>85</v>
      </c>
      <c r="AC27" s="36">
        <f>SUM(I27:AB27)</f>
        <v>1560</v>
      </c>
    </row>
    <row r="29" spans="1:29">
      <c r="A29" s="3" t="s">
        <v>7</v>
      </c>
    </row>
    <row r="30" spans="1:29" s="2" customFormat="1">
      <c r="A30" s="2">
        <v>1</v>
      </c>
      <c r="B30" s="2" t="s">
        <v>15</v>
      </c>
    </row>
    <row r="31" spans="1:29" s="2" customFormat="1">
      <c r="A31" s="2">
        <v>2</v>
      </c>
      <c r="B31" s="2" t="s">
        <v>45</v>
      </c>
    </row>
    <row r="32" spans="1:29" s="2" customFormat="1">
      <c r="A32" s="2">
        <v>3</v>
      </c>
      <c r="B32" s="2" t="s">
        <v>38</v>
      </c>
    </row>
    <row r="33" spans="1:2">
      <c r="A33" s="1">
        <v>4</v>
      </c>
      <c r="B33" s="1" t="s">
        <v>0</v>
      </c>
    </row>
  </sheetData>
  <mergeCells count="11">
    <mergeCell ref="C6:D6"/>
    <mergeCell ref="U14:V14"/>
    <mergeCell ref="C17:D17"/>
    <mergeCell ref="A6:A7"/>
    <mergeCell ref="B6:B7"/>
    <mergeCell ref="E6:E7"/>
    <mergeCell ref="F6:F7"/>
    <mergeCell ref="A17:A18"/>
    <mergeCell ref="B17:B18"/>
    <mergeCell ref="E17:E18"/>
    <mergeCell ref="F17:F18"/>
  </mergeCells>
  <phoneticPr fontId="1" type="Hiragana"/>
  <pageMargins left="0.50314960629921257" right="0" top="0.75" bottom="0" header="0.3" footer="0.3"/>
  <pageSetup paperSize="9" scale="88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記入例</vt:lpstr>
    </vt:vector>
  </TitlesOfParts>
  <Company>広島県庁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西川 秀敏</dc:creator>
  <cp:lastModifiedBy>世良 正人</cp:lastModifiedBy>
  <cp:lastPrinted>2026-01-25T09:32:07Z</cp:lastPrinted>
  <dcterms:created xsi:type="dcterms:W3CDTF">2026-01-14T00:59:00Z</dcterms:created>
  <dcterms:modified xsi:type="dcterms:W3CDTF">2026-02-16T03:01:04Z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5.0.2.0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2026-02-16T03:01:04Z</vt:filetime>
  </property>
</Properties>
</file>