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T:\040地域政策局\011担当監（市町連携推進担当）\空港周辺活性化（H31～都市圏から引き継ぎ）\大仙地区\R7\公募準備\公募起案（公告）\"/>
    </mc:Choice>
  </mc:AlternateContent>
  <xr:revisionPtr revIDLastSave="0" documentId="13_ncr:1_{4A8E15D7-E7B7-4FD1-8368-3F6A05CE4461}" xr6:coauthVersionLast="47" xr6:coauthVersionMax="47" xr10:uidLastSave="{00000000-0000-0000-0000-000000000000}"/>
  <bookViews>
    <workbookView xWindow="-110" yWindow="-110" windowWidth="21820" windowHeight="13900" activeTab="1" xr2:uid="{00000000-000D-0000-FFFF-FFFF00000000}"/>
  </bookViews>
  <sheets>
    <sheet name="表紙" sheetId="2" r:id="rId1"/>
    <sheet name="物件説明書（物件一覧）" sheetId="1" r:id="rId2"/>
  </sheets>
  <definedNames>
    <definedName name="_xlnm._FilterDatabase" localSheetId="1" hidden="1">'物件説明書（物件一覧）'!$A$2:$I$282</definedName>
    <definedName name="_xlnm.Print_Area" localSheetId="1">'物件説明書（物件一覧）'!$A$1:$F$279</definedName>
    <definedName name="_xlnm.Print_Titles" localSheetId="1">'物件説明書（物件一覧）'!$1:$2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79" i="1" l="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F281" i="1"/>
  <c r="F280" i="1"/>
  <c r="F282" i="1" s="1"/>
  <c r="I279" i="1"/>
  <c r="H279" i="1"/>
  <c r="I278" i="1"/>
  <c r="H278" i="1"/>
  <c r="I277" i="1"/>
  <c r="H277" i="1"/>
  <c r="I276" i="1"/>
  <c r="H276" i="1"/>
  <c r="I275" i="1"/>
  <c r="H275" i="1"/>
  <c r="I274" i="1"/>
  <c r="H274" i="1"/>
  <c r="I273" i="1"/>
  <c r="H273" i="1"/>
  <c r="I272" i="1"/>
  <c r="H272" i="1"/>
  <c r="I271" i="1"/>
  <c r="H271" i="1"/>
  <c r="I270" i="1"/>
  <c r="H270" i="1"/>
  <c r="I269" i="1"/>
  <c r="H269" i="1"/>
  <c r="I268" i="1"/>
  <c r="H268" i="1"/>
  <c r="I267" i="1"/>
  <c r="H267" i="1"/>
  <c r="I266" i="1"/>
  <c r="H266" i="1"/>
  <c r="I265" i="1"/>
  <c r="H265" i="1"/>
  <c r="I264" i="1"/>
  <c r="H264" i="1"/>
  <c r="I263" i="1"/>
  <c r="H263" i="1"/>
  <c r="I262" i="1"/>
  <c r="H262" i="1"/>
  <c r="I261" i="1"/>
  <c r="H261" i="1"/>
  <c r="I260" i="1"/>
  <c r="H260" i="1"/>
  <c r="I259" i="1"/>
  <c r="H259" i="1"/>
  <c r="I258" i="1"/>
  <c r="H258" i="1"/>
  <c r="I257" i="1"/>
  <c r="H257" i="1"/>
  <c r="I256" i="1"/>
  <c r="H256" i="1"/>
  <c r="I255" i="1"/>
  <c r="H255" i="1"/>
  <c r="I254" i="1"/>
  <c r="H254" i="1"/>
  <c r="I253" i="1"/>
  <c r="H253" i="1"/>
  <c r="I252" i="1"/>
  <c r="H252" i="1"/>
  <c r="I251" i="1"/>
  <c r="H251" i="1"/>
  <c r="I250" i="1"/>
  <c r="H250" i="1"/>
  <c r="I249" i="1"/>
  <c r="H249" i="1"/>
  <c r="I248" i="1"/>
  <c r="H248" i="1"/>
  <c r="I247" i="1"/>
  <c r="H247" i="1"/>
  <c r="I246" i="1"/>
  <c r="H246" i="1"/>
  <c r="I245" i="1"/>
  <c r="H245" i="1"/>
  <c r="I244" i="1"/>
  <c r="H244" i="1"/>
  <c r="I243" i="1"/>
  <c r="H243" i="1"/>
  <c r="I242" i="1"/>
  <c r="H242" i="1"/>
  <c r="I241" i="1"/>
  <c r="H241" i="1"/>
  <c r="I240" i="1"/>
  <c r="H240" i="1"/>
  <c r="I239" i="1"/>
  <c r="H239" i="1"/>
  <c r="I238" i="1"/>
  <c r="H238" i="1"/>
  <c r="I237" i="1"/>
  <c r="H237" i="1"/>
  <c r="I236" i="1"/>
  <c r="H236" i="1"/>
  <c r="I235" i="1"/>
  <c r="H235" i="1"/>
  <c r="I234" i="1"/>
  <c r="H234" i="1"/>
  <c r="I233" i="1"/>
  <c r="H233" i="1"/>
  <c r="I232" i="1"/>
  <c r="H232" i="1"/>
  <c r="I231" i="1"/>
  <c r="H231" i="1"/>
  <c r="I230" i="1"/>
  <c r="H230" i="1"/>
  <c r="I229" i="1"/>
  <c r="H229" i="1"/>
  <c r="I228" i="1"/>
  <c r="H228" i="1"/>
  <c r="I227" i="1"/>
  <c r="H227" i="1"/>
  <c r="I226" i="1"/>
  <c r="H226" i="1"/>
  <c r="I225" i="1"/>
  <c r="H225" i="1"/>
  <c r="I224" i="1"/>
  <c r="H224" i="1"/>
  <c r="I223" i="1"/>
  <c r="H223" i="1"/>
  <c r="I222" i="1"/>
  <c r="H222" i="1"/>
  <c r="I221" i="1"/>
  <c r="H221" i="1"/>
  <c r="I220" i="1"/>
  <c r="H220" i="1"/>
  <c r="I219" i="1"/>
  <c r="H219" i="1"/>
  <c r="I218" i="1"/>
  <c r="H218" i="1"/>
  <c r="I217" i="1"/>
  <c r="H217" i="1"/>
  <c r="I216" i="1"/>
  <c r="H216" i="1"/>
  <c r="I215" i="1"/>
  <c r="H215" i="1"/>
  <c r="I214" i="1"/>
  <c r="H214" i="1"/>
  <c r="I213" i="1"/>
  <c r="H213" i="1"/>
  <c r="I212" i="1"/>
  <c r="H212" i="1"/>
  <c r="I211" i="1"/>
  <c r="H211" i="1"/>
  <c r="I210" i="1"/>
  <c r="H210" i="1"/>
  <c r="I209" i="1"/>
  <c r="H209" i="1"/>
  <c r="I208" i="1"/>
  <c r="H208" i="1"/>
  <c r="I207" i="1"/>
  <c r="H207" i="1"/>
  <c r="I206" i="1"/>
  <c r="H206" i="1"/>
  <c r="I205" i="1"/>
  <c r="H205" i="1"/>
  <c r="I204" i="1"/>
  <c r="H204" i="1"/>
  <c r="I203" i="1"/>
  <c r="H203" i="1"/>
  <c r="I202" i="1"/>
  <c r="H202" i="1"/>
  <c r="I201" i="1"/>
  <c r="H201" i="1"/>
  <c r="I200" i="1"/>
  <c r="H200" i="1"/>
  <c r="I199" i="1"/>
  <c r="H199" i="1"/>
  <c r="I198" i="1"/>
  <c r="H198" i="1"/>
  <c r="I197" i="1"/>
  <c r="H197" i="1"/>
  <c r="I196" i="1"/>
  <c r="H196" i="1"/>
  <c r="I195" i="1"/>
  <c r="H195" i="1"/>
  <c r="I194" i="1"/>
  <c r="H194" i="1"/>
  <c r="I193" i="1"/>
  <c r="H193" i="1"/>
  <c r="I192" i="1"/>
  <c r="H192" i="1"/>
  <c r="I191" i="1"/>
  <c r="H191" i="1"/>
  <c r="I190" i="1"/>
  <c r="H190" i="1"/>
  <c r="I189" i="1"/>
  <c r="H189" i="1"/>
  <c r="I188" i="1"/>
  <c r="H188" i="1"/>
  <c r="I187" i="1"/>
  <c r="H187" i="1"/>
  <c r="I186" i="1"/>
  <c r="H186" i="1"/>
  <c r="I185" i="1"/>
  <c r="H185" i="1"/>
  <c r="I184" i="1"/>
  <c r="H184" i="1"/>
  <c r="I183" i="1"/>
  <c r="H183" i="1"/>
  <c r="I182" i="1"/>
  <c r="H182" i="1"/>
  <c r="I181" i="1"/>
  <c r="H181" i="1"/>
  <c r="I180" i="1"/>
  <c r="H180" i="1"/>
  <c r="I179" i="1"/>
  <c r="H179" i="1"/>
  <c r="I178" i="1"/>
  <c r="H178" i="1"/>
  <c r="I177" i="1"/>
  <c r="H177" i="1"/>
  <c r="I176" i="1"/>
  <c r="H176" i="1"/>
  <c r="I175" i="1"/>
  <c r="H175" i="1"/>
  <c r="I174" i="1"/>
  <c r="H174" i="1"/>
  <c r="I173" i="1"/>
  <c r="H173" i="1"/>
  <c r="I172" i="1"/>
  <c r="H172" i="1"/>
  <c r="I171" i="1"/>
  <c r="H171" i="1"/>
  <c r="I170" i="1"/>
  <c r="H170" i="1"/>
  <c r="I169" i="1"/>
  <c r="H169" i="1"/>
  <c r="I168" i="1"/>
  <c r="H168" i="1"/>
  <c r="I167" i="1"/>
  <c r="H167" i="1"/>
  <c r="I166" i="1"/>
  <c r="H166" i="1"/>
  <c r="I165" i="1"/>
  <c r="H165" i="1"/>
  <c r="I164" i="1"/>
  <c r="H164" i="1"/>
  <c r="I163" i="1"/>
  <c r="H163" i="1"/>
  <c r="I162" i="1"/>
  <c r="H162" i="1"/>
  <c r="I161" i="1"/>
  <c r="H161" i="1"/>
  <c r="I160" i="1"/>
  <c r="H160" i="1"/>
  <c r="I159" i="1"/>
  <c r="H159" i="1"/>
  <c r="I158" i="1"/>
  <c r="H158" i="1"/>
  <c r="I157" i="1"/>
  <c r="H157" i="1"/>
  <c r="I156" i="1"/>
  <c r="H156" i="1"/>
  <c r="I155" i="1"/>
  <c r="H155" i="1"/>
  <c r="I154" i="1"/>
  <c r="H154" i="1"/>
  <c r="I153" i="1"/>
  <c r="H153" i="1"/>
  <c r="I152" i="1"/>
  <c r="H152" i="1"/>
  <c r="I151" i="1"/>
  <c r="H151" i="1"/>
  <c r="I150" i="1"/>
  <c r="H150" i="1"/>
  <c r="I149" i="1"/>
  <c r="H149" i="1"/>
  <c r="I148" i="1"/>
  <c r="H148" i="1"/>
  <c r="I147" i="1"/>
  <c r="H147" i="1"/>
  <c r="I146" i="1"/>
  <c r="H146" i="1"/>
  <c r="I145" i="1"/>
  <c r="H145" i="1"/>
  <c r="I144" i="1"/>
  <c r="H144" i="1"/>
  <c r="I143" i="1"/>
  <c r="H143" i="1"/>
  <c r="I142" i="1"/>
  <c r="H142" i="1"/>
  <c r="I141" i="1"/>
  <c r="H141" i="1"/>
  <c r="I140" i="1"/>
  <c r="H140" i="1"/>
  <c r="I139" i="1"/>
  <c r="H139" i="1"/>
  <c r="I138" i="1"/>
  <c r="H138" i="1"/>
  <c r="I137" i="1"/>
  <c r="H137" i="1"/>
  <c r="I136" i="1"/>
  <c r="H136" i="1"/>
  <c r="I135" i="1"/>
  <c r="H135" i="1"/>
  <c r="I134" i="1"/>
  <c r="H134" i="1"/>
  <c r="I133" i="1"/>
  <c r="H133" i="1"/>
  <c r="I132" i="1"/>
  <c r="H132" i="1"/>
  <c r="I131" i="1"/>
  <c r="H131" i="1"/>
  <c r="I130" i="1"/>
  <c r="H130" i="1"/>
  <c r="I129" i="1"/>
  <c r="H129" i="1"/>
  <c r="I128" i="1"/>
  <c r="H128" i="1"/>
  <c r="I127" i="1"/>
  <c r="H127" i="1"/>
  <c r="I126" i="1"/>
  <c r="H126" i="1"/>
  <c r="I125" i="1"/>
  <c r="H125" i="1"/>
  <c r="I124" i="1"/>
  <c r="H124" i="1"/>
  <c r="I123" i="1"/>
  <c r="H123" i="1"/>
  <c r="I122" i="1"/>
  <c r="H122" i="1"/>
  <c r="I121" i="1"/>
  <c r="H121" i="1"/>
  <c r="I120" i="1"/>
  <c r="H120" i="1"/>
  <c r="I119" i="1"/>
  <c r="H119" i="1"/>
  <c r="I118" i="1"/>
  <c r="H118" i="1"/>
  <c r="I117" i="1"/>
  <c r="H117" i="1"/>
  <c r="I116" i="1"/>
  <c r="H116" i="1"/>
  <c r="I115" i="1"/>
  <c r="H115" i="1"/>
  <c r="I114" i="1"/>
  <c r="H114" i="1"/>
  <c r="I113" i="1"/>
  <c r="H113" i="1"/>
  <c r="I112" i="1"/>
  <c r="H112" i="1"/>
  <c r="I111" i="1"/>
  <c r="H111" i="1"/>
  <c r="I110" i="1"/>
  <c r="H110" i="1"/>
  <c r="I109" i="1"/>
  <c r="H109" i="1"/>
  <c r="I108" i="1"/>
  <c r="H108" i="1"/>
  <c r="I107" i="1"/>
  <c r="H107" i="1"/>
  <c r="I106" i="1"/>
  <c r="H106" i="1"/>
  <c r="I105" i="1"/>
  <c r="H105" i="1"/>
  <c r="I104" i="1"/>
  <c r="H104" i="1"/>
  <c r="I103" i="1"/>
  <c r="H103" i="1"/>
  <c r="I102" i="1"/>
  <c r="H102" i="1"/>
  <c r="I101" i="1"/>
  <c r="H101" i="1"/>
  <c r="I100" i="1"/>
  <c r="H100" i="1"/>
  <c r="I99" i="1"/>
  <c r="H99" i="1"/>
  <c r="I98" i="1"/>
  <c r="H98" i="1"/>
  <c r="I97" i="1"/>
  <c r="H97" i="1"/>
  <c r="I96" i="1"/>
  <c r="H96" i="1"/>
  <c r="I95" i="1"/>
  <c r="H95" i="1"/>
  <c r="I94" i="1"/>
  <c r="H94" i="1"/>
  <c r="I93" i="1"/>
  <c r="H93" i="1"/>
  <c r="I92" i="1"/>
  <c r="H92" i="1"/>
  <c r="I91" i="1"/>
  <c r="H91" i="1"/>
  <c r="I90" i="1"/>
  <c r="H90" i="1"/>
  <c r="I89" i="1"/>
  <c r="H89" i="1"/>
  <c r="I88" i="1"/>
  <c r="H88" i="1"/>
  <c r="I87" i="1"/>
  <c r="H87" i="1"/>
  <c r="I86" i="1"/>
  <c r="H86" i="1"/>
  <c r="I85" i="1"/>
  <c r="H85" i="1"/>
  <c r="I84" i="1"/>
  <c r="H84" i="1"/>
  <c r="I83" i="1"/>
  <c r="H83" i="1"/>
  <c r="I82" i="1"/>
  <c r="H82" i="1"/>
  <c r="I81" i="1"/>
  <c r="H81" i="1"/>
  <c r="I80" i="1"/>
  <c r="H80" i="1"/>
  <c r="I79" i="1"/>
  <c r="H79" i="1"/>
  <c r="I78" i="1"/>
  <c r="H78" i="1"/>
  <c r="I77" i="1"/>
  <c r="H77" i="1"/>
  <c r="I76" i="1"/>
  <c r="H76" i="1"/>
  <c r="I75" i="1"/>
  <c r="H75" i="1"/>
  <c r="I74" i="1"/>
  <c r="H74" i="1"/>
  <c r="I73" i="1"/>
  <c r="H73" i="1"/>
  <c r="H281" i="1" s="1"/>
  <c r="I72" i="1"/>
  <c r="H72" i="1"/>
  <c r="I71" i="1"/>
  <c r="H71" i="1"/>
  <c r="I70" i="1"/>
  <c r="H70" i="1"/>
  <c r="I69" i="1"/>
  <c r="H69" i="1"/>
  <c r="J68" i="1"/>
  <c r="I68" i="1"/>
  <c r="H68" i="1"/>
  <c r="J67" i="1"/>
  <c r="I67" i="1"/>
  <c r="H67" i="1"/>
  <c r="I66" i="1"/>
  <c r="H66" i="1"/>
  <c r="J66" i="1" s="1"/>
  <c r="J65" i="1"/>
  <c r="I65" i="1"/>
  <c r="H65" i="1"/>
  <c r="J64" i="1"/>
  <c r="I64" i="1"/>
  <c r="H64" i="1"/>
  <c r="J63" i="1"/>
  <c r="I63" i="1"/>
  <c r="H63" i="1"/>
  <c r="I62" i="1"/>
  <c r="H62" i="1"/>
  <c r="J62" i="1" s="1"/>
  <c r="J61" i="1"/>
  <c r="I61" i="1"/>
  <c r="H61" i="1"/>
  <c r="J60" i="1"/>
  <c r="I60" i="1"/>
  <c r="H60" i="1"/>
  <c r="J59" i="1"/>
  <c r="I59" i="1"/>
  <c r="H59" i="1"/>
  <c r="I58" i="1"/>
  <c r="H58" i="1"/>
  <c r="J58" i="1" s="1"/>
  <c r="J57" i="1"/>
  <c r="I57" i="1"/>
  <c r="H57" i="1"/>
  <c r="J56" i="1"/>
  <c r="I56" i="1"/>
  <c r="H56" i="1"/>
  <c r="J55" i="1"/>
  <c r="I55" i="1"/>
  <c r="H55" i="1"/>
  <c r="I54" i="1"/>
  <c r="H54" i="1"/>
  <c r="J54" i="1" s="1"/>
  <c r="J53" i="1"/>
  <c r="I53" i="1"/>
  <c r="H53" i="1"/>
  <c r="J52" i="1"/>
  <c r="I52" i="1"/>
  <c r="H52" i="1"/>
  <c r="J51" i="1"/>
  <c r="I51" i="1"/>
  <c r="H51" i="1"/>
  <c r="I50" i="1"/>
  <c r="H50" i="1"/>
  <c r="J50" i="1" s="1"/>
  <c r="J49" i="1"/>
  <c r="I49" i="1"/>
  <c r="H49" i="1"/>
  <c r="J48" i="1"/>
  <c r="I48" i="1"/>
  <c r="H48" i="1"/>
  <c r="J47" i="1"/>
  <c r="I47" i="1"/>
  <c r="H47" i="1"/>
  <c r="I46" i="1"/>
  <c r="H46" i="1"/>
  <c r="J46" i="1" s="1"/>
  <c r="J45" i="1"/>
  <c r="I45" i="1"/>
  <c r="H45" i="1"/>
  <c r="J44" i="1"/>
  <c r="I44" i="1"/>
  <c r="H44" i="1"/>
  <c r="J43" i="1"/>
  <c r="I43" i="1"/>
  <c r="H43" i="1"/>
  <c r="I42" i="1"/>
  <c r="H42" i="1"/>
  <c r="J42" i="1" s="1"/>
  <c r="J41" i="1"/>
  <c r="I41" i="1"/>
  <c r="H41" i="1"/>
  <c r="J40" i="1"/>
  <c r="I40" i="1"/>
  <c r="H40" i="1"/>
  <c r="I39" i="1"/>
  <c r="H39" i="1"/>
  <c r="J39" i="1" s="1"/>
  <c r="I38" i="1"/>
  <c r="H38" i="1"/>
  <c r="J38" i="1" s="1"/>
  <c r="J37" i="1"/>
  <c r="I37" i="1"/>
  <c r="H37" i="1"/>
  <c r="J36" i="1"/>
  <c r="I36" i="1"/>
  <c r="H36" i="1"/>
  <c r="I35" i="1"/>
  <c r="H35" i="1"/>
  <c r="J35" i="1" s="1"/>
  <c r="I34" i="1"/>
  <c r="H34" i="1"/>
  <c r="J34" i="1" s="1"/>
  <c r="J33" i="1"/>
  <c r="I33" i="1"/>
  <c r="H33" i="1"/>
  <c r="J32" i="1"/>
  <c r="I32" i="1"/>
  <c r="H32" i="1"/>
  <c r="I31" i="1"/>
  <c r="H31" i="1"/>
  <c r="J31" i="1" s="1"/>
  <c r="I30" i="1"/>
  <c r="H30" i="1"/>
  <c r="J30" i="1" s="1"/>
  <c r="J29" i="1"/>
  <c r="I29" i="1"/>
  <c r="H29" i="1"/>
  <c r="J28" i="1"/>
  <c r="I28" i="1"/>
  <c r="H28" i="1"/>
  <c r="I27" i="1"/>
  <c r="H27" i="1"/>
  <c r="J27" i="1" s="1"/>
  <c r="I26" i="1"/>
  <c r="H26" i="1"/>
  <c r="J26" i="1" s="1"/>
  <c r="J25" i="1"/>
  <c r="I25" i="1"/>
  <c r="H25" i="1"/>
  <c r="J24" i="1"/>
  <c r="I24" i="1"/>
  <c r="H24" i="1"/>
  <c r="I23" i="1"/>
  <c r="H23" i="1"/>
  <c r="J23" i="1" s="1"/>
  <c r="I22" i="1"/>
  <c r="H22" i="1"/>
  <c r="J22" i="1" s="1"/>
  <c r="J21" i="1"/>
  <c r="I21" i="1"/>
  <c r="H21" i="1"/>
  <c r="J20" i="1"/>
  <c r="I20" i="1"/>
  <c r="H20" i="1"/>
  <c r="I19" i="1"/>
  <c r="H19" i="1"/>
  <c r="J19" i="1" s="1"/>
  <c r="I18" i="1"/>
  <c r="H18" i="1"/>
  <c r="J18" i="1" s="1"/>
  <c r="J17" i="1"/>
  <c r="I17" i="1"/>
  <c r="H17" i="1"/>
  <c r="J16" i="1"/>
  <c r="I16" i="1"/>
  <c r="H16" i="1"/>
  <c r="I15" i="1"/>
  <c r="H15" i="1"/>
  <c r="J15" i="1" s="1"/>
  <c r="I14" i="1"/>
  <c r="H14" i="1"/>
  <c r="J14" i="1" s="1"/>
  <c r="J13" i="1"/>
  <c r="I13" i="1"/>
  <c r="H13" i="1"/>
  <c r="J12" i="1"/>
  <c r="I12" i="1"/>
  <c r="H12" i="1"/>
  <c r="I11" i="1"/>
  <c r="H11" i="1"/>
  <c r="J11" i="1" s="1"/>
  <c r="I10" i="1"/>
  <c r="H10" i="1"/>
  <c r="J10" i="1" s="1"/>
  <c r="J9" i="1"/>
  <c r="I9" i="1"/>
  <c r="H9" i="1"/>
  <c r="J8" i="1"/>
  <c r="I8" i="1"/>
  <c r="H8" i="1"/>
  <c r="I7" i="1"/>
  <c r="H7" i="1"/>
  <c r="J7" i="1" s="1"/>
  <c r="I6" i="1"/>
  <c r="H6" i="1"/>
  <c r="J6" i="1" s="1"/>
  <c r="J5" i="1"/>
  <c r="I5" i="1"/>
  <c r="H5" i="1"/>
  <c r="J4" i="1"/>
  <c r="I4" i="1"/>
  <c r="H4" i="1"/>
  <c r="I3" i="1"/>
  <c r="H3" i="1"/>
  <c r="H280" i="1" s="1"/>
  <c r="H282" i="1" s="1"/>
  <c r="J282" i="1" l="1"/>
  <c r="I282" i="1"/>
  <c r="J3" i="1"/>
</calcChain>
</file>

<file path=xl/sharedStrings.xml><?xml version="1.0" encoding="utf-8"?>
<sst xmlns="http://schemas.openxmlformats.org/spreadsheetml/2006/main" count="1167" uniqueCount="355">
  <si>
    <r>
      <rPr>
        <sz val="11"/>
        <rFont val="ＭＳ Ｐゴシック"/>
        <family val="3"/>
        <charset val="128"/>
      </rPr>
      <t>所在地</t>
    </r>
  </si>
  <si>
    <r>
      <t>７</t>
    </r>
    <r>
      <rPr>
        <sz val="11"/>
        <color theme="1"/>
        <rFont val="ＭＳ Ｐゴシック"/>
        <family val="3"/>
        <charset val="128"/>
      </rPr>
      <t>４６６</t>
    </r>
  </si>
  <si>
    <r>
      <t>７</t>
    </r>
    <r>
      <rPr>
        <sz val="11"/>
        <color theme="1"/>
        <rFont val="ＭＳ Ｐゴシック"/>
        <family val="3"/>
        <charset val="128"/>
      </rPr>
      <t>３６６</t>
    </r>
  </si>
  <si>
    <r>
      <rPr>
        <sz val="11"/>
        <rFont val="ＭＳ Ｐゴシック"/>
        <family val="3"/>
        <charset val="128"/>
      </rPr>
      <t>番地</t>
    </r>
  </si>
  <si>
    <r>
      <t>本ファイルの「物件説明書（物件一覧）」は、「</t>
    </r>
    <r>
      <rPr>
        <sz val="14"/>
        <color theme="1"/>
        <rFont val="ＭＳ Ｐゴシック"/>
        <family val="3"/>
        <charset val="128"/>
      </rPr>
      <t>大仙地区県有地利活用に係る事業予定者募集要項」中における</t>
    </r>
    <rPh sb="0" eb="1">
      <t>ホン</t>
    </rPh>
    <rPh sb="7" eb="12">
      <t>ブッケンセツメイショ</t>
    </rPh>
    <rPh sb="13" eb="15">
      <t>ブッケン</t>
    </rPh>
    <rPh sb="15" eb="17">
      <t>イチラン</t>
    </rPh>
    <rPh sb="22" eb="32">
      <t>ダイセンチクケンユウチリカツヨウ</t>
    </rPh>
    <rPh sb="33" eb="34">
      <t>カカ</t>
    </rPh>
    <rPh sb="35" eb="40">
      <t>ジギョウヨテイシャ</t>
    </rPh>
    <rPh sb="40" eb="44">
      <t>ボシュウヨウコウ</t>
    </rPh>
    <rPh sb="45" eb="46">
      <t>チュウ</t>
    </rPh>
    <phoneticPr fontId="1"/>
  </si>
  <si>
    <r>
      <t>１</t>
    </r>
    <r>
      <rPr>
        <sz val="11"/>
        <color theme="1"/>
        <rFont val="ＭＳ Ｐゴシック"/>
        <family val="3"/>
        <charset val="128"/>
      </rPr>
      <t>２１３８－２５</t>
    </r>
  </si>
  <si>
    <r>
      <t>１</t>
    </r>
    <r>
      <rPr>
        <sz val="11"/>
        <color theme="1"/>
        <rFont val="ＭＳ Ｐゴシック"/>
        <family val="3"/>
        <charset val="128"/>
      </rPr>
      <t>１２８８－２６</t>
    </r>
  </si>
  <si>
    <r>
      <t>原</t>
    </r>
    <r>
      <rPr>
        <sz val="11"/>
        <color theme="1"/>
        <rFont val="ＭＳ Ｐゴシック"/>
        <family val="3"/>
        <charset val="128"/>
      </rPr>
      <t>野</t>
    </r>
  </si>
  <si>
    <r>
      <t>１</t>
    </r>
    <r>
      <rPr>
        <sz val="11"/>
        <color theme="1"/>
        <rFont val="ＭＳ Ｐゴシック"/>
        <family val="3"/>
        <charset val="128"/>
      </rPr>
      <t>２１３９－５２</t>
    </r>
  </si>
  <si>
    <r>
      <t>７</t>
    </r>
    <r>
      <rPr>
        <sz val="11"/>
        <color theme="1"/>
        <rFont val="ＭＳ Ｐゴシック"/>
        <family val="3"/>
        <charset val="128"/>
      </rPr>
      <t>４０１</t>
    </r>
  </si>
  <si>
    <r>
      <t>７</t>
    </r>
    <r>
      <rPr>
        <sz val="11"/>
        <color theme="1"/>
        <rFont val="ＭＳ Ｐゴシック"/>
        <family val="3"/>
        <charset val="128"/>
      </rPr>
      <t>４４７－２</t>
    </r>
  </si>
  <si>
    <r>
      <t>７</t>
    </r>
    <r>
      <rPr>
        <sz val="11"/>
        <color theme="1"/>
        <rFont val="ＭＳ Ｐゴシック"/>
        <family val="3"/>
        <charset val="128"/>
      </rPr>
      <t>４０４－２</t>
    </r>
  </si>
  <si>
    <r>
      <t>三原市本郷町</t>
    </r>
    <r>
      <rPr>
        <sz val="11"/>
        <color theme="1"/>
        <rFont val="ＭＳ Ｐゴシック"/>
        <family val="3"/>
        <charset val="128"/>
      </rPr>
      <t>善入寺字河隅</t>
    </r>
  </si>
  <si>
    <t>プルダウン</t>
  </si>
  <si>
    <r>
      <t>１</t>
    </r>
    <r>
      <rPr>
        <sz val="11"/>
        <color theme="1"/>
        <rFont val="ＭＳ Ｐゴシック"/>
        <family val="3"/>
        <charset val="128"/>
      </rPr>
      <t>２１３１－８</t>
    </r>
  </si>
  <si>
    <t>①　印刷する場合は、Ａ３判縦で、Ｈ列・２８４行までを印刷範囲として印刷してください。</t>
    <rPh sb="2" eb="4">
      <t>インサツ</t>
    </rPh>
    <rPh sb="6" eb="8">
      <t>バアイ</t>
    </rPh>
    <rPh sb="12" eb="13">
      <t>ハン</t>
    </rPh>
    <rPh sb="13" eb="14">
      <t>タテ</t>
    </rPh>
    <rPh sb="17" eb="18">
      <t>レツ</t>
    </rPh>
    <rPh sb="22" eb="23">
      <t>ギョウ</t>
    </rPh>
    <rPh sb="26" eb="30">
      <t>インサツハンイ</t>
    </rPh>
    <rPh sb="33" eb="35">
      <t>インサツ</t>
    </rPh>
    <phoneticPr fontId="1"/>
  </si>
  <si>
    <r>
      <t>７</t>
    </r>
    <r>
      <rPr>
        <sz val="11"/>
        <color theme="1"/>
        <rFont val="ＭＳ Ｐゴシック"/>
        <family val="3"/>
        <charset val="128"/>
      </rPr>
      <t>３５６</t>
    </r>
  </si>
  <si>
    <r>
      <t>７</t>
    </r>
    <r>
      <rPr>
        <sz val="11"/>
        <color theme="1"/>
        <rFont val="ＭＳ Ｐゴシック"/>
        <family val="3"/>
        <charset val="128"/>
      </rPr>
      <t>３９１</t>
    </r>
  </si>
  <si>
    <r>
      <t>１</t>
    </r>
    <r>
      <rPr>
        <sz val="11"/>
        <color theme="1"/>
        <rFont val="ＭＳ Ｐゴシック"/>
        <family val="3"/>
        <charset val="128"/>
      </rPr>
      <t>２１４８－６</t>
    </r>
  </si>
  <si>
    <r>
      <t>７</t>
    </r>
    <r>
      <rPr>
        <sz val="11"/>
        <color theme="1"/>
        <rFont val="ＭＳ Ｐゴシック"/>
        <family val="3"/>
        <charset val="128"/>
      </rPr>
      <t>４３４－２</t>
    </r>
  </si>
  <si>
    <r>
      <t>１</t>
    </r>
    <r>
      <rPr>
        <sz val="11"/>
        <color theme="1"/>
        <rFont val="ＭＳ Ｐゴシック"/>
        <family val="3"/>
        <charset val="128"/>
      </rPr>
      <t>１２８８－２</t>
    </r>
  </si>
  <si>
    <r>
      <t>１</t>
    </r>
    <r>
      <rPr>
        <sz val="11"/>
        <color theme="1"/>
        <rFont val="ＭＳ Ｐゴシック"/>
        <family val="3"/>
        <charset val="128"/>
      </rPr>
      <t>１２８８－１８</t>
    </r>
  </si>
  <si>
    <r>
      <t>７</t>
    </r>
    <r>
      <rPr>
        <sz val="11"/>
        <color theme="1"/>
        <rFont val="ＭＳ Ｐゴシック"/>
        <family val="3"/>
        <charset val="128"/>
      </rPr>
      <t>３８５－２</t>
    </r>
  </si>
  <si>
    <r>
      <t>１</t>
    </r>
    <r>
      <rPr>
        <sz val="11"/>
        <color theme="1"/>
        <rFont val="ＭＳ Ｐゴシック"/>
        <family val="3"/>
        <charset val="128"/>
      </rPr>
      <t>２１３９－８５</t>
    </r>
  </si>
  <si>
    <t>東広島市河内町大仙地区県有地利活用に係る事業予定者募集</t>
    <rPh sb="0" eb="4">
      <t>ヒガシヒロシマシ</t>
    </rPh>
    <rPh sb="4" eb="7">
      <t>コウチチョウ</t>
    </rPh>
    <rPh sb="7" eb="11">
      <t>ダイセンチク</t>
    </rPh>
    <rPh sb="11" eb="17">
      <t>ケンユウチリカツヨウ</t>
    </rPh>
    <rPh sb="18" eb="19">
      <t>カカ</t>
    </rPh>
    <rPh sb="20" eb="25">
      <t>ジギョウヨテイシャ</t>
    </rPh>
    <rPh sb="25" eb="27">
      <t>ボシュウ</t>
    </rPh>
    <phoneticPr fontId="1"/>
  </si>
  <si>
    <r>
      <t>７</t>
    </r>
    <r>
      <rPr>
        <sz val="11"/>
        <color theme="1"/>
        <rFont val="ＭＳ Ｐゴシック"/>
        <family val="3"/>
        <charset val="128"/>
      </rPr>
      <t>４３６－２</t>
    </r>
  </si>
  <si>
    <r>
      <t>７</t>
    </r>
    <r>
      <rPr>
        <sz val="11"/>
        <color theme="1"/>
        <rFont val="ＭＳ Ｐゴシック"/>
        <family val="3"/>
        <charset val="128"/>
      </rPr>
      <t>３７１－６</t>
    </r>
  </si>
  <si>
    <r>
      <t>１</t>
    </r>
    <r>
      <rPr>
        <sz val="11"/>
        <color theme="1"/>
        <rFont val="ＭＳ Ｐゴシック"/>
        <family val="3"/>
        <charset val="128"/>
      </rPr>
      <t>２１３９－７９</t>
    </r>
  </si>
  <si>
    <r>
      <t>１</t>
    </r>
    <r>
      <rPr>
        <sz val="11"/>
        <color theme="1"/>
        <rFont val="ＭＳ Ｐゴシック"/>
        <family val="3"/>
        <charset val="128"/>
      </rPr>
      <t>２１４０－１</t>
    </r>
  </si>
  <si>
    <r>
      <t>戊</t>
    </r>
    <r>
      <rPr>
        <sz val="11"/>
        <color theme="1"/>
        <rFont val="ＭＳ Ｐゴシック"/>
        <family val="3"/>
        <charset val="128"/>
      </rPr>
      <t>１０１２５－２</t>
    </r>
    <rPh sb="0" eb="1">
      <t>ボ</t>
    </rPh>
    <phoneticPr fontId="1"/>
  </si>
  <si>
    <r>
      <t>１</t>
    </r>
    <r>
      <rPr>
        <sz val="11"/>
        <color theme="1"/>
        <rFont val="ＭＳ Ｐゴシック"/>
        <family val="3"/>
        <charset val="128"/>
      </rPr>
      <t>１２７６－１１</t>
    </r>
  </si>
  <si>
    <r>
      <t>１</t>
    </r>
    <r>
      <rPr>
        <sz val="11"/>
        <color theme="1"/>
        <rFont val="ＭＳ Ｐゴシック"/>
        <family val="3"/>
        <charset val="128"/>
      </rPr>
      <t>２１３９－８２</t>
    </r>
  </si>
  <si>
    <r>
      <t>１</t>
    </r>
    <r>
      <rPr>
        <sz val="11"/>
        <color theme="1"/>
        <rFont val="ＭＳ Ｐゴシック"/>
        <family val="3"/>
        <charset val="128"/>
      </rPr>
      <t>１２７６－２</t>
    </r>
  </si>
  <si>
    <r>
      <t>東</t>
    </r>
    <r>
      <rPr>
        <sz val="11"/>
        <color theme="1"/>
        <rFont val="ＭＳ Ｐゴシック"/>
        <family val="3"/>
        <charset val="128"/>
      </rPr>
      <t>広島市河内町入野字小儀清</t>
    </r>
  </si>
  <si>
    <r>
      <t>１</t>
    </r>
    <r>
      <rPr>
        <sz val="11"/>
        <color theme="1"/>
        <rFont val="ＭＳ Ｐゴシック"/>
        <family val="3"/>
        <charset val="128"/>
      </rPr>
      <t>２１３４</t>
    </r>
  </si>
  <si>
    <r>
      <t>７</t>
    </r>
    <r>
      <rPr>
        <sz val="11"/>
        <color theme="1"/>
        <rFont val="ＭＳ Ｐゴシック"/>
        <family val="3"/>
        <charset val="128"/>
      </rPr>
      <t>３８３－２</t>
    </r>
  </si>
  <si>
    <r>
      <t>７</t>
    </r>
    <r>
      <rPr>
        <sz val="11"/>
        <color theme="1"/>
        <rFont val="ＭＳ Ｐゴシック"/>
        <family val="3"/>
        <charset val="128"/>
      </rPr>
      <t>３８９</t>
    </r>
  </si>
  <si>
    <r>
      <t>７</t>
    </r>
    <r>
      <rPr>
        <sz val="11"/>
        <color theme="1"/>
        <rFont val="ＭＳ Ｐゴシック"/>
        <family val="3"/>
        <charset val="128"/>
      </rPr>
      <t>３９９－２</t>
    </r>
  </si>
  <si>
    <r>
      <t>７</t>
    </r>
    <r>
      <rPr>
        <sz val="11"/>
        <color theme="1"/>
        <rFont val="ＭＳ Ｐゴシック"/>
        <family val="3"/>
        <charset val="128"/>
      </rPr>
      <t>３７７－１</t>
    </r>
  </si>
  <si>
    <r>
      <t>１</t>
    </r>
    <r>
      <rPr>
        <sz val="11"/>
        <color theme="1"/>
        <rFont val="ＭＳ Ｐゴシック"/>
        <family val="3"/>
        <charset val="128"/>
      </rPr>
      <t>１２７６－４</t>
    </r>
  </si>
  <si>
    <t>A</t>
  </si>
  <si>
    <r>
      <t>東</t>
    </r>
    <r>
      <rPr>
        <sz val="11"/>
        <color theme="1"/>
        <rFont val="ＭＳ Ｐゴシック"/>
        <family val="3"/>
        <charset val="128"/>
      </rPr>
      <t>広島市河内町入野字姥婆ヶ谷</t>
    </r>
  </si>
  <si>
    <r>
      <t>１</t>
    </r>
    <r>
      <rPr>
        <sz val="11"/>
        <color theme="1"/>
        <rFont val="ＭＳ Ｐゴシック"/>
        <family val="3"/>
        <charset val="128"/>
      </rPr>
      <t>２１３９－７７</t>
    </r>
  </si>
  <si>
    <r>
      <t>７</t>
    </r>
    <r>
      <rPr>
        <sz val="11"/>
        <color theme="1"/>
        <rFont val="ＭＳ Ｐゴシック"/>
        <family val="3"/>
        <charset val="128"/>
      </rPr>
      <t>３６１－２</t>
    </r>
  </si>
  <si>
    <t>CHK1</t>
  </si>
  <si>
    <r>
      <t>１</t>
    </r>
    <r>
      <rPr>
        <sz val="11"/>
        <color theme="1"/>
        <rFont val="ＭＳ Ｐゴシック"/>
        <family val="3"/>
        <charset val="128"/>
      </rPr>
      <t>１２８８－１７</t>
    </r>
  </si>
  <si>
    <r>
      <t>墓</t>
    </r>
    <r>
      <rPr>
        <sz val="11"/>
        <color theme="1"/>
        <rFont val="ＭＳ Ｐゴシック"/>
        <family val="3"/>
        <charset val="128"/>
      </rPr>
      <t>地</t>
    </r>
  </si>
  <si>
    <r>
      <t>１</t>
    </r>
    <r>
      <rPr>
        <sz val="11"/>
        <color theme="1"/>
        <rFont val="ＭＳ Ｐゴシック"/>
        <family val="3"/>
        <charset val="128"/>
      </rPr>
      <t>１２８８－６４</t>
    </r>
  </si>
  <si>
    <r>
      <t>１</t>
    </r>
    <r>
      <rPr>
        <sz val="11"/>
        <color theme="1"/>
        <rFont val="ＭＳ Ｐゴシック"/>
        <family val="3"/>
        <charset val="128"/>
      </rPr>
      <t>１２７６－２１</t>
    </r>
  </si>
  <si>
    <t>○</t>
  </si>
  <si>
    <r>
      <t>１</t>
    </r>
    <r>
      <rPr>
        <sz val="11"/>
        <color theme="1"/>
        <rFont val="ＭＳ Ｐゴシック"/>
        <family val="3"/>
        <charset val="128"/>
      </rPr>
      <t>２１３９－５０</t>
    </r>
  </si>
  <si>
    <t>地区</t>
    <rPh sb="0" eb="2">
      <t>チク</t>
    </rPh>
    <phoneticPr fontId="1"/>
  </si>
  <si>
    <r>
      <t>７</t>
    </r>
    <r>
      <rPr>
        <sz val="11"/>
        <color theme="1"/>
        <rFont val="ＭＳ Ｐゴシック"/>
        <family val="3"/>
        <charset val="128"/>
      </rPr>
      <t>３８３－３</t>
    </r>
  </si>
  <si>
    <r>
      <t>７</t>
    </r>
    <r>
      <rPr>
        <sz val="11"/>
        <color theme="1"/>
        <rFont val="ＭＳ Ｐゴシック"/>
        <family val="3"/>
        <charset val="128"/>
      </rPr>
      <t>４４６</t>
    </r>
  </si>
  <si>
    <r>
      <t>７</t>
    </r>
    <r>
      <rPr>
        <sz val="11"/>
        <color theme="1"/>
        <rFont val="ＭＳ Ｐゴシック"/>
        <family val="3"/>
        <charset val="128"/>
      </rPr>
      <t>３９０－２</t>
    </r>
  </si>
  <si>
    <r>
      <t>１</t>
    </r>
    <r>
      <rPr>
        <sz val="11"/>
        <color theme="1"/>
        <rFont val="ＭＳ Ｐゴシック"/>
        <family val="3"/>
        <charset val="128"/>
      </rPr>
      <t>２１３３－１６</t>
    </r>
  </si>
  <si>
    <t>　　誤操作等で、Ｇ列に「●」以外を入力し、Ｈ列の計算式が変更されたときは、当初の計算式を復元しておいてください。</t>
    <rPh sb="2" eb="6">
      <t>ゴソウサトウ</t>
    </rPh>
    <rPh sb="9" eb="10">
      <t>レツ</t>
    </rPh>
    <rPh sb="14" eb="16">
      <t>イガイ</t>
    </rPh>
    <rPh sb="17" eb="19">
      <t>ニュウリョク</t>
    </rPh>
    <rPh sb="22" eb="23">
      <t>レツ</t>
    </rPh>
    <rPh sb="24" eb="27">
      <t>ケイサンシキ</t>
    </rPh>
    <rPh sb="28" eb="30">
      <t>ヘンコウ</t>
    </rPh>
    <rPh sb="37" eb="39">
      <t>トウショ</t>
    </rPh>
    <rPh sb="40" eb="43">
      <t>ケイサンシキ</t>
    </rPh>
    <rPh sb="44" eb="46">
      <t>フクゲン</t>
    </rPh>
    <phoneticPr fontId="1"/>
  </si>
  <si>
    <r>
      <t>４</t>
    </r>
    <r>
      <rPr>
        <sz val="11"/>
        <color theme="1"/>
        <rFont val="ＭＳ Ｐゴシック"/>
        <family val="3"/>
        <charset val="128"/>
      </rPr>
      <t>２８６－１</t>
    </r>
  </si>
  <si>
    <t>提案対象地
面積</t>
    <rPh sb="0" eb="5">
      <t>テイアンタイショウチ</t>
    </rPh>
    <rPh sb="6" eb="8">
      <t>メンセキ</t>
    </rPh>
    <phoneticPr fontId="1"/>
  </si>
  <si>
    <r>
      <t>山</t>
    </r>
    <r>
      <rPr>
        <sz val="11"/>
        <color theme="1"/>
        <rFont val="ＭＳ Ｐゴシック"/>
        <family val="3"/>
        <charset val="128"/>
      </rPr>
      <t>林</t>
    </r>
    <rPh sb="0" eb="2">
      <t>サンリン</t>
    </rPh>
    <phoneticPr fontId="1"/>
  </si>
  <si>
    <t>B</t>
  </si>
  <si>
    <t>　　また、上記以外の操作（入力等）も行わないでください。</t>
    <rPh sb="5" eb="7">
      <t>ジョウキ</t>
    </rPh>
    <rPh sb="7" eb="9">
      <t>イガイ</t>
    </rPh>
    <rPh sb="10" eb="12">
      <t>ソウサ</t>
    </rPh>
    <rPh sb="13" eb="16">
      <t>ニュウリョクトウ</t>
    </rPh>
    <rPh sb="18" eb="19">
      <t>オコナ</t>
    </rPh>
    <phoneticPr fontId="1"/>
  </si>
  <si>
    <t>　　　　・　Ｇ列が「●」のときは、空白セル</t>
    <rPh sb="7" eb="8">
      <t>レツ</t>
    </rPh>
    <rPh sb="17" eb="19">
      <t>クウハク</t>
    </rPh>
    <phoneticPr fontId="1"/>
  </si>
  <si>
    <r>
      <t>７</t>
    </r>
    <r>
      <rPr>
        <sz val="11"/>
        <color theme="1"/>
        <rFont val="ＭＳ Ｐゴシック"/>
        <family val="3"/>
        <charset val="128"/>
      </rPr>
      <t>３７９－３</t>
    </r>
  </si>
  <si>
    <r>
      <t>４</t>
    </r>
    <r>
      <rPr>
        <sz val="11"/>
        <color theme="1"/>
        <rFont val="ＭＳ Ｐゴシック"/>
        <family val="3"/>
        <charset val="128"/>
      </rPr>
      <t>２９３－９</t>
    </r>
  </si>
  <si>
    <r>
      <t>１</t>
    </r>
    <r>
      <rPr>
        <sz val="11"/>
        <color theme="1"/>
        <rFont val="ＭＳ Ｐゴシック"/>
        <family val="3"/>
        <charset val="128"/>
      </rPr>
      <t>１２９４</t>
    </r>
  </si>
  <si>
    <r>
      <t>７</t>
    </r>
    <r>
      <rPr>
        <sz val="11"/>
        <color theme="1"/>
        <rFont val="ＭＳ Ｐゴシック"/>
        <family val="3"/>
        <charset val="128"/>
      </rPr>
      <t>４６４</t>
    </r>
  </si>
  <si>
    <r>
      <t>１</t>
    </r>
    <r>
      <rPr>
        <sz val="11"/>
        <color theme="1"/>
        <rFont val="ＭＳ Ｐゴシック"/>
        <family val="3"/>
        <charset val="128"/>
      </rPr>
      <t>１２８８－２２</t>
    </r>
  </si>
  <si>
    <t>CHK2</t>
  </si>
  <si>
    <r>
      <t>１</t>
    </r>
    <r>
      <rPr>
        <sz val="11"/>
        <color theme="1"/>
        <rFont val="ＭＳ Ｐゴシック"/>
        <family val="3"/>
        <charset val="128"/>
      </rPr>
      <t>２１５８－１</t>
    </r>
  </si>
  <si>
    <r>
      <t>７</t>
    </r>
    <r>
      <rPr>
        <sz val="11"/>
        <color theme="1"/>
        <rFont val="ＭＳ Ｐゴシック"/>
        <family val="3"/>
        <charset val="128"/>
      </rPr>
      <t>４４０－２</t>
    </r>
  </si>
  <si>
    <r>
      <t>７</t>
    </r>
    <r>
      <rPr>
        <sz val="11"/>
        <color theme="1"/>
        <rFont val="ＭＳ Ｐゴシック"/>
        <family val="3"/>
        <charset val="128"/>
      </rPr>
      <t>３９７－３</t>
    </r>
  </si>
  <si>
    <r>
      <t>４</t>
    </r>
    <r>
      <rPr>
        <sz val="11"/>
        <color theme="1"/>
        <rFont val="ＭＳ Ｐゴシック"/>
        <family val="3"/>
        <charset val="128"/>
      </rPr>
      <t>２８９－１</t>
    </r>
  </si>
  <si>
    <r>
      <t>４</t>
    </r>
    <r>
      <rPr>
        <sz val="11"/>
        <color theme="1"/>
        <rFont val="ＭＳ Ｐゴシック"/>
        <family val="3"/>
        <charset val="128"/>
      </rPr>
      <t>２９３－１１</t>
    </r>
  </si>
  <si>
    <r>
      <t>１</t>
    </r>
    <r>
      <rPr>
        <sz val="11"/>
        <color theme="1"/>
        <rFont val="ＭＳ Ｐゴシック"/>
        <family val="3"/>
        <charset val="128"/>
      </rPr>
      <t>１２７９－２</t>
    </r>
  </si>
  <si>
    <r>
      <t>７</t>
    </r>
    <r>
      <rPr>
        <sz val="11"/>
        <color theme="1"/>
        <rFont val="ＭＳ Ｐゴシック"/>
        <family val="3"/>
        <charset val="128"/>
      </rPr>
      <t>３６４</t>
    </r>
  </si>
  <si>
    <r>
      <t>７</t>
    </r>
    <r>
      <rPr>
        <sz val="11"/>
        <color theme="1"/>
        <rFont val="ＭＳ Ｐゴシック"/>
        <family val="3"/>
        <charset val="128"/>
      </rPr>
      <t>３２０－２</t>
    </r>
  </si>
  <si>
    <r>
      <t>１</t>
    </r>
    <r>
      <rPr>
        <sz val="11"/>
        <color theme="1"/>
        <rFont val="ＭＳ Ｐゴシック"/>
        <family val="3"/>
        <charset val="128"/>
      </rPr>
      <t>２１３８－１６</t>
    </r>
  </si>
  <si>
    <t>　　Ｈ列は、Ｇ列に「●」を入力した場合のみ、数値を上書き入力してください。</t>
    <rPh sb="3" eb="4">
      <t>レツ</t>
    </rPh>
    <rPh sb="7" eb="8">
      <t>レツ</t>
    </rPh>
    <rPh sb="13" eb="15">
      <t>ニュウリョク</t>
    </rPh>
    <rPh sb="17" eb="19">
      <t>バアイ</t>
    </rPh>
    <rPh sb="22" eb="24">
      <t>スウチ</t>
    </rPh>
    <rPh sb="25" eb="27">
      <t>ウワガ</t>
    </rPh>
    <rPh sb="28" eb="30">
      <t>ニュウリョク</t>
    </rPh>
    <phoneticPr fontId="1"/>
  </si>
  <si>
    <r>
      <t>１</t>
    </r>
    <r>
      <rPr>
        <sz val="11"/>
        <color theme="1"/>
        <rFont val="ＭＳ Ｐゴシック"/>
        <family val="3"/>
        <charset val="128"/>
      </rPr>
      <t>１２７６－２４</t>
    </r>
  </si>
  <si>
    <t>　　なお、筆の一部を提案対象地とすることができない土地のプルダウンメニューには、「●」は含まれません。</t>
    <rPh sb="5" eb="6">
      <t>ヒツ</t>
    </rPh>
    <rPh sb="7" eb="9">
      <t>イチブ</t>
    </rPh>
    <rPh sb="10" eb="15">
      <t>テイアンタイショウチ</t>
    </rPh>
    <rPh sb="25" eb="27">
      <t>トチ</t>
    </rPh>
    <rPh sb="44" eb="45">
      <t>フク</t>
    </rPh>
    <phoneticPr fontId="1"/>
  </si>
  <si>
    <t>　　したがって、すべての行において、Ｈ列には、何らかの数値が入力されていなければなりません。</t>
    <rPh sb="12" eb="13">
      <t>ギョウ</t>
    </rPh>
    <rPh sb="19" eb="20">
      <t>レツ</t>
    </rPh>
    <rPh sb="23" eb="24">
      <t>ナン</t>
    </rPh>
    <rPh sb="27" eb="29">
      <t>スウチ</t>
    </rPh>
    <rPh sb="30" eb="32">
      <t>ニュウリョク</t>
    </rPh>
    <phoneticPr fontId="1"/>
  </si>
  <si>
    <r>
      <t>東</t>
    </r>
    <r>
      <rPr>
        <sz val="11"/>
        <color theme="1"/>
        <rFont val="ＭＳ Ｐゴシック"/>
        <family val="3"/>
        <charset val="128"/>
      </rPr>
      <t>広島市河内町入野字法連峠</t>
    </r>
  </si>
  <si>
    <t>　　（初期値は「　」なので、「○」「●」入力以外の場合は、特段の操作は必要ありません）</t>
    <rPh sb="3" eb="6">
      <t>ショキチ</t>
    </rPh>
    <rPh sb="20" eb="22">
      <t>ニュウリョク</t>
    </rPh>
    <rPh sb="22" eb="24">
      <t>イガイ</t>
    </rPh>
    <rPh sb="25" eb="27">
      <t>バアイ</t>
    </rPh>
    <rPh sb="29" eb="31">
      <t>トクダン</t>
    </rPh>
    <rPh sb="32" eb="34">
      <t>ソウサ</t>
    </rPh>
    <rPh sb="35" eb="37">
      <t>ヒツヨウ</t>
    </rPh>
    <phoneticPr fontId="1"/>
  </si>
  <si>
    <r>
      <t>１</t>
    </r>
    <r>
      <rPr>
        <sz val="11"/>
        <color theme="1"/>
        <rFont val="ＭＳ Ｐゴシック"/>
        <family val="3"/>
        <charset val="128"/>
      </rPr>
      <t>２１３８－１２</t>
    </r>
  </si>
  <si>
    <r>
      <t>７</t>
    </r>
    <r>
      <rPr>
        <sz val="11"/>
        <color theme="1"/>
        <rFont val="ＭＳ Ｐゴシック"/>
        <family val="3"/>
        <charset val="128"/>
      </rPr>
      <t>４０８</t>
    </r>
  </si>
  <si>
    <r>
      <t>４</t>
    </r>
    <r>
      <rPr>
        <sz val="11"/>
        <color theme="1"/>
        <rFont val="ＭＳ Ｐゴシック"/>
        <family val="3"/>
        <charset val="128"/>
      </rPr>
      <t>３１１－３</t>
    </r>
  </si>
  <si>
    <r>
      <t>７</t>
    </r>
    <r>
      <rPr>
        <sz val="11"/>
        <color theme="1"/>
        <rFont val="ＭＳ Ｐゴシック"/>
        <family val="3"/>
        <charset val="128"/>
      </rPr>
      <t>４３７</t>
    </r>
  </si>
  <si>
    <r>
      <t>７</t>
    </r>
    <r>
      <rPr>
        <sz val="11"/>
        <color theme="1"/>
        <rFont val="ＭＳ Ｐゴシック"/>
        <family val="3"/>
        <charset val="128"/>
      </rPr>
      <t>４５８</t>
    </r>
  </si>
  <si>
    <r>
      <t>１</t>
    </r>
    <r>
      <rPr>
        <sz val="11"/>
        <color theme="1"/>
        <rFont val="ＭＳ Ｐゴシック"/>
        <family val="3"/>
        <charset val="128"/>
      </rPr>
      <t>２１４０－２</t>
    </r>
  </si>
  <si>
    <r>
      <t>１</t>
    </r>
    <r>
      <rPr>
        <sz val="11"/>
        <color theme="1"/>
        <rFont val="ＭＳ Ｐゴシック"/>
        <family val="3"/>
        <charset val="128"/>
      </rPr>
      <t>１２８９</t>
    </r>
  </si>
  <si>
    <r>
      <t>１</t>
    </r>
    <r>
      <rPr>
        <sz val="11"/>
        <color theme="1"/>
        <rFont val="ＭＳ Ｐゴシック"/>
        <family val="3"/>
        <charset val="128"/>
      </rPr>
      <t>１２７６－２７</t>
    </r>
  </si>
  <si>
    <r>
      <t>７</t>
    </r>
    <r>
      <rPr>
        <sz val="11"/>
        <color theme="1"/>
        <rFont val="ＭＳ Ｐゴシック"/>
        <family val="3"/>
        <charset val="128"/>
      </rPr>
      <t>４４５</t>
    </r>
  </si>
  <si>
    <r>
      <t>７</t>
    </r>
    <r>
      <rPr>
        <sz val="11"/>
        <color theme="1"/>
        <rFont val="ＭＳ Ｐゴシック"/>
        <family val="3"/>
        <charset val="128"/>
      </rPr>
      <t>３７６</t>
    </r>
  </si>
  <si>
    <r>
      <t>４</t>
    </r>
    <r>
      <rPr>
        <sz val="11"/>
        <color theme="1"/>
        <rFont val="ＭＳ Ｐゴシック"/>
        <family val="3"/>
        <charset val="128"/>
      </rPr>
      <t>３１５－２</t>
    </r>
  </si>
  <si>
    <t>●</t>
  </si>
  <si>
    <r>
      <t>１</t>
    </r>
    <r>
      <rPr>
        <sz val="11"/>
        <color theme="1"/>
        <rFont val="ＭＳ Ｐゴシック"/>
        <family val="3"/>
        <charset val="128"/>
      </rPr>
      <t>２１４５－５</t>
    </r>
  </si>
  <si>
    <r>
      <t>１</t>
    </r>
    <r>
      <rPr>
        <sz val="11"/>
        <color theme="1"/>
        <rFont val="ＭＳ Ｐゴシック"/>
        <family val="3"/>
        <charset val="128"/>
      </rPr>
      <t>２１６０－２</t>
    </r>
  </si>
  <si>
    <r>
      <t>７</t>
    </r>
    <r>
      <rPr>
        <sz val="11"/>
        <color theme="1"/>
        <rFont val="ＭＳ Ｐゴシック"/>
        <family val="3"/>
        <charset val="128"/>
      </rPr>
      <t>４３５</t>
    </r>
  </si>
  <si>
    <r>
      <t>７</t>
    </r>
    <r>
      <rPr>
        <sz val="11"/>
        <color theme="1"/>
        <rFont val="ＭＳ Ｐゴシック"/>
        <family val="3"/>
        <charset val="128"/>
      </rPr>
      <t>４６２</t>
    </r>
  </si>
  <si>
    <r>
      <t>７</t>
    </r>
    <r>
      <rPr>
        <sz val="11"/>
        <color theme="1"/>
        <rFont val="ＭＳ Ｐゴシック"/>
        <family val="3"/>
        <charset val="128"/>
      </rPr>
      <t>３７１－３</t>
    </r>
  </si>
  <si>
    <r>
      <t>７</t>
    </r>
    <r>
      <rPr>
        <sz val="11"/>
        <color theme="1"/>
        <rFont val="ＭＳ Ｐゴシック"/>
        <family val="3"/>
        <charset val="128"/>
      </rPr>
      <t>３８２－３</t>
    </r>
  </si>
  <si>
    <r>
      <t>１</t>
    </r>
    <r>
      <rPr>
        <sz val="11"/>
        <color theme="1"/>
        <rFont val="ＭＳ Ｐゴシック"/>
        <family val="3"/>
        <charset val="128"/>
      </rPr>
      <t>２１３９－８４</t>
    </r>
  </si>
  <si>
    <r>
      <t>７</t>
    </r>
    <r>
      <rPr>
        <sz val="11"/>
        <color theme="1"/>
        <rFont val="ＭＳ Ｐゴシック"/>
        <family val="3"/>
        <charset val="128"/>
      </rPr>
      <t>４４０－１</t>
    </r>
  </si>
  <si>
    <r>
      <t>１</t>
    </r>
    <r>
      <rPr>
        <sz val="11"/>
        <color theme="1"/>
        <rFont val="ＭＳ Ｐゴシック"/>
        <family val="3"/>
        <charset val="128"/>
      </rPr>
      <t>１２７６－１９</t>
    </r>
  </si>
  <si>
    <r>
      <t>公</t>
    </r>
    <r>
      <rPr>
        <sz val="11"/>
        <rFont val="ＭＳ Ｐゴシック"/>
        <family val="3"/>
        <charset val="128"/>
      </rPr>
      <t>簿面積(㎡)</t>
    </r>
    <rPh sb="0" eb="1">
      <t>オオヤケ</t>
    </rPh>
    <rPh sb="1" eb="2">
      <t>ボ</t>
    </rPh>
    <phoneticPr fontId="1"/>
  </si>
  <si>
    <t>注記</t>
    <rPh sb="0" eb="2">
      <t>チュウキ</t>
    </rPh>
    <phoneticPr fontId="1"/>
  </si>
  <si>
    <r>
      <t>７</t>
    </r>
    <r>
      <rPr>
        <sz val="11"/>
        <color theme="1"/>
        <rFont val="ＭＳ Ｐゴシック"/>
        <family val="3"/>
        <charset val="128"/>
      </rPr>
      <t>４４９</t>
    </r>
  </si>
  <si>
    <r>
      <t>７</t>
    </r>
    <r>
      <rPr>
        <sz val="11"/>
        <color theme="1"/>
        <rFont val="ＭＳ Ｐゴシック"/>
        <family val="3"/>
        <charset val="128"/>
      </rPr>
      <t>３９６</t>
    </r>
  </si>
  <si>
    <r>
      <t>東</t>
    </r>
    <r>
      <rPr>
        <sz val="11"/>
        <color theme="1"/>
        <rFont val="ＭＳ Ｐゴシック"/>
        <family val="3"/>
        <charset val="128"/>
      </rPr>
      <t>広島市河内町入野字固屋ヶ谷</t>
    </r>
  </si>
  <si>
    <r>
      <t>７</t>
    </r>
    <r>
      <rPr>
        <sz val="11"/>
        <color theme="1"/>
        <rFont val="ＭＳ Ｐゴシック"/>
        <family val="3"/>
        <charset val="128"/>
      </rPr>
      <t>４４４－３</t>
    </r>
  </si>
  <si>
    <r>
      <t>財産台帳な</t>
    </r>
    <r>
      <rPr>
        <sz val="11"/>
        <rFont val="游ゴシック"/>
        <family val="3"/>
        <charset val="128"/>
      </rPr>
      <t>し。</t>
    </r>
    <r>
      <rPr>
        <sz val="11"/>
        <rFont val="Arial"/>
        <family val="2"/>
      </rPr>
      <t>R7.12.3交付の謄本で確認</t>
    </r>
    <rPh sb="0" eb="4">
      <t>ザイサ</t>
    </rPh>
    <rPh sb="14" eb="16">
      <t>コウフ</t>
    </rPh>
    <rPh sb="17" eb="19">
      <t>トウホン</t>
    </rPh>
    <phoneticPr fontId="1"/>
  </si>
  <si>
    <r>
      <t>７</t>
    </r>
    <r>
      <rPr>
        <sz val="11"/>
        <color theme="1"/>
        <rFont val="ＭＳ Ｐゴシック"/>
        <family val="3"/>
        <charset val="128"/>
      </rPr>
      <t>４５９－１</t>
    </r>
  </si>
  <si>
    <r>
      <t>１</t>
    </r>
    <r>
      <rPr>
        <sz val="11"/>
        <color theme="1"/>
        <rFont val="ＭＳ Ｐゴシック"/>
        <family val="3"/>
        <charset val="128"/>
      </rPr>
      <t>１２７６－１４</t>
    </r>
  </si>
  <si>
    <r>
      <t>７</t>
    </r>
    <r>
      <rPr>
        <sz val="11"/>
        <color theme="1"/>
        <rFont val="ＭＳ Ｐゴシック"/>
        <family val="3"/>
        <charset val="128"/>
      </rPr>
      <t>４４３</t>
    </r>
  </si>
  <si>
    <r>
      <t>１</t>
    </r>
    <r>
      <rPr>
        <sz val="11"/>
        <color theme="1"/>
        <rFont val="ＭＳ Ｐゴシック"/>
        <family val="3"/>
        <charset val="128"/>
      </rPr>
      <t>２１５５</t>
    </r>
  </si>
  <si>
    <r>
      <t>７</t>
    </r>
    <r>
      <rPr>
        <sz val="11"/>
        <color theme="1"/>
        <rFont val="ＭＳ Ｐゴシック"/>
        <family val="3"/>
        <charset val="128"/>
      </rPr>
      <t>３８６</t>
    </r>
  </si>
  <si>
    <r>
      <t>１</t>
    </r>
    <r>
      <rPr>
        <sz val="11"/>
        <color theme="1"/>
        <rFont val="ＭＳ Ｐゴシック"/>
        <family val="3"/>
        <charset val="128"/>
      </rPr>
      <t>２１３３－２０</t>
    </r>
  </si>
  <si>
    <r>
      <t>７</t>
    </r>
    <r>
      <rPr>
        <sz val="11"/>
        <color theme="1"/>
        <rFont val="ＭＳ Ｐゴシック"/>
        <family val="3"/>
        <charset val="128"/>
      </rPr>
      <t>３７０</t>
    </r>
  </si>
  <si>
    <r>
      <t>７</t>
    </r>
    <r>
      <rPr>
        <sz val="11"/>
        <color theme="1"/>
        <rFont val="ＭＳ Ｐゴシック"/>
        <family val="3"/>
        <charset val="128"/>
      </rPr>
      <t>３７９－２</t>
    </r>
  </si>
  <si>
    <r>
      <t>４</t>
    </r>
    <r>
      <rPr>
        <sz val="11"/>
        <color theme="1"/>
        <rFont val="ＭＳ Ｐゴシック"/>
        <family val="3"/>
        <charset val="128"/>
      </rPr>
      <t>３１４－１</t>
    </r>
  </si>
  <si>
    <r>
      <t>７</t>
    </r>
    <r>
      <rPr>
        <sz val="11"/>
        <color theme="1"/>
        <rFont val="ＭＳ Ｐゴシック"/>
        <family val="3"/>
        <charset val="128"/>
      </rPr>
      <t>４０２</t>
    </r>
  </si>
  <si>
    <t>↓変更不可！！</t>
    <rPh sb="1" eb="5">
      <t>ヘンコウフカ</t>
    </rPh>
    <phoneticPr fontId="1"/>
  </si>
  <si>
    <r>
      <t>７</t>
    </r>
    <r>
      <rPr>
        <sz val="11"/>
        <color theme="1"/>
        <rFont val="ＭＳ Ｐゴシック"/>
        <family val="3"/>
        <charset val="128"/>
      </rPr>
      <t>３８２－２</t>
    </r>
  </si>
  <si>
    <r>
      <t>１</t>
    </r>
    <r>
      <rPr>
        <sz val="11"/>
        <color theme="1"/>
        <rFont val="ＭＳ Ｐゴシック"/>
        <family val="3"/>
        <charset val="128"/>
      </rPr>
      <t>１２８８－３１</t>
    </r>
  </si>
  <si>
    <r>
      <t>７</t>
    </r>
    <r>
      <rPr>
        <sz val="11"/>
        <color theme="1"/>
        <rFont val="ＭＳ Ｐゴシック"/>
        <family val="3"/>
        <charset val="128"/>
      </rPr>
      <t>３９３</t>
    </r>
  </si>
  <si>
    <r>
      <t>７</t>
    </r>
    <r>
      <rPr>
        <sz val="11"/>
        <color theme="1"/>
        <rFont val="ＭＳ Ｐゴシック"/>
        <family val="3"/>
        <charset val="128"/>
      </rPr>
      <t>３６５－２</t>
    </r>
  </si>
  <si>
    <r>
      <t>原</t>
    </r>
    <r>
      <rPr>
        <sz val="11"/>
        <color theme="1"/>
        <rFont val="ＭＳ Ｐゴシック"/>
        <family val="3"/>
        <charset val="128"/>
      </rPr>
      <t>野</t>
    </r>
    <rPh sb="0" eb="2">
      <t>ゲンヤ</t>
    </rPh>
    <phoneticPr fontId="1"/>
  </si>
  <si>
    <r>
      <t>７</t>
    </r>
    <r>
      <rPr>
        <sz val="11"/>
        <color theme="1"/>
        <rFont val="ＭＳ Ｐゴシック"/>
        <family val="3"/>
        <charset val="128"/>
      </rPr>
      <t>４５３</t>
    </r>
  </si>
  <si>
    <r>
      <t>７</t>
    </r>
    <r>
      <rPr>
        <sz val="11"/>
        <color theme="1"/>
        <rFont val="ＭＳ Ｐゴシック"/>
        <family val="3"/>
        <charset val="128"/>
      </rPr>
      <t>４５７－２</t>
    </r>
  </si>
  <si>
    <r>
      <t>７</t>
    </r>
    <r>
      <rPr>
        <sz val="11"/>
        <color theme="1"/>
        <rFont val="ＭＳ Ｐゴシック"/>
        <family val="3"/>
        <charset val="128"/>
      </rPr>
      <t>３５９－２</t>
    </r>
  </si>
  <si>
    <t>②　Ｇ列は、「　」・「○」・「●」をプルダウンで選択することにより入力してください。プルダウン以外の文字は入力しないでください。</t>
    <rPh sb="3" eb="4">
      <t>レツ</t>
    </rPh>
    <rPh sb="24" eb="26">
      <t>センタク</t>
    </rPh>
    <rPh sb="33" eb="35">
      <t>ニュウリョク</t>
    </rPh>
    <rPh sb="47" eb="49">
      <t>イガイ</t>
    </rPh>
    <rPh sb="50" eb="52">
      <t>モジ</t>
    </rPh>
    <rPh sb="53" eb="55">
      <t>ニュウリョク</t>
    </rPh>
    <phoneticPr fontId="1"/>
  </si>
  <si>
    <t>　　環境によって、印刷時に横幅が１ページに収まらない場合は、適宜印刷縮尺を変更して、１ページに横幅が収まるようにしてください。</t>
    <rPh sb="2" eb="4">
      <t>カンキョウ</t>
    </rPh>
    <rPh sb="9" eb="12">
      <t>インサツジ</t>
    </rPh>
    <rPh sb="13" eb="15">
      <t>ヨコハバ</t>
    </rPh>
    <rPh sb="21" eb="22">
      <t>オサ</t>
    </rPh>
    <rPh sb="26" eb="28">
      <t>バアイ</t>
    </rPh>
    <rPh sb="30" eb="32">
      <t>テキギ</t>
    </rPh>
    <rPh sb="32" eb="36">
      <t>インサツシュクシャク</t>
    </rPh>
    <rPh sb="37" eb="39">
      <t>ヘンコウ</t>
    </rPh>
    <rPh sb="47" eb="49">
      <t>ヨコハバ</t>
    </rPh>
    <rPh sb="50" eb="51">
      <t>オサ</t>
    </rPh>
    <phoneticPr fontId="1"/>
  </si>
  <si>
    <r>
      <t>７</t>
    </r>
    <r>
      <rPr>
        <sz val="11"/>
        <color theme="1"/>
        <rFont val="ＭＳ Ｐゴシック"/>
        <family val="3"/>
        <charset val="128"/>
      </rPr>
      <t>３５９－１</t>
    </r>
  </si>
  <si>
    <t>合計</t>
    <rPh sb="0" eb="2">
      <t>ゴウケイ</t>
    </rPh>
    <phoneticPr fontId="1"/>
  </si>
  <si>
    <t>「物件説明書（物件一覧）」であり、提案書類を構成する「「物件説明書」の物件一覧エクセルファイル」にも相当します。</t>
    <rPh sb="1" eb="6">
      <t>ブッケンセツメイショ</t>
    </rPh>
    <rPh sb="7" eb="11">
      <t>ブッケンイチラン</t>
    </rPh>
    <rPh sb="17" eb="21">
      <t>テイアンショルイ</t>
    </rPh>
    <rPh sb="22" eb="24">
      <t>コウセイ</t>
    </rPh>
    <rPh sb="50" eb="52">
      <t>ソウトウ</t>
    </rPh>
    <phoneticPr fontId="1"/>
  </si>
  <si>
    <r>
      <t>４</t>
    </r>
    <r>
      <rPr>
        <sz val="11"/>
        <color theme="1"/>
        <rFont val="ＭＳ Ｐゴシック"/>
        <family val="3"/>
        <charset val="128"/>
      </rPr>
      <t>３１５－１</t>
    </r>
  </si>
  <si>
    <r>
      <t>７</t>
    </r>
    <r>
      <rPr>
        <sz val="11"/>
        <color theme="1"/>
        <rFont val="ＭＳ Ｐゴシック"/>
        <family val="3"/>
        <charset val="128"/>
      </rPr>
      <t>３９８</t>
    </r>
  </si>
  <si>
    <r>
      <t>１</t>
    </r>
    <r>
      <rPr>
        <sz val="11"/>
        <color theme="1"/>
        <rFont val="ＭＳ Ｐゴシック"/>
        <family val="3"/>
        <charset val="128"/>
      </rPr>
      <t>２１４５－３</t>
    </r>
  </si>
  <si>
    <r>
      <t>７</t>
    </r>
    <r>
      <rPr>
        <sz val="11"/>
        <color theme="1"/>
        <rFont val="ＭＳ Ｐゴシック"/>
        <family val="3"/>
        <charset val="128"/>
      </rPr>
      <t>４５２</t>
    </r>
  </si>
  <si>
    <r>
      <t>４</t>
    </r>
    <r>
      <rPr>
        <sz val="11"/>
        <color theme="1"/>
        <rFont val="ＭＳ Ｐゴシック"/>
        <family val="3"/>
        <charset val="128"/>
      </rPr>
      <t>２９５－５</t>
    </r>
  </si>
  <si>
    <r>
      <t>４</t>
    </r>
    <r>
      <rPr>
        <sz val="11"/>
        <color theme="1"/>
        <rFont val="ＭＳ Ｐゴシック"/>
        <family val="3"/>
        <charset val="128"/>
      </rPr>
      <t>２９３－１２</t>
    </r>
  </si>
  <si>
    <r>
      <t>７</t>
    </r>
    <r>
      <rPr>
        <sz val="11"/>
        <color theme="1"/>
        <rFont val="ＭＳ Ｐゴシック"/>
        <family val="3"/>
        <charset val="128"/>
      </rPr>
      <t>４３６－１</t>
    </r>
  </si>
  <si>
    <t>　　J列は、G列「○」で提案対象地面積にF列の公簿面積と異なる入力又はG列「　」で提案対象地面積に0以外の入力があるとERR表示されます。</t>
    <rPh sb="3" eb="4">
      <t>レツ</t>
    </rPh>
    <rPh sb="21" eb="22">
      <t>レツ</t>
    </rPh>
    <rPh sb="23" eb="25">
      <t>コウボ</t>
    </rPh>
    <rPh sb="25" eb="27">
      <t>メンセキ</t>
    </rPh>
    <rPh sb="28" eb="29">
      <t>コト</t>
    </rPh>
    <rPh sb="31" eb="33">
      <t>ニュウリョク</t>
    </rPh>
    <rPh sb="33" eb="34">
      <t>マタ</t>
    </rPh>
    <rPh sb="36" eb="37">
      <t>レツ</t>
    </rPh>
    <rPh sb="41" eb="46">
      <t>テイアンタイショウチ</t>
    </rPh>
    <rPh sb="46" eb="48">
      <t>メンセキ</t>
    </rPh>
    <rPh sb="50" eb="52">
      <t>イガイ</t>
    </rPh>
    <rPh sb="53" eb="55">
      <t>ニュウリョク</t>
    </rPh>
    <phoneticPr fontId="1"/>
  </si>
  <si>
    <r>
      <t>７</t>
    </r>
    <r>
      <rPr>
        <sz val="11"/>
        <color theme="1"/>
        <rFont val="ＭＳ Ｐゴシック"/>
        <family val="3"/>
        <charset val="128"/>
      </rPr>
      <t>３７５</t>
    </r>
  </si>
  <si>
    <t>本ファイルを提案書類に使用する場合は、次の要領によります。</t>
    <rPh sb="0" eb="1">
      <t>ホン</t>
    </rPh>
    <rPh sb="6" eb="10">
      <t>テイアンショルイ</t>
    </rPh>
    <rPh sb="11" eb="13">
      <t>シヨウ</t>
    </rPh>
    <rPh sb="15" eb="17">
      <t>バアイ</t>
    </rPh>
    <rPh sb="19" eb="20">
      <t>ツギ</t>
    </rPh>
    <rPh sb="21" eb="23">
      <t>ヨウリョウ</t>
    </rPh>
    <phoneticPr fontId="1"/>
  </si>
  <si>
    <t>連番</t>
    <rPh sb="0" eb="2">
      <t>レンバン</t>
    </rPh>
    <phoneticPr fontId="1"/>
  </si>
  <si>
    <r>
      <t>公</t>
    </r>
    <r>
      <rPr>
        <sz val="11"/>
        <color theme="1"/>
        <rFont val="ＭＳ Ｐゴシック"/>
        <family val="3"/>
        <charset val="128"/>
      </rPr>
      <t>衆用道路</t>
    </r>
    <rPh sb="0" eb="3">
      <t>コウシュウヨウ</t>
    </rPh>
    <rPh sb="3" eb="5">
      <t>ドウロ</t>
    </rPh>
    <phoneticPr fontId="1"/>
  </si>
  <si>
    <r>
      <t>４</t>
    </r>
    <r>
      <rPr>
        <sz val="11"/>
        <color theme="1"/>
        <rFont val="ＭＳ Ｐゴシック"/>
        <family val="3"/>
        <charset val="128"/>
      </rPr>
      <t>３１５－３</t>
    </r>
  </si>
  <si>
    <t>物件説明書（物件一覧）</t>
    <rPh sb="0" eb="5">
      <t>ブッケンセツメイショ</t>
    </rPh>
    <rPh sb="6" eb="10">
      <t>ブッケンイチラン</t>
    </rPh>
    <phoneticPr fontId="1"/>
  </si>
  <si>
    <t>数式あり</t>
    <rPh sb="0" eb="2">
      <t>スウシキ</t>
    </rPh>
    <phoneticPr fontId="1"/>
  </si>
  <si>
    <r>
      <t>７</t>
    </r>
    <r>
      <rPr>
        <sz val="11"/>
        <color theme="1"/>
        <rFont val="ＭＳ Ｐゴシック"/>
        <family val="3"/>
        <charset val="128"/>
      </rPr>
      <t>３１８</t>
    </r>
  </si>
  <si>
    <r>
      <t>１</t>
    </r>
    <r>
      <rPr>
        <sz val="11"/>
        <color theme="1"/>
        <rFont val="ＭＳ Ｐゴシック"/>
        <family val="3"/>
        <charset val="128"/>
      </rPr>
      <t>２１３２－４</t>
    </r>
  </si>
  <si>
    <r>
      <t>７</t>
    </r>
    <r>
      <rPr>
        <sz val="11"/>
        <color theme="1"/>
        <rFont val="ＭＳ Ｐゴシック"/>
        <family val="3"/>
        <charset val="128"/>
      </rPr>
      <t>３９７－２</t>
    </r>
  </si>
  <si>
    <t>「物件説明書（物件一覧）」には、公募対象地となる土地が、筆単位で掲出されています。</t>
    <rPh sb="1" eb="6">
      <t>ブッケンセツメイショ</t>
    </rPh>
    <rPh sb="7" eb="11">
      <t>ブッケンイチラン</t>
    </rPh>
    <rPh sb="16" eb="21">
      <t>コウボタイショウチ</t>
    </rPh>
    <rPh sb="24" eb="26">
      <t>トチ</t>
    </rPh>
    <rPh sb="28" eb="29">
      <t>ヒツ</t>
    </rPh>
    <rPh sb="29" eb="31">
      <t>タンイ</t>
    </rPh>
    <rPh sb="32" eb="34">
      <t>ケイシュツ</t>
    </rPh>
    <phoneticPr fontId="1"/>
  </si>
  <si>
    <t>提案対象地</t>
    <rPh sb="0" eb="5">
      <t>テイアンタイショウチ</t>
    </rPh>
    <phoneticPr fontId="1"/>
  </si>
  <si>
    <r>
      <t>A</t>
    </r>
    <r>
      <rPr>
        <sz val="11"/>
        <rFont val="ＭＳ Ｐゴシック"/>
        <family val="3"/>
        <charset val="128"/>
      </rPr>
      <t>地区</t>
    </r>
    <rPh sb="1" eb="3">
      <t>チク</t>
    </rPh>
    <phoneticPr fontId="1"/>
  </si>
  <si>
    <r>
      <t>B</t>
    </r>
    <r>
      <rPr>
        <sz val="11"/>
        <rFont val="ＭＳ Ｐゴシック"/>
        <family val="3"/>
        <charset val="128"/>
      </rPr>
      <t>地区</t>
    </r>
    <rPh sb="1" eb="3">
      <t>チク</t>
    </rPh>
    <phoneticPr fontId="1"/>
  </si>
  <si>
    <t>③　Ｈ列の提案対象地面積は、次の規則で数値が表示されるよう数式が入力されています。</t>
    <rPh sb="3" eb="4">
      <t>レツ</t>
    </rPh>
    <rPh sb="5" eb="10">
      <t>テイアンタイショウチ</t>
    </rPh>
    <rPh sb="10" eb="12">
      <t>メンセキ</t>
    </rPh>
    <rPh sb="14" eb="15">
      <t>ツギ</t>
    </rPh>
    <rPh sb="16" eb="18">
      <t>キソク</t>
    </rPh>
    <rPh sb="19" eb="21">
      <t>スウチ</t>
    </rPh>
    <rPh sb="22" eb="24">
      <t>ヒョウジ</t>
    </rPh>
    <rPh sb="29" eb="31">
      <t>スウシキ</t>
    </rPh>
    <rPh sb="32" eb="34">
      <t>ニュウリョク</t>
    </rPh>
    <phoneticPr fontId="1"/>
  </si>
  <si>
    <r>
      <t>１</t>
    </r>
    <r>
      <rPr>
        <sz val="11"/>
        <color theme="1"/>
        <rFont val="ＭＳ Ｐゴシック"/>
        <family val="3"/>
        <charset val="128"/>
      </rPr>
      <t>２１４２</t>
    </r>
  </si>
  <si>
    <r>
      <t>７</t>
    </r>
    <r>
      <rPr>
        <sz val="11"/>
        <color theme="1"/>
        <rFont val="ＭＳ Ｐゴシック"/>
        <family val="3"/>
        <charset val="128"/>
      </rPr>
      <t>４３９－１</t>
    </r>
  </si>
  <si>
    <t>　　それ以外の場合は、Ｈ列にはいかなる操作も加えないでください。</t>
    <rPh sb="4" eb="6">
      <t>イガイ</t>
    </rPh>
    <rPh sb="7" eb="9">
      <t>バアイ</t>
    </rPh>
    <rPh sb="12" eb="13">
      <t>レツ</t>
    </rPh>
    <rPh sb="19" eb="21">
      <t>ソウサ</t>
    </rPh>
    <rPh sb="22" eb="23">
      <t>クワ</t>
    </rPh>
    <phoneticPr fontId="1"/>
  </si>
  <si>
    <t>　　（他のＨ列の無操作セルの計算式をコピーして復元）</t>
    <rPh sb="3" eb="4">
      <t>タ</t>
    </rPh>
    <rPh sb="6" eb="7">
      <t>レツ</t>
    </rPh>
    <rPh sb="8" eb="11">
      <t>ムソウサ</t>
    </rPh>
    <rPh sb="14" eb="17">
      <t>ケイサンシキ</t>
    </rPh>
    <rPh sb="23" eb="25">
      <t>フクゲン</t>
    </rPh>
    <phoneticPr fontId="1"/>
  </si>
  <si>
    <t>④　上記のとおり、Ｇ列が「●」の場合、Ｈ列は空白となるので、必ず数値を入力してください。</t>
    <rPh sb="2" eb="4">
      <t>ジョウキ</t>
    </rPh>
    <rPh sb="10" eb="11">
      <t>レツ</t>
    </rPh>
    <rPh sb="16" eb="18">
      <t>バアイ</t>
    </rPh>
    <rPh sb="20" eb="21">
      <t>レツ</t>
    </rPh>
    <rPh sb="22" eb="24">
      <t>クウハク</t>
    </rPh>
    <rPh sb="30" eb="31">
      <t>カナラ</t>
    </rPh>
    <rPh sb="32" eb="34">
      <t>スウチ</t>
    </rPh>
    <rPh sb="35" eb="37">
      <t>ニュウリョク</t>
    </rPh>
    <phoneticPr fontId="1"/>
  </si>
  <si>
    <t>　　すべての行で、ERRが表示されないことを確認してください。</t>
    <rPh sb="6" eb="7">
      <t>ギョウ</t>
    </rPh>
    <rPh sb="13" eb="15">
      <t>ヒョウジ</t>
    </rPh>
    <rPh sb="22" eb="24">
      <t>カクニン</t>
    </rPh>
    <phoneticPr fontId="1"/>
  </si>
  <si>
    <r>
      <t>１</t>
    </r>
    <r>
      <rPr>
        <sz val="11"/>
        <color theme="1"/>
        <rFont val="ＭＳ Ｐゴシック"/>
        <family val="3"/>
        <charset val="128"/>
      </rPr>
      <t>２１３９－７８</t>
    </r>
  </si>
  <si>
    <r>
      <t>１</t>
    </r>
    <r>
      <rPr>
        <sz val="11"/>
        <color theme="1"/>
        <rFont val="ＭＳ Ｐゴシック"/>
        <family val="3"/>
        <charset val="128"/>
      </rPr>
      <t>２１６０－１</t>
    </r>
  </si>
  <si>
    <t>⑤　Ｉ列は、G列「●」で提案対象地面積が0を超え公簿面積未満以外の入力があるとERR表示されます。</t>
    <rPh sb="3" eb="4">
      <t>レツ</t>
    </rPh>
    <phoneticPr fontId="1"/>
  </si>
  <si>
    <t>以下の記述は、すべて「物件説明書（物件一覧）」シートに関するものです。</t>
    <rPh sb="0" eb="2">
      <t>イカ</t>
    </rPh>
    <rPh sb="3" eb="5">
      <t>キジュツ</t>
    </rPh>
    <rPh sb="11" eb="16">
      <t>ブッケンセツメイショ</t>
    </rPh>
    <rPh sb="17" eb="21">
      <t>ブッケンイチラン</t>
    </rPh>
    <rPh sb="27" eb="28">
      <t>カン</t>
    </rPh>
    <phoneticPr fontId="1"/>
  </si>
  <si>
    <r>
      <t>１</t>
    </r>
    <r>
      <rPr>
        <sz val="11"/>
        <color theme="1"/>
        <rFont val="ＭＳ Ｐゴシック"/>
        <family val="3"/>
        <charset val="128"/>
      </rPr>
      <t>１２８８－６３</t>
    </r>
  </si>
  <si>
    <t>　　そのため、これら一群の土地のＧ列は、一括して「　」・「○」のみ選択できる仕様です。</t>
    <rPh sb="10" eb="12">
      <t>イチグン</t>
    </rPh>
    <rPh sb="13" eb="15">
      <t>トチ</t>
    </rPh>
    <rPh sb="17" eb="18">
      <t>レツ</t>
    </rPh>
    <rPh sb="20" eb="22">
      <t>イッカツ</t>
    </rPh>
    <rPh sb="33" eb="35">
      <t>センタク</t>
    </rPh>
    <rPh sb="38" eb="40">
      <t>シヨウ</t>
    </rPh>
    <phoneticPr fontId="1"/>
  </si>
  <si>
    <t>賃借権登記地（太陽光発電）</t>
    <rPh sb="0" eb="3">
      <t>チンシャクケン</t>
    </rPh>
    <rPh sb="3" eb="6">
      <t>トウキチ</t>
    </rPh>
    <rPh sb="7" eb="10">
      <t>タイヨウコウ</t>
    </rPh>
    <rPh sb="10" eb="12">
      <t>ハツデン</t>
    </rPh>
    <phoneticPr fontId="1"/>
  </si>
  <si>
    <r>
      <t>１</t>
    </r>
    <r>
      <rPr>
        <sz val="11"/>
        <color theme="1"/>
        <rFont val="ＭＳ Ｐゴシック"/>
        <family val="3"/>
        <charset val="128"/>
      </rPr>
      <t>２１３９－４２</t>
    </r>
  </si>
  <si>
    <r>
      <t>１</t>
    </r>
    <r>
      <rPr>
        <sz val="11"/>
        <color theme="1"/>
        <rFont val="ＭＳ Ｐゴシック"/>
        <family val="3"/>
        <charset val="128"/>
      </rPr>
      <t>１２７８－１</t>
    </r>
  </si>
  <si>
    <t>　　　　・　Ｇ列が「　」のときは、「0.00」</t>
    <rPh sb="7" eb="8">
      <t>レツ</t>
    </rPh>
    <phoneticPr fontId="1"/>
  </si>
  <si>
    <r>
      <t>７</t>
    </r>
    <r>
      <rPr>
        <sz val="11"/>
        <color theme="1"/>
        <rFont val="ＭＳ Ｐゴシック"/>
        <family val="3"/>
        <charset val="128"/>
      </rPr>
      <t>３２０－１</t>
    </r>
  </si>
  <si>
    <t>　　　　・　Ｇ列が「○」のときは、Ｆ列の数値</t>
    <rPh sb="7" eb="8">
      <t>レツ</t>
    </rPh>
    <rPh sb="18" eb="19">
      <t>レツ</t>
    </rPh>
    <rPh sb="20" eb="22">
      <t>スウチ</t>
    </rPh>
    <phoneticPr fontId="1"/>
  </si>
  <si>
    <t>提案対象地</t>
    <rPh sb="0" eb="4">
      <t>テイアンタイショウ</t>
    </rPh>
    <rPh sb="4" eb="5">
      <t>チ</t>
    </rPh>
    <phoneticPr fontId="1"/>
  </si>
  <si>
    <t>⑥　「物件説明書（物件一覧）」シートのデータの行の削除、入れ替え等は一切行わないでください。</t>
    <rPh sb="3" eb="8">
      <t>ブッケンセツメイショ</t>
    </rPh>
    <rPh sb="9" eb="13">
      <t>ブッケンイチラン</t>
    </rPh>
    <rPh sb="23" eb="24">
      <t>ギョウ</t>
    </rPh>
    <rPh sb="25" eb="27">
      <t>サクジョ</t>
    </rPh>
    <rPh sb="28" eb="29">
      <t>イ</t>
    </rPh>
    <rPh sb="30" eb="31">
      <t>カ</t>
    </rPh>
    <rPh sb="32" eb="33">
      <t>トウ</t>
    </rPh>
    <rPh sb="34" eb="36">
      <t>イッサイ</t>
    </rPh>
    <rPh sb="36" eb="37">
      <t>オコナ</t>
    </rPh>
    <phoneticPr fontId="1"/>
  </si>
  <si>
    <r>
      <t>７</t>
    </r>
    <r>
      <rPr>
        <sz val="11"/>
        <color theme="1"/>
        <rFont val="ＭＳ Ｐゴシック"/>
        <family val="3"/>
        <charset val="128"/>
      </rPr>
      <t>４３８－３</t>
    </r>
  </si>
  <si>
    <r>
      <t>１</t>
    </r>
    <r>
      <rPr>
        <sz val="11"/>
        <color theme="1"/>
        <rFont val="ＭＳ Ｐゴシック"/>
        <family val="3"/>
        <charset val="128"/>
      </rPr>
      <t>１２７６－２６</t>
    </r>
  </si>
  <si>
    <t>⑦　Ａ～Ｆ列に緑の網掛けをする行の土地は、これら一群の土地を一の提案対象単位とし、この一群の土地を分割して提案対象地とすることはできません。</t>
    <rPh sb="5" eb="6">
      <t>レツ</t>
    </rPh>
    <rPh sb="7" eb="8">
      <t>ミドリ</t>
    </rPh>
    <rPh sb="9" eb="11">
      <t>アミカ</t>
    </rPh>
    <rPh sb="15" eb="16">
      <t>ギョウ</t>
    </rPh>
    <rPh sb="17" eb="19">
      <t>トチ</t>
    </rPh>
    <rPh sb="24" eb="26">
      <t>イチグン</t>
    </rPh>
    <rPh sb="27" eb="29">
      <t>トチ</t>
    </rPh>
    <rPh sb="30" eb="31">
      <t>イチ</t>
    </rPh>
    <rPh sb="32" eb="36">
      <t>テイアンタイショウ</t>
    </rPh>
    <rPh sb="36" eb="38">
      <t>タンイ</t>
    </rPh>
    <rPh sb="43" eb="45">
      <t>イチグン</t>
    </rPh>
    <rPh sb="46" eb="48">
      <t>トチ</t>
    </rPh>
    <rPh sb="49" eb="51">
      <t>ブンカツ</t>
    </rPh>
    <rPh sb="53" eb="55">
      <t>テイアン</t>
    </rPh>
    <rPh sb="55" eb="57">
      <t>タイショウ</t>
    </rPh>
    <rPh sb="57" eb="58">
      <t>チ</t>
    </rPh>
    <phoneticPr fontId="1"/>
  </si>
  <si>
    <r>
      <t>７</t>
    </r>
    <r>
      <rPr>
        <sz val="11"/>
        <color theme="1"/>
        <rFont val="ＭＳ Ｐゴシック"/>
        <family val="3"/>
        <charset val="128"/>
      </rPr>
      <t>４０４－１</t>
    </r>
  </si>
  <si>
    <t>　　ページレイアウト（ページ設定&gt;シートタブ）で1-2行を印刷タイトル行として設定しています。</t>
    <rPh sb="14" eb="16">
      <t>セッテイ</t>
    </rPh>
    <rPh sb="27" eb="28">
      <t>ギョウ</t>
    </rPh>
    <rPh sb="29" eb="31">
      <t>インサツ</t>
    </rPh>
    <rPh sb="35" eb="36">
      <t>ギョウ</t>
    </rPh>
    <rPh sb="39" eb="41">
      <t>セッテイ</t>
    </rPh>
    <phoneticPr fontId="1"/>
  </si>
  <si>
    <t>地目</t>
  </si>
  <si>
    <r>
      <t>７</t>
    </r>
    <r>
      <rPr>
        <sz val="11"/>
        <color theme="1"/>
        <rFont val="ＭＳ Ｐゴシック"/>
        <family val="3"/>
        <charset val="128"/>
      </rPr>
      <t>３５９－３</t>
    </r>
  </si>
  <si>
    <t>山林</t>
    <rPh sb="0" eb="2">
      <t>サンリン</t>
    </rPh>
    <phoneticPr fontId="1"/>
  </si>
  <si>
    <r>
      <t>７</t>
    </r>
    <r>
      <rPr>
        <sz val="11"/>
        <color theme="1"/>
        <rFont val="ＭＳ Ｐゴシック"/>
        <family val="3"/>
        <charset val="128"/>
      </rPr>
      <t>４５４</t>
    </r>
  </si>
  <si>
    <r>
      <t>東</t>
    </r>
    <r>
      <rPr>
        <sz val="11"/>
        <color theme="1"/>
        <rFont val="ＭＳ Ｐゴシック"/>
        <family val="3"/>
        <charset val="128"/>
      </rPr>
      <t>広島市河内町入野字河隅</t>
    </r>
  </si>
  <si>
    <r>
      <t>東</t>
    </r>
    <r>
      <rPr>
        <sz val="11"/>
        <color theme="1"/>
        <rFont val="ＭＳ Ｐゴシック"/>
        <family val="3"/>
        <charset val="128"/>
      </rPr>
      <t>広島市河内町入野字東山</t>
    </r>
  </si>
  <si>
    <r>
      <t>保</t>
    </r>
    <r>
      <rPr>
        <sz val="11"/>
        <color theme="1"/>
        <rFont val="ＭＳ Ｐゴシック"/>
        <family val="3"/>
        <charset val="128"/>
      </rPr>
      <t>安林</t>
    </r>
  </si>
  <si>
    <r>
      <t>東</t>
    </r>
    <r>
      <rPr>
        <sz val="11"/>
        <color theme="1"/>
        <rFont val="ＭＳ Ｐゴシック"/>
        <family val="3"/>
        <charset val="128"/>
      </rPr>
      <t>広島市河内町入野字儀清</t>
    </r>
  </si>
  <si>
    <r>
      <t>１</t>
    </r>
    <r>
      <rPr>
        <sz val="11"/>
        <color theme="1"/>
        <rFont val="ＭＳ Ｐゴシック"/>
        <family val="3"/>
        <charset val="128"/>
      </rPr>
      <t>２１３５</t>
    </r>
  </si>
  <si>
    <r>
      <t>東</t>
    </r>
    <r>
      <rPr>
        <sz val="11"/>
        <color theme="1"/>
        <rFont val="ＭＳ Ｐゴシック"/>
        <family val="3"/>
        <charset val="128"/>
      </rPr>
      <t>広島市河内町入野字北迫</t>
    </r>
  </si>
  <si>
    <r>
      <t>１</t>
    </r>
    <r>
      <rPr>
        <sz val="11"/>
        <color theme="1"/>
        <rFont val="ＭＳ Ｐゴシック"/>
        <family val="3"/>
        <charset val="128"/>
      </rPr>
      <t>１２７６－３０</t>
    </r>
  </si>
  <si>
    <r>
      <t>東</t>
    </r>
    <r>
      <rPr>
        <sz val="11"/>
        <color theme="1"/>
        <rFont val="ＭＳ Ｐゴシック"/>
        <family val="3"/>
        <charset val="128"/>
      </rPr>
      <t>広島市河内町入野字儀清山</t>
    </r>
  </si>
  <si>
    <r>
      <t>１</t>
    </r>
    <r>
      <rPr>
        <sz val="11"/>
        <color theme="1"/>
        <rFont val="ＭＳ Ｐゴシック"/>
        <family val="3"/>
        <charset val="128"/>
      </rPr>
      <t>１２８８－２５</t>
    </r>
  </si>
  <si>
    <r>
      <t>１</t>
    </r>
    <r>
      <rPr>
        <sz val="11"/>
        <color theme="1"/>
        <rFont val="ＭＳ Ｐゴシック"/>
        <family val="3"/>
        <charset val="128"/>
      </rPr>
      <t>１２７６－２２</t>
    </r>
  </si>
  <si>
    <r>
      <t>東</t>
    </r>
    <r>
      <rPr>
        <sz val="11"/>
        <color theme="1"/>
        <rFont val="ＭＳ Ｐゴシック"/>
        <family val="3"/>
        <charset val="128"/>
      </rPr>
      <t>広島市河内町入野字小儀清山</t>
    </r>
  </si>
  <si>
    <r>
      <t>１</t>
    </r>
    <r>
      <rPr>
        <sz val="11"/>
        <color theme="1"/>
        <rFont val="ＭＳ Ｐゴシック"/>
        <family val="3"/>
        <charset val="128"/>
      </rPr>
      <t>１２７６－９</t>
    </r>
  </si>
  <si>
    <r>
      <t>１</t>
    </r>
    <r>
      <rPr>
        <sz val="11"/>
        <color theme="1"/>
        <rFont val="ＭＳ Ｐゴシック"/>
        <family val="3"/>
        <charset val="128"/>
      </rPr>
      <t>２１３８－１</t>
    </r>
  </si>
  <si>
    <r>
      <t>１</t>
    </r>
    <r>
      <rPr>
        <sz val="11"/>
        <color theme="1"/>
        <rFont val="ＭＳ Ｐゴシック"/>
        <family val="3"/>
        <charset val="128"/>
      </rPr>
      <t>１２７６－１２</t>
    </r>
  </si>
  <si>
    <r>
      <t>１</t>
    </r>
    <r>
      <rPr>
        <sz val="11"/>
        <color theme="1"/>
        <rFont val="ＭＳ Ｐゴシック"/>
        <family val="3"/>
        <charset val="128"/>
      </rPr>
      <t>１２７６－１３</t>
    </r>
  </si>
  <si>
    <r>
      <t>１</t>
    </r>
    <r>
      <rPr>
        <sz val="11"/>
        <color theme="1"/>
        <rFont val="ＭＳ Ｐゴシック"/>
        <family val="3"/>
        <charset val="128"/>
      </rPr>
      <t>１２７６－１５</t>
    </r>
  </si>
  <si>
    <r>
      <t>７</t>
    </r>
    <r>
      <rPr>
        <sz val="11"/>
        <color theme="1"/>
        <rFont val="ＭＳ Ｐゴシック"/>
        <family val="3"/>
        <charset val="128"/>
      </rPr>
      <t>４５０</t>
    </r>
  </si>
  <si>
    <r>
      <t>１</t>
    </r>
    <r>
      <rPr>
        <sz val="11"/>
        <color theme="1"/>
        <rFont val="ＭＳ Ｐゴシック"/>
        <family val="3"/>
        <charset val="128"/>
      </rPr>
      <t>１２７６－１６</t>
    </r>
  </si>
  <si>
    <r>
      <t>１</t>
    </r>
    <r>
      <rPr>
        <sz val="11"/>
        <color theme="1"/>
        <rFont val="ＭＳ Ｐゴシック"/>
        <family val="3"/>
        <charset val="128"/>
      </rPr>
      <t>１２７６－１７</t>
    </r>
  </si>
  <si>
    <r>
      <t>１</t>
    </r>
    <r>
      <rPr>
        <sz val="11"/>
        <color theme="1"/>
        <rFont val="ＭＳ Ｐゴシック"/>
        <family val="3"/>
        <charset val="128"/>
      </rPr>
      <t>１２７６－１８</t>
    </r>
  </si>
  <si>
    <r>
      <t>１</t>
    </r>
    <r>
      <rPr>
        <sz val="11"/>
        <color theme="1"/>
        <rFont val="ＭＳ Ｐゴシック"/>
        <family val="3"/>
        <charset val="128"/>
      </rPr>
      <t>１２７６－２０</t>
    </r>
  </si>
  <si>
    <r>
      <t>１</t>
    </r>
    <r>
      <rPr>
        <sz val="11"/>
        <color theme="1"/>
        <rFont val="ＭＳ Ｐゴシック"/>
        <family val="3"/>
        <charset val="128"/>
      </rPr>
      <t>２１３９－４６</t>
    </r>
  </si>
  <si>
    <r>
      <t>７</t>
    </r>
    <r>
      <rPr>
        <sz val="11"/>
        <color theme="1"/>
        <rFont val="ＭＳ Ｐゴシック"/>
        <family val="3"/>
        <charset val="128"/>
      </rPr>
      <t>３９０－１</t>
    </r>
  </si>
  <si>
    <r>
      <t>１</t>
    </r>
    <r>
      <rPr>
        <sz val="11"/>
        <color theme="1"/>
        <rFont val="ＭＳ Ｐゴシック"/>
        <family val="3"/>
        <charset val="128"/>
      </rPr>
      <t>１２７６－２３</t>
    </r>
  </si>
  <si>
    <r>
      <t>１</t>
    </r>
    <r>
      <rPr>
        <sz val="11"/>
        <color theme="1"/>
        <rFont val="ＭＳ Ｐゴシック"/>
        <family val="3"/>
        <charset val="128"/>
      </rPr>
      <t>１２７６－２５</t>
    </r>
  </si>
  <si>
    <r>
      <t>雑</t>
    </r>
    <r>
      <rPr>
        <sz val="11"/>
        <color theme="1"/>
        <rFont val="ＭＳ Ｐゴシック"/>
        <family val="3"/>
        <charset val="128"/>
      </rPr>
      <t>種地</t>
    </r>
  </si>
  <si>
    <r>
      <t>１</t>
    </r>
    <r>
      <rPr>
        <sz val="11"/>
        <color theme="1"/>
        <rFont val="ＭＳ Ｐゴシック"/>
        <family val="3"/>
        <charset val="128"/>
      </rPr>
      <t>１２７６－２８</t>
    </r>
  </si>
  <si>
    <r>
      <t>１</t>
    </r>
    <r>
      <rPr>
        <sz val="11"/>
        <color theme="1"/>
        <rFont val="ＭＳ Ｐゴシック"/>
        <family val="3"/>
        <charset val="128"/>
      </rPr>
      <t>１２７６－２９</t>
    </r>
  </si>
  <si>
    <r>
      <t>１</t>
    </r>
    <r>
      <rPr>
        <sz val="11"/>
        <color theme="1"/>
        <rFont val="ＭＳ Ｐゴシック"/>
        <family val="3"/>
        <charset val="128"/>
      </rPr>
      <t>１２７８－３</t>
    </r>
  </si>
  <si>
    <r>
      <t>７</t>
    </r>
    <r>
      <rPr>
        <sz val="11"/>
        <color theme="1"/>
        <rFont val="ＭＳ Ｐゴシック"/>
        <family val="3"/>
        <charset val="128"/>
      </rPr>
      <t>３８０－２</t>
    </r>
  </si>
  <si>
    <r>
      <t>１</t>
    </r>
    <r>
      <rPr>
        <sz val="11"/>
        <color theme="1"/>
        <rFont val="ＭＳ Ｐゴシック"/>
        <family val="3"/>
        <charset val="128"/>
      </rPr>
      <t>１２８８－１</t>
    </r>
  </si>
  <si>
    <r>
      <t>７</t>
    </r>
    <r>
      <rPr>
        <sz val="11"/>
        <color theme="1"/>
        <rFont val="ＭＳ Ｐゴシック"/>
        <family val="3"/>
        <charset val="128"/>
      </rPr>
      <t>４０９－２</t>
    </r>
  </si>
  <si>
    <r>
      <t>１</t>
    </r>
    <r>
      <rPr>
        <sz val="11"/>
        <color theme="1"/>
        <rFont val="ＭＳ Ｐゴシック"/>
        <family val="3"/>
        <charset val="128"/>
      </rPr>
      <t>１２８８－４</t>
    </r>
  </si>
  <si>
    <r>
      <t>１</t>
    </r>
    <r>
      <rPr>
        <sz val="11"/>
        <color theme="1"/>
        <rFont val="ＭＳ Ｐゴシック"/>
        <family val="3"/>
        <charset val="128"/>
      </rPr>
      <t>２１４０－３</t>
    </r>
  </si>
  <si>
    <r>
      <t>１</t>
    </r>
    <r>
      <rPr>
        <sz val="11"/>
        <color theme="1"/>
        <rFont val="ＭＳ Ｐゴシック"/>
        <family val="3"/>
        <charset val="128"/>
      </rPr>
      <t>１２８８－８</t>
    </r>
  </si>
  <si>
    <r>
      <t>１</t>
    </r>
    <r>
      <rPr>
        <sz val="11"/>
        <color theme="1"/>
        <rFont val="ＭＳ Ｐゴシック"/>
        <family val="3"/>
        <charset val="128"/>
      </rPr>
      <t>１２８８－９</t>
    </r>
  </si>
  <si>
    <r>
      <t>１</t>
    </r>
    <r>
      <rPr>
        <sz val="11"/>
        <color theme="1"/>
        <rFont val="ＭＳ Ｐゴシック"/>
        <family val="3"/>
        <charset val="128"/>
      </rPr>
      <t>１２８８－１０</t>
    </r>
  </si>
  <si>
    <r>
      <t>７</t>
    </r>
    <r>
      <rPr>
        <sz val="11"/>
        <color theme="1"/>
        <rFont val="ＭＳ Ｐゴシック"/>
        <family val="3"/>
        <charset val="128"/>
      </rPr>
      <t>４０９－１</t>
    </r>
  </si>
  <si>
    <r>
      <t>１</t>
    </r>
    <r>
      <rPr>
        <sz val="11"/>
        <color theme="1"/>
        <rFont val="ＭＳ Ｐゴシック"/>
        <family val="3"/>
        <charset val="128"/>
      </rPr>
      <t>１２８８－２４</t>
    </r>
  </si>
  <si>
    <r>
      <t>１</t>
    </r>
    <r>
      <rPr>
        <sz val="11"/>
        <color theme="1"/>
        <rFont val="ＭＳ Ｐゴシック"/>
        <family val="3"/>
        <charset val="128"/>
      </rPr>
      <t>１２８８－４１</t>
    </r>
  </si>
  <si>
    <r>
      <t>４</t>
    </r>
    <r>
      <rPr>
        <sz val="11"/>
        <color theme="1"/>
        <rFont val="ＭＳ Ｐゴシック"/>
        <family val="3"/>
        <charset val="128"/>
      </rPr>
      <t>２８５－１</t>
    </r>
  </si>
  <si>
    <r>
      <t>４</t>
    </r>
    <r>
      <rPr>
        <sz val="11"/>
        <color theme="1"/>
        <rFont val="ＭＳ Ｐゴシック"/>
        <family val="3"/>
        <charset val="128"/>
      </rPr>
      <t>２８７－１</t>
    </r>
  </si>
  <si>
    <r>
      <t>７</t>
    </r>
    <r>
      <rPr>
        <sz val="11"/>
        <color theme="1"/>
        <rFont val="ＭＳ Ｐゴシック"/>
        <family val="3"/>
        <charset val="128"/>
      </rPr>
      <t>３８７</t>
    </r>
  </si>
  <si>
    <r>
      <t>４</t>
    </r>
    <r>
      <rPr>
        <sz val="11"/>
        <color theme="1"/>
        <rFont val="ＭＳ Ｐゴシック"/>
        <family val="3"/>
        <charset val="128"/>
      </rPr>
      <t>２８８</t>
    </r>
  </si>
  <si>
    <r>
      <t>４</t>
    </r>
    <r>
      <rPr>
        <sz val="11"/>
        <color theme="1"/>
        <rFont val="ＭＳ Ｐゴシック"/>
        <family val="3"/>
        <charset val="128"/>
      </rPr>
      <t>２８９－２</t>
    </r>
  </si>
  <si>
    <r>
      <t>４</t>
    </r>
    <r>
      <rPr>
        <sz val="11"/>
        <color theme="1"/>
        <rFont val="ＭＳ Ｐゴシック"/>
        <family val="3"/>
        <charset val="128"/>
      </rPr>
      <t>２９３－２</t>
    </r>
  </si>
  <si>
    <r>
      <t>４</t>
    </r>
    <r>
      <rPr>
        <sz val="11"/>
        <color theme="1"/>
        <rFont val="ＭＳ Ｐゴシック"/>
        <family val="3"/>
        <charset val="128"/>
      </rPr>
      <t>２９３－６</t>
    </r>
  </si>
  <si>
    <r>
      <t>４</t>
    </r>
    <r>
      <rPr>
        <sz val="11"/>
        <color theme="1"/>
        <rFont val="ＭＳ Ｐゴシック"/>
        <family val="3"/>
        <charset val="128"/>
      </rPr>
      <t>２９３－７</t>
    </r>
  </si>
  <si>
    <r>
      <t>４</t>
    </r>
    <r>
      <rPr>
        <sz val="11"/>
        <color theme="1"/>
        <rFont val="ＭＳ Ｐゴシック"/>
        <family val="3"/>
        <charset val="128"/>
      </rPr>
      <t>２９３－８</t>
    </r>
  </si>
  <si>
    <r>
      <t>４</t>
    </r>
    <r>
      <rPr>
        <sz val="11"/>
        <color theme="1"/>
        <rFont val="ＭＳ Ｐゴシック"/>
        <family val="3"/>
        <charset val="128"/>
      </rPr>
      <t>３１１－２</t>
    </r>
  </si>
  <si>
    <r>
      <t>１</t>
    </r>
    <r>
      <rPr>
        <sz val="11"/>
        <color theme="1"/>
        <rFont val="ＭＳ Ｐゴシック"/>
        <family val="3"/>
        <charset val="128"/>
      </rPr>
      <t>２１５０</t>
    </r>
  </si>
  <si>
    <r>
      <t>山</t>
    </r>
    <r>
      <rPr>
        <sz val="11"/>
        <color theme="1"/>
        <rFont val="ＭＳ Ｐゴシック"/>
        <family val="3"/>
        <charset val="128"/>
      </rPr>
      <t>林</t>
    </r>
  </si>
  <si>
    <r>
      <t>４</t>
    </r>
    <r>
      <rPr>
        <sz val="11"/>
        <color theme="1"/>
        <rFont val="ＭＳ Ｐゴシック"/>
        <family val="3"/>
        <charset val="128"/>
      </rPr>
      <t>３１３－１</t>
    </r>
  </si>
  <si>
    <r>
      <t>４</t>
    </r>
    <r>
      <rPr>
        <sz val="11"/>
        <color theme="1"/>
        <rFont val="ＭＳ Ｐゴシック"/>
        <family val="3"/>
        <charset val="128"/>
      </rPr>
      <t>３１３－２</t>
    </r>
  </si>
  <si>
    <r>
      <t>４</t>
    </r>
    <r>
      <rPr>
        <sz val="11"/>
        <color theme="1"/>
        <rFont val="ＭＳ Ｐゴシック"/>
        <family val="3"/>
        <charset val="128"/>
      </rPr>
      <t>３１６－１</t>
    </r>
  </si>
  <si>
    <r>
      <t>１</t>
    </r>
    <r>
      <rPr>
        <sz val="11"/>
        <color theme="1"/>
        <rFont val="ＭＳ Ｐゴシック"/>
        <family val="3"/>
        <charset val="128"/>
      </rPr>
      <t>１２８８－３</t>
    </r>
  </si>
  <si>
    <r>
      <t>７</t>
    </r>
    <r>
      <rPr>
        <sz val="11"/>
        <color theme="1"/>
        <rFont val="ＭＳ Ｐゴシック"/>
        <family val="3"/>
        <charset val="128"/>
      </rPr>
      <t>３１９</t>
    </r>
  </si>
  <si>
    <r>
      <t>７</t>
    </r>
    <r>
      <rPr>
        <sz val="11"/>
        <color theme="1"/>
        <rFont val="ＭＳ Ｐゴシック"/>
        <family val="3"/>
        <charset val="128"/>
      </rPr>
      <t>３６５－１</t>
    </r>
  </si>
  <si>
    <r>
      <t>７</t>
    </r>
    <r>
      <rPr>
        <sz val="11"/>
        <color theme="1"/>
        <rFont val="ＭＳ Ｐゴシック"/>
        <family val="3"/>
        <charset val="128"/>
      </rPr>
      <t>３５７</t>
    </r>
  </si>
  <si>
    <r>
      <t>７</t>
    </r>
    <r>
      <rPr>
        <sz val="11"/>
        <color theme="1"/>
        <rFont val="ＭＳ Ｐゴシック"/>
        <family val="3"/>
        <charset val="128"/>
      </rPr>
      <t>３５８－１</t>
    </r>
  </si>
  <si>
    <r>
      <t>７</t>
    </r>
    <r>
      <rPr>
        <sz val="11"/>
        <color theme="1"/>
        <rFont val="ＭＳ Ｐゴシック"/>
        <family val="3"/>
        <charset val="128"/>
      </rPr>
      <t>４６１－２</t>
    </r>
  </si>
  <si>
    <r>
      <t>７</t>
    </r>
    <r>
      <rPr>
        <sz val="11"/>
        <color theme="1"/>
        <rFont val="ＭＳ Ｐゴシック"/>
        <family val="3"/>
        <charset val="128"/>
      </rPr>
      <t>３５８－２</t>
    </r>
  </si>
  <si>
    <r>
      <t>７</t>
    </r>
    <r>
      <rPr>
        <sz val="11"/>
        <color theme="1"/>
        <rFont val="ＭＳ Ｐゴシック"/>
        <family val="3"/>
        <charset val="128"/>
      </rPr>
      <t>３６０－１</t>
    </r>
  </si>
  <si>
    <r>
      <t>７</t>
    </r>
    <r>
      <rPr>
        <sz val="11"/>
        <color theme="1"/>
        <rFont val="ＭＳ Ｐゴシック"/>
        <family val="3"/>
        <charset val="128"/>
      </rPr>
      <t>４３２－２</t>
    </r>
  </si>
  <si>
    <r>
      <t>７</t>
    </r>
    <r>
      <rPr>
        <sz val="11"/>
        <color theme="1"/>
        <rFont val="ＭＳ Ｐゴシック"/>
        <family val="3"/>
        <charset val="128"/>
      </rPr>
      <t>３６０－２</t>
    </r>
  </si>
  <si>
    <r>
      <t>７</t>
    </r>
    <r>
      <rPr>
        <sz val="11"/>
        <color theme="1"/>
        <rFont val="ＭＳ Ｐゴシック"/>
        <family val="3"/>
        <charset val="128"/>
      </rPr>
      <t>３８０－１</t>
    </r>
  </si>
  <si>
    <r>
      <t>７</t>
    </r>
    <r>
      <rPr>
        <sz val="11"/>
        <color theme="1"/>
        <rFont val="ＭＳ Ｐゴシック"/>
        <family val="3"/>
        <charset val="128"/>
      </rPr>
      <t>３６１－１</t>
    </r>
  </si>
  <si>
    <r>
      <t>７</t>
    </r>
    <r>
      <rPr>
        <sz val="11"/>
        <color theme="1"/>
        <rFont val="ＭＳ Ｐゴシック"/>
        <family val="3"/>
        <charset val="128"/>
      </rPr>
      <t>３６２</t>
    </r>
  </si>
  <si>
    <r>
      <t>７</t>
    </r>
    <r>
      <rPr>
        <sz val="11"/>
        <color theme="1"/>
        <rFont val="ＭＳ Ｐゴシック"/>
        <family val="3"/>
        <charset val="128"/>
      </rPr>
      <t>３６７</t>
    </r>
  </si>
  <si>
    <r>
      <t>７</t>
    </r>
    <r>
      <rPr>
        <sz val="11"/>
        <color theme="1"/>
        <rFont val="ＭＳ Ｐゴシック"/>
        <family val="3"/>
        <charset val="128"/>
      </rPr>
      <t>３６８－１</t>
    </r>
  </si>
  <si>
    <r>
      <t>７</t>
    </r>
    <r>
      <rPr>
        <sz val="11"/>
        <color theme="1"/>
        <rFont val="ＭＳ Ｐゴシック"/>
        <family val="3"/>
        <charset val="128"/>
      </rPr>
      <t>４０７</t>
    </r>
  </si>
  <si>
    <r>
      <t>７</t>
    </r>
    <r>
      <rPr>
        <sz val="11"/>
        <color theme="1"/>
        <rFont val="ＭＳ Ｐゴシック"/>
        <family val="3"/>
        <charset val="128"/>
      </rPr>
      <t>３６８－２</t>
    </r>
  </si>
  <si>
    <r>
      <t>７</t>
    </r>
    <r>
      <rPr>
        <sz val="11"/>
        <color theme="1"/>
        <rFont val="ＭＳ Ｐゴシック"/>
        <family val="3"/>
        <charset val="128"/>
      </rPr>
      <t>３６９</t>
    </r>
  </si>
  <si>
    <r>
      <t>７</t>
    </r>
    <r>
      <rPr>
        <sz val="11"/>
        <color theme="1"/>
        <rFont val="ＭＳ Ｐゴシック"/>
        <family val="3"/>
        <charset val="128"/>
      </rPr>
      <t>３７１－１</t>
    </r>
  </si>
  <si>
    <r>
      <t>７</t>
    </r>
    <r>
      <rPr>
        <sz val="11"/>
        <color theme="1"/>
        <rFont val="ＭＳ Ｐゴシック"/>
        <family val="3"/>
        <charset val="128"/>
      </rPr>
      <t>３７１－２</t>
    </r>
  </si>
  <si>
    <r>
      <t>７</t>
    </r>
    <r>
      <rPr>
        <sz val="11"/>
        <color theme="1"/>
        <rFont val="ＭＳ Ｐゴシック"/>
        <family val="3"/>
        <charset val="128"/>
      </rPr>
      <t>３７１－４</t>
    </r>
  </si>
  <si>
    <r>
      <t>１</t>
    </r>
    <r>
      <rPr>
        <sz val="11"/>
        <color theme="1"/>
        <rFont val="ＭＳ Ｐゴシック"/>
        <family val="3"/>
        <charset val="128"/>
      </rPr>
      <t>２１５９</t>
    </r>
  </si>
  <si>
    <r>
      <t>７</t>
    </r>
    <r>
      <rPr>
        <sz val="11"/>
        <color theme="1"/>
        <rFont val="ＭＳ Ｐゴシック"/>
        <family val="3"/>
        <charset val="128"/>
      </rPr>
      <t>３７１－５</t>
    </r>
  </si>
  <si>
    <r>
      <t>７</t>
    </r>
    <r>
      <rPr>
        <sz val="11"/>
        <color theme="1"/>
        <rFont val="ＭＳ Ｐゴシック"/>
        <family val="3"/>
        <charset val="128"/>
      </rPr>
      <t>３７２－１</t>
    </r>
  </si>
  <si>
    <r>
      <t>７</t>
    </r>
    <r>
      <rPr>
        <sz val="11"/>
        <color theme="1"/>
        <rFont val="ＭＳ Ｐゴシック"/>
        <family val="3"/>
        <charset val="128"/>
      </rPr>
      <t>３７２－２</t>
    </r>
  </si>
  <si>
    <r>
      <t>７</t>
    </r>
    <r>
      <rPr>
        <sz val="11"/>
        <color theme="1"/>
        <rFont val="ＭＳ Ｐゴシック"/>
        <family val="3"/>
        <charset val="128"/>
      </rPr>
      <t>３７３</t>
    </r>
  </si>
  <si>
    <r>
      <t>７</t>
    </r>
    <r>
      <rPr>
        <sz val="11"/>
        <color theme="1"/>
        <rFont val="ＭＳ Ｐゴシック"/>
        <family val="3"/>
        <charset val="128"/>
      </rPr>
      <t>３８５－１</t>
    </r>
  </si>
  <si>
    <r>
      <t>７</t>
    </r>
    <r>
      <rPr>
        <sz val="11"/>
        <color theme="1"/>
        <rFont val="ＭＳ Ｐゴシック"/>
        <family val="3"/>
        <charset val="128"/>
      </rPr>
      <t>３７４</t>
    </r>
  </si>
  <si>
    <r>
      <t>７</t>
    </r>
    <r>
      <rPr>
        <sz val="11"/>
        <color theme="1"/>
        <rFont val="ＭＳ Ｐゴシック"/>
        <family val="3"/>
        <charset val="128"/>
      </rPr>
      <t>３９９－１</t>
    </r>
  </si>
  <si>
    <r>
      <t>７</t>
    </r>
    <r>
      <rPr>
        <sz val="11"/>
        <color theme="1"/>
        <rFont val="ＭＳ Ｐゴシック"/>
        <family val="3"/>
        <charset val="128"/>
      </rPr>
      <t>３７７－２</t>
    </r>
  </si>
  <si>
    <r>
      <t>７</t>
    </r>
    <r>
      <rPr>
        <sz val="11"/>
        <color theme="1"/>
        <rFont val="ＭＳ Ｐゴシック"/>
        <family val="3"/>
        <charset val="128"/>
      </rPr>
      <t>３７８</t>
    </r>
  </si>
  <si>
    <r>
      <t>７</t>
    </r>
    <r>
      <rPr>
        <sz val="11"/>
        <color theme="1"/>
        <rFont val="ＭＳ Ｐゴシック"/>
        <family val="3"/>
        <charset val="128"/>
      </rPr>
      <t>３７９－１</t>
    </r>
  </si>
  <si>
    <r>
      <t>７</t>
    </r>
    <r>
      <rPr>
        <sz val="11"/>
        <color theme="1"/>
        <rFont val="ＭＳ Ｐゴシック"/>
        <family val="3"/>
        <charset val="128"/>
      </rPr>
      <t>３８２－１</t>
    </r>
  </si>
  <si>
    <r>
      <t>７</t>
    </r>
    <r>
      <rPr>
        <sz val="11"/>
        <color theme="1"/>
        <rFont val="ＭＳ Ｐゴシック"/>
        <family val="3"/>
        <charset val="128"/>
      </rPr>
      <t>３８２－４</t>
    </r>
  </si>
  <si>
    <r>
      <t>７</t>
    </r>
    <r>
      <rPr>
        <sz val="11"/>
        <color theme="1"/>
        <rFont val="ＭＳ Ｐゴシック"/>
        <family val="3"/>
        <charset val="128"/>
      </rPr>
      <t>３８３－１</t>
    </r>
  </si>
  <si>
    <r>
      <t>７</t>
    </r>
    <r>
      <rPr>
        <sz val="11"/>
        <color theme="1"/>
        <rFont val="ＭＳ Ｐゴシック"/>
        <family val="3"/>
        <charset val="128"/>
      </rPr>
      <t>３８４</t>
    </r>
  </si>
  <si>
    <r>
      <t>７</t>
    </r>
    <r>
      <rPr>
        <sz val="11"/>
        <color theme="1"/>
        <rFont val="ＭＳ Ｐゴシック"/>
        <family val="3"/>
        <charset val="128"/>
      </rPr>
      <t>３８８－１</t>
    </r>
  </si>
  <si>
    <r>
      <t>７</t>
    </r>
    <r>
      <rPr>
        <sz val="11"/>
        <color theme="1"/>
        <rFont val="ＭＳ Ｐゴシック"/>
        <family val="3"/>
        <charset val="128"/>
      </rPr>
      <t>３８８－２</t>
    </r>
  </si>
  <si>
    <r>
      <t>７</t>
    </r>
    <r>
      <rPr>
        <sz val="11"/>
        <color theme="1"/>
        <rFont val="ＭＳ Ｐゴシック"/>
        <family val="3"/>
        <charset val="128"/>
      </rPr>
      <t>３８８－３</t>
    </r>
  </si>
  <si>
    <r>
      <t>７</t>
    </r>
    <r>
      <rPr>
        <sz val="11"/>
        <color theme="1"/>
        <rFont val="ＭＳ Ｐゴシック"/>
        <family val="3"/>
        <charset val="128"/>
      </rPr>
      <t>３９４</t>
    </r>
  </si>
  <si>
    <r>
      <t>７</t>
    </r>
    <r>
      <rPr>
        <sz val="11"/>
        <color theme="1"/>
        <rFont val="ＭＳ Ｐゴシック"/>
        <family val="3"/>
        <charset val="128"/>
      </rPr>
      <t>３９７－１</t>
    </r>
  </si>
  <si>
    <r>
      <t>７</t>
    </r>
    <r>
      <rPr>
        <sz val="11"/>
        <color theme="1"/>
        <rFont val="ＭＳ Ｐゴシック"/>
        <family val="3"/>
        <charset val="128"/>
      </rPr>
      <t>３９７－４</t>
    </r>
  </si>
  <si>
    <r>
      <t>７</t>
    </r>
    <r>
      <rPr>
        <sz val="11"/>
        <color theme="1"/>
        <rFont val="ＭＳ Ｐゴシック"/>
        <family val="3"/>
        <charset val="128"/>
      </rPr>
      <t>４３８－１</t>
    </r>
  </si>
  <si>
    <r>
      <t>７</t>
    </r>
    <r>
      <rPr>
        <sz val="11"/>
        <color theme="1"/>
        <rFont val="ＭＳ Ｐゴシック"/>
        <family val="3"/>
        <charset val="128"/>
      </rPr>
      <t>４００</t>
    </r>
  </si>
  <si>
    <r>
      <t>７</t>
    </r>
    <r>
      <rPr>
        <sz val="11"/>
        <color theme="1"/>
        <rFont val="ＭＳ Ｐゴシック"/>
        <family val="3"/>
        <charset val="128"/>
      </rPr>
      <t>４０３</t>
    </r>
  </si>
  <si>
    <r>
      <t>７</t>
    </r>
    <r>
      <rPr>
        <sz val="11"/>
        <color theme="1"/>
        <rFont val="ＭＳ Ｐゴシック"/>
        <family val="3"/>
        <charset val="128"/>
      </rPr>
      <t>４０５－１</t>
    </r>
  </si>
  <si>
    <r>
      <t>７</t>
    </r>
    <r>
      <rPr>
        <sz val="11"/>
        <color theme="1"/>
        <rFont val="ＭＳ Ｐゴシック"/>
        <family val="3"/>
        <charset val="128"/>
      </rPr>
      <t>４０５－２</t>
    </r>
  </si>
  <si>
    <r>
      <t>７</t>
    </r>
    <r>
      <rPr>
        <sz val="11"/>
        <color theme="1"/>
        <rFont val="ＭＳ Ｐゴシック"/>
        <family val="3"/>
        <charset val="128"/>
      </rPr>
      <t>４０５－３</t>
    </r>
  </si>
  <si>
    <r>
      <t>７</t>
    </r>
    <r>
      <rPr>
        <sz val="11"/>
        <color theme="1"/>
        <rFont val="ＭＳ Ｐゴシック"/>
        <family val="3"/>
        <charset val="128"/>
      </rPr>
      <t>４４８</t>
    </r>
  </si>
  <si>
    <r>
      <t>７</t>
    </r>
    <r>
      <rPr>
        <sz val="11"/>
        <color theme="1"/>
        <rFont val="ＭＳ Ｐゴシック"/>
        <family val="3"/>
        <charset val="128"/>
      </rPr>
      <t>４０６</t>
    </r>
  </si>
  <si>
    <r>
      <t>１</t>
    </r>
    <r>
      <rPr>
        <sz val="11"/>
        <color theme="1"/>
        <rFont val="ＭＳ Ｐゴシック"/>
        <family val="3"/>
        <charset val="128"/>
      </rPr>
      <t>２１３８－１１</t>
    </r>
  </si>
  <si>
    <r>
      <t>７</t>
    </r>
    <r>
      <rPr>
        <sz val="11"/>
        <color theme="1"/>
        <rFont val="ＭＳ Ｐゴシック"/>
        <family val="3"/>
        <charset val="128"/>
      </rPr>
      <t>４０９－３</t>
    </r>
  </si>
  <si>
    <r>
      <t>７</t>
    </r>
    <r>
      <rPr>
        <sz val="11"/>
        <color theme="1"/>
        <rFont val="ＭＳ Ｐゴシック"/>
        <family val="3"/>
        <charset val="128"/>
      </rPr>
      <t>４３３</t>
    </r>
  </si>
  <si>
    <r>
      <t>７</t>
    </r>
    <r>
      <rPr>
        <sz val="11"/>
        <color theme="1"/>
        <rFont val="ＭＳ Ｐゴシック"/>
        <family val="3"/>
        <charset val="128"/>
      </rPr>
      <t>４３４－１</t>
    </r>
  </si>
  <si>
    <r>
      <t>７</t>
    </r>
    <r>
      <rPr>
        <sz val="11"/>
        <color theme="1"/>
        <rFont val="ＭＳ Ｐゴシック"/>
        <family val="3"/>
        <charset val="128"/>
      </rPr>
      <t>４３８－２</t>
    </r>
  </si>
  <si>
    <r>
      <t>１</t>
    </r>
    <r>
      <rPr>
        <sz val="11"/>
        <color theme="1"/>
        <rFont val="ＭＳ Ｐゴシック"/>
        <family val="3"/>
        <charset val="128"/>
      </rPr>
      <t>２１４３</t>
    </r>
  </si>
  <si>
    <r>
      <t>７</t>
    </r>
    <r>
      <rPr>
        <sz val="11"/>
        <color theme="1"/>
        <rFont val="ＭＳ Ｐゴシック"/>
        <family val="3"/>
        <charset val="128"/>
      </rPr>
      <t>４３９－２</t>
    </r>
  </si>
  <si>
    <r>
      <t>７</t>
    </r>
    <r>
      <rPr>
        <sz val="11"/>
        <color theme="1"/>
        <rFont val="ＭＳ Ｐゴシック"/>
        <family val="3"/>
        <charset val="128"/>
      </rPr>
      <t>４４１</t>
    </r>
  </si>
  <si>
    <r>
      <t>７</t>
    </r>
    <r>
      <rPr>
        <sz val="11"/>
        <color theme="1"/>
        <rFont val="ＭＳ Ｐゴシック"/>
        <family val="3"/>
        <charset val="128"/>
      </rPr>
      <t>４４２</t>
    </r>
  </si>
  <si>
    <r>
      <t>７</t>
    </r>
    <r>
      <rPr>
        <sz val="11"/>
        <color theme="1"/>
        <rFont val="ＭＳ Ｐゴシック"/>
        <family val="3"/>
        <charset val="128"/>
      </rPr>
      <t>４４７－１</t>
    </r>
  </si>
  <si>
    <r>
      <t>７</t>
    </r>
    <r>
      <rPr>
        <sz val="11"/>
        <color theme="1"/>
        <rFont val="ＭＳ Ｐゴシック"/>
        <family val="3"/>
        <charset val="128"/>
      </rPr>
      <t>４４４－１</t>
    </r>
  </si>
  <si>
    <r>
      <t>７</t>
    </r>
    <r>
      <rPr>
        <sz val="11"/>
        <color theme="1"/>
        <rFont val="ＭＳ Ｐゴシック"/>
        <family val="3"/>
        <charset val="128"/>
      </rPr>
      <t>４４４－２</t>
    </r>
  </si>
  <si>
    <r>
      <t>７</t>
    </r>
    <r>
      <rPr>
        <sz val="11"/>
        <color theme="1"/>
        <rFont val="ＭＳ Ｐゴシック"/>
        <family val="3"/>
        <charset val="128"/>
      </rPr>
      <t>４４４－４</t>
    </r>
  </si>
  <si>
    <r>
      <t>７</t>
    </r>
    <r>
      <rPr>
        <sz val="11"/>
        <color theme="1"/>
        <rFont val="ＭＳ Ｐゴシック"/>
        <family val="3"/>
        <charset val="128"/>
      </rPr>
      <t>４４４－５</t>
    </r>
  </si>
  <si>
    <r>
      <t>１</t>
    </r>
    <r>
      <rPr>
        <sz val="11"/>
        <color theme="1"/>
        <rFont val="ＭＳ Ｐゴシック"/>
        <family val="3"/>
        <charset val="128"/>
      </rPr>
      <t>２１５１－１</t>
    </r>
  </si>
  <si>
    <r>
      <t>７</t>
    </r>
    <r>
      <rPr>
        <sz val="11"/>
        <color theme="1"/>
        <rFont val="ＭＳ Ｐゴシック"/>
        <family val="3"/>
        <charset val="128"/>
      </rPr>
      <t>４５１</t>
    </r>
  </si>
  <si>
    <r>
      <t>７</t>
    </r>
    <r>
      <rPr>
        <sz val="11"/>
        <color theme="1"/>
        <rFont val="ＭＳ Ｐゴシック"/>
        <family val="3"/>
        <charset val="128"/>
      </rPr>
      <t>４５１－２</t>
    </r>
  </si>
  <si>
    <r>
      <t>７</t>
    </r>
    <r>
      <rPr>
        <sz val="11"/>
        <color theme="1"/>
        <rFont val="ＭＳ Ｐゴシック"/>
        <family val="3"/>
        <charset val="128"/>
      </rPr>
      <t>４５７</t>
    </r>
  </si>
  <si>
    <r>
      <t>７</t>
    </r>
    <r>
      <rPr>
        <sz val="11"/>
        <color theme="1"/>
        <rFont val="ＭＳ Ｐゴシック"/>
        <family val="3"/>
        <charset val="128"/>
      </rPr>
      <t>４５９－２</t>
    </r>
  </si>
  <si>
    <r>
      <t>７</t>
    </r>
    <r>
      <rPr>
        <sz val="11"/>
        <color theme="1"/>
        <rFont val="ＭＳ Ｐゴシック"/>
        <family val="3"/>
        <charset val="128"/>
      </rPr>
      <t>４６０</t>
    </r>
  </si>
  <si>
    <r>
      <t>１</t>
    </r>
    <r>
      <rPr>
        <sz val="11"/>
        <color theme="1"/>
        <rFont val="ＭＳ Ｐゴシック"/>
        <family val="3"/>
        <charset val="128"/>
      </rPr>
      <t>２１４５－１</t>
    </r>
  </si>
  <si>
    <r>
      <t>７</t>
    </r>
    <r>
      <rPr>
        <sz val="11"/>
        <color theme="1"/>
        <rFont val="ＭＳ Ｐゴシック"/>
        <family val="3"/>
        <charset val="128"/>
      </rPr>
      <t>４６１</t>
    </r>
  </si>
  <si>
    <r>
      <t>１</t>
    </r>
    <r>
      <rPr>
        <sz val="11"/>
        <color theme="1"/>
        <rFont val="ＭＳ Ｐゴシック"/>
        <family val="3"/>
        <charset val="128"/>
      </rPr>
      <t>２１３９－４１</t>
    </r>
  </si>
  <si>
    <r>
      <t>１</t>
    </r>
    <r>
      <rPr>
        <sz val="11"/>
        <color theme="1"/>
        <rFont val="ＭＳ Ｐゴシック"/>
        <family val="3"/>
        <charset val="128"/>
      </rPr>
      <t>２１３９－４５</t>
    </r>
  </si>
  <si>
    <r>
      <t>７</t>
    </r>
    <r>
      <rPr>
        <sz val="11"/>
        <color theme="1"/>
        <rFont val="ＭＳ Ｐゴシック"/>
        <family val="3"/>
        <charset val="128"/>
      </rPr>
      <t>４６３</t>
    </r>
  </si>
  <si>
    <r>
      <t>７</t>
    </r>
    <r>
      <rPr>
        <sz val="11"/>
        <color theme="1"/>
        <rFont val="ＭＳ Ｐゴシック"/>
        <family val="3"/>
        <charset val="128"/>
      </rPr>
      <t>４６５</t>
    </r>
  </si>
  <si>
    <r>
      <t>１</t>
    </r>
    <r>
      <rPr>
        <sz val="11"/>
        <color theme="1"/>
        <rFont val="ＭＳ Ｐゴシック"/>
        <family val="3"/>
        <charset val="128"/>
      </rPr>
      <t>２１３２－２</t>
    </r>
  </si>
  <si>
    <r>
      <t>１</t>
    </r>
    <r>
      <rPr>
        <sz val="11"/>
        <color theme="1"/>
        <rFont val="ＭＳ Ｐゴシック"/>
        <family val="3"/>
        <charset val="128"/>
      </rPr>
      <t>２１３３－１</t>
    </r>
  </si>
  <si>
    <r>
      <t>１</t>
    </r>
    <r>
      <rPr>
        <sz val="11"/>
        <color theme="1"/>
        <rFont val="ＭＳ Ｐゴシック"/>
        <family val="3"/>
        <charset val="128"/>
      </rPr>
      <t>２１３３－４</t>
    </r>
  </si>
  <si>
    <r>
      <t>１</t>
    </r>
    <r>
      <rPr>
        <sz val="11"/>
        <color theme="1"/>
        <rFont val="ＭＳ Ｐゴシック"/>
        <family val="3"/>
        <charset val="128"/>
      </rPr>
      <t>２１３３－５</t>
    </r>
  </si>
  <si>
    <r>
      <t>１</t>
    </r>
    <r>
      <rPr>
        <sz val="11"/>
        <color theme="1"/>
        <rFont val="ＭＳ Ｐゴシック"/>
        <family val="3"/>
        <charset val="128"/>
      </rPr>
      <t>２１３３－６</t>
    </r>
  </si>
  <si>
    <r>
      <t>１</t>
    </r>
    <r>
      <rPr>
        <sz val="11"/>
        <color theme="1"/>
        <rFont val="ＭＳ Ｐゴシック"/>
        <family val="3"/>
        <charset val="128"/>
      </rPr>
      <t>２１３３－９</t>
    </r>
  </si>
  <si>
    <r>
      <t>１</t>
    </r>
    <r>
      <rPr>
        <sz val="11"/>
        <color theme="1"/>
        <rFont val="ＭＳ Ｐゴシック"/>
        <family val="3"/>
        <charset val="128"/>
      </rPr>
      <t>２１３３－２１</t>
    </r>
  </si>
  <si>
    <r>
      <t>１</t>
    </r>
    <r>
      <rPr>
        <sz val="11"/>
        <color theme="1"/>
        <rFont val="ＭＳ Ｐゴシック"/>
        <family val="3"/>
        <charset val="128"/>
      </rPr>
      <t>２１３８－２</t>
    </r>
  </si>
  <si>
    <r>
      <t>１</t>
    </r>
    <r>
      <rPr>
        <sz val="11"/>
        <color theme="1"/>
        <rFont val="ＭＳ Ｐゴシック"/>
        <family val="3"/>
        <charset val="128"/>
      </rPr>
      <t>２１３８－１０</t>
    </r>
  </si>
  <si>
    <r>
      <t>１</t>
    </r>
    <r>
      <rPr>
        <sz val="11"/>
        <color theme="1"/>
        <rFont val="ＭＳ Ｐゴシック"/>
        <family val="3"/>
        <charset val="128"/>
      </rPr>
      <t>２１３８－３０</t>
    </r>
  </si>
  <si>
    <r>
      <t>１</t>
    </r>
    <r>
      <rPr>
        <sz val="11"/>
        <color theme="1"/>
        <rFont val="ＭＳ Ｐゴシック"/>
        <family val="3"/>
        <charset val="128"/>
      </rPr>
      <t>２１３８－３４</t>
    </r>
  </si>
  <si>
    <r>
      <t>１</t>
    </r>
    <r>
      <rPr>
        <sz val="11"/>
        <color theme="1"/>
        <rFont val="ＭＳ Ｐゴシック"/>
        <family val="3"/>
        <charset val="128"/>
      </rPr>
      <t>２１３８－５３</t>
    </r>
  </si>
  <si>
    <r>
      <t>１</t>
    </r>
    <r>
      <rPr>
        <sz val="11"/>
        <color theme="1"/>
        <rFont val="ＭＳ Ｐゴシック"/>
        <family val="3"/>
        <charset val="128"/>
      </rPr>
      <t>２１３９</t>
    </r>
  </si>
  <si>
    <r>
      <t>１</t>
    </r>
    <r>
      <rPr>
        <sz val="11"/>
        <color theme="1"/>
        <rFont val="ＭＳ Ｐゴシック"/>
        <family val="3"/>
        <charset val="128"/>
      </rPr>
      <t>２１３９－５１</t>
    </r>
  </si>
  <si>
    <r>
      <t>１</t>
    </r>
    <r>
      <rPr>
        <sz val="11"/>
        <color theme="1"/>
        <rFont val="ＭＳ Ｐゴシック"/>
        <family val="3"/>
        <charset val="128"/>
      </rPr>
      <t>２１３９－６７</t>
    </r>
  </si>
  <si>
    <r>
      <t>１</t>
    </r>
    <r>
      <rPr>
        <sz val="11"/>
        <color theme="1"/>
        <rFont val="ＭＳ Ｐゴシック"/>
        <family val="3"/>
        <charset val="128"/>
      </rPr>
      <t>２１３９－７０</t>
    </r>
  </si>
  <si>
    <r>
      <t>１</t>
    </r>
    <r>
      <rPr>
        <sz val="11"/>
        <color theme="1"/>
        <rFont val="ＭＳ Ｐゴシック"/>
        <family val="3"/>
        <charset val="128"/>
      </rPr>
      <t>２１３９－７１</t>
    </r>
  </si>
  <si>
    <r>
      <t>１</t>
    </r>
    <r>
      <rPr>
        <sz val="11"/>
        <color theme="1"/>
        <rFont val="ＭＳ Ｐゴシック"/>
        <family val="3"/>
        <charset val="128"/>
      </rPr>
      <t>２１３９－８０</t>
    </r>
  </si>
  <si>
    <r>
      <t>１</t>
    </r>
    <r>
      <rPr>
        <sz val="11"/>
        <color theme="1"/>
        <rFont val="ＭＳ Ｐゴシック"/>
        <family val="3"/>
        <charset val="128"/>
      </rPr>
      <t>２１３９－８１</t>
    </r>
  </si>
  <si>
    <r>
      <t>た</t>
    </r>
    <r>
      <rPr>
        <sz val="11"/>
        <color theme="1"/>
        <rFont val="ＭＳ Ｐゴシック"/>
        <family val="3"/>
        <charset val="128"/>
      </rPr>
      <t>め池</t>
    </r>
  </si>
  <si>
    <r>
      <t>１</t>
    </r>
    <r>
      <rPr>
        <sz val="11"/>
        <color theme="1"/>
        <rFont val="ＭＳ Ｐゴシック"/>
        <family val="3"/>
        <charset val="128"/>
      </rPr>
      <t>２１３９－８３</t>
    </r>
  </si>
  <si>
    <r>
      <t>１</t>
    </r>
    <r>
      <rPr>
        <sz val="11"/>
        <color theme="1"/>
        <rFont val="ＭＳ Ｐゴシック"/>
        <family val="3"/>
        <charset val="128"/>
      </rPr>
      <t>２１３９－８６</t>
    </r>
  </si>
  <si>
    <r>
      <t>１</t>
    </r>
    <r>
      <rPr>
        <sz val="11"/>
        <color theme="1"/>
        <rFont val="ＭＳ Ｐゴシック"/>
        <family val="3"/>
        <charset val="128"/>
      </rPr>
      <t>２１４４－２</t>
    </r>
  </si>
  <si>
    <r>
      <t>１</t>
    </r>
    <r>
      <rPr>
        <sz val="11"/>
        <color theme="1"/>
        <rFont val="ＭＳ Ｐゴシック"/>
        <family val="3"/>
        <charset val="128"/>
      </rPr>
      <t>２１４５－２</t>
    </r>
  </si>
  <si>
    <r>
      <t>１</t>
    </r>
    <r>
      <rPr>
        <sz val="11"/>
        <color theme="1"/>
        <rFont val="ＭＳ Ｐゴシック"/>
        <family val="3"/>
        <charset val="128"/>
      </rPr>
      <t>２１４５－４</t>
    </r>
  </si>
  <si>
    <r>
      <t>１</t>
    </r>
    <r>
      <rPr>
        <sz val="11"/>
        <color theme="1"/>
        <rFont val="ＭＳ Ｐゴシック"/>
        <family val="3"/>
        <charset val="128"/>
      </rPr>
      <t>２１４５－６</t>
    </r>
  </si>
  <si>
    <r>
      <t>１</t>
    </r>
    <r>
      <rPr>
        <sz val="11"/>
        <color theme="1"/>
        <rFont val="ＭＳ Ｐゴシック"/>
        <family val="3"/>
        <charset val="128"/>
      </rPr>
      <t>２１４６－１</t>
    </r>
  </si>
  <si>
    <r>
      <t>１</t>
    </r>
    <r>
      <rPr>
        <sz val="11"/>
        <color theme="1"/>
        <rFont val="ＭＳ Ｐゴシック"/>
        <family val="3"/>
        <charset val="128"/>
      </rPr>
      <t>２１５２－１</t>
    </r>
  </si>
  <si>
    <r>
      <t>１</t>
    </r>
    <r>
      <rPr>
        <sz val="11"/>
        <color theme="1"/>
        <rFont val="ＭＳ Ｐゴシック"/>
        <family val="3"/>
        <charset val="128"/>
      </rPr>
      <t>２１５３</t>
    </r>
  </si>
  <si>
    <r>
      <t>１</t>
    </r>
    <r>
      <rPr>
        <sz val="11"/>
        <color theme="1"/>
        <rFont val="ＭＳ Ｐゴシック"/>
        <family val="3"/>
        <charset val="128"/>
      </rPr>
      <t>２１５６</t>
    </r>
  </si>
  <si>
    <r>
      <t>１</t>
    </r>
    <r>
      <rPr>
        <sz val="11"/>
        <color theme="1"/>
        <rFont val="ＭＳ Ｐゴシック"/>
        <family val="3"/>
        <charset val="128"/>
      </rPr>
      <t>２１５７－１</t>
    </r>
  </si>
  <si>
    <r>
      <t>１</t>
    </r>
    <r>
      <rPr>
        <sz val="11"/>
        <color theme="1"/>
        <rFont val="ＭＳ Ｐゴシック"/>
        <family val="3"/>
        <charset val="128"/>
      </rPr>
      <t>２１５８－２</t>
    </r>
  </si>
  <si>
    <r>
      <t>１</t>
    </r>
    <r>
      <rPr>
        <sz val="11"/>
        <color theme="1"/>
        <rFont val="ＭＳ Ｐゴシック"/>
        <family val="3"/>
        <charset val="128"/>
      </rPr>
      <t>２１８８－２</t>
    </r>
  </si>
  <si>
    <r>
      <t>宅</t>
    </r>
    <r>
      <rPr>
        <sz val="11"/>
        <color theme="1"/>
        <rFont val="ＭＳ Ｐゴシック"/>
        <family val="3"/>
        <charset val="128"/>
      </rPr>
      <t>地</t>
    </r>
  </si>
  <si>
    <r>
      <t>牧</t>
    </r>
    <r>
      <rPr>
        <sz val="11"/>
        <color theme="1"/>
        <rFont val="ＭＳ Ｐゴシック"/>
        <family val="3"/>
        <charset val="128"/>
      </rPr>
      <t>場</t>
    </r>
  </si>
  <si>
    <t>山陽自動車道入野トンネル※物件説明書に記載のとおり調整状況等を確認してください。</t>
    <rPh sb="0" eb="6">
      <t>サンヨウジドウシャドウ</t>
    </rPh>
    <rPh sb="6" eb="8">
      <t>ニュウノ</t>
    </rPh>
    <rPh sb="13" eb="15">
      <t>ブッケン</t>
    </rPh>
    <rPh sb="15" eb="17">
      <t>セツメイ</t>
    </rPh>
    <rPh sb="17" eb="18">
      <t>ショ</t>
    </rPh>
    <rPh sb="19" eb="21">
      <t>キサイ</t>
    </rPh>
    <rPh sb="25" eb="27">
      <t>チョウセイ</t>
    </rPh>
    <rPh sb="27" eb="30">
      <t>ジョ</t>
    </rPh>
    <rPh sb="31" eb="33">
      <t>カクニン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</si>
</sst>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0_ ;[Red]\-#,##0.00\ "/>
    <numFmt numFmtId="178" formatCode="#,##0.00_);[Red]\(#,##0.00\)"/>
  </numFmts>
  <fonts count="16" x14ac:knownFonts="1">
    <font>
      <sz val="11"/>
      <color theme="1"/>
      <name val="游ゴシック"/>
      <family val="3"/>
      <scheme val="minor"/>
    </font>
    <font>
      <sz val="6"/>
      <name val="游ゴシック"/>
      <family val="3"/>
    </font>
    <font>
      <sz val="14"/>
      <color theme="1"/>
      <name val="ＭＳ Ｐゴシック"/>
      <family val="3"/>
    </font>
    <font>
      <sz val="24"/>
      <color theme="1"/>
      <name val="ＭＳ Ｐゴシック"/>
      <family val="3"/>
    </font>
    <font>
      <sz val="11"/>
      <name val="Arial"/>
      <family val="2"/>
    </font>
    <font>
      <sz val="11"/>
      <color theme="1"/>
      <name val="游ゴシック"/>
      <family val="3"/>
      <scheme val="minor"/>
    </font>
    <font>
      <sz val="11"/>
      <name val="ＭＳ Ｐゴシック"/>
      <family val="3"/>
    </font>
    <font>
      <sz val="14"/>
      <name val="ＭＳ Ｐゴシック"/>
      <family val="3"/>
    </font>
    <font>
      <sz val="11"/>
      <color theme="1"/>
      <name val="Arial"/>
      <family val="2"/>
    </font>
    <font>
      <sz val="11"/>
      <color theme="1"/>
      <name val="ＭＳ ゴシック"/>
      <family val="3"/>
    </font>
    <font>
      <sz val="11"/>
      <color theme="1"/>
      <name val="ＭＳ Ｐゴシック"/>
      <family val="3"/>
    </font>
    <font>
      <sz val="11"/>
      <name val="游ゴシック"/>
      <family val="3"/>
    </font>
    <font>
      <sz val="11"/>
      <name val="ＭＳ Ｐゴシック"/>
      <family val="3"/>
      <charset val="128"/>
    </font>
    <font>
      <sz val="11"/>
      <color theme="1"/>
      <name val="ＭＳ Ｐゴシック"/>
      <family val="3"/>
      <charset val="128"/>
    </font>
    <font>
      <sz val="14"/>
      <color theme="1"/>
      <name val="ＭＳ Ｐゴシック"/>
      <family val="3"/>
      <charset val="128"/>
    </font>
    <font>
      <sz val="11"/>
      <name val="游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s>
  <cellStyleXfs count="2">
    <xf numFmtId="0" fontId="0" fillId="0" borderId="0">
      <alignment vertical="center"/>
    </xf>
    <xf numFmtId="38" fontId="5" fillId="0" borderId="0" applyFont="0" applyFill="0" applyBorder="0" applyAlignment="0" applyProtection="0">
      <alignment vertical="center"/>
    </xf>
  </cellStyleXfs>
  <cellXfs count="5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40" fontId="4" fillId="0" borderId="0" xfId="1" applyNumberFormat="1" applyFont="1">
      <alignment vertical="center"/>
    </xf>
    <xf numFmtId="0" fontId="6" fillId="0" borderId="0" xfId="0" applyFont="1" applyAlignment="1">
      <alignment horizontal="center" vertical="center"/>
    </xf>
    <xf numFmtId="176" fontId="4" fillId="0" borderId="0" xfId="1" applyNumberFormat="1" applyFont="1">
      <alignment vertical="center"/>
    </xf>
    <xf numFmtId="0" fontId="4" fillId="0" borderId="0" xfId="0" applyFont="1" applyAlignment="1">
      <alignment horizontal="center" vertical="center" wrapText="1"/>
    </xf>
    <xf numFmtId="0" fontId="6" fillId="2" borderId="2" xfId="0" applyFont="1" applyFill="1" applyBorder="1" applyAlignment="1">
      <alignment horizontal="center" vertical="center" wrapText="1"/>
    </xf>
    <xf numFmtId="0" fontId="8" fillId="3" borderId="2" xfId="0" applyFont="1" applyFill="1" applyBorder="1" applyAlignment="1">
      <alignment horizontal="center" vertical="center"/>
    </xf>
    <xf numFmtId="0" fontId="6" fillId="0" borderId="0" xfId="0" applyFont="1">
      <alignment vertical="center"/>
    </xf>
    <xf numFmtId="0" fontId="9" fillId="0" borderId="2" xfId="0" applyFont="1" applyBorder="1">
      <alignment vertical="center"/>
    </xf>
    <xf numFmtId="0" fontId="8" fillId="0" borderId="2" xfId="0" applyFont="1" applyBorder="1" applyAlignment="1">
      <alignment horizontal="center" vertical="center"/>
    </xf>
    <xf numFmtId="0" fontId="4" fillId="2" borderId="2" xfId="0" applyFont="1" applyFill="1" applyBorder="1" applyAlignment="1">
      <alignment horizontal="center" vertical="center" wrapText="1"/>
    </xf>
    <xf numFmtId="0" fontId="8" fillId="3" borderId="2" xfId="0" applyFont="1" applyFill="1" applyBorder="1">
      <alignment vertical="center"/>
    </xf>
    <xf numFmtId="0" fontId="10" fillId="3" borderId="2" xfId="0" applyFont="1" applyFill="1" applyBorder="1">
      <alignment vertical="center"/>
    </xf>
    <xf numFmtId="0" fontId="8" fillId="0" borderId="2" xfId="0" applyFont="1" applyBorder="1">
      <alignment vertical="center"/>
    </xf>
    <xf numFmtId="0" fontId="0" fillId="3" borderId="2" xfId="0" applyFill="1" applyBorder="1">
      <alignment vertical="center"/>
    </xf>
    <xf numFmtId="0" fontId="10" fillId="0" borderId="2" xfId="0" applyFont="1" applyBorder="1">
      <alignment vertical="center"/>
    </xf>
    <xf numFmtId="40" fontId="6" fillId="2" borderId="2" xfId="1" applyNumberFormat="1" applyFont="1" applyFill="1" applyBorder="1" applyAlignment="1">
      <alignment horizontal="center" vertical="center" wrapText="1"/>
    </xf>
    <xf numFmtId="177" fontId="8" fillId="3" borderId="2" xfId="1" applyNumberFormat="1" applyFont="1" applyFill="1" applyBorder="1">
      <alignment vertical="center"/>
    </xf>
    <xf numFmtId="177" fontId="8" fillId="0" borderId="2" xfId="1" applyNumberFormat="1" applyFont="1" applyFill="1" applyBorder="1">
      <alignment vertical="center"/>
    </xf>
    <xf numFmtId="177" fontId="4" fillId="0" borderId="2" xfId="1" applyNumberFormat="1" applyFont="1" applyBorder="1" applyAlignment="1">
      <alignment vertical="center"/>
    </xf>
    <xf numFmtId="0" fontId="6" fillId="0" borderId="2" xfId="0" applyFont="1" applyBorder="1" applyAlignment="1">
      <alignment horizontal="center" vertical="center" wrapText="1"/>
    </xf>
    <xf numFmtId="0" fontId="6" fillId="0" borderId="2" xfId="0" applyFont="1" applyBorder="1" applyAlignment="1">
      <alignment horizontal="center" vertical="center"/>
    </xf>
    <xf numFmtId="0" fontId="4" fillId="0" borderId="15" xfId="0" applyFont="1" applyBorder="1">
      <alignment vertical="center"/>
    </xf>
    <xf numFmtId="176" fontId="6" fillId="0" borderId="0" xfId="1" applyNumberFormat="1" applyFont="1">
      <alignment vertical="center"/>
    </xf>
    <xf numFmtId="176" fontId="6" fillId="0" borderId="2" xfId="1" applyNumberFormat="1" applyFont="1" applyBorder="1" applyAlignment="1">
      <alignment horizontal="center" vertical="center" wrapText="1"/>
    </xf>
    <xf numFmtId="178" fontId="4" fillId="0" borderId="2" xfId="1" applyNumberFormat="1" applyFont="1" applyBorder="1">
      <alignment vertical="center"/>
    </xf>
    <xf numFmtId="0" fontId="4" fillId="0" borderId="10" xfId="0" applyFont="1" applyBorder="1" applyAlignment="1">
      <alignment horizontal="center" vertical="center" wrapText="1"/>
    </xf>
    <xf numFmtId="0" fontId="4" fillId="0" borderId="10" xfId="0" applyFont="1" applyBorder="1">
      <alignment vertical="center"/>
    </xf>
    <xf numFmtId="0" fontId="4" fillId="0" borderId="2" xfId="0" applyFont="1" applyBorder="1">
      <alignment vertical="center"/>
    </xf>
    <xf numFmtId="0" fontId="6" fillId="0" borderId="2" xfId="0" applyFont="1" applyBorder="1">
      <alignment vertical="center"/>
    </xf>
    <xf numFmtId="0" fontId="6" fillId="0" borderId="2" xfId="0" applyFont="1" applyBorder="1" applyAlignment="1">
      <alignment vertical="center" wrapText="1"/>
    </xf>
    <xf numFmtId="0" fontId="11" fillId="0" borderId="0" xfId="0" applyFont="1" applyAlignment="1">
      <alignment horizontal="center" vertical="center" wrapText="1"/>
    </xf>
    <xf numFmtId="0" fontId="11" fillId="0" borderId="0" xfId="0" applyFont="1">
      <alignment vertical="center"/>
    </xf>
    <xf numFmtId="0" fontId="4" fillId="0" borderId="0" xfId="0" applyFont="1" applyAlignment="1">
      <alignment horizontal="right"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7" fillId="0" borderId="1" xfId="0" applyFont="1" applyBorder="1" applyAlignment="1">
      <alignment horizontal="left"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8"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9"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16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lnDef>
      <a:spPr>
        <a:xfrm>
          <a:off x="0" y="0"/>
          <a:ext cx="0" cy="0"/>
        </a:xfrm>
        <a:custGeom>
          <a:avLst/>
          <a:gdLst/>
          <a:ahLst/>
          <a:cxnLst/>
          <a:rect l="l" t="t" r="r" b="b"/>
          <a:pathLst/>
        </a:custGeom>
      </a:spPr>
      <a:bodyPr vertOverflow="overflow" horzOverflow="overflow"/>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showGridLines="0" view="pageBreakPreview" zoomScale="90" zoomScaleNormal="90" zoomScaleSheetLayoutView="90" workbookViewId="0">
      <selection activeCell="A5" sqref="A5"/>
    </sheetView>
  </sheetViews>
  <sheetFormatPr defaultRowHeight="18" x14ac:dyDescent="0.55000000000000004"/>
  <sheetData>
    <row r="1" spans="1:1" ht="28" x14ac:dyDescent="0.55000000000000004">
      <c r="A1" s="2" t="s">
        <v>24</v>
      </c>
    </row>
    <row r="2" spans="1:1" ht="28" x14ac:dyDescent="0.55000000000000004">
      <c r="A2" s="2" t="s">
        <v>149</v>
      </c>
    </row>
    <row r="4" spans="1:1" x14ac:dyDescent="0.55000000000000004">
      <c r="A4" s="1" t="s">
        <v>4</v>
      </c>
    </row>
    <row r="5" spans="1:1" x14ac:dyDescent="0.55000000000000004">
      <c r="A5" s="1" t="s">
        <v>135</v>
      </c>
    </row>
    <row r="7" spans="1:1" x14ac:dyDescent="0.55000000000000004">
      <c r="A7" s="1" t="s">
        <v>154</v>
      </c>
    </row>
    <row r="9" spans="1:1" x14ac:dyDescent="0.55000000000000004">
      <c r="A9" s="1" t="s">
        <v>145</v>
      </c>
    </row>
    <row r="10" spans="1:1" x14ac:dyDescent="0.55000000000000004">
      <c r="A10" s="1" t="s">
        <v>168</v>
      </c>
    </row>
    <row r="11" spans="1:1" s="1" customFormat="1" ht="16.5" x14ac:dyDescent="0.55000000000000004">
      <c r="A11" s="1" t="s">
        <v>15</v>
      </c>
    </row>
    <row r="12" spans="1:1" s="1" customFormat="1" ht="16.5" x14ac:dyDescent="0.55000000000000004">
      <c r="A12" s="1" t="s">
        <v>183</v>
      </c>
    </row>
    <row r="13" spans="1:1" s="1" customFormat="1" ht="16.5" x14ac:dyDescent="0.55000000000000004">
      <c r="A13" s="1" t="s">
        <v>132</v>
      </c>
    </row>
    <row r="14" spans="1:1" s="1" customFormat="1" ht="16.5" x14ac:dyDescent="0.55000000000000004">
      <c r="A14" s="1" t="s">
        <v>131</v>
      </c>
    </row>
    <row r="15" spans="1:1" s="1" customFormat="1" ht="16.5" x14ac:dyDescent="0.55000000000000004">
      <c r="A15" s="1" t="s">
        <v>83</v>
      </c>
    </row>
    <row r="16" spans="1:1" s="1" customFormat="1" ht="16.5" x14ac:dyDescent="0.55000000000000004">
      <c r="A16" s="1" t="s">
        <v>80</v>
      </c>
    </row>
    <row r="17" spans="1:1" s="1" customFormat="1" ht="16.5" x14ac:dyDescent="0.55000000000000004">
      <c r="A17" s="1" t="s">
        <v>158</v>
      </c>
    </row>
    <row r="18" spans="1:1" s="1" customFormat="1" ht="16.5" x14ac:dyDescent="0.55000000000000004">
      <c r="A18" s="1" t="s">
        <v>174</v>
      </c>
    </row>
    <row r="19" spans="1:1" s="1" customFormat="1" ht="16.5" x14ac:dyDescent="0.55000000000000004">
      <c r="A19" s="1" t="s">
        <v>176</v>
      </c>
    </row>
    <row r="20" spans="1:1" s="1" customFormat="1" ht="16.5" x14ac:dyDescent="0.55000000000000004">
      <c r="A20" s="1" t="s">
        <v>62</v>
      </c>
    </row>
    <row r="21" spans="1:1" s="1" customFormat="1" ht="16.5" x14ac:dyDescent="0.55000000000000004">
      <c r="A21" s="1" t="s">
        <v>78</v>
      </c>
    </row>
    <row r="22" spans="1:1" s="1" customFormat="1" ht="16.5" x14ac:dyDescent="0.55000000000000004">
      <c r="A22" s="1" t="s">
        <v>161</v>
      </c>
    </row>
    <row r="23" spans="1:1" s="1" customFormat="1" ht="16.5" x14ac:dyDescent="0.55000000000000004">
      <c r="A23" s="1" t="s">
        <v>56</v>
      </c>
    </row>
    <row r="24" spans="1:1" s="1" customFormat="1" ht="16.5" x14ac:dyDescent="0.55000000000000004">
      <c r="A24" s="1" t="s">
        <v>162</v>
      </c>
    </row>
    <row r="25" spans="1:1" s="1" customFormat="1" ht="16.5" x14ac:dyDescent="0.55000000000000004">
      <c r="A25" s="1" t="s">
        <v>163</v>
      </c>
    </row>
    <row r="26" spans="1:1" s="1" customFormat="1" ht="16.5" x14ac:dyDescent="0.55000000000000004">
      <c r="A26" s="1" t="s">
        <v>81</v>
      </c>
    </row>
    <row r="27" spans="1:1" s="1" customFormat="1" ht="16.5" x14ac:dyDescent="0.55000000000000004">
      <c r="A27" s="1" t="s">
        <v>167</v>
      </c>
    </row>
    <row r="28" spans="1:1" s="1" customFormat="1" ht="16.5" x14ac:dyDescent="0.55000000000000004">
      <c r="A28" s="1" t="s">
        <v>143</v>
      </c>
    </row>
    <row r="29" spans="1:1" s="1" customFormat="1" ht="16.5" x14ac:dyDescent="0.55000000000000004">
      <c r="A29" s="1" t="s">
        <v>164</v>
      </c>
    </row>
    <row r="30" spans="1:1" s="1" customFormat="1" ht="16.5" x14ac:dyDescent="0.55000000000000004">
      <c r="A30" s="1" t="s">
        <v>178</v>
      </c>
    </row>
    <row r="31" spans="1:1" s="1" customFormat="1" ht="16.5" x14ac:dyDescent="0.55000000000000004">
      <c r="A31" s="1" t="s">
        <v>61</v>
      </c>
    </row>
    <row r="32" spans="1:1" s="1" customFormat="1" ht="16.5" x14ac:dyDescent="0.55000000000000004">
      <c r="A32" s="1" t="s">
        <v>181</v>
      </c>
    </row>
    <row r="33" spans="1:1" s="1" customFormat="1" ht="16.5" x14ac:dyDescent="0.55000000000000004">
      <c r="A33" s="1" t="s">
        <v>170</v>
      </c>
    </row>
    <row r="34" spans="1:1" s="1" customFormat="1" ht="16.5" x14ac:dyDescent="0.55000000000000004"/>
    <row r="35" spans="1:1" s="1" customFormat="1" ht="16.5" x14ac:dyDescent="0.55000000000000004"/>
    <row r="36" spans="1:1" s="1" customFormat="1" ht="16.5" x14ac:dyDescent="0.55000000000000004"/>
    <row r="37" spans="1:1" s="1" customFormat="1" ht="16.5" x14ac:dyDescent="0.55000000000000004"/>
    <row r="38" spans="1:1" s="1" customFormat="1" ht="16.5" x14ac:dyDescent="0.55000000000000004"/>
    <row r="39" spans="1:1" s="1" customFormat="1" ht="16.5" x14ac:dyDescent="0.55000000000000004"/>
    <row r="40" spans="1:1" s="1" customFormat="1" ht="16.5" x14ac:dyDescent="0.55000000000000004"/>
    <row r="41" spans="1:1" s="1" customFormat="1" ht="16.5" x14ac:dyDescent="0.55000000000000004"/>
    <row r="42" spans="1:1" s="1" customFormat="1" ht="16.5" x14ac:dyDescent="0.55000000000000004"/>
    <row r="43" spans="1:1" s="1" customFormat="1" ht="16.5" x14ac:dyDescent="0.55000000000000004"/>
    <row r="44" spans="1:1" s="1" customFormat="1" ht="16.5" x14ac:dyDescent="0.55000000000000004"/>
    <row r="45" spans="1:1" s="1" customFormat="1" ht="16.5" x14ac:dyDescent="0.55000000000000004"/>
    <row r="46" spans="1:1" s="1" customFormat="1" ht="16.5" x14ac:dyDescent="0.55000000000000004"/>
    <row r="47" spans="1:1" s="1" customFormat="1" ht="16.5" x14ac:dyDescent="0.55000000000000004"/>
    <row r="48" spans="1:1" s="1" customFormat="1" ht="16.5" x14ac:dyDescent="0.55000000000000004"/>
  </sheetData>
  <phoneticPr fontId="1"/>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88"/>
  <sheetViews>
    <sheetView showGridLines="0" tabSelected="1" view="pageBreakPreview" zoomScaleSheetLayoutView="100" workbookViewId="0">
      <pane ySplit="2" topLeftCell="A56" activePane="bottomLeft" state="frozen"/>
      <selection pane="bottomLeft" sqref="A1:F1"/>
    </sheetView>
  </sheetViews>
  <sheetFormatPr defaultColWidth="9" defaultRowHeight="14" x14ac:dyDescent="0.55000000000000004"/>
  <cols>
    <col min="1" max="1" width="6.58203125" style="3" customWidth="1"/>
    <col min="2" max="2" width="7.58203125" style="3" customWidth="1"/>
    <col min="3" max="3" width="30.58203125" style="3" customWidth="1"/>
    <col min="4" max="4" width="14.58203125" style="3" customWidth="1"/>
    <col min="5" max="5" width="10.58203125" style="3" customWidth="1"/>
    <col min="6" max="6" width="14.08203125" style="4" customWidth="1"/>
    <col min="7" max="7" width="7.4140625" style="5" customWidth="1"/>
    <col min="8" max="8" width="10" style="6" customWidth="1"/>
    <col min="9" max="10" width="7.4140625" style="3" customWidth="1"/>
    <col min="11" max="11" width="37.08203125" style="3" bestFit="1" customWidth="1"/>
    <col min="12" max="12" width="8.5" style="3" customWidth="1"/>
    <col min="13" max="13" width="12.5" style="3" bestFit="1" customWidth="1"/>
    <col min="14" max="16384" width="9" style="3"/>
  </cols>
  <sheetData>
    <row r="1" spans="1:14" ht="21.75" customHeight="1" x14ac:dyDescent="0.55000000000000004">
      <c r="A1" s="42" t="s">
        <v>149</v>
      </c>
      <c r="B1" s="42"/>
      <c r="C1" s="42"/>
      <c r="D1" s="42"/>
      <c r="E1" s="42"/>
      <c r="F1" s="42"/>
      <c r="G1" s="5" t="s">
        <v>13</v>
      </c>
      <c r="H1" s="26" t="s">
        <v>150</v>
      </c>
      <c r="I1" s="26" t="s">
        <v>150</v>
      </c>
      <c r="J1" s="26" t="s">
        <v>150</v>
      </c>
    </row>
    <row r="2" spans="1:14" s="7" customFormat="1" ht="39" x14ac:dyDescent="0.55000000000000004">
      <c r="A2" s="8" t="s">
        <v>146</v>
      </c>
      <c r="B2" s="8" t="s">
        <v>51</v>
      </c>
      <c r="C2" s="13" t="s">
        <v>0</v>
      </c>
      <c r="D2" s="13" t="s">
        <v>3</v>
      </c>
      <c r="E2" s="8" t="s">
        <v>184</v>
      </c>
      <c r="F2" s="19" t="s">
        <v>105</v>
      </c>
      <c r="G2" s="23" t="s">
        <v>177</v>
      </c>
      <c r="H2" s="27" t="s">
        <v>58</v>
      </c>
      <c r="I2" s="29" t="s">
        <v>44</v>
      </c>
      <c r="J2" s="29" t="s">
        <v>68</v>
      </c>
      <c r="K2" s="24" t="s">
        <v>106</v>
      </c>
      <c r="L2" s="34"/>
      <c r="M2" s="34"/>
      <c r="N2" s="34"/>
    </row>
    <row r="3" spans="1:14" x14ac:dyDescent="0.55000000000000004">
      <c r="A3" s="9">
        <v>1</v>
      </c>
      <c r="B3" s="9" t="s">
        <v>40</v>
      </c>
      <c r="C3" s="14" t="s">
        <v>82</v>
      </c>
      <c r="D3" s="14" t="s">
        <v>32</v>
      </c>
      <c r="E3" s="14" t="s">
        <v>239</v>
      </c>
      <c r="F3" s="20">
        <v>254</v>
      </c>
      <c r="G3" s="39" t="s">
        <v>49</v>
      </c>
      <c r="H3" s="28">
        <f t="shared" ref="H3:H66" si="0">IF($G$3="○",F3,IF($G$3="",0,""))</f>
        <v>254</v>
      </c>
      <c r="I3" s="30" t="str">
        <f t="shared" ref="I3:I66" si="1">IF($G$3="●",IF(H3&gt;=F3,"ERR",IF(H3&lt;=0,"ERR","")),"")</f>
        <v/>
      </c>
      <c r="J3" s="30" t="str">
        <f t="shared" ref="J3:J66" si="2">IF($G$3="○",IF(H3&lt;&gt;F3,"ERR",""),IF($G$3&lt;&gt;0,"ERR",""))</f>
        <v/>
      </c>
      <c r="K3" s="31"/>
    </row>
    <row r="4" spans="1:14" x14ac:dyDescent="0.55000000000000004">
      <c r="A4" s="9">
        <v>2</v>
      </c>
      <c r="B4" s="9" t="s">
        <v>40</v>
      </c>
      <c r="C4" s="14" t="s">
        <v>82</v>
      </c>
      <c r="D4" s="14" t="s">
        <v>39</v>
      </c>
      <c r="E4" s="14" t="s">
        <v>239</v>
      </c>
      <c r="F4" s="20">
        <v>514</v>
      </c>
      <c r="G4" s="40"/>
      <c r="H4" s="28">
        <f t="shared" si="0"/>
        <v>514</v>
      </c>
      <c r="I4" s="30" t="str">
        <f t="shared" si="1"/>
        <v/>
      </c>
      <c r="J4" s="30" t="str">
        <f t="shared" si="2"/>
        <v/>
      </c>
      <c r="K4" s="31"/>
    </row>
    <row r="5" spans="1:14" x14ac:dyDescent="0.55000000000000004">
      <c r="A5" s="9">
        <v>3</v>
      </c>
      <c r="B5" s="9" t="s">
        <v>40</v>
      </c>
      <c r="C5" s="14" t="s">
        <v>82</v>
      </c>
      <c r="D5" s="14" t="s">
        <v>199</v>
      </c>
      <c r="E5" s="14" t="s">
        <v>239</v>
      </c>
      <c r="F5" s="20">
        <v>36</v>
      </c>
      <c r="G5" s="40"/>
      <c r="H5" s="28">
        <f t="shared" si="0"/>
        <v>36</v>
      </c>
      <c r="I5" s="30" t="str">
        <f t="shared" si="1"/>
        <v/>
      </c>
      <c r="J5" s="30" t="str">
        <f t="shared" si="2"/>
        <v/>
      </c>
      <c r="K5" s="31"/>
    </row>
    <row r="6" spans="1:14" x14ac:dyDescent="0.55000000000000004">
      <c r="A6" s="9">
        <v>4</v>
      </c>
      <c r="B6" s="9" t="s">
        <v>40</v>
      </c>
      <c r="C6" s="14" t="s">
        <v>82</v>
      </c>
      <c r="D6" s="14" t="s">
        <v>30</v>
      </c>
      <c r="E6" s="14" t="s">
        <v>239</v>
      </c>
      <c r="F6" s="20">
        <v>335</v>
      </c>
      <c r="G6" s="40"/>
      <c r="H6" s="28">
        <f t="shared" si="0"/>
        <v>335</v>
      </c>
      <c r="I6" s="30" t="str">
        <f t="shared" si="1"/>
        <v/>
      </c>
      <c r="J6" s="30" t="str">
        <f t="shared" si="2"/>
        <v/>
      </c>
      <c r="K6" s="31"/>
    </row>
    <row r="7" spans="1:14" x14ac:dyDescent="0.55000000000000004">
      <c r="A7" s="9">
        <v>5</v>
      </c>
      <c r="B7" s="9" t="s">
        <v>40</v>
      </c>
      <c r="C7" s="14" t="s">
        <v>82</v>
      </c>
      <c r="D7" s="14" t="s">
        <v>201</v>
      </c>
      <c r="E7" s="14" t="s">
        <v>239</v>
      </c>
      <c r="F7" s="20">
        <v>472</v>
      </c>
      <c r="G7" s="40"/>
      <c r="H7" s="28">
        <f t="shared" si="0"/>
        <v>472</v>
      </c>
      <c r="I7" s="30" t="str">
        <f t="shared" si="1"/>
        <v/>
      </c>
      <c r="J7" s="30" t="str">
        <f t="shared" si="2"/>
        <v/>
      </c>
      <c r="K7" s="31"/>
    </row>
    <row r="8" spans="1:14" x14ac:dyDescent="0.55000000000000004">
      <c r="A8" s="9">
        <v>6</v>
      </c>
      <c r="B8" s="9" t="s">
        <v>40</v>
      </c>
      <c r="C8" s="14" t="s">
        <v>82</v>
      </c>
      <c r="D8" s="14" t="s">
        <v>202</v>
      </c>
      <c r="E8" s="14" t="s">
        <v>239</v>
      </c>
      <c r="F8" s="20">
        <v>307</v>
      </c>
      <c r="G8" s="40"/>
      <c r="H8" s="28">
        <f t="shared" si="0"/>
        <v>307</v>
      </c>
      <c r="I8" s="30" t="str">
        <f t="shared" si="1"/>
        <v/>
      </c>
      <c r="J8" s="30" t="str">
        <f t="shared" si="2"/>
        <v/>
      </c>
      <c r="K8" s="31"/>
    </row>
    <row r="9" spans="1:14" x14ac:dyDescent="0.55000000000000004">
      <c r="A9" s="9">
        <v>7</v>
      </c>
      <c r="B9" s="9" t="s">
        <v>40</v>
      </c>
      <c r="C9" s="14" t="s">
        <v>82</v>
      </c>
      <c r="D9" s="14" t="s">
        <v>113</v>
      </c>
      <c r="E9" s="14" t="s">
        <v>239</v>
      </c>
      <c r="F9" s="20">
        <v>43</v>
      </c>
      <c r="G9" s="40"/>
      <c r="H9" s="28">
        <f t="shared" si="0"/>
        <v>43</v>
      </c>
      <c r="I9" s="30" t="str">
        <f t="shared" si="1"/>
        <v/>
      </c>
      <c r="J9" s="30" t="str">
        <f t="shared" si="2"/>
        <v/>
      </c>
      <c r="K9" s="31"/>
    </row>
    <row r="10" spans="1:14" x14ac:dyDescent="0.55000000000000004">
      <c r="A10" s="9">
        <v>8</v>
      </c>
      <c r="B10" s="9" t="s">
        <v>40</v>
      </c>
      <c r="C10" s="14" t="s">
        <v>82</v>
      </c>
      <c r="D10" s="14" t="s">
        <v>203</v>
      </c>
      <c r="E10" s="14" t="s">
        <v>239</v>
      </c>
      <c r="F10" s="20">
        <v>494</v>
      </c>
      <c r="G10" s="40"/>
      <c r="H10" s="28">
        <f t="shared" si="0"/>
        <v>494</v>
      </c>
      <c r="I10" s="30" t="str">
        <f t="shared" si="1"/>
        <v/>
      </c>
      <c r="J10" s="30" t="str">
        <f t="shared" si="2"/>
        <v/>
      </c>
      <c r="K10" s="31"/>
    </row>
    <row r="11" spans="1:14" x14ac:dyDescent="0.55000000000000004">
      <c r="A11" s="9">
        <v>9</v>
      </c>
      <c r="B11" s="9" t="s">
        <v>40</v>
      </c>
      <c r="C11" s="14" t="s">
        <v>82</v>
      </c>
      <c r="D11" s="14" t="s">
        <v>205</v>
      </c>
      <c r="E11" s="14" t="s">
        <v>239</v>
      </c>
      <c r="F11" s="20">
        <v>462</v>
      </c>
      <c r="G11" s="40"/>
      <c r="H11" s="28">
        <f t="shared" si="0"/>
        <v>462</v>
      </c>
      <c r="I11" s="30" t="str">
        <f t="shared" si="1"/>
        <v/>
      </c>
      <c r="J11" s="30" t="str">
        <f t="shared" si="2"/>
        <v/>
      </c>
      <c r="K11" s="31"/>
    </row>
    <row r="12" spans="1:14" x14ac:dyDescent="0.55000000000000004">
      <c r="A12" s="9">
        <v>10</v>
      </c>
      <c r="B12" s="9" t="s">
        <v>40</v>
      </c>
      <c r="C12" s="14" t="s">
        <v>82</v>
      </c>
      <c r="D12" s="14" t="s">
        <v>206</v>
      </c>
      <c r="E12" s="14" t="s">
        <v>239</v>
      </c>
      <c r="F12" s="20">
        <v>400</v>
      </c>
      <c r="G12" s="40"/>
      <c r="H12" s="28">
        <f t="shared" si="0"/>
        <v>400</v>
      </c>
      <c r="I12" s="30" t="str">
        <f t="shared" si="1"/>
        <v/>
      </c>
      <c r="J12" s="30" t="str">
        <f t="shared" si="2"/>
        <v/>
      </c>
      <c r="K12" s="31"/>
    </row>
    <row r="13" spans="1:14" x14ac:dyDescent="0.55000000000000004">
      <c r="A13" s="9">
        <v>11</v>
      </c>
      <c r="B13" s="9" t="s">
        <v>40</v>
      </c>
      <c r="C13" s="14" t="s">
        <v>82</v>
      </c>
      <c r="D13" s="14" t="s">
        <v>207</v>
      </c>
      <c r="E13" s="14" t="s">
        <v>239</v>
      </c>
      <c r="F13" s="20">
        <v>615</v>
      </c>
      <c r="G13" s="40"/>
      <c r="H13" s="28">
        <f t="shared" si="0"/>
        <v>615</v>
      </c>
      <c r="I13" s="30" t="str">
        <f t="shared" si="1"/>
        <v/>
      </c>
      <c r="J13" s="30" t="str">
        <f t="shared" si="2"/>
        <v/>
      </c>
      <c r="K13" s="31"/>
    </row>
    <row r="14" spans="1:14" x14ac:dyDescent="0.55000000000000004">
      <c r="A14" s="9">
        <v>12</v>
      </c>
      <c r="B14" s="9" t="s">
        <v>40</v>
      </c>
      <c r="C14" s="14" t="s">
        <v>82</v>
      </c>
      <c r="D14" s="14" t="s">
        <v>104</v>
      </c>
      <c r="E14" s="14" t="s">
        <v>239</v>
      </c>
      <c r="F14" s="20">
        <v>154</v>
      </c>
      <c r="G14" s="40"/>
      <c r="H14" s="28">
        <f t="shared" si="0"/>
        <v>154</v>
      </c>
      <c r="I14" s="30" t="str">
        <f t="shared" si="1"/>
        <v/>
      </c>
      <c r="J14" s="30" t="str">
        <f t="shared" si="2"/>
        <v/>
      </c>
      <c r="K14" s="31"/>
    </row>
    <row r="15" spans="1:14" x14ac:dyDescent="0.55000000000000004">
      <c r="A15" s="9">
        <v>13</v>
      </c>
      <c r="B15" s="9" t="s">
        <v>40</v>
      </c>
      <c r="C15" s="14" t="s">
        <v>82</v>
      </c>
      <c r="D15" s="14" t="s">
        <v>208</v>
      </c>
      <c r="E15" s="14" t="s">
        <v>239</v>
      </c>
      <c r="F15" s="20">
        <v>181</v>
      </c>
      <c r="G15" s="40"/>
      <c r="H15" s="28">
        <f t="shared" si="0"/>
        <v>181</v>
      </c>
      <c r="I15" s="30" t="str">
        <f t="shared" si="1"/>
        <v/>
      </c>
      <c r="J15" s="30" t="str">
        <f t="shared" si="2"/>
        <v/>
      </c>
      <c r="K15" s="31"/>
    </row>
    <row r="16" spans="1:14" x14ac:dyDescent="0.55000000000000004">
      <c r="A16" s="9">
        <v>14</v>
      </c>
      <c r="B16" s="9" t="s">
        <v>40</v>
      </c>
      <c r="C16" s="14" t="s">
        <v>82</v>
      </c>
      <c r="D16" s="14" t="s">
        <v>48</v>
      </c>
      <c r="E16" s="14" t="s">
        <v>239</v>
      </c>
      <c r="F16" s="20">
        <v>364</v>
      </c>
      <c r="G16" s="40"/>
      <c r="H16" s="28">
        <f t="shared" si="0"/>
        <v>364</v>
      </c>
      <c r="I16" s="30" t="str">
        <f t="shared" si="1"/>
        <v/>
      </c>
      <c r="J16" s="30" t="str">
        <f t="shared" si="2"/>
        <v/>
      </c>
      <c r="K16" s="31"/>
    </row>
    <row r="17" spans="1:13" x14ac:dyDescent="0.55000000000000004">
      <c r="A17" s="9">
        <v>15</v>
      </c>
      <c r="B17" s="9" t="s">
        <v>40</v>
      </c>
      <c r="C17" s="14" t="s">
        <v>82</v>
      </c>
      <c r="D17" s="14" t="s">
        <v>197</v>
      </c>
      <c r="E17" s="14" t="s">
        <v>239</v>
      </c>
      <c r="F17" s="20">
        <v>93</v>
      </c>
      <c r="G17" s="40"/>
      <c r="H17" s="28">
        <f t="shared" si="0"/>
        <v>93</v>
      </c>
      <c r="I17" s="30" t="str">
        <f t="shared" si="1"/>
        <v/>
      </c>
      <c r="J17" s="30" t="str">
        <f t="shared" si="2"/>
        <v/>
      </c>
      <c r="K17" s="31"/>
    </row>
    <row r="18" spans="1:13" x14ac:dyDescent="0.55000000000000004">
      <c r="A18" s="9">
        <v>16</v>
      </c>
      <c r="B18" s="9" t="s">
        <v>40</v>
      </c>
      <c r="C18" s="14" t="s">
        <v>82</v>
      </c>
      <c r="D18" s="14" t="s">
        <v>211</v>
      </c>
      <c r="E18" s="14" t="s">
        <v>239</v>
      </c>
      <c r="F18" s="20">
        <v>1.88</v>
      </c>
      <c r="G18" s="40"/>
      <c r="H18" s="28">
        <f t="shared" si="0"/>
        <v>1.88</v>
      </c>
      <c r="I18" s="30" t="str">
        <f t="shared" si="1"/>
        <v/>
      </c>
      <c r="J18" s="30" t="str">
        <f t="shared" si="2"/>
        <v/>
      </c>
      <c r="K18" s="31"/>
    </row>
    <row r="19" spans="1:13" x14ac:dyDescent="0.55000000000000004">
      <c r="A19" s="9">
        <v>17</v>
      </c>
      <c r="B19" s="9" t="s">
        <v>40</v>
      </c>
      <c r="C19" s="14" t="s">
        <v>82</v>
      </c>
      <c r="D19" s="14" t="s">
        <v>79</v>
      </c>
      <c r="E19" s="14" t="s">
        <v>239</v>
      </c>
      <c r="F19" s="20">
        <v>11</v>
      </c>
      <c r="G19" s="40"/>
      <c r="H19" s="28">
        <f t="shared" si="0"/>
        <v>11</v>
      </c>
      <c r="I19" s="30" t="str">
        <f t="shared" si="1"/>
        <v/>
      </c>
      <c r="J19" s="30" t="str">
        <f t="shared" si="2"/>
        <v/>
      </c>
      <c r="K19" s="31"/>
    </row>
    <row r="20" spans="1:13" x14ac:dyDescent="0.55000000000000004">
      <c r="A20" s="9">
        <v>18</v>
      </c>
      <c r="B20" s="9" t="s">
        <v>40</v>
      </c>
      <c r="C20" s="14" t="s">
        <v>82</v>
      </c>
      <c r="D20" s="14" t="s">
        <v>212</v>
      </c>
      <c r="E20" s="14" t="s">
        <v>239</v>
      </c>
      <c r="F20" s="20">
        <v>128</v>
      </c>
      <c r="G20" s="40"/>
      <c r="H20" s="28">
        <f t="shared" si="0"/>
        <v>128</v>
      </c>
      <c r="I20" s="30" t="str">
        <f t="shared" si="1"/>
        <v/>
      </c>
      <c r="J20" s="30" t="str">
        <f t="shared" si="2"/>
        <v/>
      </c>
      <c r="K20" s="31"/>
    </row>
    <row r="21" spans="1:13" x14ac:dyDescent="0.55000000000000004">
      <c r="A21" s="9">
        <v>19</v>
      </c>
      <c r="B21" s="9" t="s">
        <v>40</v>
      </c>
      <c r="C21" s="14" t="s">
        <v>82</v>
      </c>
      <c r="D21" s="14" t="s">
        <v>180</v>
      </c>
      <c r="E21" s="14" t="s">
        <v>239</v>
      </c>
      <c r="F21" s="20">
        <v>458</v>
      </c>
      <c r="G21" s="40"/>
      <c r="H21" s="28">
        <f t="shared" si="0"/>
        <v>458</v>
      </c>
      <c r="I21" s="30" t="str">
        <f t="shared" si="1"/>
        <v/>
      </c>
      <c r="J21" s="30" t="str">
        <f t="shared" si="2"/>
        <v/>
      </c>
      <c r="K21" s="31"/>
    </row>
    <row r="22" spans="1:13" x14ac:dyDescent="0.55000000000000004">
      <c r="A22" s="9">
        <v>20</v>
      </c>
      <c r="B22" s="9" t="s">
        <v>40</v>
      </c>
      <c r="C22" s="14" t="s">
        <v>82</v>
      </c>
      <c r="D22" s="14" t="s">
        <v>91</v>
      </c>
      <c r="E22" s="14" t="s">
        <v>239</v>
      </c>
      <c r="F22" s="20">
        <v>304</v>
      </c>
      <c r="G22" s="40"/>
      <c r="H22" s="28">
        <f t="shared" si="0"/>
        <v>304</v>
      </c>
      <c r="I22" s="30" t="str">
        <f t="shared" si="1"/>
        <v/>
      </c>
      <c r="J22" s="30" t="str">
        <f t="shared" si="2"/>
        <v/>
      </c>
      <c r="K22" s="31"/>
    </row>
    <row r="23" spans="1:13" x14ac:dyDescent="0.55000000000000004">
      <c r="A23" s="9">
        <v>21</v>
      </c>
      <c r="B23" s="9" t="s">
        <v>40</v>
      </c>
      <c r="C23" s="14" t="s">
        <v>82</v>
      </c>
      <c r="D23" s="14" t="s">
        <v>214</v>
      </c>
      <c r="E23" s="14" t="s">
        <v>352</v>
      </c>
      <c r="F23" s="20">
        <v>220.04</v>
      </c>
      <c r="G23" s="40"/>
      <c r="H23" s="28">
        <f t="shared" si="0"/>
        <v>220.04</v>
      </c>
      <c r="I23" s="30" t="str">
        <f t="shared" si="1"/>
        <v/>
      </c>
      <c r="J23" s="30" t="str">
        <f t="shared" si="2"/>
        <v/>
      </c>
      <c r="K23" s="31"/>
    </row>
    <row r="24" spans="1:13" x14ac:dyDescent="0.55000000000000004">
      <c r="A24" s="9">
        <v>22</v>
      </c>
      <c r="B24" s="9" t="s">
        <v>40</v>
      </c>
      <c r="C24" s="14" t="s">
        <v>82</v>
      </c>
      <c r="D24" s="14" t="s">
        <v>215</v>
      </c>
      <c r="E24" s="14" t="s">
        <v>239</v>
      </c>
      <c r="F24" s="20">
        <v>304</v>
      </c>
      <c r="G24" s="40"/>
      <c r="H24" s="28">
        <f t="shared" si="0"/>
        <v>304</v>
      </c>
      <c r="I24" s="30" t="str">
        <f t="shared" si="1"/>
        <v/>
      </c>
      <c r="J24" s="30" t="str">
        <f t="shared" si="2"/>
        <v/>
      </c>
      <c r="K24" s="31"/>
    </row>
    <row r="25" spans="1:13" x14ac:dyDescent="0.55000000000000004">
      <c r="A25" s="9">
        <v>23</v>
      </c>
      <c r="B25" s="9" t="s">
        <v>40</v>
      </c>
      <c r="C25" s="14" t="s">
        <v>82</v>
      </c>
      <c r="D25" s="14" t="s">
        <v>194</v>
      </c>
      <c r="E25" s="14" t="s">
        <v>239</v>
      </c>
      <c r="F25" s="20">
        <v>305</v>
      </c>
      <c r="G25" s="40"/>
      <c r="H25" s="28">
        <f t="shared" si="0"/>
        <v>305</v>
      </c>
      <c r="I25" s="30" t="str">
        <f t="shared" si="1"/>
        <v/>
      </c>
      <c r="J25" s="30" t="str">
        <f t="shared" si="2"/>
        <v/>
      </c>
      <c r="K25" s="31"/>
    </row>
    <row r="26" spans="1:13" x14ac:dyDescent="0.55000000000000004">
      <c r="A26" s="9">
        <v>24</v>
      </c>
      <c r="B26" s="9" t="s">
        <v>40</v>
      </c>
      <c r="C26" s="14" t="s">
        <v>82</v>
      </c>
      <c r="D26" s="14" t="s">
        <v>173</v>
      </c>
      <c r="E26" s="14" t="s">
        <v>239</v>
      </c>
      <c r="F26" s="20">
        <v>1858</v>
      </c>
      <c r="G26" s="40"/>
      <c r="H26" s="28">
        <f t="shared" si="0"/>
        <v>1858</v>
      </c>
      <c r="I26" s="30" t="str">
        <f t="shared" si="1"/>
        <v/>
      </c>
      <c r="J26" s="30" t="str">
        <f t="shared" si="2"/>
        <v/>
      </c>
      <c r="K26" s="31"/>
    </row>
    <row r="27" spans="1:13" x14ac:dyDescent="0.55000000000000004">
      <c r="A27" s="9">
        <v>25</v>
      </c>
      <c r="B27" s="9" t="s">
        <v>40</v>
      </c>
      <c r="C27" s="14" t="s">
        <v>82</v>
      </c>
      <c r="D27" s="14" t="s">
        <v>216</v>
      </c>
      <c r="E27" s="14" t="s">
        <v>239</v>
      </c>
      <c r="F27" s="20">
        <v>268</v>
      </c>
      <c r="G27" s="40"/>
      <c r="H27" s="28">
        <f t="shared" si="0"/>
        <v>268</v>
      </c>
      <c r="I27" s="30" t="str">
        <f t="shared" si="1"/>
        <v/>
      </c>
      <c r="J27" s="30" t="str">
        <f t="shared" si="2"/>
        <v/>
      </c>
      <c r="K27" s="31"/>
    </row>
    <row r="28" spans="1:13" x14ac:dyDescent="0.55000000000000004">
      <c r="A28" s="9">
        <v>26</v>
      </c>
      <c r="B28" s="9" t="s">
        <v>40</v>
      </c>
      <c r="C28" s="14" t="s">
        <v>82</v>
      </c>
      <c r="D28" s="14" t="s">
        <v>74</v>
      </c>
      <c r="E28" s="14" t="s">
        <v>239</v>
      </c>
      <c r="F28" s="20">
        <v>226</v>
      </c>
      <c r="G28" s="40"/>
      <c r="H28" s="28">
        <f t="shared" si="0"/>
        <v>226</v>
      </c>
      <c r="I28" s="30" t="str">
        <f t="shared" si="1"/>
        <v/>
      </c>
      <c r="J28" s="30" t="str">
        <f t="shared" si="2"/>
        <v/>
      </c>
      <c r="K28" s="31"/>
    </row>
    <row r="29" spans="1:13" x14ac:dyDescent="0.55000000000000004">
      <c r="A29" s="9">
        <v>27</v>
      </c>
      <c r="B29" s="9" t="s">
        <v>40</v>
      </c>
      <c r="C29" s="14" t="s">
        <v>82</v>
      </c>
      <c r="D29" s="14" t="s">
        <v>218</v>
      </c>
      <c r="E29" s="14" t="s">
        <v>353</v>
      </c>
      <c r="F29" s="20">
        <v>272925</v>
      </c>
      <c r="G29" s="40"/>
      <c r="H29" s="28">
        <f t="shared" si="0"/>
        <v>272925</v>
      </c>
      <c r="I29" s="30" t="str">
        <f t="shared" si="1"/>
        <v/>
      </c>
      <c r="J29" s="30" t="str">
        <f t="shared" si="2"/>
        <v/>
      </c>
      <c r="K29" s="31"/>
    </row>
    <row r="30" spans="1:13" x14ac:dyDescent="0.55000000000000004">
      <c r="A30" s="9">
        <v>28</v>
      </c>
      <c r="B30" s="9" t="s">
        <v>40</v>
      </c>
      <c r="C30" s="14" t="s">
        <v>82</v>
      </c>
      <c r="D30" s="14" t="s">
        <v>20</v>
      </c>
      <c r="E30" s="14" t="s">
        <v>353</v>
      </c>
      <c r="F30" s="20">
        <v>47860</v>
      </c>
      <c r="G30" s="40"/>
      <c r="H30" s="28">
        <f t="shared" si="0"/>
        <v>47860</v>
      </c>
      <c r="I30" s="30" t="str">
        <f t="shared" si="1"/>
        <v/>
      </c>
      <c r="J30" s="30" t="str">
        <f t="shared" si="2"/>
        <v/>
      </c>
      <c r="K30" s="31"/>
    </row>
    <row r="31" spans="1:13" ht="18" x14ac:dyDescent="0.55000000000000004">
      <c r="A31" s="9">
        <v>29</v>
      </c>
      <c r="B31" s="9" t="s">
        <v>40</v>
      </c>
      <c r="C31" s="14" t="s">
        <v>82</v>
      </c>
      <c r="D31" s="14" t="s">
        <v>220</v>
      </c>
      <c r="E31" s="14" t="s">
        <v>213</v>
      </c>
      <c r="F31" s="20">
        <v>4592</v>
      </c>
      <c r="G31" s="40"/>
      <c r="H31" s="28">
        <f t="shared" si="0"/>
        <v>4592</v>
      </c>
      <c r="I31" s="30" t="str">
        <f t="shared" si="1"/>
        <v/>
      </c>
      <c r="J31" s="30" t="str">
        <f t="shared" si="2"/>
        <v/>
      </c>
      <c r="K31" s="31"/>
      <c r="L31" s="35"/>
      <c r="M31" s="35"/>
    </row>
    <row r="32" spans="1:13" x14ac:dyDescent="0.55000000000000004">
      <c r="A32" s="9">
        <v>30</v>
      </c>
      <c r="B32" s="9" t="s">
        <v>40</v>
      </c>
      <c r="C32" s="14" t="s">
        <v>82</v>
      </c>
      <c r="D32" s="14" t="s">
        <v>222</v>
      </c>
      <c r="E32" s="14" t="s">
        <v>239</v>
      </c>
      <c r="F32" s="20">
        <v>4869</v>
      </c>
      <c r="G32" s="40"/>
      <c r="H32" s="28">
        <f t="shared" si="0"/>
        <v>4869</v>
      </c>
      <c r="I32" s="30" t="str">
        <f t="shared" si="1"/>
        <v/>
      </c>
      <c r="J32" s="30" t="str">
        <f t="shared" si="2"/>
        <v/>
      </c>
      <c r="K32" s="31"/>
    </row>
    <row r="33" spans="1:14" x14ac:dyDescent="0.55000000000000004">
      <c r="A33" s="9">
        <v>31</v>
      </c>
      <c r="B33" s="9" t="s">
        <v>40</v>
      </c>
      <c r="C33" s="14" t="s">
        <v>82</v>
      </c>
      <c r="D33" s="14" t="s">
        <v>223</v>
      </c>
      <c r="E33" s="14" t="s">
        <v>239</v>
      </c>
      <c r="F33" s="20">
        <v>1455</v>
      </c>
      <c r="G33" s="40"/>
      <c r="H33" s="28">
        <f t="shared" si="0"/>
        <v>1455</v>
      </c>
      <c r="I33" s="30" t="str">
        <f t="shared" si="1"/>
        <v/>
      </c>
      <c r="J33" s="30" t="str">
        <f t="shared" si="2"/>
        <v/>
      </c>
      <c r="K33" s="31"/>
    </row>
    <row r="34" spans="1:14" x14ac:dyDescent="0.55000000000000004">
      <c r="A34" s="9">
        <v>32</v>
      </c>
      <c r="B34" s="9" t="s">
        <v>40</v>
      </c>
      <c r="C34" s="14" t="s">
        <v>82</v>
      </c>
      <c r="D34" s="14" t="s">
        <v>224</v>
      </c>
      <c r="E34" s="14" t="s">
        <v>239</v>
      </c>
      <c r="F34" s="20">
        <v>4981</v>
      </c>
      <c r="G34" s="40"/>
      <c r="H34" s="28">
        <f t="shared" si="0"/>
        <v>4981</v>
      </c>
      <c r="I34" s="30" t="str">
        <f t="shared" si="1"/>
        <v/>
      </c>
      <c r="J34" s="30" t="str">
        <f t="shared" si="2"/>
        <v/>
      </c>
      <c r="K34" s="31"/>
    </row>
    <row r="35" spans="1:14" x14ac:dyDescent="0.55000000000000004">
      <c r="A35" s="9">
        <v>33</v>
      </c>
      <c r="B35" s="9" t="s">
        <v>40</v>
      </c>
      <c r="C35" s="14" t="s">
        <v>82</v>
      </c>
      <c r="D35" s="14" t="s">
        <v>45</v>
      </c>
      <c r="E35" s="14" t="s">
        <v>239</v>
      </c>
      <c r="F35" s="20">
        <v>5643</v>
      </c>
      <c r="G35" s="40"/>
      <c r="H35" s="28">
        <f t="shared" si="0"/>
        <v>5643</v>
      </c>
      <c r="I35" s="30" t="str">
        <f t="shared" si="1"/>
        <v/>
      </c>
      <c r="J35" s="30" t="str">
        <f t="shared" si="2"/>
        <v/>
      </c>
      <c r="K35" s="31"/>
    </row>
    <row r="36" spans="1:14" x14ac:dyDescent="0.55000000000000004">
      <c r="A36" s="9">
        <v>34</v>
      </c>
      <c r="B36" s="9" t="s">
        <v>40</v>
      </c>
      <c r="C36" s="14" t="s">
        <v>82</v>
      </c>
      <c r="D36" s="14" t="s">
        <v>21</v>
      </c>
      <c r="E36" s="14" t="s">
        <v>239</v>
      </c>
      <c r="F36" s="20">
        <v>624</v>
      </c>
      <c r="G36" s="40"/>
      <c r="H36" s="28">
        <f t="shared" si="0"/>
        <v>624</v>
      </c>
      <c r="I36" s="30" t="str">
        <f t="shared" si="1"/>
        <v/>
      </c>
      <c r="J36" s="30" t="str">
        <f t="shared" si="2"/>
        <v/>
      </c>
      <c r="K36" s="31"/>
    </row>
    <row r="37" spans="1:14" x14ac:dyDescent="0.55000000000000004">
      <c r="A37" s="9">
        <v>35</v>
      </c>
      <c r="B37" s="9" t="s">
        <v>40</v>
      </c>
      <c r="C37" s="14" t="s">
        <v>82</v>
      </c>
      <c r="D37" s="14" t="s">
        <v>67</v>
      </c>
      <c r="E37" s="14" t="s">
        <v>239</v>
      </c>
      <c r="F37" s="20">
        <v>1234</v>
      </c>
      <c r="G37" s="40"/>
      <c r="H37" s="28">
        <f t="shared" si="0"/>
        <v>1234</v>
      </c>
      <c r="I37" s="30" t="str">
        <f t="shared" si="1"/>
        <v/>
      </c>
      <c r="J37" s="30" t="str">
        <f t="shared" si="2"/>
        <v/>
      </c>
      <c r="K37" s="31"/>
    </row>
    <row r="38" spans="1:14" x14ac:dyDescent="0.55000000000000004">
      <c r="A38" s="9">
        <v>36</v>
      </c>
      <c r="B38" s="9" t="s">
        <v>40</v>
      </c>
      <c r="C38" s="14" t="s">
        <v>82</v>
      </c>
      <c r="D38" s="14" t="s">
        <v>226</v>
      </c>
      <c r="E38" s="14" t="s">
        <v>352</v>
      </c>
      <c r="F38" s="20">
        <v>96.82</v>
      </c>
      <c r="G38" s="40"/>
      <c r="H38" s="28">
        <f t="shared" si="0"/>
        <v>96.82</v>
      </c>
      <c r="I38" s="30" t="str">
        <f t="shared" si="1"/>
        <v/>
      </c>
      <c r="J38" s="30" t="str">
        <f t="shared" si="2"/>
        <v/>
      </c>
      <c r="K38" s="31"/>
    </row>
    <row r="39" spans="1:14" x14ac:dyDescent="0.55000000000000004">
      <c r="A39" s="9">
        <v>37</v>
      </c>
      <c r="B39" s="9" t="s">
        <v>40</v>
      </c>
      <c r="C39" s="14" t="s">
        <v>82</v>
      </c>
      <c r="D39" s="14" t="s">
        <v>196</v>
      </c>
      <c r="E39" s="14" t="s">
        <v>239</v>
      </c>
      <c r="F39" s="20">
        <v>808</v>
      </c>
      <c r="G39" s="40"/>
      <c r="H39" s="28">
        <f t="shared" si="0"/>
        <v>808</v>
      </c>
      <c r="I39" s="30" t="str">
        <f t="shared" si="1"/>
        <v/>
      </c>
      <c r="J39" s="30" t="str">
        <f t="shared" si="2"/>
        <v/>
      </c>
      <c r="K39" s="31"/>
    </row>
    <row r="40" spans="1:14" x14ac:dyDescent="0.55000000000000004">
      <c r="A40" s="9">
        <v>38</v>
      </c>
      <c r="B40" s="9" t="s">
        <v>40</v>
      </c>
      <c r="C40" s="14" t="s">
        <v>82</v>
      </c>
      <c r="D40" s="14" t="s">
        <v>6</v>
      </c>
      <c r="E40" s="15" t="s">
        <v>186</v>
      </c>
      <c r="F40" s="20">
        <v>142</v>
      </c>
      <c r="G40" s="40"/>
      <c r="H40" s="28">
        <f t="shared" si="0"/>
        <v>142</v>
      </c>
      <c r="I40" s="30" t="str">
        <f t="shared" si="1"/>
        <v/>
      </c>
      <c r="J40" s="30" t="str">
        <f t="shared" si="2"/>
        <v/>
      </c>
      <c r="K40" s="31"/>
    </row>
    <row r="41" spans="1:14" ht="18" x14ac:dyDescent="0.55000000000000004">
      <c r="A41" s="9">
        <v>39</v>
      </c>
      <c r="B41" s="9" t="s">
        <v>40</v>
      </c>
      <c r="C41" s="14" t="s">
        <v>82</v>
      </c>
      <c r="D41" s="14" t="s">
        <v>227</v>
      </c>
      <c r="E41" s="14" t="s">
        <v>147</v>
      </c>
      <c r="F41" s="20">
        <v>166</v>
      </c>
      <c r="G41" s="40"/>
      <c r="H41" s="28">
        <f t="shared" si="0"/>
        <v>166</v>
      </c>
      <c r="I41" s="30" t="str">
        <f t="shared" si="1"/>
        <v/>
      </c>
      <c r="J41" s="30" t="str">
        <f t="shared" si="2"/>
        <v/>
      </c>
      <c r="K41" s="31" t="s">
        <v>111</v>
      </c>
      <c r="L41" s="35"/>
      <c r="M41" s="35"/>
      <c r="N41" s="35"/>
    </row>
    <row r="42" spans="1:14" x14ac:dyDescent="0.55000000000000004">
      <c r="A42" s="9">
        <v>40</v>
      </c>
      <c r="B42" s="9" t="s">
        <v>40</v>
      </c>
      <c r="C42" s="14" t="s">
        <v>82</v>
      </c>
      <c r="D42" s="14" t="s">
        <v>90</v>
      </c>
      <c r="E42" s="14" t="s">
        <v>352</v>
      </c>
      <c r="F42" s="20">
        <v>5084.82</v>
      </c>
      <c r="G42" s="40"/>
      <c r="H42" s="28">
        <f t="shared" si="0"/>
        <v>5084.82</v>
      </c>
      <c r="I42" s="30" t="str">
        <f t="shared" si="1"/>
        <v/>
      </c>
      <c r="J42" s="30" t="str">
        <f t="shared" si="2"/>
        <v/>
      </c>
      <c r="K42" s="31"/>
    </row>
    <row r="43" spans="1:14" x14ac:dyDescent="0.55000000000000004">
      <c r="A43" s="9">
        <v>41</v>
      </c>
      <c r="B43" s="9" t="s">
        <v>40</v>
      </c>
      <c r="C43" s="14" t="s">
        <v>188</v>
      </c>
      <c r="D43" s="14" t="s">
        <v>228</v>
      </c>
      <c r="E43" s="15" t="s">
        <v>186</v>
      </c>
      <c r="F43" s="20">
        <v>391</v>
      </c>
      <c r="G43" s="40"/>
      <c r="H43" s="28">
        <f t="shared" si="0"/>
        <v>391</v>
      </c>
      <c r="I43" s="30" t="str">
        <f t="shared" si="1"/>
        <v/>
      </c>
      <c r="J43" s="30" t="str">
        <f t="shared" si="2"/>
        <v/>
      </c>
      <c r="K43" s="31"/>
    </row>
    <row r="44" spans="1:14" x14ac:dyDescent="0.55000000000000004">
      <c r="A44" s="9">
        <v>42</v>
      </c>
      <c r="B44" s="9" t="s">
        <v>40</v>
      </c>
      <c r="C44" s="14" t="s">
        <v>188</v>
      </c>
      <c r="D44" s="14" t="s">
        <v>57</v>
      </c>
      <c r="E44" s="15" t="s">
        <v>186</v>
      </c>
      <c r="F44" s="20">
        <v>559</v>
      </c>
      <c r="G44" s="40"/>
      <c r="H44" s="28">
        <f t="shared" si="0"/>
        <v>559</v>
      </c>
      <c r="I44" s="30" t="str">
        <f t="shared" si="1"/>
        <v/>
      </c>
      <c r="J44" s="30" t="str">
        <f t="shared" si="2"/>
        <v/>
      </c>
      <c r="K44" s="31"/>
    </row>
    <row r="45" spans="1:14" x14ac:dyDescent="0.55000000000000004">
      <c r="A45" s="9">
        <v>43</v>
      </c>
      <c r="B45" s="9" t="s">
        <v>40</v>
      </c>
      <c r="C45" s="14" t="s">
        <v>188</v>
      </c>
      <c r="D45" s="14" t="s">
        <v>229</v>
      </c>
      <c r="E45" s="15" t="s">
        <v>186</v>
      </c>
      <c r="F45" s="20">
        <v>998</v>
      </c>
      <c r="G45" s="40"/>
      <c r="H45" s="28">
        <f t="shared" si="0"/>
        <v>998</v>
      </c>
      <c r="I45" s="30" t="str">
        <f t="shared" si="1"/>
        <v/>
      </c>
      <c r="J45" s="30" t="str">
        <f t="shared" si="2"/>
        <v/>
      </c>
      <c r="K45" s="31"/>
    </row>
    <row r="46" spans="1:14" ht="18" x14ac:dyDescent="0.55000000000000004">
      <c r="A46" s="9">
        <v>44</v>
      </c>
      <c r="B46" s="9" t="s">
        <v>40</v>
      </c>
      <c r="C46" s="14" t="s">
        <v>188</v>
      </c>
      <c r="D46" s="14" t="s">
        <v>231</v>
      </c>
      <c r="E46" s="17" t="s">
        <v>186</v>
      </c>
      <c r="F46" s="20">
        <v>575</v>
      </c>
      <c r="G46" s="40"/>
      <c r="H46" s="28">
        <f t="shared" si="0"/>
        <v>575</v>
      </c>
      <c r="I46" s="30" t="str">
        <f t="shared" si="1"/>
        <v/>
      </c>
      <c r="J46" s="30" t="str">
        <f t="shared" si="2"/>
        <v/>
      </c>
      <c r="K46" s="31"/>
    </row>
    <row r="47" spans="1:14" x14ac:dyDescent="0.55000000000000004">
      <c r="A47" s="9">
        <v>45</v>
      </c>
      <c r="B47" s="9" t="s">
        <v>40</v>
      </c>
      <c r="C47" s="14" t="s">
        <v>188</v>
      </c>
      <c r="D47" s="14" t="s">
        <v>72</v>
      </c>
      <c r="E47" s="15" t="s">
        <v>186</v>
      </c>
      <c r="F47" s="20">
        <v>118</v>
      </c>
      <c r="G47" s="40"/>
      <c r="H47" s="28">
        <f t="shared" si="0"/>
        <v>118</v>
      </c>
      <c r="I47" s="30" t="str">
        <f t="shared" si="1"/>
        <v/>
      </c>
      <c r="J47" s="30" t="str">
        <f t="shared" si="2"/>
        <v/>
      </c>
      <c r="K47" s="31"/>
    </row>
    <row r="48" spans="1:14" x14ac:dyDescent="0.55000000000000004">
      <c r="A48" s="9">
        <v>46</v>
      </c>
      <c r="B48" s="9" t="s">
        <v>40</v>
      </c>
      <c r="C48" s="14" t="s">
        <v>188</v>
      </c>
      <c r="D48" s="14" t="s">
        <v>232</v>
      </c>
      <c r="E48" s="15" t="s">
        <v>186</v>
      </c>
      <c r="F48" s="20">
        <v>24</v>
      </c>
      <c r="G48" s="40"/>
      <c r="H48" s="28">
        <f t="shared" si="0"/>
        <v>24</v>
      </c>
      <c r="I48" s="30" t="str">
        <f t="shared" si="1"/>
        <v/>
      </c>
      <c r="J48" s="30" t="str">
        <f t="shared" si="2"/>
        <v/>
      </c>
      <c r="K48" s="31"/>
    </row>
    <row r="49" spans="1:13" x14ac:dyDescent="0.55000000000000004">
      <c r="A49" s="9">
        <v>47</v>
      </c>
      <c r="B49" s="9" t="s">
        <v>40</v>
      </c>
      <c r="C49" s="14" t="s">
        <v>188</v>
      </c>
      <c r="D49" s="14" t="s">
        <v>233</v>
      </c>
      <c r="E49" s="14" t="s">
        <v>213</v>
      </c>
      <c r="F49" s="20">
        <v>96</v>
      </c>
      <c r="G49" s="40"/>
      <c r="H49" s="28">
        <f t="shared" si="0"/>
        <v>96</v>
      </c>
      <c r="I49" s="30" t="str">
        <f t="shared" si="1"/>
        <v/>
      </c>
      <c r="J49" s="30" t="str">
        <f t="shared" si="2"/>
        <v/>
      </c>
      <c r="K49" s="31"/>
    </row>
    <row r="50" spans="1:13" x14ac:dyDescent="0.55000000000000004">
      <c r="A50" s="9">
        <v>48</v>
      </c>
      <c r="B50" s="9" t="s">
        <v>40</v>
      </c>
      <c r="C50" s="14" t="s">
        <v>188</v>
      </c>
      <c r="D50" s="14" t="s">
        <v>234</v>
      </c>
      <c r="E50" s="14" t="s">
        <v>213</v>
      </c>
      <c r="F50" s="20">
        <v>123</v>
      </c>
      <c r="G50" s="40"/>
      <c r="H50" s="28">
        <f t="shared" si="0"/>
        <v>123</v>
      </c>
      <c r="I50" s="30" t="str">
        <f t="shared" si="1"/>
        <v/>
      </c>
      <c r="J50" s="30" t="str">
        <f t="shared" si="2"/>
        <v/>
      </c>
      <c r="K50" s="31"/>
    </row>
    <row r="51" spans="1:13" x14ac:dyDescent="0.55000000000000004">
      <c r="A51" s="9">
        <v>49</v>
      </c>
      <c r="B51" s="9" t="s">
        <v>40</v>
      </c>
      <c r="C51" s="14" t="s">
        <v>188</v>
      </c>
      <c r="D51" s="14" t="s">
        <v>235</v>
      </c>
      <c r="E51" s="14" t="s">
        <v>213</v>
      </c>
      <c r="F51" s="20">
        <v>5.28</v>
      </c>
      <c r="G51" s="40"/>
      <c r="H51" s="28">
        <f t="shared" si="0"/>
        <v>5.28</v>
      </c>
      <c r="I51" s="30" t="str">
        <f t="shared" si="1"/>
        <v/>
      </c>
      <c r="J51" s="30" t="str">
        <f t="shared" si="2"/>
        <v/>
      </c>
      <c r="K51" s="31"/>
    </row>
    <row r="52" spans="1:13" x14ac:dyDescent="0.55000000000000004">
      <c r="A52" s="9">
        <v>50</v>
      </c>
      <c r="B52" s="9" t="s">
        <v>40</v>
      </c>
      <c r="C52" s="14" t="s">
        <v>188</v>
      </c>
      <c r="D52" s="14" t="s">
        <v>236</v>
      </c>
      <c r="E52" s="14" t="s">
        <v>213</v>
      </c>
      <c r="F52" s="20">
        <v>196</v>
      </c>
      <c r="G52" s="40"/>
      <c r="H52" s="28">
        <f t="shared" si="0"/>
        <v>196</v>
      </c>
      <c r="I52" s="30" t="str">
        <f t="shared" si="1"/>
        <v/>
      </c>
      <c r="J52" s="30" t="str">
        <f t="shared" si="2"/>
        <v/>
      </c>
      <c r="K52" s="31"/>
    </row>
    <row r="53" spans="1:13" x14ac:dyDescent="0.55000000000000004">
      <c r="A53" s="9">
        <v>51</v>
      </c>
      <c r="B53" s="9" t="s">
        <v>40</v>
      </c>
      <c r="C53" s="14" t="s">
        <v>188</v>
      </c>
      <c r="D53" s="14" t="s">
        <v>64</v>
      </c>
      <c r="E53" s="14" t="s">
        <v>213</v>
      </c>
      <c r="F53" s="20">
        <v>112</v>
      </c>
      <c r="G53" s="40"/>
      <c r="H53" s="28">
        <f t="shared" si="0"/>
        <v>112</v>
      </c>
      <c r="I53" s="30" t="str">
        <f t="shared" si="1"/>
        <v/>
      </c>
      <c r="J53" s="30" t="str">
        <f t="shared" si="2"/>
        <v/>
      </c>
      <c r="K53" s="31"/>
    </row>
    <row r="54" spans="1:13" x14ac:dyDescent="0.55000000000000004">
      <c r="A54" s="9">
        <v>52</v>
      </c>
      <c r="B54" s="9" t="s">
        <v>40</v>
      </c>
      <c r="C54" s="14" t="s">
        <v>188</v>
      </c>
      <c r="D54" s="14" t="s">
        <v>73</v>
      </c>
      <c r="E54" s="14" t="s">
        <v>213</v>
      </c>
      <c r="F54" s="20">
        <v>136</v>
      </c>
      <c r="G54" s="40"/>
      <c r="H54" s="28">
        <f t="shared" si="0"/>
        <v>136</v>
      </c>
      <c r="I54" s="30" t="str">
        <f t="shared" si="1"/>
        <v/>
      </c>
      <c r="J54" s="30" t="str">
        <f t="shared" si="2"/>
        <v/>
      </c>
      <c r="K54" s="31"/>
    </row>
    <row r="55" spans="1:13" x14ac:dyDescent="0.55000000000000004">
      <c r="A55" s="9">
        <v>53</v>
      </c>
      <c r="B55" s="9" t="s">
        <v>40</v>
      </c>
      <c r="C55" s="14" t="s">
        <v>188</v>
      </c>
      <c r="D55" s="14" t="s">
        <v>141</v>
      </c>
      <c r="E55" s="14" t="s">
        <v>213</v>
      </c>
      <c r="F55" s="20">
        <v>404</v>
      </c>
      <c r="G55" s="40"/>
      <c r="H55" s="28">
        <f t="shared" si="0"/>
        <v>404</v>
      </c>
      <c r="I55" s="30" t="str">
        <f t="shared" si="1"/>
        <v/>
      </c>
      <c r="J55" s="30" t="str">
        <f t="shared" si="2"/>
        <v/>
      </c>
      <c r="K55" s="31"/>
    </row>
    <row r="56" spans="1:13" x14ac:dyDescent="0.55000000000000004">
      <c r="A56" s="9">
        <v>54</v>
      </c>
      <c r="B56" s="9" t="s">
        <v>40</v>
      </c>
      <c r="C56" s="14" t="s">
        <v>188</v>
      </c>
      <c r="D56" s="14" t="s">
        <v>140</v>
      </c>
      <c r="E56" s="15" t="s">
        <v>186</v>
      </c>
      <c r="F56" s="20">
        <v>8.16</v>
      </c>
      <c r="G56" s="40"/>
      <c r="H56" s="28">
        <f t="shared" si="0"/>
        <v>8.16</v>
      </c>
      <c r="I56" s="30" t="str">
        <f t="shared" si="1"/>
        <v/>
      </c>
      <c r="J56" s="30" t="str">
        <f t="shared" si="2"/>
        <v/>
      </c>
      <c r="K56" s="31"/>
    </row>
    <row r="57" spans="1:13" x14ac:dyDescent="0.55000000000000004">
      <c r="A57" s="9">
        <v>55</v>
      </c>
      <c r="B57" s="9" t="s">
        <v>40</v>
      </c>
      <c r="C57" s="14" t="s">
        <v>188</v>
      </c>
      <c r="D57" s="14" t="s">
        <v>237</v>
      </c>
      <c r="E57" s="15" t="s">
        <v>186</v>
      </c>
      <c r="F57" s="20">
        <v>510</v>
      </c>
      <c r="G57" s="40"/>
      <c r="H57" s="28">
        <f t="shared" si="0"/>
        <v>510</v>
      </c>
      <c r="I57" s="30" t="str">
        <f t="shared" si="1"/>
        <v/>
      </c>
      <c r="J57" s="30" t="str">
        <f t="shared" si="2"/>
        <v/>
      </c>
      <c r="K57" s="31"/>
    </row>
    <row r="58" spans="1:13" x14ac:dyDescent="0.55000000000000004">
      <c r="A58" s="9">
        <v>56</v>
      </c>
      <c r="B58" s="9" t="s">
        <v>40</v>
      </c>
      <c r="C58" s="14" t="s">
        <v>188</v>
      </c>
      <c r="D58" s="14" t="s">
        <v>86</v>
      </c>
      <c r="E58" s="15" t="s">
        <v>186</v>
      </c>
      <c r="F58" s="20">
        <v>326</v>
      </c>
      <c r="G58" s="40"/>
      <c r="H58" s="28">
        <f t="shared" si="0"/>
        <v>326</v>
      </c>
      <c r="I58" s="30" t="str">
        <f t="shared" si="1"/>
        <v/>
      </c>
      <c r="J58" s="30" t="str">
        <f t="shared" si="2"/>
        <v/>
      </c>
      <c r="K58" s="31"/>
    </row>
    <row r="59" spans="1:13" x14ac:dyDescent="0.55000000000000004">
      <c r="A59" s="9">
        <v>57</v>
      </c>
      <c r="B59" s="9" t="s">
        <v>40</v>
      </c>
      <c r="C59" s="14" t="s">
        <v>188</v>
      </c>
      <c r="D59" s="14" t="s">
        <v>240</v>
      </c>
      <c r="E59" s="15" t="s">
        <v>186</v>
      </c>
      <c r="F59" s="20">
        <v>912</v>
      </c>
      <c r="G59" s="40"/>
      <c r="H59" s="28">
        <f t="shared" si="0"/>
        <v>912</v>
      </c>
      <c r="I59" s="30" t="str">
        <f t="shared" si="1"/>
        <v/>
      </c>
      <c r="J59" s="30" t="str">
        <f t="shared" si="2"/>
        <v/>
      </c>
      <c r="K59" s="31"/>
    </row>
    <row r="60" spans="1:13" ht="18" x14ac:dyDescent="0.55000000000000004">
      <c r="A60" s="9">
        <v>58</v>
      </c>
      <c r="B60" s="9" t="s">
        <v>40</v>
      </c>
      <c r="C60" s="14" t="s">
        <v>188</v>
      </c>
      <c r="D60" s="14" t="s">
        <v>241</v>
      </c>
      <c r="E60" s="15" t="s">
        <v>186</v>
      </c>
      <c r="F60" s="20">
        <v>26</v>
      </c>
      <c r="G60" s="40"/>
      <c r="H60" s="28">
        <f t="shared" si="0"/>
        <v>26</v>
      </c>
      <c r="I60" s="30" t="str">
        <f t="shared" si="1"/>
        <v/>
      </c>
      <c r="J60" s="30" t="str">
        <f t="shared" si="2"/>
        <v/>
      </c>
      <c r="K60" s="31"/>
      <c r="L60" s="35"/>
      <c r="M60" s="36"/>
    </row>
    <row r="61" spans="1:13" x14ac:dyDescent="0.55000000000000004">
      <c r="A61" s="9">
        <v>59</v>
      </c>
      <c r="B61" s="9" t="s">
        <v>40</v>
      </c>
      <c r="C61" s="14" t="s">
        <v>188</v>
      </c>
      <c r="D61" s="14" t="s">
        <v>120</v>
      </c>
      <c r="E61" s="15" t="s">
        <v>186</v>
      </c>
      <c r="F61" s="20">
        <v>536</v>
      </c>
      <c r="G61" s="40"/>
      <c r="H61" s="28">
        <f t="shared" si="0"/>
        <v>536</v>
      </c>
      <c r="I61" s="30" t="str">
        <f t="shared" si="1"/>
        <v/>
      </c>
      <c r="J61" s="30" t="str">
        <f t="shared" si="2"/>
        <v/>
      </c>
      <c r="K61" s="31"/>
      <c r="M61" s="36"/>
    </row>
    <row r="62" spans="1:13" ht="18" x14ac:dyDescent="0.55000000000000004">
      <c r="A62" s="9">
        <v>60</v>
      </c>
      <c r="B62" s="9" t="s">
        <v>40</v>
      </c>
      <c r="C62" s="14" t="s">
        <v>188</v>
      </c>
      <c r="D62" s="14" t="s">
        <v>136</v>
      </c>
      <c r="E62" s="15" t="s">
        <v>186</v>
      </c>
      <c r="F62" s="20">
        <v>49</v>
      </c>
      <c r="G62" s="40"/>
      <c r="H62" s="28">
        <f t="shared" si="0"/>
        <v>49</v>
      </c>
      <c r="I62" s="30" t="str">
        <f t="shared" si="1"/>
        <v/>
      </c>
      <c r="J62" s="30" t="str">
        <f t="shared" si="2"/>
        <v/>
      </c>
      <c r="K62" s="31"/>
      <c r="L62" s="35"/>
      <c r="M62" s="36"/>
    </row>
    <row r="63" spans="1:13" ht="18" x14ac:dyDescent="0.55000000000000004">
      <c r="A63" s="9">
        <v>61</v>
      </c>
      <c r="B63" s="9" t="s">
        <v>40</v>
      </c>
      <c r="C63" s="14" t="s">
        <v>188</v>
      </c>
      <c r="D63" s="14" t="s">
        <v>94</v>
      </c>
      <c r="E63" s="14" t="s">
        <v>7</v>
      </c>
      <c r="F63" s="20">
        <v>85</v>
      </c>
      <c r="G63" s="40"/>
      <c r="H63" s="28">
        <f t="shared" si="0"/>
        <v>85</v>
      </c>
      <c r="I63" s="30" t="str">
        <f t="shared" si="1"/>
        <v/>
      </c>
      <c r="J63" s="30" t="str">
        <f t="shared" si="2"/>
        <v/>
      </c>
      <c r="K63" s="31"/>
      <c r="L63" s="35"/>
      <c r="M63" s="36"/>
    </row>
    <row r="64" spans="1:13" x14ac:dyDescent="0.55000000000000004">
      <c r="A64" s="9">
        <v>62</v>
      </c>
      <c r="B64" s="9" t="s">
        <v>40</v>
      </c>
      <c r="C64" s="14" t="s">
        <v>188</v>
      </c>
      <c r="D64" s="14" t="s">
        <v>148</v>
      </c>
      <c r="E64" s="14" t="s">
        <v>7</v>
      </c>
      <c r="F64" s="20">
        <v>29</v>
      </c>
      <c r="G64" s="40"/>
      <c r="H64" s="28">
        <f t="shared" si="0"/>
        <v>29</v>
      </c>
      <c r="I64" s="30" t="str">
        <f t="shared" si="1"/>
        <v/>
      </c>
      <c r="J64" s="30" t="str">
        <f t="shared" si="2"/>
        <v/>
      </c>
      <c r="K64" s="31"/>
    </row>
    <row r="65" spans="1:13" x14ac:dyDescent="0.55000000000000004">
      <c r="A65" s="9">
        <v>63</v>
      </c>
      <c r="B65" s="9" t="s">
        <v>40</v>
      </c>
      <c r="C65" s="14" t="s">
        <v>188</v>
      </c>
      <c r="D65" s="14" t="s">
        <v>242</v>
      </c>
      <c r="E65" s="14" t="s">
        <v>353</v>
      </c>
      <c r="F65" s="20">
        <v>50755</v>
      </c>
      <c r="G65" s="40"/>
      <c r="H65" s="28">
        <f t="shared" si="0"/>
        <v>50755</v>
      </c>
      <c r="I65" s="30" t="str">
        <f t="shared" si="1"/>
        <v/>
      </c>
      <c r="J65" s="30" t="str">
        <f t="shared" si="2"/>
        <v/>
      </c>
      <c r="K65" s="31"/>
    </row>
    <row r="66" spans="1:13" ht="18" x14ac:dyDescent="0.55000000000000004">
      <c r="A66" s="9">
        <v>64</v>
      </c>
      <c r="B66" s="9" t="s">
        <v>40</v>
      </c>
      <c r="C66" s="15" t="s">
        <v>12</v>
      </c>
      <c r="D66" s="14" t="s">
        <v>29</v>
      </c>
      <c r="E66" s="14" t="s">
        <v>352</v>
      </c>
      <c r="F66" s="20">
        <v>104.89</v>
      </c>
      <c r="G66" s="40"/>
      <c r="H66" s="28">
        <f t="shared" si="0"/>
        <v>104.89</v>
      </c>
      <c r="I66" s="30" t="str">
        <f t="shared" si="1"/>
        <v/>
      </c>
      <c r="J66" s="30" t="str">
        <f t="shared" si="2"/>
        <v/>
      </c>
      <c r="K66" s="31"/>
      <c r="L66" s="35"/>
      <c r="M66" s="35"/>
    </row>
    <row r="67" spans="1:13" x14ac:dyDescent="0.55000000000000004">
      <c r="A67" s="9">
        <v>65</v>
      </c>
      <c r="B67" s="9" t="s">
        <v>40</v>
      </c>
      <c r="C67" s="14" t="s">
        <v>82</v>
      </c>
      <c r="D67" s="14" t="s">
        <v>169</v>
      </c>
      <c r="E67" s="14" t="s">
        <v>213</v>
      </c>
      <c r="F67" s="20">
        <v>28965</v>
      </c>
      <c r="G67" s="40"/>
      <c r="H67" s="28">
        <f>IF($G$3="○",F67,IF($G$3="",0,""))</f>
        <v>28965</v>
      </c>
      <c r="I67" s="30" t="str">
        <f>IF($G$3="●",IF(H67&gt;=F67,"ERR",IF(H67&lt;=0,"ERR","")),"")</f>
        <v/>
      </c>
      <c r="J67" s="30" t="str">
        <f>IF($G$3="○",IF(H67&lt;&gt;F67,"ERR",""),IF($G$3&lt;&gt;0,"ERR",""))</f>
        <v/>
      </c>
      <c r="K67" s="32" t="s">
        <v>171</v>
      </c>
    </row>
    <row r="68" spans="1:13" x14ac:dyDescent="0.55000000000000004">
      <c r="A68" s="9">
        <v>66</v>
      </c>
      <c r="B68" s="9" t="s">
        <v>40</v>
      </c>
      <c r="C68" s="14" t="s">
        <v>82</v>
      </c>
      <c r="D68" s="14" t="s">
        <v>47</v>
      </c>
      <c r="E68" s="14" t="s">
        <v>213</v>
      </c>
      <c r="F68" s="20">
        <v>6154</v>
      </c>
      <c r="G68" s="41"/>
      <c r="H68" s="28">
        <f>IF($G$3="○",F68,IF($G$3="",0,""))</f>
        <v>6154</v>
      </c>
      <c r="I68" s="30" t="str">
        <f>IF($G$3="●",IF(H68&gt;=F68,"ERR",IF(H68&lt;=0,"ERR","")),"")</f>
        <v/>
      </c>
      <c r="J68" s="30" t="str">
        <f>IF($G$3="○",IF(H68&lt;&gt;F68,"ERR",""),IF($G$3&lt;&gt;0,"ERR",""))</f>
        <v/>
      </c>
      <c r="K68" s="32" t="s">
        <v>171</v>
      </c>
    </row>
    <row r="69" spans="1:13" ht="26" x14ac:dyDescent="0.55000000000000004">
      <c r="A69" s="9">
        <v>67</v>
      </c>
      <c r="B69" s="12" t="s">
        <v>40</v>
      </c>
      <c r="C69" s="16" t="s">
        <v>82</v>
      </c>
      <c r="D69" s="16" t="s">
        <v>243</v>
      </c>
      <c r="E69" s="16" t="s">
        <v>353</v>
      </c>
      <c r="F69" s="21">
        <v>238942</v>
      </c>
      <c r="G69" s="24"/>
      <c r="H69" s="28">
        <f t="shared" ref="H69:H132" si="3">IF(G69="○",F69,IF(G69="",0,""))</f>
        <v>0</v>
      </c>
      <c r="I69" s="30" t="str">
        <f t="shared" ref="I69:I132" si="4">IF(G69="●",IF(H69&gt;=F69,"ERR",IF(H69&lt;=0,"ERR","")),"")</f>
        <v/>
      </c>
      <c r="J69" s="30" t="str">
        <f t="shared" ref="J69:J132" si="5">IF(G69="○",IF(H69&lt;&gt;F69,"ERR",""),IF(G69&lt;&gt;"○",""))</f>
        <v/>
      </c>
      <c r="K69" s="33" t="s">
        <v>354</v>
      </c>
    </row>
    <row r="70" spans="1:13" x14ac:dyDescent="0.55000000000000004">
      <c r="A70" s="9">
        <v>68</v>
      </c>
      <c r="B70" s="12" t="s">
        <v>40</v>
      </c>
      <c r="C70" s="16" t="s">
        <v>82</v>
      </c>
      <c r="D70" s="16" t="s">
        <v>65</v>
      </c>
      <c r="E70" s="16" t="s">
        <v>338</v>
      </c>
      <c r="F70" s="21">
        <v>2065</v>
      </c>
      <c r="G70" s="24"/>
      <c r="H70" s="28">
        <f t="shared" si="3"/>
        <v>0</v>
      </c>
      <c r="I70" s="30" t="str">
        <f t="shared" si="4"/>
        <v/>
      </c>
      <c r="J70" s="30" t="str">
        <f t="shared" si="5"/>
        <v/>
      </c>
      <c r="K70" s="31"/>
    </row>
    <row r="71" spans="1:13" x14ac:dyDescent="0.55000000000000004">
      <c r="A71" s="9">
        <v>69</v>
      </c>
      <c r="B71" s="12" t="s">
        <v>40</v>
      </c>
      <c r="C71" s="16" t="s">
        <v>189</v>
      </c>
      <c r="D71" s="16" t="s">
        <v>77</v>
      </c>
      <c r="E71" s="16" t="s">
        <v>353</v>
      </c>
      <c r="F71" s="21">
        <v>383</v>
      </c>
      <c r="G71" s="24"/>
      <c r="H71" s="28">
        <f t="shared" si="3"/>
        <v>0</v>
      </c>
      <c r="I71" s="30" t="str">
        <f t="shared" si="4"/>
        <v/>
      </c>
      <c r="J71" s="30" t="str">
        <f t="shared" si="5"/>
        <v/>
      </c>
      <c r="K71" s="31"/>
    </row>
    <row r="72" spans="1:13" x14ac:dyDescent="0.55000000000000004">
      <c r="A72" s="9">
        <v>70</v>
      </c>
      <c r="B72" s="12" t="s">
        <v>60</v>
      </c>
      <c r="C72" s="16" t="s">
        <v>82</v>
      </c>
      <c r="D72" s="16" t="s">
        <v>124</v>
      </c>
      <c r="E72" s="16" t="s">
        <v>353</v>
      </c>
      <c r="F72" s="21">
        <v>317</v>
      </c>
      <c r="G72" s="24"/>
      <c r="H72" s="28">
        <f t="shared" si="3"/>
        <v>0</v>
      </c>
      <c r="I72" s="30" t="str">
        <f t="shared" si="4"/>
        <v/>
      </c>
      <c r="J72" s="30" t="str">
        <f t="shared" si="5"/>
        <v/>
      </c>
      <c r="K72" s="31"/>
    </row>
    <row r="73" spans="1:13" x14ac:dyDescent="0.55000000000000004">
      <c r="A73" s="9">
        <v>71</v>
      </c>
      <c r="B73" s="12" t="s">
        <v>60</v>
      </c>
      <c r="C73" s="16" t="s">
        <v>41</v>
      </c>
      <c r="D73" s="16" t="s">
        <v>151</v>
      </c>
      <c r="E73" s="18" t="s">
        <v>186</v>
      </c>
      <c r="F73" s="21">
        <v>1293</v>
      </c>
      <c r="G73" s="24"/>
      <c r="H73" s="28">
        <f t="shared" si="3"/>
        <v>0</v>
      </c>
      <c r="I73" s="30" t="str">
        <f t="shared" si="4"/>
        <v/>
      </c>
      <c r="J73" s="30" t="str">
        <f t="shared" si="5"/>
        <v/>
      </c>
      <c r="K73" s="31"/>
    </row>
    <row r="74" spans="1:13" x14ac:dyDescent="0.55000000000000004">
      <c r="A74" s="9">
        <v>72</v>
      </c>
      <c r="B74" s="12" t="s">
        <v>60</v>
      </c>
      <c r="C74" s="16" t="s">
        <v>41</v>
      </c>
      <c r="D74" s="16" t="s">
        <v>244</v>
      </c>
      <c r="E74" s="18" t="s">
        <v>186</v>
      </c>
      <c r="F74" s="21">
        <v>629</v>
      </c>
      <c r="G74" s="24"/>
      <c r="H74" s="28">
        <f t="shared" si="3"/>
        <v>0</v>
      </c>
      <c r="I74" s="30" t="str">
        <f t="shared" si="4"/>
        <v/>
      </c>
      <c r="J74" s="30" t="str">
        <f t="shared" si="5"/>
        <v/>
      </c>
      <c r="K74" s="31"/>
    </row>
    <row r="75" spans="1:13" x14ac:dyDescent="0.55000000000000004">
      <c r="A75" s="9">
        <v>73</v>
      </c>
      <c r="B75" s="12" t="s">
        <v>60</v>
      </c>
      <c r="C75" s="16" t="s">
        <v>41</v>
      </c>
      <c r="D75" s="16" t="s">
        <v>175</v>
      </c>
      <c r="E75" s="18" t="s">
        <v>186</v>
      </c>
      <c r="F75" s="21">
        <v>569</v>
      </c>
      <c r="G75" s="24"/>
      <c r="H75" s="28">
        <f t="shared" si="3"/>
        <v>0</v>
      </c>
      <c r="I75" s="30" t="str">
        <f t="shared" si="4"/>
        <v/>
      </c>
      <c r="J75" s="30" t="str">
        <f t="shared" si="5"/>
        <v/>
      </c>
      <c r="K75" s="31"/>
    </row>
    <row r="76" spans="1:13" x14ac:dyDescent="0.55000000000000004">
      <c r="A76" s="9">
        <v>74</v>
      </c>
      <c r="B76" s="12" t="s">
        <v>60</v>
      </c>
      <c r="C76" s="16" t="s">
        <v>41</v>
      </c>
      <c r="D76" s="16" t="s">
        <v>76</v>
      </c>
      <c r="E76" s="16" t="s">
        <v>127</v>
      </c>
      <c r="F76" s="21">
        <v>84</v>
      </c>
      <c r="G76" s="24"/>
      <c r="H76" s="28">
        <f t="shared" si="3"/>
        <v>0</v>
      </c>
      <c r="I76" s="30" t="str">
        <f t="shared" si="4"/>
        <v/>
      </c>
      <c r="J76" s="30" t="str">
        <f t="shared" si="5"/>
        <v/>
      </c>
      <c r="K76" s="31"/>
    </row>
    <row r="77" spans="1:13" x14ac:dyDescent="0.55000000000000004">
      <c r="A77" s="9">
        <v>75</v>
      </c>
      <c r="B77" s="12" t="s">
        <v>60</v>
      </c>
      <c r="C77" s="16" t="s">
        <v>191</v>
      </c>
      <c r="D77" s="16" t="s">
        <v>16</v>
      </c>
      <c r="E77" s="18" t="s">
        <v>186</v>
      </c>
      <c r="F77" s="21">
        <v>460</v>
      </c>
      <c r="G77" s="24"/>
      <c r="H77" s="28">
        <f t="shared" si="3"/>
        <v>0</v>
      </c>
      <c r="I77" s="30" t="str">
        <f t="shared" si="4"/>
        <v/>
      </c>
      <c r="J77" s="30" t="str">
        <f t="shared" si="5"/>
        <v/>
      </c>
      <c r="K77" s="31"/>
    </row>
    <row r="78" spans="1:13" x14ac:dyDescent="0.55000000000000004">
      <c r="A78" s="9">
        <v>76</v>
      </c>
      <c r="B78" s="12" t="s">
        <v>60</v>
      </c>
      <c r="C78" s="16" t="s">
        <v>191</v>
      </c>
      <c r="D78" s="16" t="s">
        <v>246</v>
      </c>
      <c r="E78" s="18" t="s">
        <v>186</v>
      </c>
      <c r="F78" s="21">
        <v>698</v>
      </c>
      <c r="G78" s="24"/>
      <c r="H78" s="28">
        <f t="shared" si="3"/>
        <v>0</v>
      </c>
      <c r="I78" s="30" t="str">
        <f t="shared" si="4"/>
        <v/>
      </c>
      <c r="J78" s="30" t="str">
        <f t="shared" si="5"/>
        <v/>
      </c>
      <c r="K78" s="31"/>
    </row>
    <row r="79" spans="1:13" x14ac:dyDescent="0.55000000000000004">
      <c r="A79" s="9">
        <v>77</v>
      </c>
      <c r="B79" s="12" t="s">
        <v>60</v>
      </c>
      <c r="C79" s="16" t="s">
        <v>191</v>
      </c>
      <c r="D79" s="16" t="s">
        <v>247</v>
      </c>
      <c r="E79" s="16" t="s">
        <v>7</v>
      </c>
      <c r="F79" s="21">
        <v>1984</v>
      </c>
      <c r="G79" s="24"/>
      <c r="H79" s="28">
        <f t="shared" si="3"/>
        <v>0</v>
      </c>
      <c r="I79" s="30" t="str">
        <f t="shared" si="4"/>
        <v/>
      </c>
      <c r="J79" s="30" t="str">
        <f t="shared" si="5"/>
        <v/>
      </c>
      <c r="K79" s="31"/>
    </row>
    <row r="80" spans="1:13" x14ac:dyDescent="0.55000000000000004">
      <c r="A80" s="9">
        <v>78</v>
      </c>
      <c r="B80" s="12" t="s">
        <v>60</v>
      </c>
      <c r="C80" s="16" t="s">
        <v>191</v>
      </c>
      <c r="D80" s="16" t="s">
        <v>249</v>
      </c>
      <c r="E80" s="16" t="s">
        <v>338</v>
      </c>
      <c r="F80" s="21">
        <v>270</v>
      </c>
      <c r="G80" s="24"/>
      <c r="H80" s="28">
        <f t="shared" si="3"/>
        <v>0</v>
      </c>
      <c r="I80" s="30" t="str">
        <f t="shared" si="4"/>
        <v/>
      </c>
      <c r="J80" s="30" t="str">
        <f t="shared" si="5"/>
        <v/>
      </c>
      <c r="K80" s="31"/>
    </row>
    <row r="81" spans="1:11" x14ac:dyDescent="0.55000000000000004">
      <c r="A81" s="9">
        <v>79</v>
      </c>
      <c r="B81" s="12" t="s">
        <v>60</v>
      </c>
      <c r="C81" s="16" t="s">
        <v>191</v>
      </c>
      <c r="D81" s="16" t="s">
        <v>133</v>
      </c>
      <c r="E81" s="18" t="s">
        <v>186</v>
      </c>
      <c r="F81" s="21">
        <v>1227</v>
      </c>
      <c r="G81" s="24"/>
      <c r="H81" s="28">
        <f t="shared" si="3"/>
        <v>0</v>
      </c>
      <c r="I81" s="30" t="str">
        <f t="shared" si="4"/>
        <v/>
      </c>
      <c r="J81" s="30" t="str">
        <f t="shared" si="5"/>
        <v/>
      </c>
      <c r="K81" s="31"/>
    </row>
    <row r="82" spans="1:11" x14ac:dyDescent="0.55000000000000004">
      <c r="A82" s="9">
        <v>80</v>
      </c>
      <c r="B82" s="12" t="s">
        <v>60</v>
      </c>
      <c r="C82" s="16" t="s">
        <v>191</v>
      </c>
      <c r="D82" s="16" t="s">
        <v>130</v>
      </c>
      <c r="E82" s="16" t="s">
        <v>239</v>
      </c>
      <c r="F82" s="21">
        <v>431</v>
      </c>
      <c r="G82" s="24"/>
      <c r="H82" s="28">
        <f t="shared" si="3"/>
        <v>0</v>
      </c>
      <c r="I82" s="30" t="str">
        <f t="shared" si="4"/>
        <v/>
      </c>
      <c r="J82" s="30" t="str">
        <f t="shared" si="5"/>
        <v/>
      </c>
      <c r="K82" s="31"/>
    </row>
    <row r="83" spans="1:11" x14ac:dyDescent="0.55000000000000004">
      <c r="A83" s="9">
        <v>81</v>
      </c>
      <c r="B83" s="12" t="s">
        <v>60</v>
      </c>
      <c r="C83" s="16" t="s">
        <v>191</v>
      </c>
      <c r="D83" s="16" t="s">
        <v>185</v>
      </c>
      <c r="E83" s="16" t="s">
        <v>239</v>
      </c>
      <c r="F83" s="21">
        <v>677</v>
      </c>
      <c r="G83" s="24"/>
      <c r="H83" s="28">
        <f t="shared" si="3"/>
        <v>0</v>
      </c>
      <c r="I83" s="30" t="str">
        <f t="shared" si="4"/>
        <v/>
      </c>
      <c r="J83" s="30" t="str">
        <f t="shared" si="5"/>
        <v/>
      </c>
      <c r="K83" s="31"/>
    </row>
    <row r="84" spans="1:11" x14ac:dyDescent="0.55000000000000004">
      <c r="A84" s="9">
        <v>82</v>
      </c>
      <c r="B84" s="12" t="s">
        <v>60</v>
      </c>
      <c r="C84" s="16" t="s">
        <v>191</v>
      </c>
      <c r="D84" s="16" t="s">
        <v>250</v>
      </c>
      <c r="E84" s="16" t="s">
        <v>239</v>
      </c>
      <c r="F84" s="21">
        <v>220</v>
      </c>
      <c r="G84" s="24"/>
      <c r="H84" s="28">
        <f t="shared" si="3"/>
        <v>0</v>
      </c>
      <c r="I84" s="30" t="str">
        <f t="shared" si="4"/>
        <v/>
      </c>
      <c r="J84" s="30" t="str">
        <f t="shared" si="5"/>
        <v/>
      </c>
      <c r="K84" s="31"/>
    </row>
    <row r="85" spans="1:11" x14ac:dyDescent="0.55000000000000004">
      <c r="A85" s="9">
        <v>83</v>
      </c>
      <c r="B85" s="12" t="s">
        <v>60</v>
      </c>
      <c r="C85" s="16" t="s">
        <v>191</v>
      </c>
      <c r="D85" s="16" t="s">
        <v>252</v>
      </c>
      <c r="E85" s="16" t="s">
        <v>239</v>
      </c>
      <c r="F85" s="21">
        <v>719</v>
      </c>
      <c r="G85" s="24"/>
      <c r="H85" s="28">
        <f t="shared" si="3"/>
        <v>0</v>
      </c>
      <c r="I85" s="30" t="str">
        <f t="shared" si="4"/>
        <v/>
      </c>
      <c r="J85" s="30" t="str">
        <f t="shared" si="5"/>
        <v/>
      </c>
      <c r="K85" s="31"/>
    </row>
    <row r="86" spans="1:11" x14ac:dyDescent="0.55000000000000004">
      <c r="A86" s="9">
        <v>84</v>
      </c>
      <c r="B86" s="12" t="s">
        <v>60</v>
      </c>
      <c r="C86" s="16" t="s">
        <v>191</v>
      </c>
      <c r="D86" s="16" t="s">
        <v>254</v>
      </c>
      <c r="E86" s="16" t="s">
        <v>239</v>
      </c>
      <c r="F86" s="21">
        <v>314</v>
      </c>
      <c r="G86" s="24"/>
      <c r="H86" s="28">
        <f t="shared" si="3"/>
        <v>0</v>
      </c>
      <c r="I86" s="30" t="str">
        <f t="shared" si="4"/>
        <v/>
      </c>
      <c r="J86" s="30" t="str">
        <f t="shared" si="5"/>
        <v/>
      </c>
      <c r="K86" s="31"/>
    </row>
    <row r="87" spans="1:11" x14ac:dyDescent="0.55000000000000004">
      <c r="A87" s="9">
        <v>85</v>
      </c>
      <c r="B87" s="12" t="s">
        <v>60</v>
      </c>
      <c r="C87" s="16" t="s">
        <v>191</v>
      </c>
      <c r="D87" s="16" t="s">
        <v>43</v>
      </c>
      <c r="E87" s="16" t="s">
        <v>239</v>
      </c>
      <c r="F87" s="21">
        <v>373</v>
      </c>
      <c r="G87" s="24"/>
      <c r="H87" s="28">
        <f t="shared" si="3"/>
        <v>0</v>
      </c>
      <c r="I87" s="30" t="str">
        <f t="shared" si="4"/>
        <v/>
      </c>
      <c r="J87" s="30" t="str">
        <f t="shared" si="5"/>
        <v/>
      </c>
      <c r="K87" s="31"/>
    </row>
    <row r="88" spans="1:11" x14ac:dyDescent="0.55000000000000004">
      <c r="A88" s="9">
        <v>86</v>
      </c>
      <c r="B88" s="12" t="s">
        <v>60</v>
      </c>
      <c r="C88" s="16" t="s">
        <v>191</v>
      </c>
      <c r="D88" s="16" t="s">
        <v>255</v>
      </c>
      <c r="E88" s="16" t="s">
        <v>239</v>
      </c>
      <c r="F88" s="21">
        <v>80</v>
      </c>
      <c r="G88" s="24"/>
      <c r="H88" s="28">
        <f t="shared" si="3"/>
        <v>0</v>
      </c>
      <c r="I88" s="30" t="str">
        <f t="shared" si="4"/>
        <v/>
      </c>
      <c r="J88" s="30" t="str">
        <f t="shared" si="5"/>
        <v/>
      </c>
      <c r="K88" s="31"/>
    </row>
    <row r="89" spans="1:11" x14ac:dyDescent="0.55000000000000004">
      <c r="A89" s="9">
        <v>87</v>
      </c>
      <c r="B89" s="12" t="s">
        <v>60</v>
      </c>
      <c r="C89" s="16" t="s">
        <v>191</v>
      </c>
      <c r="D89" s="16" t="s">
        <v>75</v>
      </c>
      <c r="E89" s="16" t="s">
        <v>239</v>
      </c>
      <c r="F89" s="21">
        <v>247</v>
      </c>
      <c r="G89" s="24"/>
      <c r="H89" s="28">
        <f t="shared" si="3"/>
        <v>0</v>
      </c>
      <c r="I89" s="30" t="str">
        <f t="shared" si="4"/>
        <v/>
      </c>
      <c r="J89" s="30" t="str">
        <f t="shared" si="5"/>
        <v/>
      </c>
      <c r="K89" s="31"/>
    </row>
    <row r="90" spans="1:11" x14ac:dyDescent="0.55000000000000004">
      <c r="A90" s="9">
        <v>88</v>
      </c>
      <c r="B90" s="12" t="s">
        <v>60</v>
      </c>
      <c r="C90" s="16" t="s">
        <v>191</v>
      </c>
      <c r="D90" s="16" t="s">
        <v>245</v>
      </c>
      <c r="E90" s="16" t="s">
        <v>239</v>
      </c>
      <c r="F90" s="21">
        <v>253</v>
      </c>
      <c r="G90" s="24"/>
      <c r="H90" s="28">
        <f t="shared" si="3"/>
        <v>0</v>
      </c>
      <c r="I90" s="30" t="str">
        <f t="shared" si="4"/>
        <v/>
      </c>
      <c r="J90" s="30" t="str">
        <f t="shared" si="5"/>
        <v/>
      </c>
      <c r="K90" s="31"/>
    </row>
    <row r="91" spans="1:11" x14ac:dyDescent="0.55000000000000004">
      <c r="A91" s="9">
        <v>89</v>
      </c>
      <c r="B91" s="12" t="s">
        <v>60</v>
      </c>
      <c r="C91" s="16" t="s">
        <v>191</v>
      </c>
      <c r="D91" s="16" t="s">
        <v>126</v>
      </c>
      <c r="E91" s="16" t="s">
        <v>239</v>
      </c>
      <c r="F91" s="21">
        <v>269</v>
      </c>
      <c r="G91" s="24"/>
      <c r="H91" s="28">
        <f t="shared" si="3"/>
        <v>0</v>
      </c>
      <c r="I91" s="30" t="str">
        <f t="shared" si="4"/>
        <v/>
      </c>
      <c r="J91" s="30" t="str">
        <f t="shared" si="5"/>
        <v/>
      </c>
      <c r="K91" s="31"/>
    </row>
    <row r="92" spans="1:11" x14ac:dyDescent="0.55000000000000004">
      <c r="A92" s="9">
        <v>90</v>
      </c>
      <c r="B92" s="12" t="s">
        <v>60</v>
      </c>
      <c r="C92" s="16" t="s">
        <v>191</v>
      </c>
      <c r="D92" s="16" t="s">
        <v>2</v>
      </c>
      <c r="E92" s="16" t="s">
        <v>239</v>
      </c>
      <c r="F92" s="21">
        <v>967</v>
      </c>
      <c r="G92" s="24"/>
      <c r="H92" s="28">
        <f t="shared" si="3"/>
        <v>0</v>
      </c>
      <c r="I92" s="30" t="str">
        <f t="shared" si="4"/>
        <v/>
      </c>
      <c r="J92" s="30" t="str">
        <f t="shared" si="5"/>
        <v/>
      </c>
      <c r="K92" s="31"/>
    </row>
    <row r="93" spans="1:11" x14ac:dyDescent="0.55000000000000004">
      <c r="A93" s="9">
        <v>91</v>
      </c>
      <c r="B93" s="12" t="s">
        <v>60</v>
      </c>
      <c r="C93" s="16" t="s">
        <v>191</v>
      </c>
      <c r="D93" s="16" t="s">
        <v>256</v>
      </c>
      <c r="E93" s="16" t="s">
        <v>7</v>
      </c>
      <c r="F93" s="21">
        <v>1124</v>
      </c>
      <c r="G93" s="24"/>
      <c r="H93" s="28">
        <f t="shared" si="3"/>
        <v>0</v>
      </c>
      <c r="I93" s="30" t="str">
        <f t="shared" si="4"/>
        <v/>
      </c>
      <c r="J93" s="30" t="str">
        <f t="shared" si="5"/>
        <v/>
      </c>
      <c r="K93" s="31"/>
    </row>
    <row r="94" spans="1:11" x14ac:dyDescent="0.55000000000000004">
      <c r="A94" s="9">
        <v>92</v>
      </c>
      <c r="B94" s="12" t="s">
        <v>60</v>
      </c>
      <c r="C94" s="16" t="s">
        <v>191</v>
      </c>
      <c r="D94" s="16" t="s">
        <v>257</v>
      </c>
      <c r="E94" s="18" t="s">
        <v>186</v>
      </c>
      <c r="F94" s="21">
        <v>1379</v>
      </c>
      <c r="G94" s="24"/>
      <c r="H94" s="28">
        <f t="shared" si="3"/>
        <v>0</v>
      </c>
      <c r="I94" s="30" t="str">
        <f t="shared" si="4"/>
        <v/>
      </c>
      <c r="J94" s="30" t="str">
        <f t="shared" si="5"/>
        <v/>
      </c>
      <c r="K94" s="31"/>
    </row>
    <row r="95" spans="1:11" x14ac:dyDescent="0.55000000000000004">
      <c r="A95" s="9">
        <v>93</v>
      </c>
      <c r="B95" s="12" t="s">
        <v>60</v>
      </c>
      <c r="C95" s="16" t="s">
        <v>191</v>
      </c>
      <c r="D95" s="16" t="s">
        <v>259</v>
      </c>
      <c r="E95" s="16" t="s">
        <v>213</v>
      </c>
      <c r="F95" s="21">
        <v>120</v>
      </c>
      <c r="G95" s="24"/>
      <c r="H95" s="28">
        <f t="shared" si="3"/>
        <v>0</v>
      </c>
      <c r="I95" s="30" t="str">
        <f t="shared" si="4"/>
        <v/>
      </c>
      <c r="J95" s="30" t="str">
        <f t="shared" si="5"/>
        <v/>
      </c>
      <c r="K95" s="31"/>
    </row>
    <row r="96" spans="1:11" x14ac:dyDescent="0.55000000000000004">
      <c r="A96" s="9">
        <v>94</v>
      </c>
      <c r="B96" s="12" t="s">
        <v>60</v>
      </c>
      <c r="C96" s="16" t="s">
        <v>191</v>
      </c>
      <c r="D96" s="16" t="s">
        <v>260</v>
      </c>
      <c r="E96" s="18" t="s">
        <v>186</v>
      </c>
      <c r="F96" s="21">
        <v>181</v>
      </c>
      <c r="G96" s="24"/>
      <c r="H96" s="28">
        <f t="shared" si="3"/>
        <v>0</v>
      </c>
      <c r="I96" s="30" t="str">
        <f t="shared" si="4"/>
        <v/>
      </c>
      <c r="J96" s="30" t="str">
        <f t="shared" si="5"/>
        <v/>
      </c>
      <c r="K96" s="31"/>
    </row>
    <row r="97" spans="1:11" x14ac:dyDescent="0.55000000000000004">
      <c r="A97" s="9">
        <v>95</v>
      </c>
      <c r="B97" s="12" t="s">
        <v>60</v>
      </c>
      <c r="C97" s="16" t="s">
        <v>191</v>
      </c>
      <c r="D97" s="16" t="s">
        <v>118</v>
      </c>
      <c r="E97" s="18" t="s">
        <v>186</v>
      </c>
      <c r="F97" s="21">
        <v>208</v>
      </c>
      <c r="G97" s="24"/>
      <c r="H97" s="28">
        <f t="shared" si="3"/>
        <v>0</v>
      </c>
      <c r="I97" s="30" t="str">
        <f t="shared" si="4"/>
        <v/>
      </c>
      <c r="J97" s="30" t="str">
        <f t="shared" si="5"/>
        <v/>
      </c>
      <c r="K97" s="31"/>
    </row>
    <row r="98" spans="1:11" x14ac:dyDescent="0.55000000000000004">
      <c r="A98" s="9">
        <v>96</v>
      </c>
      <c r="B98" s="12" t="s">
        <v>60</v>
      </c>
      <c r="C98" s="16" t="s">
        <v>191</v>
      </c>
      <c r="D98" s="16" t="s">
        <v>261</v>
      </c>
      <c r="E98" s="18" t="s">
        <v>186</v>
      </c>
      <c r="F98" s="21">
        <v>1142</v>
      </c>
      <c r="G98" s="24"/>
      <c r="H98" s="28">
        <f t="shared" si="3"/>
        <v>0</v>
      </c>
      <c r="I98" s="30" t="str">
        <f t="shared" si="4"/>
        <v/>
      </c>
      <c r="J98" s="30" t="str">
        <f t="shared" si="5"/>
        <v/>
      </c>
      <c r="K98" s="31"/>
    </row>
    <row r="99" spans="1:11" x14ac:dyDescent="0.55000000000000004">
      <c r="A99" s="9">
        <v>97</v>
      </c>
      <c r="B99" s="12" t="s">
        <v>60</v>
      </c>
      <c r="C99" s="16" t="s">
        <v>191</v>
      </c>
      <c r="D99" s="16" t="s">
        <v>262</v>
      </c>
      <c r="E99" s="18" t="s">
        <v>186</v>
      </c>
      <c r="F99" s="21">
        <v>205</v>
      </c>
      <c r="G99" s="24"/>
      <c r="H99" s="28">
        <f t="shared" si="3"/>
        <v>0</v>
      </c>
      <c r="I99" s="30" t="str">
        <f t="shared" si="4"/>
        <v/>
      </c>
      <c r="J99" s="30" t="str">
        <f t="shared" si="5"/>
        <v/>
      </c>
      <c r="K99" s="31"/>
    </row>
    <row r="100" spans="1:11" x14ac:dyDescent="0.55000000000000004">
      <c r="A100" s="9">
        <v>98</v>
      </c>
      <c r="B100" s="12" t="s">
        <v>60</v>
      </c>
      <c r="C100" s="16" t="s">
        <v>191</v>
      </c>
      <c r="D100" s="16" t="s">
        <v>100</v>
      </c>
      <c r="E100" s="18" t="s">
        <v>186</v>
      </c>
      <c r="F100" s="21">
        <v>195</v>
      </c>
      <c r="G100" s="24"/>
      <c r="H100" s="28">
        <f t="shared" si="3"/>
        <v>0</v>
      </c>
      <c r="I100" s="30" t="str">
        <f t="shared" si="4"/>
        <v/>
      </c>
      <c r="J100" s="30" t="str">
        <f t="shared" si="5"/>
        <v/>
      </c>
      <c r="K100" s="31"/>
    </row>
    <row r="101" spans="1:11" x14ac:dyDescent="0.55000000000000004">
      <c r="A101" s="9">
        <v>99</v>
      </c>
      <c r="B101" s="12" t="s">
        <v>60</v>
      </c>
      <c r="C101" s="16" t="s">
        <v>191</v>
      </c>
      <c r="D101" s="16" t="s">
        <v>263</v>
      </c>
      <c r="E101" s="16" t="s">
        <v>213</v>
      </c>
      <c r="F101" s="21">
        <v>101</v>
      </c>
      <c r="G101" s="24"/>
      <c r="H101" s="28">
        <f t="shared" si="3"/>
        <v>0</v>
      </c>
      <c r="I101" s="30" t="str">
        <f t="shared" si="4"/>
        <v/>
      </c>
      <c r="J101" s="30" t="str">
        <f t="shared" si="5"/>
        <v/>
      </c>
      <c r="K101" s="31"/>
    </row>
    <row r="102" spans="1:11" x14ac:dyDescent="0.55000000000000004">
      <c r="A102" s="9">
        <v>100</v>
      </c>
      <c r="B102" s="12" t="s">
        <v>60</v>
      </c>
      <c r="C102" s="16" t="s">
        <v>191</v>
      </c>
      <c r="D102" s="16" t="s">
        <v>265</v>
      </c>
      <c r="E102" s="16" t="s">
        <v>213</v>
      </c>
      <c r="F102" s="21">
        <v>90</v>
      </c>
      <c r="G102" s="24"/>
      <c r="H102" s="28">
        <f t="shared" si="3"/>
        <v>0</v>
      </c>
      <c r="I102" s="30" t="str">
        <f t="shared" si="4"/>
        <v/>
      </c>
      <c r="J102" s="30" t="str">
        <f t="shared" si="5"/>
        <v/>
      </c>
      <c r="K102" s="31"/>
    </row>
    <row r="103" spans="1:11" x14ac:dyDescent="0.55000000000000004">
      <c r="A103" s="9">
        <v>101</v>
      </c>
      <c r="B103" s="12" t="s">
        <v>60</v>
      </c>
      <c r="C103" s="16" t="s">
        <v>191</v>
      </c>
      <c r="D103" s="16" t="s">
        <v>26</v>
      </c>
      <c r="E103" s="16" t="s">
        <v>239</v>
      </c>
      <c r="F103" s="21">
        <v>70</v>
      </c>
      <c r="G103" s="24"/>
      <c r="H103" s="28">
        <f t="shared" si="3"/>
        <v>0</v>
      </c>
      <c r="I103" s="30" t="str">
        <f t="shared" si="4"/>
        <v/>
      </c>
      <c r="J103" s="30" t="str">
        <f t="shared" si="5"/>
        <v/>
      </c>
      <c r="K103" s="31"/>
    </row>
    <row r="104" spans="1:11" x14ac:dyDescent="0.55000000000000004">
      <c r="A104" s="9">
        <v>102</v>
      </c>
      <c r="B104" s="12" t="s">
        <v>60</v>
      </c>
      <c r="C104" s="16" t="s">
        <v>191</v>
      </c>
      <c r="D104" s="16" t="s">
        <v>266</v>
      </c>
      <c r="E104" s="18" t="s">
        <v>186</v>
      </c>
      <c r="F104" s="21">
        <v>640</v>
      </c>
      <c r="G104" s="24"/>
      <c r="H104" s="28">
        <f t="shared" si="3"/>
        <v>0</v>
      </c>
      <c r="I104" s="30" t="str">
        <f t="shared" si="4"/>
        <v/>
      </c>
      <c r="J104" s="30" t="str">
        <f t="shared" si="5"/>
        <v/>
      </c>
      <c r="K104" s="31"/>
    </row>
    <row r="105" spans="1:11" x14ac:dyDescent="0.55000000000000004">
      <c r="A105" s="9">
        <v>103</v>
      </c>
      <c r="B105" s="12" t="s">
        <v>60</v>
      </c>
      <c r="C105" s="16" t="s">
        <v>191</v>
      </c>
      <c r="D105" s="16" t="s">
        <v>267</v>
      </c>
      <c r="E105" s="16" t="s">
        <v>7</v>
      </c>
      <c r="F105" s="21">
        <v>138</v>
      </c>
      <c r="G105" s="24"/>
      <c r="H105" s="28">
        <f t="shared" si="3"/>
        <v>0</v>
      </c>
      <c r="I105" s="30" t="str">
        <f t="shared" si="4"/>
        <v/>
      </c>
      <c r="J105" s="30" t="str">
        <f t="shared" si="5"/>
        <v/>
      </c>
      <c r="K105" s="31"/>
    </row>
    <row r="106" spans="1:11" x14ac:dyDescent="0.55000000000000004">
      <c r="A106" s="9">
        <v>104</v>
      </c>
      <c r="B106" s="12" t="s">
        <v>60</v>
      </c>
      <c r="C106" s="16" t="s">
        <v>191</v>
      </c>
      <c r="D106" s="16" t="s">
        <v>268</v>
      </c>
      <c r="E106" s="16" t="s">
        <v>338</v>
      </c>
      <c r="F106" s="21">
        <v>200</v>
      </c>
      <c r="G106" s="24"/>
      <c r="H106" s="28">
        <f t="shared" si="3"/>
        <v>0</v>
      </c>
      <c r="I106" s="30" t="str">
        <f t="shared" si="4"/>
        <v/>
      </c>
      <c r="J106" s="30" t="str">
        <f t="shared" si="5"/>
        <v/>
      </c>
      <c r="K106" s="31"/>
    </row>
    <row r="107" spans="1:11" x14ac:dyDescent="0.55000000000000004">
      <c r="A107" s="9">
        <v>105</v>
      </c>
      <c r="B107" s="12" t="s">
        <v>60</v>
      </c>
      <c r="C107" s="16" t="s">
        <v>191</v>
      </c>
      <c r="D107" s="16" t="s">
        <v>270</v>
      </c>
      <c r="E107" s="16" t="s">
        <v>239</v>
      </c>
      <c r="F107" s="21">
        <v>139</v>
      </c>
      <c r="G107" s="24"/>
      <c r="H107" s="28">
        <f t="shared" si="3"/>
        <v>0</v>
      </c>
      <c r="I107" s="30" t="str">
        <f t="shared" si="4"/>
        <v/>
      </c>
      <c r="J107" s="30" t="str">
        <f t="shared" si="5"/>
        <v/>
      </c>
      <c r="K107" s="31"/>
    </row>
    <row r="108" spans="1:11" x14ac:dyDescent="0.55000000000000004">
      <c r="A108" s="9">
        <v>106</v>
      </c>
      <c r="B108" s="12" t="s">
        <v>60</v>
      </c>
      <c r="C108" s="16" t="s">
        <v>191</v>
      </c>
      <c r="D108" s="16" t="s">
        <v>144</v>
      </c>
      <c r="E108" s="18" t="s">
        <v>186</v>
      </c>
      <c r="F108" s="21">
        <v>60</v>
      </c>
      <c r="G108" s="24"/>
      <c r="H108" s="28">
        <f t="shared" si="3"/>
        <v>0</v>
      </c>
      <c r="I108" s="30" t="str">
        <f t="shared" si="4"/>
        <v/>
      </c>
      <c r="J108" s="30" t="str">
        <f t="shared" si="5"/>
        <v/>
      </c>
      <c r="K108" s="31"/>
    </row>
    <row r="109" spans="1:11" x14ac:dyDescent="0.55000000000000004">
      <c r="A109" s="9">
        <v>107</v>
      </c>
      <c r="B109" s="12" t="s">
        <v>60</v>
      </c>
      <c r="C109" s="16" t="s">
        <v>191</v>
      </c>
      <c r="D109" s="16" t="s">
        <v>93</v>
      </c>
      <c r="E109" s="18" t="s">
        <v>186</v>
      </c>
      <c r="F109" s="21">
        <v>372</v>
      </c>
      <c r="G109" s="24"/>
      <c r="H109" s="28">
        <f t="shared" si="3"/>
        <v>0</v>
      </c>
      <c r="I109" s="30" t="str">
        <f t="shared" si="4"/>
        <v/>
      </c>
      <c r="J109" s="30" t="str">
        <f t="shared" si="5"/>
        <v/>
      </c>
      <c r="K109" s="31"/>
    </row>
    <row r="110" spans="1:11" x14ac:dyDescent="0.55000000000000004">
      <c r="A110" s="9">
        <v>108</v>
      </c>
      <c r="B110" s="12" t="s">
        <v>60</v>
      </c>
      <c r="C110" s="16" t="s">
        <v>191</v>
      </c>
      <c r="D110" s="16" t="s">
        <v>38</v>
      </c>
      <c r="E110" s="16" t="s">
        <v>352</v>
      </c>
      <c r="F110" s="21">
        <v>255</v>
      </c>
      <c r="G110" s="24"/>
      <c r="H110" s="28">
        <f t="shared" si="3"/>
        <v>0</v>
      </c>
      <c r="I110" s="30" t="str">
        <f t="shared" si="4"/>
        <v/>
      </c>
      <c r="J110" s="30" t="str">
        <f t="shared" si="5"/>
        <v/>
      </c>
      <c r="K110" s="31"/>
    </row>
    <row r="111" spans="1:11" x14ac:dyDescent="0.55000000000000004">
      <c r="A111" s="9">
        <v>109</v>
      </c>
      <c r="B111" s="12" t="s">
        <v>60</v>
      </c>
      <c r="C111" s="16" t="s">
        <v>191</v>
      </c>
      <c r="D111" s="16" t="s">
        <v>272</v>
      </c>
      <c r="E111" s="16" t="s">
        <v>213</v>
      </c>
      <c r="F111" s="21">
        <v>48</v>
      </c>
      <c r="G111" s="24"/>
      <c r="H111" s="28">
        <f t="shared" si="3"/>
        <v>0</v>
      </c>
      <c r="I111" s="30" t="str">
        <f t="shared" si="4"/>
        <v/>
      </c>
      <c r="J111" s="30" t="str">
        <f t="shared" si="5"/>
        <v/>
      </c>
      <c r="K111" s="31"/>
    </row>
    <row r="112" spans="1:11" x14ac:dyDescent="0.55000000000000004">
      <c r="A112" s="9">
        <v>110</v>
      </c>
      <c r="B112" s="12" t="s">
        <v>60</v>
      </c>
      <c r="C112" s="16" t="s">
        <v>191</v>
      </c>
      <c r="D112" s="16" t="s">
        <v>273</v>
      </c>
      <c r="E112" s="18" t="s">
        <v>186</v>
      </c>
      <c r="F112" s="21">
        <v>168</v>
      </c>
      <c r="G112" s="24"/>
      <c r="H112" s="28">
        <f t="shared" si="3"/>
        <v>0</v>
      </c>
      <c r="I112" s="30" t="str">
        <f t="shared" si="4"/>
        <v/>
      </c>
      <c r="J112" s="30" t="str">
        <f t="shared" si="5"/>
        <v/>
      </c>
      <c r="K112" s="31"/>
    </row>
    <row r="113" spans="1:11" x14ac:dyDescent="0.55000000000000004">
      <c r="A113" s="9">
        <v>111</v>
      </c>
      <c r="B113" s="12" t="s">
        <v>60</v>
      </c>
      <c r="C113" s="16" t="s">
        <v>191</v>
      </c>
      <c r="D113" s="16" t="s">
        <v>274</v>
      </c>
      <c r="E113" s="18" t="s">
        <v>186</v>
      </c>
      <c r="F113" s="21">
        <v>705</v>
      </c>
      <c r="G113" s="24"/>
      <c r="H113" s="28">
        <f t="shared" si="3"/>
        <v>0</v>
      </c>
      <c r="I113" s="30" t="str">
        <f t="shared" si="4"/>
        <v/>
      </c>
      <c r="J113" s="30" t="str">
        <f t="shared" si="5"/>
        <v/>
      </c>
      <c r="K113" s="31"/>
    </row>
    <row r="114" spans="1:11" x14ac:dyDescent="0.55000000000000004">
      <c r="A114" s="9">
        <v>112</v>
      </c>
      <c r="B114" s="12" t="s">
        <v>60</v>
      </c>
      <c r="C114" s="16" t="s">
        <v>191</v>
      </c>
      <c r="D114" s="16" t="s">
        <v>119</v>
      </c>
      <c r="E114" s="18" t="s">
        <v>186</v>
      </c>
      <c r="F114" s="21">
        <v>682</v>
      </c>
      <c r="G114" s="24"/>
      <c r="H114" s="28">
        <f t="shared" si="3"/>
        <v>0</v>
      </c>
      <c r="I114" s="30" t="str">
        <f t="shared" si="4"/>
        <v/>
      </c>
      <c r="J114" s="30" t="str">
        <f t="shared" si="5"/>
        <v/>
      </c>
      <c r="K114" s="31"/>
    </row>
    <row r="115" spans="1:11" x14ac:dyDescent="0.55000000000000004">
      <c r="A115" s="9">
        <v>113</v>
      </c>
      <c r="B115" s="12" t="s">
        <v>60</v>
      </c>
      <c r="C115" s="16" t="s">
        <v>191</v>
      </c>
      <c r="D115" s="16" t="s">
        <v>63</v>
      </c>
      <c r="E115" s="16" t="s">
        <v>7</v>
      </c>
      <c r="F115" s="21">
        <v>168</v>
      </c>
      <c r="G115" s="24"/>
      <c r="H115" s="28">
        <f t="shared" si="3"/>
        <v>0</v>
      </c>
      <c r="I115" s="30" t="str">
        <f t="shared" si="4"/>
        <v/>
      </c>
      <c r="J115" s="30" t="str">
        <f t="shared" si="5"/>
        <v/>
      </c>
      <c r="K115" s="31"/>
    </row>
    <row r="116" spans="1:11" x14ac:dyDescent="0.55000000000000004">
      <c r="A116" s="9">
        <v>114</v>
      </c>
      <c r="B116" s="12" t="s">
        <v>60</v>
      </c>
      <c r="C116" s="16" t="s">
        <v>191</v>
      </c>
      <c r="D116" s="16" t="s">
        <v>253</v>
      </c>
      <c r="E116" s="18" t="s">
        <v>186</v>
      </c>
      <c r="F116" s="21">
        <v>353</v>
      </c>
      <c r="G116" s="24"/>
      <c r="H116" s="28">
        <f t="shared" si="3"/>
        <v>0</v>
      </c>
      <c r="I116" s="30" t="str">
        <f t="shared" si="4"/>
        <v/>
      </c>
      <c r="J116" s="30" t="str">
        <f t="shared" si="5"/>
        <v/>
      </c>
      <c r="K116" s="31"/>
    </row>
    <row r="117" spans="1:11" x14ac:dyDescent="0.55000000000000004">
      <c r="A117" s="9">
        <v>115</v>
      </c>
      <c r="B117" s="12" t="s">
        <v>60</v>
      </c>
      <c r="C117" s="16" t="s">
        <v>191</v>
      </c>
      <c r="D117" s="16" t="s">
        <v>217</v>
      </c>
      <c r="E117" s="16" t="s">
        <v>213</v>
      </c>
      <c r="F117" s="21">
        <v>39</v>
      </c>
      <c r="G117" s="24"/>
      <c r="H117" s="28">
        <f t="shared" si="3"/>
        <v>0</v>
      </c>
      <c r="I117" s="30" t="str">
        <f t="shared" si="4"/>
        <v/>
      </c>
      <c r="J117" s="30" t="str">
        <f t="shared" si="5"/>
        <v/>
      </c>
      <c r="K117" s="31"/>
    </row>
    <row r="118" spans="1:11" x14ac:dyDescent="0.55000000000000004">
      <c r="A118" s="9">
        <v>116</v>
      </c>
      <c r="B118" s="12" t="s">
        <v>60</v>
      </c>
      <c r="C118" s="16" t="s">
        <v>191</v>
      </c>
      <c r="D118" s="16" t="s">
        <v>275</v>
      </c>
      <c r="E118" s="18" t="s">
        <v>186</v>
      </c>
      <c r="F118" s="21">
        <v>192</v>
      </c>
      <c r="G118" s="24"/>
      <c r="H118" s="28">
        <f t="shared" si="3"/>
        <v>0</v>
      </c>
      <c r="I118" s="30" t="str">
        <f t="shared" si="4"/>
        <v/>
      </c>
      <c r="J118" s="30" t="str">
        <f t="shared" si="5"/>
        <v/>
      </c>
      <c r="K118" s="31"/>
    </row>
    <row r="119" spans="1:11" x14ac:dyDescent="0.55000000000000004">
      <c r="A119" s="9">
        <v>117</v>
      </c>
      <c r="B119" s="12" t="s">
        <v>60</v>
      </c>
      <c r="C119" s="16" t="s">
        <v>191</v>
      </c>
      <c r="D119" s="16" t="s">
        <v>123</v>
      </c>
      <c r="E119" s="18" t="s">
        <v>186</v>
      </c>
      <c r="F119" s="21">
        <v>224</v>
      </c>
      <c r="G119" s="24"/>
      <c r="H119" s="28">
        <f t="shared" si="3"/>
        <v>0</v>
      </c>
      <c r="I119" s="30" t="str">
        <f t="shared" si="4"/>
        <v/>
      </c>
      <c r="J119" s="30" t="str">
        <f t="shared" si="5"/>
        <v/>
      </c>
      <c r="K119" s="31"/>
    </row>
    <row r="120" spans="1:11" x14ac:dyDescent="0.55000000000000004">
      <c r="A120" s="9">
        <v>118</v>
      </c>
      <c r="B120" s="12" t="s">
        <v>60</v>
      </c>
      <c r="C120" s="16" t="s">
        <v>191</v>
      </c>
      <c r="D120" s="16" t="s">
        <v>101</v>
      </c>
      <c r="E120" s="18" t="s">
        <v>186</v>
      </c>
      <c r="F120" s="21">
        <v>120</v>
      </c>
      <c r="G120" s="24"/>
      <c r="H120" s="28">
        <f t="shared" si="3"/>
        <v>0</v>
      </c>
      <c r="I120" s="30" t="str">
        <f t="shared" si="4"/>
        <v/>
      </c>
      <c r="J120" s="30" t="str">
        <f t="shared" si="5"/>
        <v/>
      </c>
      <c r="K120" s="31"/>
    </row>
    <row r="121" spans="1:11" x14ac:dyDescent="0.55000000000000004">
      <c r="A121" s="9">
        <v>119</v>
      </c>
      <c r="B121" s="12" t="s">
        <v>60</v>
      </c>
      <c r="C121" s="16" t="s">
        <v>191</v>
      </c>
      <c r="D121" s="16" t="s">
        <v>276</v>
      </c>
      <c r="E121" s="16" t="s">
        <v>239</v>
      </c>
      <c r="F121" s="21">
        <v>716</v>
      </c>
      <c r="G121" s="24"/>
      <c r="H121" s="28">
        <f t="shared" si="3"/>
        <v>0</v>
      </c>
      <c r="I121" s="30" t="str">
        <f t="shared" si="4"/>
        <v/>
      </c>
      <c r="J121" s="30" t="str">
        <f t="shared" si="5"/>
        <v/>
      </c>
      <c r="K121" s="31"/>
    </row>
    <row r="122" spans="1:11" x14ac:dyDescent="0.55000000000000004">
      <c r="A122" s="9">
        <v>120</v>
      </c>
      <c r="B122" s="12" t="s">
        <v>60</v>
      </c>
      <c r="C122" s="16" t="s">
        <v>191</v>
      </c>
      <c r="D122" s="16" t="s">
        <v>277</v>
      </c>
      <c r="E122" s="18" t="s">
        <v>186</v>
      </c>
      <c r="F122" s="21">
        <v>229</v>
      </c>
      <c r="G122" s="24"/>
      <c r="H122" s="28">
        <f t="shared" si="3"/>
        <v>0</v>
      </c>
      <c r="I122" s="30" t="str">
        <f t="shared" si="4"/>
        <v/>
      </c>
      <c r="J122" s="30" t="str">
        <f t="shared" si="5"/>
        <v/>
      </c>
      <c r="K122" s="31"/>
    </row>
    <row r="123" spans="1:11" x14ac:dyDescent="0.55000000000000004">
      <c r="A123" s="9">
        <v>121</v>
      </c>
      <c r="B123" s="12" t="s">
        <v>60</v>
      </c>
      <c r="C123" s="16" t="s">
        <v>191</v>
      </c>
      <c r="D123" s="16" t="s">
        <v>35</v>
      </c>
      <c r="E123" s="18" t="s">
        <v>186</v>
      </c>
      <c r="F123" s="21">
        <v>220</v>
      </c>
      <c r="G123" s="24"/>
      <c r="H123" s="28">
        <f t="shared" si="3"/>
        <v>0</v>
      </c>
      <c r="I123" s="30" t="str">
        <f t="shared" si="4"/>
        <v/>
      </c>
      <c r="J123" s="30" t="str">
        <f t="shared" si="5"/>
        <v/>
      </c>
      <c r="K123" s="31"/>
    </row>
    <row r="124" spans="1:11" x14ac:dyDescent="0.55000000000000004">
      <c r="A124" s="9">
        <v>122</v>
      </c>
      <c r="B124" s="12" t="s">
        <v>60</v>
      </c>
      <c r="C124" s="16" t="s">
        <v>191</v>
      </c>
      <c r="D124" s="16" t="s">
        <v>52</v>
      </c>
      <c r="E124" s="16" t="s">
        <v>7</v>
      </c>
      <c r="F124" s="21">
        <v>94</v>
      </c>
      <c r="G124" s="24"/>
      <c r="H124" s="28">
        <f t="shared" si="3"/>
        <v>0</v>
      </c>
      <c r="I124" s="30" t="str">
        <f t="shared" si="4"/>
        <v/>
      </c>
      <c r="J124" s="30" t="str">
        <f t="shared" si="5"/>
        <v/>
      </c>
      <c r="K124" s="31"/>
    </row>
    <row r="125" spans="1:11" x14ac:dyDescent="0.55000000000000004">
      <c r="A125" s="9">
        <v>123</v>
      </c>
      <c r="B125" s="12" t="s">
        <v>60</v>
      </c>
      <c r="C125" s="16" t="s">
        <v>191</v>
      </c>
      <c r="D125" s="16" t="s">
        <v>278</v>
      </c>
      <c r="E125" s="16" t="s">
        <v>239</v>
      </c>
      <c r="F125" s="21">
        <v>809</v>
      </c>
      <c r="G125" s="24"/>
      <c r="H125" s="28">
        <f t="shared" si="3"/>
        <v>0</v>
      </c>
      <c r="I125" s="30" t="str">
        <f t="shared" si="4"/>
        <v/>
      </c>
      <c r="J125" s="30" t="str">
        <f t="shared" si="5"/>
        <v/>
      </c>
      <c r="K125" s="31"/>
    </row>
    <row r="126" spans="1:11" x14ac:dyDescent="0.55000000000000004">
      <c r="A126" s="9">
        <v>124</v>
      </c>
      <c r="B126" s="12" t="s">
        <v>60</v>
      </c>
      <c r="C126" s="16" t="s">
        <v>191</v>
      </c>
      <c r="D126" s="16" t="s">
        <v>269</v>
      </c>
      <c r="E126" s="16" t="s">
        <v>239</v>
      </c>
      <c r="F126" s="21">
        <v>129</v>
      </c>
      <c r="G126" s="24"/>
      <c r="H126" s="28">
        <f t="shared" si="3"/>
        <v>0</v>
      </c>
      <c r="I126" s="30" t="str">
        <f t="shared" si="4"/>
        <v/>
      </c>
      <c r="J126" s="30" t="str">
        <f t="shared" si="5"/>
        <v/>
      </c>
      <c r="K126" s="31"/>
    </row>
    <row r="127" spans="1:11" x14ac:dyDescent="0.55000000000000004">
      <c r="A127" s="9">
        <v>125</v>
      </c>
      <c r="B127" s="12" t="s">
        <v>60</v>
      </c>
      <c r="C127" s="16" t="s">
        <v>191</v>
      </c>
      <c r="D127" s="16" t="s">
        <v>22</v>
      </c>
      <c r="E127" s="16" t="s">
        <v>46</v>
      </c>
      <c r="F127" s="21">
        <v>69</v>
      </c>
      <c r="G127" s="24"/>
      <c r="H127" s="28">
        <f t="shared" si="3"/>
        <v>0</v>
      </c>
      <c r="I127" s="30" t="str">
        <f t="shared" si="4"/>
        <v/>
      </c>
      <c r="J127" s="30" t="str">
        <f t="shared" si="5"/>
        <v/>
      </c>
      <c r="K127" s="31"/>
    </row>
    <row r="128" spans="1:11" x14ac:dyDescent="0.55000000000000004">
      <c r="A128" s="9">
        <v>126</v>
      </c>
      <c r="B128" s="12" t="s">
        <v>60</v>
      </c>
      <c r="C128" s="16" t="s">
        <v>191</v>
      </c>
      <c r="D128" s="16" t="s">
        <v>116</v>
      </c>
      <c r="E128" s="16" t="s">
        <v>338</v>
      </c>
      <c r="F128" s="21">
        <v>396</v>
      </c>
      <c r="G128" s="24"/>
      <c r="H128" s="28">
        <f t="shared" si="3"/>
        <v>0</v>
      </c>
      <c r="I128" s="30" t="str">
        <f t="shared" si="4"/>
        <v/>
      </c>
      <c r="J128" s="30" t="str">
        <f t="shared" si="5"/>
        <v/>
      </c>
      <c r="K128" s="31"/>
    </row>
    <row r="129" spans="1:11" x14ac:dyDescent="0.55000000000000004">
      <c r="A129" s="9">
        <v>127</v>
      </c>
      <c r="B129" s="12" t="s">
        <v>60</v>
      </c>
      <c r="C129" s="16" t="s">
        <v>191</v>
      </c>
      <c r="D129" s="16" t="s">
        <v>230</v>
      </c>
      <c r="E129" s="18" t="s">
        <v>186</v>
      </c>
      <c r="F129" s="21">
        <v>792</v>
      </c>
      <c r="G129" s="24"/>
      <c r="H129" s="28">
        <f t="shared" si="3"/>
        <v>0</v>
      </c>
      <c r="I129" s="30" t="str">
        <f t="shared" si="4"/>
        <v/>
      </c>
      <c r="J129" s="30" t="str">
        <f t="shared" si="5"/>
        <v/>
      </c>
      <c r="K129" s="31"/>
    </row>
    <row r="130" spans="1:11" x14ac:dyDescent="0.55000000000000004">
      <c r="A130" s="9">
        <v>128</v>
      </c>
      <c r="B130" s="12" t="s">
        <v>60</v>
      </c>
      <c r="C130" s="16" t="s">
        <v>191</v>
      </c>
      <c r="D130" s="16" t="s">
        <v>279</v>
      </c>
      <c r="E130" s="18" t="s">
        <v>186</v>
      </c>
      <c r="F130" s="21">
        <v>502</v>
      </c>
      <c r="G130" s="24"/>
      <c r="H130" s="28">
        <f t="shared" si="3"/>
        <v>0</v>
      </c>
      <c r="I130" s="30" t="str">
        <f t="shared" si="4"/>
        <v/>
      </c>
      <c r="J130" s="30" t="str">
        <f t="shared" si="5"/>
        <v/>
      </c>
      <c r="K130" s="31"/>
    </row>
    <row r="131" spans="1:11" x14ac:dyDescent="0.55000000000000004">
      <c r="A131" s="9">
        <v>129</v>
      </c>
      <c r="B131" s="12" t="s">
        <v>60</v>
      </c>
      <c r="C131" s="16" t="s">
        <v>191</v>
      </c>
      <c r="D131" s="16" t="s">
        <v>280</v>
      </c>
      <c r="E131" s="16" t="s">
        <v>7</v>
      </c>
      <c r="F131" s="21">
        <v>297</v>
      </c>
      <c r="G131" s="24"/>
      <c r="H131" s="28">
        <f t="shared" si="3"/>
        <v>0</v>
      </c>
      <c r="I131" s="30" t="str">
        <f t="shared" si="4"/>
        <v/>
      </c>
      <c r="J131" s="30" t="str">
        <f t="shared" si="5"/>
        <v/>
      </c>
      <c r="K131" s="31"/>
    </row>
    <row r="132" spans="1:11" x14ac:dyDescent="0.55000000000000004">
      <c r="A132" s="9">
        <v>130</v>
      </c>
      <c r="B132" s="12" t="s">
        <v>60</v>
      </c>
      <c r="C132" s="16" t="s">
        <v>191</v>
      </c>
      <c r="D132" s="16" t="s">
        <v>281</v>
      </c>
      <c r="E132" s="16" t="s">
        <v>213</v>
      </c>
      <c r="F132" s="21">
        <v>165</v>
      </c>
      <c r="G132" s="24"/>
      <c r="H132" s="28">
        <f t="shared" si="3"/>
        <v>0</v>
      </c>
      <c r="I132" s="30" t="str">
        <f t="shared" si="4"/>
        <v/>
      </c>
      <c r="J132" s="30" t="str">
        <f t="shared" si="5"/>
        <v/>
      </c>
      <c r="K132" s="31"/>
    </row>
    <row r="133" spans="1:11" x14ac:dyDescent="0.55000000000000004">
      <c r="A133" s="9">
        <v>131</v>
      </c>
      <c r="B133" s="12" t="s">
        <v>60</v>
      </c>
      <c r="C133" s="16" t="s">
        <v>191</v>
      </c>
      <c r="D133" s="16" t="s">
        <v>36</v>
      </c>
      <c r="E133" s="16" t="s">
        <v>213</v>
      </c>
      <c r="F133" s="21">
        <v>59</v>
      </c>
      <c r="G133" s="24"/>
      <c r="H133" s="28">
        <f t="shared" ref="H133:H196" si="6">IF(G133="○",F133,IF(G133="",0,""))</f>
        <v>0</v>
      </c>
      <c r="I133" s="30" t="str">
        <f t="shared" ref="I133:I196" si="7">IF(G133="●",IF(H133&gt;=F133,"ERR",IF(H133&lt;=0,"ERR","")),"")</f>
        <v/>
      </c>
      <c r="J133" s="30" t="str">
        <f t="shared" ref="J133:J196" si="8">IF(G133="○",IF(H133&lt;&gt;F133,"ERR",""),IF(G133&lt;&gt;"○",""))</f>
        <v/>
      </c>
      <c r="K133" s="31"/>
    </row>
    <row r="134" spans="1:11" x14ac:dyDescent="0.55000000000000004">
      <c r="A134" s="9">
        <v>132</v>
      </c>
      <c r="B134" s="12" t="s">
        <v>60</v>
      </c>
      <c r="C134" s="16" t="s">
        <v>191</v>
      </c>
      <c r="D134" s="16" t="s">
        <v>210</v>
      </c>
      <c r="E134" s="18" t="s">
        <v>186</v>
      </c>
      <c r="F134" s="21">
        <v>799</v>
      </c>
      <c r="G134" s="24"/>
      <c r="H134" s="28">
        <f t="shared" si="6"/>
        <v>0</v>
      </c>
      <c r="I134" s="30" t="str">
        <f t="shared" si="7"/>
        <v/>
      </c>
      <c r="J134" s="30" t="str">
        <f t="shared" si="8"/>
        <v/>
      </c>
      <c r="K134" s="31"/>
    </row>
    <row r="135" spans="1:11" x14ac:dyDescent="0.55000000000000004">
      <c r="A135" s="9">
        <v>133</v>
      </c>
      <c r="B135" s="12" t="s">
        <v>60</v>
      </c>
      <c r="C135" s="16" t="s">
        <v>191</v>
      </c>
      <c r="D135" s="16" t="s">
        <v>54</v>
      </c>
      <c r="E135" s="16" t="s">
        <v>7</v>
      </c>
      <c r="F135" s="21">
        <v>200</v>
      </c>
      <c r="G135" s="24"/>
      <c r="H135" s="28">
        <f t="shared" si="6"/>
        <v>0</v>
      </c>
      <c r="I135" s="30" t="str">
        <f t="shared" si="7"/>
        <v/>
      </c>
      <c r="J135" s="30" t="str">
        <f t="shared" si="8"/>
        <v/>
      </c>
      <c r="K135" s="31"/>
    </row>
    <row r="136" spans="1:11" x14ac:dyDescent="0.55000000000000004">
      <c r="A136" s="9">
        <v>134</v>
      </c>
      <c r="B136" s="12" t="s">
        <v>60</v>
      </c>
      <c r="C136" s="16" t="s">
        <v>191</v>
      </c>
      <c r="D136" s="16" t="s">
        <v>17</v>
      </c>
      <c r="E136" s="16" t="s">
        <v>7</v>
      </c>
      <c r="F136" s="21">
        <v>532</v>
      </c>
      <c r="G136" s="24"/>
      <c r="H136" s="28">
        <f t="shared" si="6"/>
        <v>0</v>
      </c>
      <c r="I136" s="30" t="str">
        <f t="shared" si="7"/>
        <v/>
      </c>
      <c r="J136" s="30" t="str">
        <f t="shared" si="8"/>
        <v/>
      </c>
      <c r="K136" s="31"/>
    </row>
    <row r="137" spans="1:11" x14ac:dyDescent="0.55000000000000004">
      <c r="A137" s="9">
        <v>135</v>
      </c>
      <c r="B137" s="12" t="s">
        <v>60</v>
      </c>
      <c r="C137" s="16" t="s">
        <v>191</v>
      </c>
      <c r="D137" s="16" t="s">
        <v>125</v>
      </c>
      <c r="E137" s="16" t="s">
        <v>7</v>
      </c>
      <c r="F137" s="21">
        <v>515</v>
      </c>
      <c r="G137" s="24"/>
      <c r="H137" s="28">
        <f t="shared" si="6"/>
        <v>0</v>
      </c>
      <c r="I137" s="30" t="str">
        <f t="shared" si="7"/>
        <v/>
      </c>
      <c r="J137" s="30" t="str">
        <f t="shared" si="8"/>
        <v/>
      </c>
      <c r="K137" s="31"/>
    </row>
    <row r="138" spans="1:11" x14ac:dyDescent="0.55000000000000004">
      <c r="A138" s="9">
        <v>136</v>
      </c>
      <c r="B138" s="12" t="s">
        <v>60</v>
      </c>
      <c r="C138" s="16" t="s">
        <v>191</v>
      </c>
      <c r="D138" s="16" t="s">
        <v>282</v>
      </c>
      <c r="E138" s="18" t="s">
        <v>186</v>
      </c>
      <c r="F138" s="21">
        <v>427</v>
      </c>
      <c r="G138" s="24"/>
      <c r="H138" s="28">
        <f t="shared" si="6"/>
        <v>0</v>
      </c>
      <c r="I138" s="30" t="str">
        <f t="shared" si="7"/>
        <v/>
      </c>
      <c r="J138" s="30" t="str">
        <f t="shared" si="8"/>
        <v/>
      </c>
      <c r="K138" s="31"/>
    </row>
    <row r="139" spans="1:11" x14ac:dyDescent="0.55000000000000004">
      <c r="A139" s="9">
        <v>137</v>
      </c>
      <c r="B139" s="12" t="s">
        <v>60</v>
      </c>
      <c r="C139" s="16" t="s">
        <v>191</v>
      </c>
      <c r="D139" s="16" t="s">
        <v>108</v>
      </c>
      <c r="E139" s="18" t="s">
        <v>186</v>
      </c>
      <c r="F139" s="21">
        <v>1162</v>
      </c>
      <c r="G139" s="24"/>
      <c r="H139" s="28">
        <f t="shared" si="6"/>
        <v>0</v>
      </c>
      <c r="I139" s="30" t="str">
        <f t="shared" si="7"/>
        <v/>
      </c>
      <c r="J139" s="30" t="str">
        <f t="shared" si="8"/>
        <v/>
      </c>
      <c r="K139" s="31"/>
    </row>
    <row r="140" spans="1:11" x14ac:dyDescent="0.55000000000000004">
      <c r="A140" s="9">
        <v>138</v>
      </c>
      <c r="B140" s="12" t="s">
        <v>60</v>
      </c>
      <c r="C140" s="16" t="s">
        <v>191</v>
      </c>
      <c r="D140" s="16" t="s">
        <v>283</v>
      </c>
      <c r="E140" s="18" t="s">
        <v>186</v>
      </c>
      <c r="F140" s="21">
        <v>440</v>
      </c>
      <c r="G140" s="24"/>
      <c r="H140" s="28">
        <f t="shared" si="6"/>
        <v>0</v>
      </c>
      <c r="I140" s="30" t="str">
        <f t="shared" si="7"/>
        <v/>
      </c>
      <c r="J140" s="30" t="str">
        <f t="shared" si="8"/>
        <v/>
      </c>
      <c r="K140" s="31"/>
    </row>
    <row r="141" spans="1:11" x14ac:dyDescent="0.55000000000000004">
      <c r="A141" s="9">
        <v>139</v>
      </c>
      <c r="B141" s="12" t="s">
        <v>60</v>
      </c>
      <c r="C141" s="16" t="s">
        <v>191</v>
      </c>
      <c r="D141" s="16" t="s">
        <v>153</v>
      </c>
      <c r="E141" s="18" t="s">
        <v>186</v>
      </c>
      <c r="F141" s="21">
        <v>297</v>
      </c>
      <c r="G141" s="24"/>
      <c r="H141" s="28">
        <f t="shared" si="6"/>
        <v>0</v>
      </c>
      <c r="I141" s="30" t="str">
        <f t="shared" si="7"/>
        <v/>
      </c>
      <c r="J141" s="30" t="str">
        <f t="shared" si="8"/>
        <v/>
      </c>
      <c r="K141" s="31"/>
    </row>
    <row r="142" spans="1:11" x14ac:dyDescent="0.55000000000000004">
      <c r="A142" s="9">
        <v>140</v>
      </c>
      <c r="B142" s="12" t="s">
        <v>60</v>
      </c>
      <c r="C142" s="16" t="s">
        <v>191</v>
      </c>
      <c r="D142" s="16" t="s">
        <v>71</v>
      </c>
      <c r="E142" s="16" t="s">
        <v>213</v>
      </c>
      <c r="F142" s="21">
        <v>122</v>
      </c>
      <c r="G142" s="24"/>
      <c r="H142" s="28">
        <f t="shared" si="6"/>
        <v>0</v>
      </c>
      <c r="I142" s="30" t="str">
        <f t="shared" si="7"/>
        <v/>
      </c>
      <c r="J142" s="30" t="str">
        <f t="shared" si="8"/>
        <v/>
      </c>
      <c r="K142" s="31"/>
    </row>
    <row r="143" spans="1:11" x14ac:dyDescent="0.55000000000000004">
      <c r="A143" s="9">
        <v>141</v>
      </c>
      <c r="B143" s="12" t="s">
        <v>60</v>
      </c>
      <c r="C143" s="16" t="s">
        <v>191</v>
      </c>
      <c r="D143" s="16" t="s">
        <v>284</v>
      </c>
      <c r="E143" s="16" t="s">
        <v>213</v>
      </c>
      <c r="F143" s="21">
        <v>193</v>
      </c>
      <c r="G143" s="24"/>
      <c r="H143" s="28">
        <f t="shared" si="6"/>
        <v>0</v>
      </c>
      <c r="I143" s="30" t="str">
        <f t="shared" si="7"/>
        <v/>
      </c>
      <c r="J143" s="30" t="str">
        <f t="shared" si="8"/>
        <v/>
      </c>
      <c r="K143" s="31"/>
    </row>
    <row r="144" spans="1:11" x14ac:dyDescent="0.55000000000000004">
      <c r="A144" s="9">
        <v>142</v>
      </c>
      <c r="B144" s="12" t="s">
        <v>60</v>
      </c>
      <c r="C144" s="16" t="s">
        <v>191</v>
      </c>
      <c r="D144" s="16" t="s">
        <v>137</v>
      </c>
      <c r="E144" s="16" t="s">
        <v>7</v>
      </c>
      <c r="F144" s="21">
        <v>219</v>
      </c>
      <c r="G144" s="24"/>
      <c r="H144" s="28">
        <f t="shared" si="6"/>
        <v>0</v>
      </c>
      <c r="I144" s="30" t="str">
        <f t="shared" si="7"/>
        <v/>
      </c>
      <c r="J144" s="30" t="str">
        <f t="shared" si="8"/>
        <v/>
      </c>
      <c r="K144" s="31"/>
    </row>
    <row r="145" spans="1:11" x14ac:dyDescent="0.55000000000000004">
      <c r="A145" s="9">
        <v>143</v>
      </c>
      <c r="B145" s="12" t="s">
        <v>60</v>
      </c>
      <c r="C145" s="16" t="s">
        <v>191</v>
      </c>
      <c r="D145" s="16" t="s">
        <v>271</v>
      </c>
      <c r="E145" s="18" t="s">
        <v>186</v>
      </c>
      <c r="F145" s="21">
        <v>567</v>
      </c>
      <c r="G145" s="24"/>
      <c r="H145" s="28">
        <f t="shared" si="6"/>
        <v>0</v>
      </c>
      <c r="I145" s="30" t="str">
        <f t="shared" si="7"/>
        <v/>
      </c>
      <c r="J145" s="30" t="str">
        <f t="shared" si="8"/>
        <v/>
      </c>
      <c r="K145" s="31"/>
    </row>
    <row r="146" spans="1:11" x14ac:dyDescent="0.55000000000000004">
      <c r="A146" s="9">
        <v>144</v>
      </c>
      <c r="B146" s="12" t="s">
        <v>60</v>
      </c>
      <c r="C146" s="16" t="s">
        <v>191</v>
      </c>
      <c r="D146" s="16" t="s">
        <v>37</v>
      </c>
      <c r="E146" s="16" t="s">
        <v>213</v>
      </c>
      <c r="F146" s="21">
        <v>24</v>
      </c>
      <c r="G146" s="24"/>
      <c r="H146" s="28">
        <f t="shared" si="6"/>
        <v>0</v>
      </c>
      <c r="I146" s="30" t="str">
        <f t="shared" si="7"/>
        <v/>
      </c>
      <c r="J146" s="30" t="str">
        <f t="shared" si="8"/>
        <v/>
      </c>
      <c r="K146" s="31"/>
    </row>
    <row r="147" spans="1:11" x14ac:dyDescent="0.55000000000000004">
      <c r="A147" s="9">
        <v>145</v>
      </c>
      <c r="B147" s="12" t="s">
        <v>60</v>
      </c>
      <c r="C147" s="16" t="s">
        <v>191</v>
      </c>
      <c r="D147" s="16" t="s">
        <v>286</v>
      </c>
      <c r="E147" s="18" t="s">
        <v>186</v>
      </c>
      <c r="F147" s="21">
        <v>1293</v>
      </c>
      <c r="G147" s="24"/>
      <c r="H147" s="28">
        <f t="shared" si="6"/>
        <v>0</v>
      </c>
      <c r="I147" s="30" t="str">
        <f t="shared" si="7"/>
        <v/>
      </c>
      <c r="J147" s="30" t="str">
        <f t="shared" si="8"/>
        <v/>
      </c>
      <c r="K147" s="31"/>
    </row>
    <row r="148" spans="1:11" x14ac:dyDescent="0.55000000000000004">
      <c r="A148" s="9">
        <v>146</v>
      </c>
      <c r="B148" s="12" t="s">
        <v>60</v>
      </c>
      <c r="C148" s="16" t="s">
        <v>191</v>
      </c>
      <c r="D148" s="16" t="s">
        <v>9</v>
      </c>
      <c r="E148" s="16" t="s">
        <v>7</v>
      </c>
      <c r="F148" s="21">
        <v>184</v>
      </c>
      <c r="G148" s="24"/>
      <c r="H148" s="28">
        <f t="shared" si="6"/>
        <v>0</v>
      </c>
      <c r="I148" s="30" t="str">
        <f t="shared" si="7"/>
        <v/>
      </c>
      <c r="J148" s="30" t="str">
        <f t="shared" si="8"/>
        <v/>
      </c>
      <c r="K148" s="31"/>
    </row>
    <row r="149" spans="1:11" x14ac:dyDescent="0.55000000000000004">
      <c r="A149" s="9">
        <v>147</v>
      </c>
      <c r="B149" s="12" t="s">
        <v>60</v>
      </c>
      <c r="C149" s="16" t="s">
        <v>191</v>
      </c>
      <c r="D149" s="16" t="s">
        <v>121</v>
      </c>
      <c r="E149" s="18" t="s">
        <v>186</v>
      </c>
      <c r="F149" s="21">
        <v>915</v>
      </c>
      <c r="G149" s="24"/>
      <c r="H149" s="28">
        <f t="shared" si="6"/>
        <v>0</v>
      </c>
      <c r="I149" s="30" t="str">
        <f t="shared" si="7"/>
        <v/>
      </c>
      <c r="J149" s="30" t="str">
        <f t="shared" si="8"/>
        <v/>
      </c>
      <c r="K149" s="31"/>
    </row>
    <row r="150" spans="1:11" x14ac:dyDescent="0.55000000000000004">
      <c r="A150" s="9">
        <v>148</v>
      </c>
      <c r="B150" s="12" t="s">
        <v>60</v>
      </c>
      <c r="C150" s="16" t="s">
        <v>191</v>
      </c>
      <c r="D150" s="16" t="s">
        <v>287</v>
      </c>
      <c r="E150" s="18" t="s">
        <v>186</v>
      </c>
      <c r="F150" s="21">
        <v>650</v>
      </c>
      <c r="G150" s="24"/>
      <c r="H150" s="28">
        <f t="shared" si="6"/>
        <v>0</v>
      </c>
      <c r="I150" s="30" t="str">
        <f t="shared" si="7"/>
        <v/>
      </c>
      <c r="J150" s="30" t="str">
        <f t="shared" si="8"/>
        <v/>
      </c>
      <c r="K150" s="31"/>
    </row>
    <row r="151" spans="1:11" x14ac:dyDescent="0.55000000000000004">
      <c r="A151" s="9">
        <v>149</v>
      </c>
      <c r="B151" s="12" t="s">
        <v>60</v>
      </c>
      <c r="C151" s="16" t="s">
        <v>191</v>
      </c>
      <c r="D151" s="16" t="s">
        <v>182</v>
      </c>
      <c r="E151" s="18" t="s">
        <v>186</v>
      </c>
      <c r="F151" s="21">
        <v>1316</v>
      </c>
      <c r="G151" s="24"/>
      <c r="H151" s="28">
        <f t="shared" si="6"/>
        <v>0</v>
      </c>
      <c r="I151" s="30" t="str">
        <f t="shared" si="7"/>
        <v/>
      </c>
      <c r="J151" s="30" t="str">
        <f t="shared" si="8"/>
        <v/>
      </c>
      <c r="K151" s="31"/>
    </row>
    <row r="152" spans="1:11" x14ac:dyDescent="0.55000000000000004">
      <c r="A152" s="9">
        <v>150</v>
      </c>
      <c r="B152" s="12" t="s">
        <v>60</v>
      </c>
      <c r="C152" s="16" t="s">
        <v>191</v>
      </c>
      <c r="D152" s="16" t="s">
        <v>11</v>
      </c>
      <c r="E152" s="16" t="s">
        <v>7</v>
      </c>
      <c r="F152" s="21">
        <v>23</v>
      </c>
      <c r="G152" s="24"/>
      <c r="H152" s="28">
        <f t="shared" si="6"/>
        <v>0</v>
      </c>
      <c r="I152" s="30" t="str">
        <f t="shared" si="7"/>
        <v/>
      </c>
      <c r="J152" s="30" t="str">
        <f t="shared" si="8"/>
        <v/>
      </c>
      <c r="K152" s="31"/>
    </row>
    <row r="153" spans="1:11" x14ac:dyDescent="0.55000000000000004">
      <c r="A153" s="9">
        <v>151</v>
      </c>
      <c r="B153" s="12" t="s">
        <v>60</v>
      </c>
      <c r="C153" s="16" t="s">
        <v>191</v>
      </c>
      <c r="D153" s="16" t="s">
        <v>288</v>
      </c>
      <c r="E153" s="16" t="s">
        <v>7</v>
      </c>
      <c r="F153" s="21">
        <v>371</v>
      </c>
      <c r="G153" s="24"/>
      <c r="H153" s="28">
        <f t="shared" si="6"/>
        <v>0</v>
      </c>
      <c r="I153" s="30" t="str">
        <f t="shared" si="7"/>
        <v/>
      </c>
      <c r="J153" s="30" t="str">
        <f t="shared" si="8"/>
        <v/>
      </c>
      <c r="K153" s="31"/>
    </row>
    <row r="154" spans="1:11" x14ac:dyDescent="0.55000000000000004">
      <c r="A154" s="9">
        <v>152</v>
      </c>
      <c r="B154" s="12" t="s">
        <v>60</v>
      </c>
      <c r="C154" s="16" t="s">
        <v>191</v>
      </c>
      <c r="D154" s="16" t="s">
        <v>289</v>
      </c>
      <c r="E154" s="18" t="s">
        <v>186</v>
      </c>
      <c r="F154" s="21">
        <v>569</v>
      </c>
      <c r="G154" s="24"/>
      <c r="H154" s="28">
        <f t="shared" si="6"/>
        <v>0</v>
      </c>
      <c r="I154" s="30" t="str">
        <f t="shared" si="7"/>
        <v/>
      </c>
      <c r="J154" s="30" t="str">
        <f t="shared" si="8"/>
        <v/>
      </c>
      <c r="K154" s="31"/>
    </row>
    <row r="155" spans="1:11" x14ac:dyDescent="0.55000000000000004">
      <c r="A155" s="9">
        <v>153</v>
      </c>
      <c r="B155" s="12" t="s">
        <v>60</v>
      </c>
      <c r="C155" s="16" t="s">
        <v>191</v>
      </c>
      <c r="D155" s="16" t="s">
        <v>290</v>
      </c>
      <c r="E155" s="16" t="s">
        <v>239</v>
      </c>
      <c r="F155" s="21">
        <v>122</v>
      </c>
      <c r="G155" s="24"/>
      <c r="H155" s="28">
        <f t="shared" si="6"/>
        <v>0</v>
      </c>
      <c r="I155" s="30" t="str">
        <f t="shared" si="7"/>
        <v/>
      </c>
      <c r="J155" s="30" t="str">
        <f t="shared" si="8"/>
        <v/>
      </c>
      <c r="K155" s="31"/>
    </row>
    <row r="156" spans="1:11" x14ac:dyDescent="0.55000000000000004">
      <c r="A156" s="9">
        <v>154</v>
      </c>
      <c r="B156" s="12" t="s">
        <v>60</v>
      </c>
      <c r="C156" s="16" t="s">
        <v>191</v>
      </c>
      <c r="D156" s="16" t="s">
        <v>292</v>
      </c>
      <c r="E156" s="16" t="s">
        <v>239</v>
      </c>
      <c r="F156" s="21">
        <v>1251</v>
      </c>
      <c r="G156" s="24"/>
      <c r="H156" s="28">
        <f t="shared" si="6"/>
        <v>0</v>
      </c>
      <c r="I156" s="30" t="str">
        <f t="shared" si="7"/>
        <v/>
      </c>
      <c r="J156" s="30" t="str">
        <f t="shared" si="8"/>
        <v/>
      </c>
      <c r="K156" s="31"/>
    </row>
    <row r="157" spans="1:11" x14ac:dyDescent="0.55000000000000004">
      <c r="A157" s="9">
        <v>155</v>
      </c>
      <c r="B157" s="12" t="s">
        <v>60</v>
      </c>
      <c r="C157" s="16" t="s">
        <v>191</v>
      </c>
      <c r="D157" s="16" t="s">
        <v>258</v>
      </c>
      <c r="E157" s="18" t="s">
        <v>186</v>
      </c>
      <c r="F157" s="21">
        <v>289</v>
      </c>
      <c r="G157" s="24"/>
      <c r="H157" s="28">
        <f t="shared" si="6"/>
        <v>0</v>
      </c>
      <c r="I157" s="30" t="str">
        <f t="shared" si="7"/>
        <v/>
      </c>
      <c r="J157" s="30" t="str">
        <f t="shared" si="8"/>
        <v/>
      </c>
      <c r="K157" s="31"/>
    </row>
    <row r="158" spans="1:11" x14ac:dyDescent="0.55000000000000004">
      <c r="A158" s="9">
        <v>156</v>
      </c>
      <c r="B158" s="12" t="s">
        <v>60</v>
      </c>
      <c r="C158" s="16" t="s">
        <v>191</v>
      </c>
      <c r="D158" s="16" t="s">
        <v>85</v>
      </c>
      <c r="E158" s="18" t="s">
        <v>186</v>
      </c>
      <c r="F158" s="21">
        <v>1465</v>
      </c>
      <c r="G158" s="24"/>
      <c r="H158" s="28">
        <f t="shared" si="6"/>
        <v>0</v>
      </c>
      <c r="I158" s="30" t="str">
        <f t="shared" si="7"/>
        <v/>
      </c>
      <c r="J158" s="30" t="str">
        <f t="shared" si="8"/>
        <v/>
      </c>
      <c r="K158" s="31"/>
    </row>
    <row r="159" spans="1:11" x14ac:dyDescent="0.55000000000000004">
      <c r="A159" s="9">
        <v>157</v>
      </c>
      <c r="B159" s="12" t="s">
        <v>60</v>
      </c>
      <c r="C159" s="16" t="s">
        <v>191</v>
      </c>
      <c r="D159" s="16" t="s">
        <v>225</v>
      </c>
      <c r="E159" s="18" t="s">
        <v>186</v>
      </c>
      <c r="F159" s="21">
        <v>660</v>
      </c>
      <c r="G159" s="24"/>
      <c r="H159" s="28">
        <f t="shared" si="6"/>
        <v>0</v>
      </c>
      <c r="I159" s="30" t="str">
        <f t="shared" si="7"/>
        <v/>
      </c>
      <c r="J159" s="30" t="str">
        <f t="shared" si="8"/>
        <v/>
      </c>
      <c r="K159" s="31"/>
    </row>
    <row r="160" spans="1:11" x14ac:dyDescent="0.55000000000000004">
      <c r="A160" s="9">
        <v>158</v>
      </c>
      <c r="B160" s="12" t="s">
        <v>60</v>
      </c>
      <c r="C160" s="16" t="s">
        <v>191</v>
      </c>
      <c r="D160" s="16" t="s">
        <v>219</v>
      </c>
      <c r="E160" s="18" t="s">
        <v>186</v>
      </c>
      <c r="F160" s="21">
        <v>2385</v>
      </c>
      <c r="G160" s="24"/>
      <c r="H160" s="28">
        <f t="shared" si="6"/>
        <v>0</v>
      </c>
      <c r="I160" s="30" t="str">
        <f t="shared" si="7"/>
        <v/>
      </c>
      <c r="J160" s="30" t="str">
        <f t="shared" si="8"/>
        <v/>
      </c>
      <c r="K160" s="31"/>
    </row>
    <row r="161" spans="1:11" x14ac:dyDescent="0.55000000000000004">
      <c r="A161" s="9">
        <v>159</v>
      </c>
      <c r="B161" s="12" t="s">
        <v>60</v>
      </c>
      <c r="C161" s="16" t="s">
        <v>191</v>
      </c>
      <c r="D161" s="16" t="s">
        <v>294</v>
      </c>
      <c r="E161" s="16" t="s">
        <v>7</v>
      </c>
      <c r="F161" s="21">
        <v>329</v>
      </c>
      <c r="G161" s="24"/>
      <c r="H161" s="28">
        <f t="shared" si="6"/>
        <v>0</v>
      </c>
      <c r="I161" s="30" t="str">
        <f t="shared" si="7"/>
        <v/>
      </c>
      <c r="J161" s="30" t="str">
        <f t="shared" si="8"/>
        <v/>
      </c>
      <c r="K161" s="31"/>
    </row>
    <row r="162" spans="1:11" x14ac:dyDescent="0.55000000000000004">
      <c r="A162" s="9">
        <v>160</v>
      </c>
      <c r="B162" s="12" t="s">
        <v>60</v>
      </c>
      <c r="C162" s="16" t="s">
        <v>33</v>
      </c>
      <c r="D162" s="16" t="s">
        <v>251</v>
      </c>
      <c r="E162" s="16" t="s">
        <v>239</v>
      </c>
      <c r="F162" s="21">
        <v>2187</v>
      </c>
      <c r="G162" s="24"/>
      <c r="H162" s="28">
        <f t="shared" si="6"/>
        <v>0</v>
      </c>
      <c r="I162" s="30" t="str">
        <f t="shared" si="7"/>
        <v/>
      </c>
      <c r="J162" s="30" t="str">
        <f t="shared" si="8"/>
        <v/>
      </c>
      <c r="K162" s="31"/>
    </row>
    <row r="163" spans="1:11" x14ac:dyDescent="0.55000000000000004">
      <c r="A163" s="9">
        <v>161</v>
      </c>
      <c r="B163" s="12" t="s">
        <v>60</v>
      </c>
      <c r="C163" s="16" t="s">
        <v>33</v>
      </c>
      <c r="D163" s="16" t="s">
        <v>295</v>
      </c>
      <c r="E163" s="16" t="s">
        <v>239</v>
      </c>
      <c r="F163" s="21">
        <v>264</v>
      </c>
      <c r="G163" s="24"/>
      <c r="H163" s="28">
        <f t="shared" si="6"/>
        <v>0</v>
      </c>
      <c r="I163" s="30" t="str">
        <f t="shared" si="7"/>
        <v/>
      </c>
      <c r="J163" s="30" t="str">
        <f t="shared" si="8"/>
        <v/>
      </c>
      <c r="K163" s="31"/>
    </row>
    <row r="164" spans="1:11" x14ac:dyDescent="0.55000000000000004">
      <c r="A164" s="9">
        <v>162</v>
      </c>
      <c r="B164" s="12" t="s">
        <v>60</v>
      </c>
      <c r="C164" s="16" t="s">
        <v>33</v>
      </c>
      <c r="D164" s="16" t="s">
        <v>296</v>
      </c>
      <c r="E164" s="16" t="s">
        <v>239</v>
      </c>
      <c r="F164" s="21">
        <v>1036</v>
      </c>
      <c r="G164" s="24"/>
      <c r="H164" s="28">
        <f t="shared" si="6"/>
        <v>0</v>
      </c>
      <c r="I164" s="30" t="str">
        <f t="shared" si="7"/>
        <v/>
      </c>
      <c r="J164" s="30" t="str">
        <f t="shared" si="8"/>
        <v/>
      </c>
      <c r="K164" s="31"/>
    </row>
    <row r="165" spans="1:11" x14ac:dyDescent="0.55000000000000004">
      <c r="A165" s="9">
        <v>163</v>
      </c>
      <c r="B165" s="12" t="s">
        <v>60</v>
      </c>
      <c r="C165" s="16" t="s">
        <v>33</v>
      </c>
      <c r="D165" s="16" t="s">
        <v>19</v>
      </c>
      <c r="E165" s="16" t="s">
        <v>338</v>
      </c>
      <c r="F165" s="21">
        <v>57</v>
      </c>
      <c r="G165" s="24"/>
      <c r="H165" s="28">
        <f t="shared" si="6"/>
        <v>0</v>
      </c>
      <c r="I165" s="30" t="str">
        <f t="shared" si="7"/>
        <v/>
      </c>
      <c r="J165" s="30" t="str">
        <f t="shared" si="8"/>
        <v/>
      </c>
      <c r="K165" s="31"/>
    </row>
    <row r="166" spans="1:11" x14ac:dyDescent="0.55000000000000004">
      <c r="A166" s="9">
        <v>164</v>
      </c>
      <c r="B166" s="12" t="s">
        <v>60</v>
      </c>
      <c r="C166" s="16" t="s">
        <v>33</v>
      </c>
      <c r="D166" s="16" t="s">
        <v>98</v>
      </c>
      <c r="E166" s="16" t="s">
        <v>239</v>
      </c>
      <c r="F166" s="21">
        <v>61</v>
      </c>
      <c r="G166" s="24"/>
      <c r="H166" s="28">
        <f t="shared" si="6"/>
        <v>0</v>
      </c>
      <c r="I166" s="30" t="str">
        <f t="shared" si="7"/>
        <v/>
      </c>
      <c r="J166" s="30" t="str">
        <f t="shared" si="8"/>
        <v/>
      </c>
      <c r="K166" s="31"/>
    </row>
    <row r="167" spans="1:11" x14ac:dyDescent="0.55000000000000004">
      <c r="A167" s="9">
        <v>165</v>
      </c>
      <c r="B167" s="12" t="s">
        <v>60</v>
      </c>
      <c r="C167" s="16" t="s">
        <v>33</v>
      </c>
      <c r="D167" s="16" t="s">
        <v>142</v>
      </c>
      <c r="E167" s="16" t="s">
        <v>239</v>
      </c>
      <c r="F167" s="21">
        <v>827</v>
      </c>
      <c r="G167" s="24"/>
      <c r="H167" s="28">
        <f t="shared" si="6"/>
        <v>0</v>
      </c>
      <c r="I167" s="30" t="str">
        <f t="shared" si="7"/>
        <v/>
      </c>
      <c r="J167" s="30" t="str">
        <f t="shared" si="8"/>
        <v/>
      </c>
      <c r="K167" s="31"/>
    </row>
    <row r="168" spans="1:11" x14ac:dyDescent="0.55000000000000004">
      <c r="A168" s="9">
        <v>166</v>
      </c>
      <c r="B168" s="12" t="s">
        <v>60</v>
      </c>
      <c r="C168" s="16" t="s">
        <v>33</v>
      </c>
      <c r="D168" s="16" t="s">
        <v>25</v>
      </c>
      <c r="E168" s="16" t="s">
        <v>7</v>
      </c>
      <c r="F168" s="21">
        <v>298</v>
      </c>
      <c r="G168" s="24"/>
      <c r="H168" s="28">
        <f t="shared" si="6"/>
        <v>0</v>
      </c>
      <c r="I168" s="30" t="str">
        <f t="shared" si="7"/>
        <v/>
      </c>
      <c r="J168" s="30" t="str">
        <f t="shared" si="8"/>
        <v/>
      </c>
      <c r="K168" s="31"/>
    </row>
    <row r="169" spans="1:11" x14ac:dyDescent="0.55000000000000004">
      <c r="A169" s="9">
        <v>167</v>
      </c>
      <c r="B169" s="12" t="s">
        <v>60</v>
      </c>
      <c r="C169" s="16" t="s">
        <v>33</v>
      </c>
      <c r="D169" s="16" t="s">
        <v>87</v>
      </c>
      <c r="E169" s="16" t="s">
        <v>239</v>
      </c>
      <c r="F169" s="21">
        <v>429</v>
      </c>
      <c r="G169" s="24"/>
      <c r="H169" s="28">
        <f t="shared" si="6"/>
        <v>0</v>
      </c>
      <c r="I169" s="30" t="str">
        <f t="shared" si="7"/>
        <v/>
      </c>
      <c r="J169" s="30" t="str">
        <f t="shared" si="8"/>
        <v/>
      </c>
      <c r="K169" s="31"/>
    </row>
    <row r="170" spans="1:11" x14ac:dyDescent="0.55000000000000004">
      <c r="A170" s="9">
        <v>168</v>
      </c>
      <c r="B170" s="12" t="s">
        <v>60</v>
      </c>
      <c r="C170" s="16" t="s">
        <v>33</v>
      </c>
      <c r="D170" s="16" t="s">
        <v>285</v>
      </c>
      <c r="E170" s="16" t="s">
        <v>239</v>
      </c>
      <c r="F170" s="21">
        <v>1137</v>
      </c>
      <c r="G170" s="24"/>
      <c r="H170" s="28">
        <f t="shared" si="6"/>
        <v>0</v>
      </c>
      <c r="I170" s="30" t="str">
        <f t="shared" si="7"/>
        <v/>
      </c>
      <c r="J170" s="30" t="str">
        <f t="shared" si="8"/>
        <v/>
      </c>
      <c r="K170" s="31"/>
    </row>
    <row r="171" spans="1:11" x14ac:dyDescent="0.55000000000000004">
      <c r="A171" s="9">
        <v>169</v>
      </c>
      <c r="B171" s="12" t="s">
        <v>60</v>
      </c>
      <c r="C171" s="16" t="s">
        <v>33</v>
      </c>
      <c r="D171" s="16" t="s">
        <v>297</v>
      </c>
      <c r="E171" s="16" t="s">
        <v>46</v>
      </c>
      <c r="F171" s="21">
        <v>31</v>
      </c>
      <c r="G171" s="24"/>
      <c r="H171" s="28">
        <f t="shared" si="6"/>
        <v>0</v>
      </c>
      <c r="I171" s="30" t="str">
        <f t="shared" si="7"/>
        <v/>
      </c>
      <c r="J171" s="30" t="str">
        <f t="shared" si="8"/>
        <v/>
      </c>
      <c r="K171" s="31"/>
    </row>
    <row r="172" spans="1:11" x14ac:dyDescent="0.55000000000000004">
      <c r="A172" s="9">
        <v>170</v>
      </c>
      <c r="B172" s="12" t="s">
        <v>60</v>
      </c>
      <c r="C172" s="16" t="s">
        <v>33</v>
      </c>
      <c r="D172" s="16" t="s">
        <v>179</v>
      </c>
      <c r="E172" s="16" t="s">
        <v>239</v>
      </c>
      <c r="F172" s="21">
        <v>647</v>
      </c>
      <c r="G172" s="24"/>
      <c r="H172" s="28">
        <f t="shared" si="6"/>
        <v>0</v>
      </c>
      <c r="I172" s="30" t="str">
        <f t="shared" si="7"/>
        <v/>
      </c>
      <c r="J172" s="30" t="str">
        <f t="shared" si="8"/>
        <v/>
      </c>
      <c r="K172" s="31"/>
    </row>
    <row r="173" spans="1:11" x14ac:dyDescent="0.55000000000000004">
      <c r="A173" s="9">
        <v>171</v>
      </c>
      <c r="B173" s="12" t="s">
        <v>60</v>
      </c>
      <c r="C173" s="16" t="s">
        <v>33</v>
      </c>
      <c r="D173" s="16" t="s">
        <v>160</v>
      </c>
      <c r="E173" s="16" t="s">
        <v>239</v>
      </c>
      <c r="F173" s="21">
        <v>565</v>
      </c>
      <c r="G173" s="24"/>
      <c r="H173" s="28">
        <f t="shared" si="6"/>
        <v>0</v>
      </c>
      <c r="I173" s="30" t="str">
        <f t="shared" si="7"/>
        <v/>
      </c>
      <c r="J173" s="30" t="str">
        <f t="shared" si="8"/>
        <v/>
      </c>
      <c r="K173" s="31"/>
    </row>
    <row r="174" spans="1:11" x14ac:dyDescent="0.55000000000000004">
      <c r="A174" s="9">
        <v>172</v>
      </c>
      <c r="B174" s="12" t="s">
        <v>60</v>
      </c>
      <c r="C174" s="16" t="s">
        <v>33</v>
      </c>
      <c r="D174" s="16" t="s">
        <v>299</v>
      </c>
      <c r="E174" s="16" t="s">
        <v>239</v>
      </c>
      <c r="F174" s="21">
        <v>265</v>
      </c>
      <c r="G174" s="24"/>
      <c r="H174" s="28">
        <f t="shared" si="6"/>
        <v>0</v>
      </c>
      <c r="I174" s="30" t="str">
        <f t="shared" si="7"/>
        <v/>
      </c>
      <c r="J174" s="30" t="str">
        <f t="shared" si="8"/>
        <v/>
      </c>
      <c r="K174" s="31"/>
    </row>
    <row r="175" spans="1:11" x14ac:dyDescent="0.55000000000000004">
      <c r="A175" s="9">
        <v>173</v>
      </c>
      <c r="B175" s="12" t="s">
        <v>60</v>
      </c>
      <c r="C175" s="16" t="s">
        <v>33</v>
      </c>
      <c r="D175" s="16" t="s">
        <v>103</v>
      </c>
      <c r="E175" s="16" t="s">
        <v>239</v>
      </c>
      <c r="F175" s="21">
        <v>259</v>
      </c>
      <c r="G175" s="24"/>
      <c r="H175" s="28">
        <f t="shared" si="6"/>
        <v>0</v>
      </c>
      <c r="I175" s="30" t="str">
        <f t="shared" si="7"/>
        <v/>
      </c>
      <c r="J175" s="30" t="str">
        <f t="shared" si="8"/>
        <v/>
      </c>
      <c r="K175" s="31"/>
    </row>
    <row r="176" spans="1:11" x14ac:dyDescent="0.55000000000000004">
      <c r="A176" s="9">
        <v>174</v>
      </c>
      <c r="B176" s="12" t="s">
        <v>60</v>
      </c>
      <c r="C176" s="16" t="s">
        <v>33</v>
      </c>
      <c r="D176" s="16" t="s">
        <v>70</v>
      </c>
      <c r="E176" s="16" t="s">
        <v>239</v>
      </c>
      <c r="F176" s="21">
        <v>140</v>
      </c>
      <c r="G176" s="24"/>
      <c r="H176" s="28">
        <f t="shared" si="6"/>
        <v>0</v>
      </c>
      <c r="I176" s="30" t="str">
        <f t="shared" si="7"/>
        <v/>
      </c>
      <c r="J176" s="30" t="str">
        <f t="shared" si="8"/>
        <v/>
      </c>
      <c r="K176" s="31"/>
    </row>
    <row r="177" spans="1:11" x14ac:dyDescent="0.55000000000000004">
      <c r="A177" s="9">
        <v>175</v>
      </c>
      <c r="B177" s="12" t="s">
        <v>60</v>
      </c>
      <c r="C177" s="16" t="s">
        <v>33</v>
      </c>
      <c r="D177" s="16" t="s">
        <v>300</v>
      </c>
      <c r="E177" s="16" t="s">
        <v>239</v>
      </c>
      <c r="F177" s="21">
        <v>150</v>
      </c>
      <c r="G177" s="24"/>
      <c r="H177" s="28">
        <f t="shared" si="6"/>
        <v>0</v>
      </c>
      <c r="I177" s="30" t="str">
        <f t="shared" si="7"/>
        <v/>
      </c>
      <c r="J177" s="30" t="str">
        <f t="shared" si="8"/>
        <v/>
      </c>
      <c r="K177" s="31"/>
    </row>
    <row r="178" spans="1:11" x14ac:dyDescent="0.55000000000000004">
      <c r="A178" s="9">
        <v>176</v>
      </c>
      <c r="B178" s="12" t="s">
        <v>60</v>
      </c>
      <c r="C178" s="16" t="s">
        <v>33</v>
      </c>
      <c r="D178" s="16" t="s">
        <v>301</v>
      </c>
      <c r="E178" s="16" t="s">
        <v>239</v>
      </c>
      <c r="F178" s="21">
        <v>655</v>
      </c>
      <c r="G178" s="24"/>
      <c r="H178" s="28">
        <f t="shared" si="6"/>
        <v>0</v>
      </c>
      <c r="I178" s="30" t="str">
        <f t="shared" si="7"/>
        <v/>
      </c>
      <c r="J178" s="30" t="str">
        <f t="shared" si="8"/>
        <v/>
      </c>
      <c r="K178" s="31"/>
    </row>
    <row r="179" spans="1:11" x14ac:dyDescent="0.55000000000000004">
      <c r="A179" s="9">
        <v>177</v>
      </c>
      <c r="B179" s="12" t="s">
        <v>60</v>
      </c>
      <c r="C179" s="16" t="s">
        <v>109</v>
      </c>
      <c r="D179" s="16" t="s">
        <v>114</v>
      </c>
      <c r="E179" s="18" t="s">
        <v>186</v>
      </c>
      <c r="F179" s="21">
        <v>439</v>
      </c>
      <c r="G179" s="24"/>
      <c r="H179" s="28">
        <f t="shared" si="6"/>
        <v>0</v>
      </c>
      <c r="I179" s="30" t="str">
        <f t="shared" si="7"/>
        <v/>
      </c>
      <c r="J179" s="30" t="str">
        <f t="shared" si="8"/>
        <v/>
      </c>
      <c r="K179" s="31"/>
    </row>
    <row r="180" spans="1:11" x14ac:dyDescent="0.55000000000000004">
      <c r="A180" s="9">
        <v>178</v>
      </c>
      <c r="B180" s="12" t="s">
        <v>60</v>
      </c>
      <c r="C180" s="16" t="s">
        <v>109</v>
      </c>
      <c r="D180" s="16" t="s">
        <v>303</v>
      </c>
      <c r="E180" s="18" t="s">
        <v>186</v>
      </c>
      <c r="F180" s="21">
        <v>3308</v>
      </c>
      <c r="G180" s="24"/>
      <c r="H180" s="28">
        <f t="shared" si="6"/>
        <v>0</v>
      </c>
      <c r="I180" s="30" t="str">
        <f t="shared" si="7"/>
        <v/>
      </c>
      <c r="J180" s="30" t="str">
        <f t="shared" si="8"/>
        <v/>
      </c>
      <c r="K180" s="31"/>
    </row>
    <row r="181" spans="1:11" x14ac:dyDescent="0.55000000000000004">
      <c r="A181" s="9">
        <v>179</v>
      </c>
      <c r="B181" s="12" t="s">
        <v>60</v>
      </c>
      <c r="C181" s="16" t="s">
        <v>109</v>
      </c>
      <c r="D181" s="16" t="s">
        <v>304</v>
      </c>
      <c r="E181" s="16" t="s">
        <v>7</v>
      </c>
      <c r="F181" s="21">
        <v>74</v>
      </c>
      <c r="G181" s="24"/>
      <c r="H181" s="28">
        <f t="shared" si="6"/>
        <v>0</v>
      </c>
      <c r="I181" s="30" t="str">
        <f t="shared" si="7"/>
        <v/>
      </c>
      <c r="J181" s="30" t="str">
        <f t="shared" si="8"/>
        <v/>
      </c>
      <c r="K181" s="31"/>
    </row>
    <row r="182" spans="1:11" x14ac:dyDescent="0.55000000000000004">
      <c r="A182" s="9">
        <v>180</v>
      </c>
      <c r="B182" s="12" t="s">
        <v>60</v>
      </c>
      <c r="C182" s="16" t="s">
        <v>109</v>
      </c>
      <c r="D182" s="16" t="s">
        <v>110</v>
      </c>
      <c r="E182" s="16" t="s">
        <v>239</v>
      </c>
      <c r="F182" s="21">
        <v>65</v>
      </c>
      <c r="G182" s="24"/>
      <c r="H182" s="28">
        <f t="shared" si="6"/>
        <v>0</v>
      </c>
      <c r="I182" s="30" t="str">
        <f t="shared" si="7"/>
        <v/>
      </c>
      <c r="J182" s="30" t="str">
        <f t="shared" si="8"/>
        <v/>
      </c>
      <c r="K182" s="31"/>
    </row>
    <row r="183" spans="1:11" x14ac:dyDescent="0.55000000000000004">
      <c r="A183" s="9">
        <v>181</v>
      </c>
      <c r="B183" s="12" t="s">
        <v>60</v>
      </c>
      <c r="C183" s="16" t="s">
        <v>109</v>
      </c>
      <c r="D183" s="16" t="s">
        <v>305</v>
      </c>
      <c r="E183" s="16" t="s">
        <v>239</v>
      </c>
      <c r="F183" s="21">
        <v>30</v>
      </c>
      <c r="G183" s="24"/>
      <c r="H183" s="28">
        <f t="shared" si="6"/>
        <v>0</v>
      </c>
      <c r="I183" s="30" t="str">
        <f t="shared" si="7"/>
        <v/>
      </c>
      <c r="J183" s="30" t="str">
        <f t="shared" si="8"/>
        <v/>
      </c>
      <c r="K183" s="31"/>
    </row>
    <row r="184" spans="1:11" x14ac:dyDescent="0.55000000000000004">
      <c r="A184" s="9">
        <v>182</v>
      </c>
      <c r="B184" s="12" t="s">
        <v>60</v>
      </c>
      <c r="C184" s="16" t="s">
        <v>109</v>
      </c>
      <c r="D184" s="16" t="s">
        <v>306</v>
      </c>
      <c r="E184" s="16" t="s">
        <v>59</v>
      </c>
      <c r="F184" s="21">
        <v>164</v>
      </c>
      <c r="G184" s="24"/>
      <c r="H184" s="28">
        <f t="shared" si="6"/>
        <v>0</v>
      </c>
      <c r="I184" s="30" t="str">
        <f t="shared" si="7"/>
        <v/>
      </c>
      <c r="J184" s="30" t="str">
        <f t="shared" si="8"/>
        <v/>
      </c>
      <c r="K184" s="31"/>
    </row>
    <row r="185" spans="1:11" x14ac:dyDescent="0.55000000000000004">
      <c r="A185" s="9">
        <v>183</v>
      </c>
      <c r="B185" s="12" t="s">
        <v>60</v>
      </c>
      <c r="C185" s="16" t="s">
        <v>109</v>
      </c>
      <c r="D185" s="16" t="s">
        <v>92</v>
      </c>
      <c r="E185" s="16" t="s">
        <v>59</v>
      </c>
      <c r="F185" s="21">
        <v>486</v>
      </c>
      <c r="G185" s="24"/>
      <c r="H185" s="28">
        <f t="shared" si="6"/>
        <v>0</v>
      </c>
      <c r="I185" s="30" t="str">
        <f t="shared" si="7"/>
        <v/>
      </c>
      <c r="J185" s="30" t="str">
        <f t="shared" si="8"/>
        <v/>
      </c>
      <c r="K185" s="31"/>
    </row>
    <row r="186" spans="1:11" x14ac:dyDescent="0.55000000000000004">
      <c r="A186" s="9">
        <v>184</v>
      </c>
      <c r="B186" s="12" t="s">
        <v>60</v>
      </c>
      <c r="C186" s="16" t="s">
        <v>109</v>
      </c>
      <c r="D186" s="16" t="s">
        <v>53</v>
      </c>
      <c r="E186" s="16" t="s">
        <v>239</v>
      </c>
      <c r="F186" s="21">
        <v>595</v>
      </c>
      <c r="G186" s="24"/>
      <c r="H186" s="28">
        <f t="shared" si="6"/>
        <v>0</v>
      </c>
      <c r="I186" s="30" t="str">
        <f t="shared" si="7"/>
        <v/>
      </c>
      <c r="J186" s="30" t="str">
        <f t="shared" si="8"/>
        <v/>
      </c>
      <c r="K186" s="31"/>
    </row>
    <row r="187" spans="1:11" x14ac:dyDescent="0.55000000000000004">
      <c r="A187" s="9">
        <v>185</v>
      </c>
      <c r="B187" s="12" t="s">
        <v>60</v>
      </c>
      <c r="C187" s="16" t="s">
        <v>109</v>
      </c>
      <c r="D187" s="16" t="s">
        <v>302</v>
      </c>
      <c r="E187" s="16" t="s">
        <v>239</v>
      </c>
      <c r="F187" s="21">
        <v>337</v>
      </c>
      <c r="G187" s="24"/>
      <c r="H187" s="28">
        <f t="shared" si="6"/>
        <v>0</v>
      </c>
      <c r="I187" s="30" t="str">
        <f t="shared" si="7"/>
        <v/>
      </c>
      <c r="J187" s="30" t="str">
        <f t="shared" si="8"/>
        <v/>
      </c>
      <c r="K187" s="31"/>
    </row>
    <row r="188" spans="1:11" x14ac:dyDescent="0.55000000000000004">
      <c r="A188" s="9">
        <v>186</v>
      </c>
      <c r="B188" s="12" t="s">
        <v>60</v>
      </c>
      <c r="C188" s="16" t="s">
        <v>109</v>
      </c>
      <c r="D188" s="16" t="s">
        <v>10</v>
      </c>
      <c r="E188" s="16" t="s">
        <v>352</v>
      </c>
      <c r="F188" s="21">
        <v>18.32</v>
      </c>
      <c r="G188" s="24"/>
      <c r="H188" s="28">
        <f t="shared" si="6"/>
        <v>0</v>
      </c>
      <c r="I188" s="30" t="str">
        <f t="shared" si="7"/>
        <v/>
      </c>
      <c r="J188" s="30" t="str">
        <f t="shared" si="8"/>
        <v/>
      </c>
      <c r="K188" s="31"/>
    </row>
    <row r="189" spans="1:11" x14ac:dyDescent="0.55000000000000004">
      <c r="A189" s="9">
        <v>187</v>
      </c>
      <c r="B189" s="12" t="s">
        <v>60</v>
      </c>
      <c r="C189" s="16" t="s">
        <v>109</v>
      </c>
      <c r="D189" s="16" t="s">
        <v>291</v>
      </c>
      <c r="E189" s="16" t="s">
        <v>239</v>
      </c>
      <c r="F189" s="21">
        <v>278</v>
      </c>
      <c r="G189" s="24"/>
      <c r="H189" s="28">
        <f t="shared" si="6"/>
        <v>0</v>
      </c>
      <c r="I189" s="30" t="str">
        <f t="shared" si="7"/>
        <v/>
      </c>
      <c r="J189" s="30" t="str">
        <f t="shared" si="8"/>
        <v/>
      </c>
      <c r="K189" s="31"/>
    </row>
    <row r="190" spans="1:11" x14ac:dyDescent="0.55000000000000004">
      <c r="A190" s="9">
        <v>188</v>
      </c>
      <c r="B190" s="12" t="s">
        <v>60</v>
      </c>
      <c r="C190" s="16" t="s">
        <v>109</v>
      </c>
      <c r="D190" s="16" t="s">
        <v>107</v>
      </c>
      <c r="E190" s="16" t="s">
        <v>239</v>
      </c>
      <c r="F190" s="21">
        <v>718</v>
      </c>
      <c r="G190" s="24"/>
      <c r="H190" s="28">
        <f t="shared" si="6"/>
        <v>0</v>
      </c>
      <c r="I190" s="30" t="str">
        <f t="shared" si="7"/>
        <v/>
      </c>
      <c r="J190" s="30" t="str">
        <f t="shared" si="8"/>
        <v/>
      </c>
      <c r="K190" s="31"/>
    </row>
    <row r="191" spans="1:11" x14ac:dyDescent="0.55000000000000004">
      <c r="A191" s="9">
        <v>189</v>
      </c>
      <c r="B191" s="12" t="s">
        <v>60</v>
      </c>
      <c r="C191" s="16" t="s">
        <v>109</v>
      </c>
      <c r="D191" s="16" t="s">
        <v>204</v>
      </c>
      <c r="E191" s="16" t="s">
        <v>239</v>
      </c>
      <c r="F191" s="21">
        <v>158</v>
      </c>
      <c r="G191" s="24"/>
      <c r="H191" s="28">
        <f t="shared" si="6"/>
        <v>0</v>
      </c>
      <c r="I191" s="30" t="str">
        <f t="shared" si="7"/>
        <v/>
      </c>
      <c r="J191" s="30" t="str">
        <f t="shared" si="8"/>
        <v/>
      </c>
      <c r="K191" s="31"/>
    </row>
    <row r="192" spans="1:11" x14ac:dyDescent="0.55000000000000004">
      <c r="A192" s="9">
        <v>190</v>
      </c>
      <c r="B192" s="12" t="s">
        <v>60</v>
      </c>
      <c r="C192" s="16" t="s">
        <v>109</v>
      </c>
      <c r="D192" s="16" t="s">
        <v>308</v>
      </c>
      <c r="E192" s="16" t="s">
        <v>239</v>
      </c>
      <c r="F192" s="21">
        <v>1379</v>
      </c>
      <c r="G192" s="24"/>
      <c r="H192" s="28">
        <f t="shared" si="6"/>
        <v>0</v>
      </c>
      <c r="I192" s="30" t="str">
        <f t="shared" si="7"/>
        <v/>
      </c>
      <c r="J192" s="30" t="str">
        <f t="shared" si="8"/>
        <v/>
      </c>
      <c r="K192" s="31"/>
    </row>
    <row r="193" spans="1:11" x14ac:dyDescent="0.55000000000000004">
      <c r="A193" s="9">
        <v>191</v>
      </c>
      <c r="B193" s="12" t="s">
        <v>60</v>
      </c>
      <c r="C193" s="16" t="s">
        <v>109</v>
      </c>
      <c r="D193" s="16" t="s">
        <v>309</v>
      </c>
      <c r="E193" s="16" t="s">
        <v>239</v>
      </c>
      <c r="F193" s="21">
        <v>185</v>
      </c>
      <c r="G193" s="24"/>
      <c r="H193" s="28">
        <f t="shared" si="6"/>
        <v>0</v>
      </c>
      <c r="I193" s="30" t="str">
        <f t="shared" si="7"/>
        <v/>
      </c>
      <c r="J193" s="30" t="str">
        <f t="shared" si="8"/>
        <v/>
      </c>
      <c r="K193" s="31"/>
    </row>
    <row r="194" spans="1:11" x14ac:dyDescent="0.55000000000000004">
      <c r="A194" s="9">
        <v>192</v>
      </c>
      <c r="B194" s="12" t="s">
        <v>60</v>
      </c>
      <c r="C194" s="16" t="s">
        <v>109</v>
      </c>
      <c r="D194" s="16" t="s">
        <v>139</v>
      </c>
      <c r="E194" s="16" t="s">
        <v>239</v>
      </c>
      <c r="F194" s="21">
        <v>740</v>
      </c>
      <c r="G194" s="24"/>
      <c r="H194" s="28">
        <f t="shared" si="6"/>
        <v>0</v>
      </c>
      <c r="I194" s="30" t="str">
        <f t="shared" si="7"/>
        <v/>
      </c>
      <c r="J194" s="30" t="str">
        <f t="shared" si="8"/>
        <v/>
      </c>
      <c r="K194" s="31"/>
    </row>
    <row r="195" spans="1:11" x14ac:dyDescent="0.55000000000000004">
      <c r="A195" s="9">
        <v>193</v>
      </c>
      <c r="B195" s="12" t="s">
        <v>60</v>
      </c>
      <c r="C195" s="16" t="s">
        <v>109</v>
      </c>
      <c r="D195" s="16" t="s">
        <v>128</v>
      </c>
      <c r="E195" s="16" t="s">
        <v>239</v>
      </c>
      <c r="F195" s="21">
        <v>2277</v>
      </c>
      <c r="G195" s="24"/>
      <c r="H195" s="28">
        <f t="shared" si="6"/>
        <v>0</v>
      </c>
      <c r="I195" s="30" t="str">
        <f t="shared" si="7"/>
        <v/>
      </c>
      <c r="J195" s="30" t="str">
        <f t="shared" si="8"/>
        <v/>
      </c>
      <c r="K195" s="31"/>
    </row>
    <row r="196" spans="1:11" x14ac:dyDescent="0.55000000000000004">
      <c r="A196" s="9">
        <v>194</v>
      </c>
      <c r="B196" s="12" t="s">
        <v>60</v>
      </c>
      <c r="C196" s="16" t="s">
        <v>109</v>
      </c>
      <c r="D196" s="16" t="s">
        <v>187</v>
      </c>
      <c r="E196" s="16" t="s">
        <v>239</v>
      </c>
      <c r="F196" s="21">
        <v>545</v>
      </c>
      <c r="G196" s="24"/>
      <c r="H196" s="28">
        <f t="shared" si="6"/>
        <v>0</v>
      </c>
      <c r="I196" s="30" t="str">
        <f t="shared" si="7"/>
        <v/>
      </c>
      <c r="J196" s="30" t="str">
        <f t="shared" si="8"/>
        <v/>
      </c>
      <c r="K196" s="31"/>
    </row>
    <row r="197" spans="1:11" x14ac:dyDescent="0.55000000000000004">
      <c r="A197" s="9">
        <v>195</v>
      </c>
      <c r="B197" s="12" t="s">
        <v>60</v>
      </c>
      <c r="C197" s="16" t="s">
        <v>109</v>
      </c>
      <c r="D197" s="16" t="s">
        <v>310</v>
      </c>
      <c r="E197" s="16" t="s">
        <v>239</v>
      </c>
      <c r="F197" s="21">
        <v>1250</v>
      </c>
      <c r="G197" s="24"/>
      <c r="H197" s="28">
        <f t="shared" ref="H197:H260" si="9">IF(G197="○",F197,IF(G197="",0,""))</f>
        <v>0</v>
      </c>
      <c r="I197" s="30" t="str">
        <f t="shared" ref="I197:I260" si="10">IF(G197="●",IF(H197&gt;=F197,"ERR",IF(H197&lt;=0,"ERR","")),"")</f>
        <v/>
      </c>
      <c r="J197" s="30" t="str">
        <f t="shared" ref="J197:J260" si="11">IF(G197="○",IF(H197&lt;&gt;F197,"ERR",""),IF(G197&lt;&gt;"○",""))</f>
        <v/>
      </c>
      <c r="K197" s="31"/>
    </row>
    <row r="198" spans="1:11" x14ac:dyDescent="0.55000000000000004">
      <c r="A198" s="9">
        <v>196</v>
      </c>
      <c r="B198" s="12" t="s">
        <v>60</v>
      </c>
      <c r="C198" s="16" t="s">
        <v>109</v>
      </c>
      <c r="D198" s="16" t="s">
        <v>129</v>
      </c>
      <c r="E198" s="16" t="s">
        <v>239</v>
      </c>
      <c r="F198" s="21">
        <v>455</v>
      </c>
      <c r="G198" s="24"/>
      <c r="H198" s="28">
        <f t="shared" si="9"/>
        <v>0</v>
      </c>
      <c r="I198" s="30" t="str">
        <f t="shared" si="10"/>
        <v/>
      </c>
      <c r="J198" s="30" t="str">
        <f t="shared" si="11"/>
        <v/>
      </c>
      <c r="K198" s="31"/>
    </row>
    <row r="199" spans="1:11" x14ac:dyDescent="0.55000000000000004">
      <c r="A199" s="9">
        <v>197</v>
      </c>
      <c r="B199" s="12" t="s">
        <v>60</v>
      </c>
      <c r="C199" s="16" t="s">
        <v>109</v>
      </c>
      <c r="D199" s="16" t="s">
        <v>88</v>
      </c>
      <c r="E199" s="16" t="s">
        <v>239</v>
      </c>
      <c r="F199" s="21">
        <v>441</v>
      </c>
      <c r="G199" s="24"/>
      <c r="H199" s="28">
        <f t="shared" si="9"/>
        <v>0</v>
      </c>
      <c r="I199" s="30" t="str">
        <f t="shared" si="10"/>
        <v/>
      </c>
      <c r="J199" s="30" t="str">
        <f t="shared" si="11"/>
        <v/>
      </c>
      <c r="K199" s="31"/>
    </row>
    <row r="200" spans="1:11" x14ac:dyDescent="0.55000000000000004">
      <c r="A200" s="9">
        <v>198</v>
      </c>
      <c r="B200" s="12" t="s">
        <v>60</v>
      </c>
      <c r="C200" s="16" t="s">
        <v>109</v>
      </c>
      <c r="D200" s="16" t="s">
        <v>112</v>
      </c>
      <c r="E200" s="16" t="s">
        <v>239</v>
      </c>
      <c r="F200" s="21">
        <v>1041</v>
      </c>
      <c r="G200" s="24"/>
      <c r="H200" s="28">
        <f t="shared" si="9"/>
        <v>0</v>
      </c>
      <c r="I200" s="30" t="str">
        <f t="shared" si="10"/>
        <v/>
      </c>
      <c r="J200" s="30" t="str">
        <f t="shared" si="11"/>
        <v/>
      </c>
      <c r="K200" s="31"/>
    </row>
    <row r="201" spans="1:11" x14ac:dyDescent="0.55000000000000004">
      <c r="A201" s="9">
        <v>199</v>
      </c>
      <c r="B201" s="12" t="s">
        <v>60</v>
      </c>
      <c r="C201" s="16" t="s">
        <v>109</v>
      </c>
      <c r="D201" s="16" t="s">
        <v>311</v>
      </c>
      <c r="E201" s="16" t="s">
        <v>7</v>
      </c>
      <c r="F201" s="21">
        <v>139</v>
      </c>
      <c r="G201" s="24"/>
      <c r="H201" s="28">
        <f t="shared" si="9"/>
        <v>0</v>
      </c>
      <c r="I201" s="30" t="str">
        <f t="shared" si="10"/>
        <v/>
      </c>
      <c r="J201" s="30" t="str">
        <f t="shared" si="11"/>
        <v/>
      </c>
      <c r="K201" s="31"/>
    </row>
    <row r="202" spans="1:11" x14ac:dyDescent="0.55000000000000004">
      <c r="A202" s="9">
        <v>200</v>
      </c>
      <c r="B202" s="12" t="s">
        <v>60</v>
      </c>
      <c r="C202" s="16" t="s">
        <v>109</v>
      </c>
      <c r="D202" s="16" t="s">
        <v>312</v>
      </c>
      <c r="E202" s="16" t="s">
        <v>239</v>
      </c>
      <c r="F202" s="21">
        <v>976</v>
      </c>
      <c r="G202" s="24"/>
      <c r="H202" s="28">
        <f t="shared" si="9"/>
        <v>0</v>
      </c>
      <c r="I202" s="30" t="str">
        <f t="shared" si="10"/>
        <v/>
      </c>
      <c r="J202" s="30" t="str">
        <f t="shared" si="11"/>
        <v/>
      </c>
      <c r="K202" s="31"/>
    </row>
    <row r="203" spans="1:11" x14ac:dyDescent="0.55000000000000004">
      <c r="A203" s="9">
        <v>201</v>
      </c>
      <c r="B203" s="12" t="s">
        <v>60</v>
      </c>
      <c r="C203" s="16" t="s">
        <v>109</v>
      </c>
      <c r="D203" s="16" t="s">
        <v>314</v>
      </c>
      <c r="E203" s="16" t="s">
        <v>239</v>
      </c>
      <c r="F203" s="21">
        <v>615</v>
      </c>
      <c r="G203" s="24"/>
      <c r="H203" s="28">
        <f t="shared" si="9"/>
        <v>0</v>
      </c>
      <c r="I203" s="30" t="str">
        <f t="shared" si="10"/>
        <v/>
      </c>
      <c r="J203" s="30" t="str">
        <f t="shared" si="11"/>
        <v/>
      </c>
      <c r="K203" s="31"/>
    </row>
    <row r="204" spans="1:11" x14ac:dyDescent="0.55000000000000004">
      <c r="A204" s="9">
        <v>202</v>
      </c>
      <c r="B204" s="12" t="s">
        <v>60</v>
      </c>
      <c r="C204" s="16" t="s">
        <v>109</v>
      </c>
      <c r="D204" s="16" t="s">
        <v>248</v>
      </c>
      <c r="E204" s="16" t="s">
        <v>239</v>
      </c>
      <c r="F204" s="21">
        <v>199</v>
      </c>
      <c r="G204" s="24"/>
      <c r="H204" s="28">
        <f t="shared" si="9"/>
        <v>0</v>
      </c>
      <c r="I204" s="30" t="str">
        <f t="shared" si="10"/>
        <v/>
      </c>
      <c r="J204" s="30" t="str">
        <f t="shared" si="11"/>
        <v/>
      </c>
      <c r="K204" s="31"/>
    </row>
    <row r="205" spans="1:11" x14ac:dyDescent="0.55000000000000004">
      <c r="A205" s="9">
        <v>203</v>
      </c>
      <c r="B205" s="12" t="s">
        <v>60</v>
      </c>
      <c r="C205" s="16" t="s">
        <v>109</v>
      </c>
      <c r="D205" s="16" t="s">
        <v>99</v>
      </c>
      <c r="E205" s="16" t="s">
        <v>239</v>
      </c>
      <c r="F205" s="21">
        <v>475</v>
      </c>
      <c r="G205" s="24"/>
      <c r="H205" s="28">
        <f t="shared" si="9"/>
        <v>0</v>
      </c>
      <c r="I205" s="30" t="str">
        <f t="shared" si="10"/>
        <v/>
      </c>
      <c r="J205" s="30" t="str">
        <f t="shared" si="11"/>
        <v/>
      </c>
      <c r="K205" s="31"/>
    </row>
    <row r="206" spans="1:11" x14ac:dyDescent="0.55000000000000004">
      <c r="A206" s="9">
        <v>204</v>
      </c>
      <c r="B206" s="12" t="s">
        <v>60</v>
      </c>
      <c r="C206" s="16" t="s">
        <v>109</v>
      </c>
      <c r="D206" s="16" t="s">
        <v>317</v>
      </c>
      <c r="E206" s="16" t="s">
        <v>239</v>
      </c>
      <c r="F206" s="21">
        <v>2207</v>
      </c>
      <c r="G206" s="24"/>
      <c r="H206" s="28">
        <f t="shared" si="9"/>
        <v>0</v>
      </c>
      <c r="I206" s="30" t="str">
        <f t="shared" si="10"/>
        <v/>
      </c>
      <c r="J206" s="30" t="str">
        <f t="shared" si="11"/>
        <v/>
      </c>
      <c r="K206" s="31"/>
    </row>
    <row r="207" spans="1:11" x14ac:dyDescent="0.55000000000000004">
      <c r="A207" s="9">
        <v>205</v>
      </c>
      <c r="B207" s="12" t="s">
        <v>60</v>
      </c>
      <c r="C207" s="16" t="s">
        <v>109</v>
      </c>
      <c r="D207" s="16" t="s">
        <v>66</v>
      </c>
      <c r="E207" s="16" t="s">
        <v>239</v>
      </c>
      <c r="F207" s="21">
        <v>2907</v>
      </c>
      <c r="G207" s="24"/>
      <c r="H207" s="28">
        <f t="shared" si="9"/>
        <v>0</v>
      </c>
      <c r="I207" s="30" t="str">
        <f t="shared" si="10"/>
        <v/>
      </c>
      <c r="J207" s="30" t="str">
        <f t="shared" si="11"/>
        <v/>
      </c>
      <c r="K207" s="31"/>
    </row>
    <row r="208" spans="1:11" x14ac:dyDescent="0.55000000000000004">
      <c r="A208" s="9">
        <v>206</v>
      </c>
      <c r="B208" s="12" t="s">
        <v>60</v>
      </c>
      <c r="C208" s="16" t="s">
        <v>109</v>
      </c>
      <c r="D208" s="16" t="s">
        <v>318</v>
      </c>
      <c r="E208" s="16" t="s">
        <v>239</v>
      </c>
      <c r="F208" s="21">
        <v>630</v>
      </c>
      <c r="G208" s="24"/>
      <c r="H208" s="28">
        <f t="shared" si="9"/>
        <v>0</v>
      </c>
      <c r="I208" s="30" t="str">
        <f t="shared" si="10"/>
        <v/>
      </c>
      <c r="J208" s="30" t="str">
        <f t="shared" si="11"/>
        <v/>
      </c>
      <c r="K208" s="31"/>
    </row>
    <row r="209" spans="1:11" x14ac:dyDescent="0.55000000000000004">
      <c r="A209" s="9">
        <v>207</v>
      </c>
      <c r="B209" s="12" t="s">
        <v>60</v>
      </c>
      <c r="C209" s="16" t="s">
        <v>109</v>
      </c>
      <c r="D209" s="16" t="s">
        <v>1</v>
      </c>
      <c r="E209" s="16" t="s">
        <v>239</v>
      </c>
      <c r="F209" s="21">
        <v>508</v>
      </c>
      <c r="G209" s="24"/>
      <c r="H209" s="28">
        <f t="shared" si="9"/>
        <v>0</v>
      </c>
      <c r="I209" s="30" t="str">
        <f t="shared" si="10"/>
        <v/>
      </c>
      <c r="J209" s="30" t="str">
        <f t="shared" si="11"/>
        <v/>
      </c>
      <c r="K209" s="31"/>
    </row>
    <row r="210" spans="1:11" x14ac:dyDescent="0.55000000000000004">
      <c r="A210" s="9">
        <v>208</v>
      </c>
      <c r="B210" s="12" t="s">
        <v>60</v>
      </c>
      <c r="C210" s="16" t="s">
        <v>189</v>
      </c>
      <c r="D210" s="16" t="s">
        <v>14</v>
      </c>
      <c r="E210" s="16" t="s">
        <v>239</v>
      </c>
      <c r="F210" s="21">
        <v>7541</v>
      </c>
      <c r="G210" s="24"/>
      <c r="H210" s="28">
        <f t="shared" si="9"/>
        <v>0</v>
      </c>
      <c r="I210" s="30" t="str">
        <f t="shared" si="10"/>
        <v/>
      </c>
      <c r="J210" s="30" t="str">
        <f t="shared" si="11"/>
        <v/>
      </c>
      <c r="K210" s="31"/>
    </row>
    <row r="211" spans="1:11" x14ac:dyDescent="0.55000000000000004">
      <c r="A211" s="9">
        <v>209</v>
      </c>
      <c r="B211" s="12" t="s">
        <v>60</v>
      </c>
      <c r="C211" s="16" t="s">
        <v>189</v>
      </c>
      <c r="D211" s="16" t="s">
        <v>319</v>
      </c>
      <c r="E211" s="16" t="s">
        <v>239</v>
      </c>
      <c r="F211" s="21">
        <v>735</v>
      </c>
      <c r="G211" s="24"/>
      <c r="H211" s="28">
        <f t="shared" si="9"/>
        <v>0</v>
      </c>
      <c r="I211" s="30" t="str">
        <f t="shared" si="10"/>
        <v/>
      </c>
      <c r="J211" s="30" t="str">
        <f t="shared" si="11"/>
        <v/>
      </c>
      <c r="K211" s="31"/>
    </row>
    <row r="212" spans="1:11" x14ac:dyDescent="0.55000000000000004">
      <c r="A212" s="9">
        <v>210</v>
      </c>
      <c r="B212" s="12" t="s">
        <v>60</v>
      </c>
      <c r="C212" s="16" t="s">
        <v>189</v>
      </c>
      <c r="D212" s="16" t="s">
        <v>152</v>
      </c>
      <c r="E212" s="16" t="s">
        <v>239</v>
      </c>
      <c r="F212" s="21">
        <v>37960</v>
      </c>
      <c r="G212" s="24"/>
      <c r="H212" s="28">
        <f t="shared" si="9"/>
        <v>0</v>
      </c>
      <c r="I212" s="30" t="str">
        <f t="shared" si="10"/>
        <v/>
      </c>
      <c r="J212" s="30" t="str">
        <f t="shared" si="11"/>
        <v/>
      </c>
      <c r="K212" s="31"/>
    </row>
    <row r="213" spans="1:11" x14ac:dyDescent="0.55000000000000004">
      <c r="A213" s="9">
        <v>211</v>
      </c>
      <c r="B213" s="12" t="s">
        <v>60</v>
      </c>
      <c r="C213" s="16" t="s">
        <v>189</v>
      </c>
      <c r="D213" s="16" t="s">
        <v>320</v>
      </c>
      <c r="E213" s="16" t="s">
        <v>239</v>
      </c>
      <c r="F213" s="21">
        <v>245953</v>
      </c>
      <c r="G213" s="24"/>
      <c r="H213" s="28">
        <f t="shared" si="9"/>
        <v>0</v>
      </c>
      <c r="I213" s="30" t="str">
        <f t="shared" si="10"/>
        <v/>
      </c>
      <c r="J213" s="30" t="str">
        <f t="shared" si="11"/>
        <v/>
      </c>
      <c r="K213" s="31"/>
    </row>
    <row r="214" spans="1:11" x14ac:dyDescent="0.55000000000000004">
      <c r="A214" s="9">
        <v>212</v>
      </c>
      <c r="B214" s="12" t="s">
        <v>60</v>
      </c>
      <c r="C214" s="16" t="s">
        <v>189</v>
      </c>
      <c r="D214" s="16" t="s">
        <v>321</v>
      </c>
      <c r="E214" s="16" t="s">
        <v>190</v>
      </c>
      <c r="F214" s="21">
        <v>75910</v>
      </c>
      <c r="G214" s="24"/>
      <c r="H214" s="28">
        <f t="shared" si="9"/>
        <v>0</v>
      </c>
      <c r="I214" s="30" t="str">
        <f t="shared" si="10"/>
        <v/>
      </c>
      <c r="J214" s="30" t="str">
        <f t="shared" si="11"/>
        <v/>
      </c>
      <c r="K214" s="31"/>
    </row>
    <row r="215" spans="1:11" x14ac:dyDescent="0.55000000000000004">
      <c r="A215" s="9">
        <v>213</v>
      </c>
      <c r="B215" s="12" t="s">
        <v>60</v>
      </c>
      <c r="C215" s="16" t="s">
        <v>189</v>
      </c>
      <c r="D215" s="16" t="s">
        <v>322</v>
      </c>
      <c r="E215" s="16" t="s">
        <v>239</v>
      </c>
      <c r="F215" s="21">
        <v>513</v>
      </c>
      <c r="G215" s="24"/>
      <c r="H215" s="28">
        <f t="shared" si="9"/>
        <v>0</v>
      </c>
      <c r="I215" s="30" t="str">
        <f t="shared" si="10"/>
        <v/>
      </c>
      <c r="J215" s="30" t="str">
        <f t="shared" si="11"/>
        <v/>
      </c>
      <c r="K215" s="31"/>
    </row>
    <row r="216" spans="1:11" x14ac:dyDescent="0.55000000000000004">
      <c r="A216" s="9">
        <v>214</v>
      </c>
      <c r="B216" s="12" t="s">
        <v>60</v>
      </c>
      <c r="C216" s="16" t="s">
        <v>189</v>
      </c>
      <c r="D216" s="16" t="s">
        <v>323</v>
      </c>
      <c r="E216" s="16" t="s">
        <v>239</v>
      </c>
      <c r="F216" s="21">
        <v>582</v>
      </c>
      <c r="G216" s="24"/>
      <c r="H216" s="28">
        <f t="shared" si="9"/>
        <v>0</v>
      </c>
      <c r="I216" s="30" t="str">
        <f t="shared" si="10"/>
        <v/>
      </c>
      <c r="J216" s="30" t="str">
        <f t="shared" si="11"/>
        <v/>
      </c>
      <c r="K216" s="31"/>
    </row>
    <row r="217" spans="1:11" x14ac:dyDescent="0.55000000000000004">
      <c r="A217" s="9">
        <v>215</v>
      </c>
      <c r="B217" s="12" t="s">
        <v>60</v>
      </c>
      <c r="C217" s="16" t="s">
        <v>189</v>
      </c>
      <c r="D217" s="16" t="s">
        <v>324</v>
      </c>
      <c r="E217" s="16" t="s">
        <v>239</v>
      </c>
      <c r="F217" s="21">
        <v>1164</v>
      </c>
      <c r="G217" s="24"/>
      <c r="H217" s="28">
        <f t="shared" si="9"/>
        <v>0</v>
      </c>
      <c r="I217" s="30" t="str">
        <f t="shared" si="10"/>
        <v/>
      </c>
      <c r="J217" s="30" t="str">
        <f t="shared" si="11"/>
        <v/>
      </c>
      <c r="K217" s="31"/>
    </row>
    <row r="218" spans="1:11" x14ac:dyDescent="0.55000000000000004">
      <c r="A218" s="9">
        <v>216</v>
      </c>
      <c r="B218" s="12" t="s">
        <v>60</v>
      </c>
      <c r="C218" s="16" t="s">
        <v>189</v>
      </c>
      <c r="D218" s="16" t="s">
        <v>55</v>
      </c>
      <c r="E218" s="16" t="s">
        <v>239</v>
      </c>
      <c r="F218" s="21">
        <v>8881</v>
      </c>
      <c r="G218" s="24"/>
      <c r="H218" s="28">
        <f t="shared" si="9"/>
        <v>0</v>
      </c>
      <c r="I218" s="30" t="str">
        <f t="shared" si="10"/>
        <v/>
      </c>
      <c r="J218" s="30" t="str">
        <f t="shared" si="11"/>
        <v/>
      </c>
      <c r="K218" s="31"/>
    </row>
    <row r="219" spans="1:11" x14ac:dyDescent="0.55000000000000004">
      <c r="A219" s="9">
        <v>217</v>
      </c>
      <c r="B219" s="12" t="s">
        <v>60</v>
      </c>
      <c r="C219" s="16" t="s">
        <v>189</v>
      </c>
      <c r="D219" s="16" t="s">
        <v>117</v>
      </c>
      <c r="E219" s="16" t="s">
        <v>190</v>
      </c>
      <c r="F219" s="21">
        <v>313</v>
      </c>
      <c r="G219" s="24"/>
      <c r="H219" s="28">
        <f t="shared" si="9"/>
        <v>0</v>
      </c>
      <c r="I219" s="30" t="str">
        <f t="shared" si="10"/>
        <v/>
      </c>
      <c r="J219" s="30" t="str">
        <f t="shared" si="11"/>
        <v/>
      </c>
      <c r="K219" s="31"/>
    </row>
    <row r="220" spans="1:11" x14ac:dyDescent="0.55000000000000004">
      <c r="A220" s="9">
        <v>218</v>
      </c>
      <c r="B220" s="12" t="s">
        <v>60</v>
      </c>
      <c r="C220" s="16" t="s">
        <v>189</v>
      </c>
      <c r="D220" s="16" t="s">
        <v>325</v>
      </c>
      <c r="E220" s="16" t="s">
        <v>190</v>
      </c>
      <c r="F220" s="21">
        <v>5827</v>
      </c>
      <c r="G220" s="24"/>
      <c r="H220" s="28">
        <f t="shared" si="9"/>
        <v>0</v>
      </c>
      <c r="I220" s="30" t="str">
        <f t="shared" si="10"/>
        <v/>
      </c>
      <c r="J220" s="30" t="str">
        <f t="shared" si="11"/>
        <v/>
      </c>
      <c r="K220" s="31"/>
    </row>
    <row r="221" spans="1:11" x14ac:dyDescent="0.55000000000000004">
      <c r="A221" s="9">
        <v>219</v>
      </c>
      <c r="B221" s="12" t="s">
        <v>60</v>
      </c>
      <c r="C221" s="16" t="s">
        <v>189</v>
      </c>
      <c r="D221" s="16" t="s">
        <v>34</v>
      </c>
      <c r="E221" s="16" t="s">
        <v>239</v>
      </c>
      <c r="F221" s="21">
        <v>8717</v>
      </c>
      <c r="G221" s="24"/>
      <c r="H221" s="28">
        <f t="shared" si="9"/>
        <v>0</v>
      </c>
      <c r="I221" s="30" t="str">
        <f t="shared" si="10"/>
        <v/>
      </c>
      <c r="J221" s="30" t="str">
        <f t="shared" si="11"/>
        <v/>
      </c>
      <c r="K221" s="31"/>
    </row>
    <row r="222" spans="1:11" x14ac:dyDescent="0.55000000000000004">
      <c r="A222" s="9">
        <v>220</v>
      </c>
      <c r="B222" s="12" t="s">
        <v>60</v>
      </c>
      <c r="C222" s="16" t="s">
        <v>189</v>
      </c>
      <c r="D222" s="16" t="s">
        <v>192</v>
      </c>
      <c r="E222" s="16" t="s">
        <v>239</v>
      </c>
      <c r="F222" s="21">
        <v>10835</v>
      </c>
      <c r="G222" s="24"/>
      <c r="H222" s="28">
        <f t="shared" si="9"/>
        <v>0</v>
      </c>
      <c r="I222" s="30" t="str">
        <f t="shared" si="10"/>
        <v/>
      </c>
      <c r="J222" s="30" t="str">
        <f t="shared" si="11"/>
        <v/>
      </c>
      <c r="K222" s="31"/>
    </row>
    <row r="223" spans="1:11" ht="26" x14ac:dyDescent="0.55000000000000004">
      <c r="A223" s="9">
        <v>221</v>
      </c>
      <c r="B223" s="12" t="s">
        <v>60</v>
      </c>
      <c r="C223" s="16" t="s">
        <v>189</v>
      </c>
      <c r="D223" s="16" t="s">
        <v>200</v>
      </c>
      <c r="E223" s="16" t="s">
        <v>353</v>
      </c>
      <c r="F223" s="21">
        <v>78503</v>
      </c>
      <c r="G223" s="24"/>
      <c r="H223" s="28">
        <f t="shared" si="9"/>
        <v>0</v>
      </c>
      <c r="I223" s="30" t="str">
        <f t="shared" si="10"/>
        <v/>
      </c>
      <c r="J223" s="30" t="str">
        <f t="shared" si="11"/>
        <v/>
      </c>
      <c r="K223" s="33" t="s">
        <v>354</v>
      </c>
    </row>
    <row r="224" spans="1:11" x14ac:dyDescent="0.55000000000000004">
      <c r="A224" s="9">
        <v>222</v>
      </c>
      <c r="B224" s="12" t="s">
        <v>60</v>
      </c>
      <c r="C224" s="16" t="s">
        <v>189</v>
      </c>
      <c r="D224" s="16" t="s">
        <v>326</v>
      </c>
      <c r="E224" s="16" t="s">
        <v>190</v>
      </c>
      <c r="F224" s="21">
        <v>55272</v>
      </c>
      <c r="G224" s="24"/>
      <c r="H224" s="28">
        <f t="shared" si="9"/>
        <v>0</v>
      </c>
      <c r="I224" s="30" t="str">
        <f t="shared" si="10"/>
        <v/>
      </c>
      <c r="J224" s="30" t="str">
        <f t="shared" si="11"/>
        <v/>
      </c>
      <c r="K224" s="31"/>
    </row>
    <row r="225" spans="1:11" x14ac:dyDescent="0.55000000000000004">
      <c r="A225" s="9">
        <v>223</v>
      </c>
      <c r="B225" s="12" t="s">
        <v>60</v>
      </c>
      <c r="C225" s="16" t="s">
        <v>189</v>
      </c>
      <c r="D225" s="16" t="s">
        <v>327</v>
      </c>
      <c r="E225" s="16" t="s">
        <v>239</v>
      </c>
      <c r="F225" s="21">
        <v>1113</v>
      </c>
      <c r="G225" s="24"/>
      <c r="H225" s="28">
        <f t="shared" si="9"/>
        <v>0</v>
      </c>
      <c r="I225" s="30" t="str">
        <f t="shared" si="10"/>
        <v/>
      </c>
      <c r="J225" s="30" t="str">
        <f t="shared" si="11"/>
        <v/>
      </c>
      <c r="K225" s="31"/>
    </row>
    <row r="226" spans="1:11" x14ac:dyDescent="0.55000000000000004">
      <c r="A226" s="9">
        <v>224</v>
      </c>
      <c r="B226" s="12" t="s">
        <v>60</v>
      </c>
      <c r="C226" s="16" t="s">
        <v>189</v>
      </c>
      <c r="D226" s="16" t="s">
        <v>293</v>
      </c>
      <c r="E226" s="16" t="s">
        <v>353</v>
      </c>
      <c r="F226" s="21">
        <v>114299</v>
      </c>
      <c r="G226" s="24"/>
      <c r="H226" s="28">
        <f t="shared" si="9"/>
        <v>0</v>
      </c>
      <c r="I226" s="30" t="str">
        <f t="shared" si="10"/>
        <v/>
      </c>
      <c r="J226" s="30" t="str">
        <f t="shared" si="11"/>
        <v/>
      </c>
      <c r="K226" s="31"/>
    </row>
    <row r="227" spans="1:11" x14ac:dyDescent="0.55000000000000004">
      <c r="A227" s="9">
        <v>225</v>
      </c>
      <c r="B227" s="12" t="s">
        <v>60</v>
      </c>
      <c r="C227" s="16" t="s">
        <v>189</v>
      </c>
      <c r="D227" s="16" t="s">
        <v>84</v>
      </c>
      <c r="E227" s="16" t="s">
        <v>239</v>
      </c>
      <c r="F227" s="21">
        <v>972</v>
      </c>
      <c r="G227" s="24"/>
      <c r="H227" s="28">
        <f t="shared" si="9"/>
        <v>0</v>
      </c>
      <c r="I227" s="30" t="str">
        <f t="shared" si="10"/>
        <v/>
      </c>
      <c r="J227" s="30" t="str">
        <f t="shared" si="11"/>
        <v/>
      </c>
      <c r="K227" s="31"/>
    </row>
    <row r="228" spans="1:11" x14ac:dyDescent="0.55000000000000004">
      <c r="A228" s="9">
        <v>226</v>
      </c>
      <c r="B228" s="12" t="s">
        <v>60</v>
      </c>
      <c r="C228" s="16" t="s">
        <v>189</v>
      </c>
      <c r="D228" s="16" t="s">
        <v>5</v>
      </c>
      <c r="E228" s="16" t="s">
        <v>353</v>
      </c>
      <c r="F228" s="21">
        <v>1926</v>
      </c>
      <c r="G228" s="24"/>
      <c r="H228" s="28">
        <f t="shared" si="9"/>
        <v>0</v>
      </c>
      <c r="I228" s="30" t="str">
        <f t="shared" si="10"/>
        <v/>
      </c>
      <c r="J228" s="30" t="str">
        <f t="shared" si="11"/>
        <v/>
      </c>
      <c r="K228" s="31"/>
    </row>
    <row r="229" spans="1:11" x14ac:dyDescent="0.55000000000000004">
      <c r="A229" s="9">
        <v>227</v>
      </c>
      <c r="B229" s="12" t="s">
        <v>60</v>
      </c>
      <c r="C229" s="16" t="s">
        <v>189</v>
      </c>
      <c r="D229" s="16" t="s">
        <v>328</v>
      </c>
      <c r="E229" s="16" t="s">
        <v>353</v>
      </c>
      <c r="F229" s="21">
        <v>671</v>
      </c>
      <c r="G229" s="24"/>
      <c r="H229" s="28">
        <f t="shared" si="9"/>
        <v>0</v>
      </c>
      <c r="I229" s="30" t="str">
        <f t="shared" si="10"/>
        <v/>
      </c>
      <c r="J229" s="30" t="str">
        <f t="shared" si="11"/>
        <v/>
      </c>
      <c r="K229" s="31"/>
    </row>
    <row r="230" spans="1:11" x14ac:dyDescent="0.55000000000000004">
      <c r="A230" s="9">
        <v>228</v>
      </c>
      <c r="B230" s="12" t="s">
        <v>60</v>
      </c>
      <c r="C230" s="16" t="s">
        <v>189</v>
      </c>
      <c r="D230" s="16" t="s">
        <v>329</v>
      </c>
      <c r="E230" s="16" t="s">
        <v>353</v>
      </c>
      <c r="F230" s="21">
        <v>44773</v>
      </c>
      <c r="G230" s="24"/>
      <c r="H230" s="28">
        <f t="shared" si="9"/>
        <v>0</v>
      </c>
      <c r="I230" s="30" t="str">
        <f t="shared" si="10"/>
        <v/>
      </c>
      <c r="J230" s="30" t="str">
        <f t="shared" si="11"/>
        <v/>
      </c>
      <c r="K230" s="31"/>
    </row>
    <row r="231" spans="1:11" x14ac:dyDescent="0.55000000000000004">
      <c r="A231" s="9">
        <v>229</v>
      </c>
      <c r="B231" s="12" t="s">
        <v>60</v>
      </c>
      <c r="C231" s="16" t="s">
        <v>189</v>
      </c>
      <c r="D231" s="16" t="s">
        <v>330</v>
      </c>
      <c r="E231" s="16" t="s">
        <v>239</v>
      </c>
      <c r="F231" s="21">
        <v>83200</v>
      </c>
      <c r="G231" s="24"/>
      <c r="H231" s="28">
        <f t="shared" si="9"/>
        <v>0</v>
      </c>
      <c r="I231" s="30" t="str">
        <f t="shared" si="10"/>
        <v/>
      </c>
      <c r="J231" s="30" t="str">
        <f t="shared" si="11"/>
        <v/>
      </c>
      <c r="K231" s="31"/>
    </row>
    <row r="232" spans="1:11" x14ac:dyDescent="0.55000000000000004">
      <c r="A232" s="9">
        <v>230</v>
      </c>
      <c r="B232" s="12" t="s">
        <v>60</v>
      </c>
      <c r="C232" s="16" t="s">
        <v>189</v>
      </c>
      <c r="D232" s="16" t="s">
        <v>331</v>
      </c>
      <c r="E232" s="16" t="s">
        <v>338</v>
      </c>
      <c r="F232" s="21">
        <v>478</v>
      </c>
      <c r="G232" s="24"/>
      <c r="H232" s="28">
        <f t="shared" si="9"/>
        <v>0</v>
      </c>
      <c r="I232" s="30" t="str">
        <f t="shared" si="10"/>
        <v/>
      </c>
      <c r="J232" s="30" t="str">
        <f t="shared" si="11"/>
        <v/>
      </c>
      <c r="K232" s="31"/>
    </row>
    <row r="233" spans="1:11" x14ac:dyDescent="0.55000000000000004">
      <c r="A233" s="9">
        <v>231</v>
      </c>
      <c r="B233" s="12" t="s">
        <v>60</v>
      </c>
      <c r="C233" s="16" t="s">
        <v>189</v>
      </c>
      <c r="D233" s="16" t="s">
        <v>315</v>
      </c>
      <c r="E233" s="18" t="s">
        <v>186</v>
      </c>
      <c r="F233" s="21">
        <v>95942</v>
      </c>
      <c r="G233" s="24"/>
      <c r="H233" s="28">
        <f t="shared" si="9"/>
        <v>0</v>
      </c>
      <c r="I233" s="30" t="str">
        <f t="shared" si="10"/>
        <v/>
      </c>
      <c r="J233" s="30" t="str">
        <f t="shared" si="11"/>
        <v/>
      </c>
      <c r="K233" s="31"/>
    </row>
    <row r="234" spans="1:11" x14ac:dyDescent="0.55000000000000004">
      <c r="A234" s="9">
        <v>232</v>
      </c>
      <c r="B234" s="12" t="s">
        <v>60</v>
      </c>
      <c r="C234" s="16" t="s">
        <v>189</v>
      </c>
      <c r="D234" s="16" t="s">
        <v>172</v>
      </c>
      <c r="E234" s="16" t="s">
        <v>239</v>
      </c>
      <c r="F234" s="21">
        <v>79342</v>
      </c>
      <c r="G234" s="24"/>
      <c r="H234" s="28">
        <f t="shared" si="9"/>
        <v>0</v>
      </c>
      <c r="I234" s="30" t="str">
        <f t="shared" si="10"/>
        <v/>
      </c>
      <c r="J234" s="30" t="str">
        <f t="shared" si="11"/>
        <v/>
      </c>
      <c r="K234" s="31"/>
    </row>
    <row r="235" spans="1:11" x14ac:dyDescent="0.55000000000000004">
      <c r="A235" s="9">
        <v>233</v>
      </c>
      <c r="B235" s="12" t="s">
        <v>60</v>
      </c>
      <c r="C235" s="16" t="s">
        <v>189</v>
      </c>
      <c r="D235" s="16" t="s">
        <v>316</v>
      </c>
      <c r="E235" s="16" t="s">
        <v>239</v>
      </c>
      <c r="F235" s="21">
        <v>24722</v>
      </c>
      <c r="G235" s="24"/>
      <c r="H235" s="28">
        <f t="shared" si="9"/>
        <v>0</v>
      </c>
      <c r="I235" s="30" t="str">
        <f t="shared" si="10"/>
        <v/>
      </c>
      <c r="J235" s="30" t="str">
        <f t="shared" si="11"/>
        <v/>
      </c>
      <c r="K235" s="31"/>
    </row>
    <row r="236" spans="1:11" x14ac:dyDescent="0.55000000000000004">
      <c r="A236" s="9">
        <v>234</v>
      </c>
      <c r="B236" s="12" t="s">
        <v>60</v>
      </c>
      <c r="C236" s="16" t="s">
        <v>189</v>
      </c>
      <c r="D236" s="16" t="s">
        <v>209</v>
      </c>
      <c r="E236" s="16" t="s">
        <v>338</v>
      </c>
      <c r="F236" s="21">
        <v>5421</v>
      </c>
      <c r="G236" s="24"/>
      <c r="H236" s="28">
        <f t="shared" si="9"/>
        <v>0</v>
      </c>
      <c r="I236" s="30" t="str">
        <f t="shared" si="10"/>
        <v/>
      </c>
      <c r="J236" s="30" t="str">
        <f t="shared" si="11"/>
        <v/>
      </c>
      <c r="K236" s="31"/>
    </row>
    <row r="237" spans="1:11" x14ac:dyDescent="0.55000000000000004">
      <c r="A237" s="9">
        <v>235</v>
      </c>
      <c r="B237" s="12" t="s">
        <v>60</v>
      </c>
      <c r="C237" s="16" t="s">
        <v>189</v>
      </c>
      <c r="D237" s="16" t="s">
        <v>50</v>
      </c>
      <c r="E237" s="16" t="s">
        <v>239</v>
      </c>
      <c r="F237" s="21">
        <v>5123</v>
      </c>
      <c r="G237" s="24"/>
      <c r="H237" s="28">
        <f t="shared" si="9"/>
        <v>0</v>
      </c>
      <c r="I237" s="30" t="str">
        <f t="shared" si="10"/>
        <v/>
      </c>
      <c r="J237" s="30" t="str">
        <f t="shared" si="11"/>
        <v/>
      </c>
      <c r="K237" s="31"/>
    </row>
    <row r="238" spans="1:11" x14ac:dyDescent="0.55000000000000004">
      <c r="A238" s="9">
        <v>236</v>
      </c>
      <c r="B238" s="12" t="s">
        <v>60</v>
      </c>
      <c r="C238" s="16" t="s">
        <v>189</v>
      </c>
      <c r="D238" s="16" t="s">
        <v>332</v>
      </c>
      <c r="E238" s="16" t="s">
        <v>239</v>
      </c>
      <c r="F238" s="21">
        <v>5100</v>
      </c>
      <c r="G238" s="24"/>
      <c r="H238" s="28">
        <f t="shared" si="9"/>
        <v>0</v>
      </c>
      <c r="I238" s="30" t="str">
        <f t="shared" si="10"/>
        <v/>
      </c>
      <c r="J238" s="30" t="str">
        <f t="shared" si="11"/>
        <v/>
      </c>
      <c r="K238" s="31"/>
    </row>
    <row r="239" spans="1:11" x14ac:dyDescent="0.55000000000000004">
      <c r="A239" s="9">
        <v>237</v>
      </c>
      <c r="B239" s="12" t="s">
        <v>60</v>
      </c>
      <c r="C239" s="16" t="s">
        <v>189</v>
      </c>
      <c r="D239" s="16" t="s">
        <v>8</v>
      </c>
      <c r="E239" s="16" t="s">
        <v>239</v>
      </c>
      <c r="F239" s="21">
        <v>1976</v>
      </c>
      <c r="G239" s="24"/>
      <c r="H239" s="28">
        <f t="shared" si="9"/>
        <v>0</v>
      </c>
      <c r="I239" s="30" t="str">
        <f t="shared" si="10"/>
        <v/>
      </c>
      <c r="J239" s="30" t="str">
        <f t="shared" si="11"/>
        <v/>
      </c>
      <c r="K239" s="31"/>
    </row>
    <row r="240" spans="1:11" x14ac:dyDescent="0.55000000000000004">
      <c r="A240" s="9">
        <v>238</v>
      </c>
      <c r="B240" s="12" t="s">
        <v>60</v>
      </c>
      <c r="C240" s="16" t="s">
        <v>189</v>
      </c>
      <c r="D240" s="16" t="s">
        <v>333</v>
      </c>
      <c r="E240" s="18" t="s">
        <v>186</v>
      </c>
      <c r="F240" s="21">
        <v>13101</v>
      </c>
      <c r="G240" s="24"/>
      <c r="H240" s="28">
        <f t="shared" si="9"/>
        <v>0</v>
      </c>
      <c r="I240" s="30" t="str">
        <f t="shared" si="10"/>
        <v/>
      </c>
      <c r="J240" s="30" t="str">
        <f t="shared" si="11"/>
        <v/>
      </c>
      <c r="K240" s="31"/>
    </row>
    <row r="241" spans="1:11" x14ac:dyDescent="0.55000000000000004">
      <c r="A241" s="9">
        <v>239</v>
      </c>
      <c r="B241" s="12" t="s">
        <v>60</v>
      </c>
      <c r="C241" s="16" t="s">
        <v>189</v>
      </c>
      <c r="D241" s="16" t="s">
        <v>334</v>
      </c>
      <c r="E241" s="16" t="s">
        <v>239</v>
      </c>
      <c r="F241" s="21">
        <v>12566</v>
      </c>
      <c r="G241" s="24"/>
      <c r="H241" s="28">
        <f t="shared" si="9"/>
        <v>0</v>
      </c>
      <c r="I241" s="30" t="str">
        <f t="shared" si="10"/>
        <v/>
      </c>
      <c r="J241" s="30" t="str">
        <f t="shared" si="11"/>
        <v/>
      </c>
      <c r="K241" s="31"/>
    </row>
    <row r="242" spans="1:11" x14ac:dyDescent="0.55000000000000004">
      <c r="A242" s="9">
        <v>240</v>
      </c>
      <c r="B242" s="12" t="s">
        <v>60</v>
      </c>
      <c r="C242" s="16" t="s">
        <v>189</v>
      </c>
      <c r="D242" s="16" t="s">
        <v>335</v>
      </c>
      <c r="E242" s="18" t="s">
        <v>186</v>
      </c>
      <c r="F242" s="21">
        <v>22635</v>
      </c>
      <c r="G242" s="24"/>
      <c r="H242" s="28">
        <f t="shared" si="9"/>
        <v>0</v>
      </c>
      <c r="I242" s="30" t="str">
        <f t="shared" si="10"/>
        <v/>
      </c>
      <c r="J242" s="30" t="str">
        <f t="shared" si="11"/>
        <v/>
      </c>
      <c r="K242" s="31"/>
    </row>
    <row r="243" spans="1:11" x14ac:dyDescent="0.55000000000000004">
      <c r="A243" s="9">
        <v>241</v>
      </c>
      <c r="B243" s="12" t="s">
        <v>60</v>
      </c>
      <c r="C243" s="16" t="s">
        <v>189</v>
      </c>
      <c r="D243" s="16" t="s">
        <v>42</v>
      </c>
      <c r="E243" s="16" t="s">
        <v>239</v>
      </c>
      <c r="F243" s="21">
        <v>955</v>
      </c>
      <c r="G243" s="24"/>
      <c r="H243" s="28">
        <f t="shared" si="9"/>
        <v>0</v>
      </c>
      <c r="I243" s="30" t="str">
        <f t="shared" si="10"/>
        <v/>
      </c>
      <c r="J243" s="30" t="str">
        <f t="shared" si="11"/>
        <v/>
      </c>
      <c r="K243" s="31"/>
    </row>
    <row r="244" spans="1:11" x14ac:dyDescent="0.55000000000000004">
      <c r="A244" s="9">
        <v>242</v>
      </c>
      <c r="B244" s="12" t="s">
        <v>60</v>
      </c>
      <c r="C244" s="16" t="s">
        <v>189</v>
      </c>
      <c r="D244" s="16" t="s">
        <v>165</v>
      </c>
      <c r="E244" s="16" t="s">
        <v>239</v>
      </c>
      <c r="F244" s="21">
        <v>2886</v>
      </c>
      <c r="G244" s="24"/>
      <c r="H244" s="28">
        <f t="shared" si="9"/>
        <v>0</v>
      </c>
      <c r="I244" s="30" t="str">
        <f t="shared" si="10"/>
        <v/>
      </c>
      <c r="J244" s="30" t="str">
        <f t="shared" si="11"/>
        <v/>
      </c>
      <c r="K244" s="31"/>
    </row>
    <row r="245" spans="1:11" x14ac:dyDescent="0.55000000000000004">
      <c r="A245" s="9">
        <v>243</v>
      </c>
      <c r="B245" s="12" t="s">
        <v>60</v>
      </c>
      <c r="C245" s="16" t="s">
        <v>189</v>
      </c>
      <c r="D245" s="16" t="s">
        <v>27</v>
      </c>
      <c r="E245" s="16" t="s">
        <v>239</v>
      </c>
      <c r="F245" s="21">
        <v>12128</v>
      </c>
      <c r="G245" s="24"/>
      <c r="H245" s="28">
        <f t="shared" si="9"/>
        <v>0</v>
      </c>
      <c r="I245" s="30" t="str">
        <f t="shared" si="10"/>
        <v/>
      </c>
      <c r="J245" s="30" t="str">
        <f t="shared" si="11"/>
        <v/>
      </c>
      <c r="K245" s="31"/>
    </row>
    <row r="246" spans="1:11" x14ac:dyDescent="0.55000000000000004">
      <c r="A246" s="9">
        <v>244</v>
      </c>
      <c r="B246" s="12" t="s">
        <v>60</v>
      </c>
      <c r="C246" s="16" t="s">
        <v>189</v>
      </c>
      <c r="D246" s="16" t="s">
        <v>336</v>
      </c>
      <c r="E246" s="16" t="s">
        <v>239</v>
      </c>
      <c r="F246" s="21">
        <v>2256</v>
      </c>
      <c r="G246" s="24"/>
      <c r="H246" s="28">
        <f t="shared" si="9"/>
        <v>0</v>
      </c>
      <c r="I246" s="30" t="str">
        <f t="shared" si="10"/>
        <v/>
      </c>
      <c r="J246" s="30" t="str">
        <f t="shared" si="11"/>
        <v/>
      </c>
      <c r="K246" s="31"/>
    </row>
    <row r="247" spans="1:11" x14ac:dyDescent="0.55000000000000004">
      <c r="A247" s="9">
        <v>245</v>
      </c>
      <c r="B247" s="12" t="s">
        <v>60</v>
      </c>
      <c r="C247" s="16" t="s">
        <v>189</v>
      </c>
      <c r="D247" s="16" t="s">
        <v>337</v>
      </c>
      <c r="E247" s="18" t="s">
        <v>186</v>
      </c>
      <c r="F247" s="21">
        <v>9779</v>
      </c>
      <c r="G247" s="24"/>
      <c r="H247" s="28">
        <f t="shared" si="9"/>
        <v>0</v>
      </c>
      <c r="I247" s="30" t="str">
        <f t="shared" si="10"/>
        <v/>
      </c>
      <c r="J247" s="30" t="str">
        <f t="shared" si="11"/>
        <v/>
      </c>
      <c r="K247" s="31"/>
    </row>
    <row r="248" spans="1:11" x14ac:dyDescent="0.55000000000000004">
      <c r="A248" s="9">
        <v>246</v>
      </c>
      <c r="B248" s="12" t="s">
        <v>60</v>
      </c>
      <c r="C248" s="16" t="s">
        <v>189</v>
      </c>
      <c r="D248" s="16" t="s">
        <v>31</v>
      </c>
      <c r="E248" s="18" t="s">
        <v>186</v>
      </c>
      <c r="F248" s="21">
        <v>8932</v>
      </c>
      <c r="G248" s="24"/>
      <c r="H248" s="28">
        <f t="shared" si="9"/>
        <v>0</v>
      </c>
      <c r="I248" s="30" t="str">
        <f t="shared" si="10"/>
        <v/>
      </c>
      <c r="J248" s="30" t="str">
        <f t="shared" si="11"/>
        <v/>
      </c>
      <c r="K248" s="31"/>
    </row>
    <row r="249" spans="1:11" x14ac:dyDescent="0.55000000000000004">
      <c r="A249" s="9">
        <v>247</v>
      </c>
      <c r="B249" s="12" t="s">
        <v>60</v>
      </c>
      <c r="C249" s="16" t="s">
        <v>189</v>
      </c>
      <c r="D249" s="16" t="s">
        <v>339</v>
      </c>
      <c r="E249" s="18" t="s">
        <v>186</v>
      </c>
      <c r="F249" s="21">
        <v>6054</v>
      </c>
      <c r="G249" s="24"/>
      <c r="H249" s="28">
        <f t="shared" si="9"/>
        <v>0</v>
      </c>
      <c r="I249" s="30" t="str">
        <f t="shared" si="10"/>
        <v/>
      </c>
      <c r="J249" s="30" t="str">
        <f t="shared" si="11"/>
        <v/>
      </c>
      <c r="K249" s="31"/>
    </row>
    <row r="250" spans="1:11" x14ac:dyDescent="0.55000000000000004">
      <c r="A250" s="9">
        <v>248</v>
      </c>
      <c r="B250" s="12" t="s">
        <v>60</v>
      </c>
      <c r="C250" s="16" t="s">
        <v>189</v>
      </c>
      <c r="D250" s="16" t="s">
        <v>102</v>
      </c>
      <c r="E250" s="18" t="s">
        <v>186</v>
      </c>
      <c r="F250" s="21">
        <v>13810</v>
      </c>
      <c r="G250" s="24"/>
      <c r="H250" s="28">
        <f t="shared" si="9"/>
        <v>0</v>
      </c>
      <c r="I250" s="30" t="str">
        <f t="shared" si="10"/>
        <v/>
      </c>
      <c r="J250" s="30" t="str">
        <f t="shared" si="11"/>
        <v/>
      </c>
      <c r="K250" s="31"/>
    </row>
    <row r="251" spans="1:11" x14ac:dyDescent="0.55000000000000004">
      <c r="A251" s="9">
        <v>249</v>
      </c>
      <c r="B251" s="12" t="s">
        <v>60</v>
      </c>
      <c r="C251" s="16" t="s">
        <v>189</v>
      </c>
      <c r="D251" s="16" t="s">
        <v>23</v>
      </c>
      <c r="E251" s="18" t="s">
        <v>186</v>
      </c>
      <c r="F251" s="21">
        <v>10728</v>
      </c>
      <c r="G251" s="24"/>
      <c r="H251" s="28">
        <f t="shared" si="9"/>
        <v>0</v>
      </c>
      <c r="I251" s="30" t="str">
        <f t="shared" si="10"/>
        <v/>
      </c>
      <c r="J251" s="30" t="str">
        <f t="shared" si="11"/>
        <v/>
      </c>
      <c r="K251" s="31"/>
    </row>
    <row r="252" spans="1:11" x14ac:dyDescent="0.55000000000000004">
      <c r="A252" s="9">
        <v>250</v>
      </c>
      <c r="B252" s="12" t="s">
        <v>60</v>
      </c>
      <c r="C252" s="16" t="s">
        <v>189</v>
      </c>
      <c r="D252" s="16" t="s">
        <v>340</v>
      </c>
      <c r="E252" s="18" t="s">
        <v>186</v>
      </c>
      <c r="F252" s="21">
        <v>10469</v>
      </c>
      <c r="G252" s="24"/>
      <c r="H252" s="28">
        <f t="shared" si="9"/>
        <v>0</v>
      </c>
      <c r="I252" s="30" t="str">
        <f t="shared" si="10"/>
        <v/>
      </c>
      <c r="J252" s="30" t="str">
        <f t="shared" si="11"/>
        <v/>
      </c>
      <c r="K252" s="31"/>
    </row>
    <row r="253" spans="1:11" x14ac:dyDescent="0.55000000000000004">
      <c r="A253" s="9">
        <v>251</v>
      </c>
      <c r="B253" s="12" t="s">
        <v>60</v>
      </c>
      <c r="C253" s="16" t="s">
        <v>195</v>
      </c>
      <c r="D253" s="16" t="s">
        <v>28</v>
      </c>
      <c r="E253" s="16" t="s">
        <v>239</v>
      </c>
      <c r="F253" s="21">
        <v>12838</v>
      </c>
      <c r="G253" s="24"/>
      <c r="H253" s="28">
        <f t="shared" si="9"/>
        <v>0</v>
      </c>
      <c r="I253" s="30" t="str">
        <f t="shared" si="10"/>
        <v/>
      </c>
      <c r="J253" s="30" t="str">
        <f t="shared" si="11"/>
        <v/>
      </c>
      <c r="K253" s="31"/>
    </row>
    <row r="254" spans="1:11" x14ac:dyDescent="0.55000000000000004">
      <c r="A254" s="9">
        <v>252</v>
      </c>
      <c r="B254" s="12" t="s">
        <v>60</v>
      </c>
      <c r="C254" s="16" t="s">
        <v>195</v>
      </c>
      <c r="D254" s="16" t="s">
        <v>89</v>
      </c>
      <c r="E254" s="16" t="s">
        <v>239</v>
      </c>
      <c r="F254" s="21">
        <v>33096</v>
      </c>
      <c r="G254" s="24"/>
      <c r="H254" s="28">
        <f t="shared" si="9"/>
        <v>0</v>
      </c>
      <c r="I254" s="30" t="str">
        <f t="shared" si="10"/>
        <v/>
      </c>
      <c r="J254" s="30" t="str">
        <f t="shared" si="11"/>
        <v/>
      </c>
      <c r="K254" s="31"/>
    </row>
    <row r="255" spans="1:11" x14ac:dyDescent="0.55000000000000004">
      <c r="A255" s="9">
        <v>253</v>
      </c>
      <c r="B255" s="12" t="s">
        <v>60</v>
      </c>
      <c r="C255" s="16" t="s">
        <v>195</v>
      </c>
      <c r="D255" s="16" t="s">
        <v>221</v>
      </c>
      <c r="E255" s="16" t="s">
        <v>239</v>
      </c>
      <c r="F255" s="21">
        <v>10026</v>
      </c>
      <c r="G255" s="24"/>
      <c r="H255" s="28">
        <f t="shared" si="9"/>
        <v>0</v>
      </c>
      <c r="I255" s="30" t="str">
        <f t="shared" si="10"/>
        <v/>
      </c>
      <c r="J255" s="30" t="str">
        <f t="shared" si="11"/>
        <v/>
      </c>
      <c r="K255" s="31"/>
    </row>
    <row r="256" spans="1:11" x14ac:dyDescent="0.55000000000000004">
      <c r="A256" s="9">
        <v>254</v>
      </c>
      <c r="B256" s="12" t="s">
        <v>60</v>
      </c>
      <c r="C256" s="16" t="s">
        <v>195</v>
      </c>
      <c r="D256" s="16" t="s">
        <v>159</v>
      </c>
      <c r="E256" s="16" t="s">
        <v>239</v>
      </c>
      <c r="F256" s="21">
        <v>3294</v>
      </c>
      <c r="G256" s="24"/>
      <c r="H256" s="28">
        <f t="shared" si="9"/>
        <v>0</v>
      </c>
      <c r="I256" s="30" t="str">
        <f t="shared" si="10"/>
        <v/>
      </c>
      <c r="J256" s="30" t="str">
        <f t="shared" si="11"/>
        <v/>
      </c>
      <c r="K256" s="31"/>
    </row>
    <row r="257" spans="1:11" x14ac:dyDescent="0.55000000000000004">
      <c r="A257" s="9">
        <v>255</v>
      </c>
      <c r="B257" s="12" t="s">
        <v>60</v>
      </c>
      <c r="C257" s="16" t="s">
        <v>195</v>
      </c>
      <c r="D257" s="16" t="s">
        <v>298</v>
      </c>
      <c r="E257" s="16" t="s">
        <v>239</v>
      </c>
      <c r="F257" s="21">
        <v>3283</v>
      </c>
      <c r="G257" s="24"/>
      <c r="H257" s="28">
        <f t="shared" si="9"/>
        <v>0</v>
      </c>
      <c r="I257" s="30" t="str">
        <f t="shared" si="10"/>
        <v/>
      </c>
      <c r="J257" s="30" t="str">
        <f t="shared" si="11"/>
        <v/>
      </c>
      <c r="K257" s="31"/>
    </row>
    <row r="258" spans="1:11" x14ac:dyDescent="0.55000000000000004">
      <c r="A258" s="9">
        <v>256</v>
      </c>
      <c r="B258" s="12" t="s">
        <v>60</v>
      </c>
      <c r="C258" s="16" t="s">
        <v>195</v>
      </c>
      <c r="D258" s="16" t="s">
        <v>341</v>
      </c>
      <c r="E258" s="16" t="s">
        <v>239</v>
      </c>
      <c r="F258" s="21">
        <v>38183</v>
      </c>
      <c r="G258" s="24"/>
      <c r="H258" s="28">
        <f t="shared" si="9"/>
        <v>0</v>
      </c>
      <c r="I258" s="30" t="str">
        <f t="shared" si="10"/>
        <v/>
      </c>
      <c r="J258" s="30" t="str">
        <f t="shared" si="11"/>
        <v/>
      </c>
      <c r="K258" s="31"/>
    </row>
    <row r="259" spans="1:11" x14ac:dyDescent="0.55000000000000004">
      <c r="A259" s="9">
        <v>257</v>
      </c>
      <c r="B259" s="12" t="s">
        <v>60</v>
      </c>
      <c r="C259" s="16" t="s">
        <v>195</v>
      </c>
      <c r="D259" s="16" t="s">
        <v>313</v>
      </c>
      <c r="E259" s="16" t="s">
        <v>239</v>
      </c>
      <c r="F259" s="21">
        <v>62943</v>
      </c>
      <c r="G259" s="24"/>
      <c r="H259" s="28">
        <f t="shared" si="9"/>
        <v>0</v>
      </c>
      <c r="I259" s="30" t="str">
        <f t="shared" si="10"/>
        <v/>
      </c>
      <c r="J259" s="30" t="str">
        <f t="shared" si="11"/>
        <v/>
      </c>
      <c r="K259" s="31"/>
    </row>
    <row r="260" spans="1:11" x14ac:dyDescent="0.55000000000000004">
      <c r="A260" s="9">
        <v>258</v>
      </c>
      <c r="B260" s="12" t="s">
        <v>60</v>
      </c>
      <c r="C260" s="16" t="s">
        <v>195</v>
      </c>
      <c r="D260" s="16" t="s">
        <v>342</v>
      </c>
      <c r="E260" s="16" t="s">
        <v>239</v>
      </c>
      <c r="F260" s="21">
        <v>6330</v>
      </c>
      <c r="G260" s="24"/>
      <c r="H260" s="28">
        <f t="shared" si="9"/>
        <v>0</v>
      </c>
      <c r="I260" s="30" t="str">
        <f t="shared" si="10"/>
        <v/>
      </c>
      <c r="J260" s="30" t="str">
        <f t="shared" si="11"/>
        <v/>
      </c>
      <c r="K260" s="31"/>
    </row>
    <row r="261" spans="1:11" x14ac:dyDescent="0.55000000000000004">
      <c r="A261" s="9">
        <v>259</v>
      </c>
      <c r="B261" s="12" t="s">
        <v>60</v>
      </c>
      <c r="C261" s="16" t="s">
        <v>195</v>
      </c>
      <c r="D261" s="16" t="s">
        <v>138</v>
      </c>
      <c r="E261" s="16" t="s">
        <v>213</v>
      </c>
      <c r="F261" s="21">
        <v>553</v>
      </c>
      <c r="G261" s="24"/>
      <c r="H261" s="28">
        <f t="shared" ref="H261:H279" si="12">IF(G261="○",F261,IF(G261="",0,""))</f>
        <v>0</v>
      </c>
      <c r="I261" s="30" t="str">
        <f t="shared" ref="I261:I279" si="13">IF(G261="●",IF(H261&gt;=F261,"ERR",IF(H261&lt;=0,"ERR","")),"")</f>
        <v/>
      </c>
      <c r="J261" s="30" t="str">
        <f t="shared" ref="J261:J279" si="14">IF(G261="○",IF(H261&lt;&gt;F261,"ERR",""),IF(G261&lt;&gt;"○",""))</f>
        <v/>
      </c>
      <c r="K261" s="31"/>
    </row>
    <row r="262" spans="1:11" x14ac:dyDescent="0.55000000000000004">
      <c r="A262" s="9">
        <v>260</v>
      </c>
      <c r="B262" s="12" t="s">
        <v>60</v>
      </c>
      <c r="C262" s="16" t="s">
        <v>195</v>
      </c>
      <c r="D262" s="16" t="s">
        <v>343</v>
      </c>
      <c r="E262" s="18" t="s">
        <v>186</v>
      </c>
      <c r="F262" s="21">
        <v>217</v>
      </c>
      <c r="G262" s="24"/>
      <c r="H262" s="28">
        <f t="shared" si="12"/>
        <v>0</v>
      </c>
      <c r="I262" s="30" t="str">
        <f t="shared" si="13"/>
        <v/>
      </c>
      <c r="J262" s="30" t="str">
        <f t="shared" si="14"/>
        <v/>
      </c>
      <c r="K262" s="31"/>
    </row>
    <row r="263" spans="1:11" x14ac:dyDescent="0.55000000000000004">
      <c r="A263" s="9">
        <v>261</v>
      </c>
      <c r="B263" s="12" t="s">
        <v>60</v>
      </c>
      <c r="C263" s="16" t="s">
        <v>195</v>
      </c>
      <c r="D263" s="16" t="s">
        <v>96</v>
      </c>
      <c r="E263" s="16" t="s">
        <v>46</v>
      </c>
      <c r="F263" s="21">
        <v>678</v>
      </c>
      <c r="G263" s="24"/>
      <c r="H263" s="28">
        <f t="shared" si="12"/>
        <v>0</v>
      </c>
      <c r="I263" s="30" t="str">
        <f t="shared" si="13"/>
        <v/>
      </c>
      <c r="J263" s="30" t="str">
        <f t="shared" si="14"/>
        <v/>
      </c>
      <c r="K263" s="31"/>
    </row>
    <row r="264" spans="1:11" x14ac:dyDescent="0.55000000000000004">
      <c r="A264" s="9">
        <v>262</v>
      </c>
      <c r="B264" s="12" t="s">
        <v>60</v>
      </c>
      <c r="C264" s="16" t="s">
        <v>195</v>
      </c>
      <c r="D264" s="16" t="s">
        <v>344</v>
      </c>
      <c r="E264" s="16" t="s">
        <v>239</v>
      </c>
      <c r="F264" s="21">
        <v>310</v>
      </c>
      <c r="G264" s="24"/>
      <c r="H264" s="28">
        <f t="shared" si="12"/>
        <v>0</v>
      </c>
      <c r="I264" s="30" t="str">
        <f t="shared" si="13"/>
        <v/>
      </c>
      <c r="J264" s="30" t="str">
        <f t="shared" si="14"/>
        <v/>
      </c>
      <c r="K264" s="31"/>
    </row>
    <row r="265" spans="1:11" x14ac:dyDescent="0.55000000000000004">
      <c r="A265" s="9">
        <v>263</v>
      </c>
      <c r="B265" s="12" t="s">
        <v>60</v>
      </c>
      <c r="C265" s="16" t="s">
        <v>195</v>
      </c>
      <c r="D265" s="16" t="s">
        <v>345</v>
      </c>
      <c r="E265" s="16" t="s">
        <v>239</v>
      </c>
      <c r="F265" s="21">
        <v>36108</v>
      </c>
      <c r="G265" s="24"/>
      <c r="H265" s="28">
        <f t="shared" si="12"/>
        <v>0</v>
      </c>
      <c r="I265" s="30" t="str">
        <f t="shared" si="13"/>
        <v/>
      </c>
      <c r="J265" s="30" t="str">
        <f t="shared" si="14"/>
        <v/>
      </c>
      <c r="K265" s="31"/>
    </row>
    <row r="266" spans="1:11" x14ac:dyDescent="0.55000000000000004">
      <c r="A266" s="9">
        <v>264</v>
      </c>
      <c r="B266" s="12" t="s">
        <v>60</v>
      </c>
      <c r="C266" s="16" t="s">
        <v>195</v>
      </c>
      <c r="D266" s="16" t="s">
        <v>18</v>
      </c>
      <c r="E266" s="16" t="s">
        <v>239</v>
      </c>
      <c r="F266" s="21">
        <v>2392</v>
      </c>
      <c r="G266" s="24"/>
      <c r="H266" s="28">
        <f t="shared" si="12"/>
        <v>0</v>
      </c>
      <c r="I266" s="30" t="str">
        <f t="shared" si="13"/>
        <v/>
      </c>
      <c r="J266" s="30" t="str">
        <f t="shared" si="14"/>
        <v/>
      </c>
      <c r="K266" s="31"/>
    </row>
    <row r="267" spans="1:11" x14ac:dyDescent="0.55000000000000004">
      <c r="A267" s="9">
        <v>265</v>
      </c>
      <c r="B267" s="12" t="s">
        <v>60</v>
      </c>
      <c r="C267" s="16" t="s">
        <v>195</v>
      </c>
      <c r="D267" s="16" t="s">
        <v>238</v>
      </c>
      <c r="E267" s="16" t="s">
        <v>239</v>
      </c>
      <c r="F267" s="21">
        <v>71204</v>
      </c>
      <c r="G267" s="24"/>
      <c r="H267" s="28">
        <f t="shared" si="12"/>
        <v>0</v>
      </c>
      <c r="I267" s="30" t="str">
        <f t="shared" si="13"/>
        <v/>
      </c>
      <c r="J267" s="30" t="str">
        <f t="shared" si="14"/>
        <v/>
      </c>
      <c r="K267" s="31"/>
    </row>
    <row r="268" spans="1:11" x14ac:dyDescent="0.55000000000000004">
      <c r="A268" s="9">
        <v>266</v>
      </c>
      <c r="B268" s="12" t="s">
        <v>60</v>
      </c>
      <c r="C268" s="16" t="s">
        <v>195</v>
      </c>
      <c r="D268" s="16" t="s">
        <v>307</v>
      </c>
      <c r="E268" s="16" t="s">
        <v>239</v>
      </c>
      <c r="F268" s="21">
        <v>12726</v>
      </c>
      <c r="G268" s="24"/>
      <c r="H268" s="28">
        <f t="shared" si="12"/>
        <v>0</v>
      </c>
      <c r="I268" s="30" t="str">
        <f t="shared" si="13"/>
        <v/>
      </c>
      <c r="J268" s="30" t="str">
        <f t="shared" si="14"/>
        <v/>
      </c>
      <c r="K268" s="31"/>
    </row>
    <row r="269" spans="1:11" x14ac:dyDescent="0.55000000000000004">
      <c r="A269" s="9">
        <v>267</v>
      </c>
      <c r="B269" s="12" t="s">
        <v>60</v>
      </c>
      <c r="C269" s="16" t="s">
        <v>195</v>
      </c>
      <c r="D269" s="16" t="s">
        <v>346</v>
      </c>
      <c r="E269" s="16" t="s">
        <v>239</v>
      </c>
      <c r="F269" s="21">
        <v>25187</v>
      </c>
      <c r="G269" s="24"/>
      <c r="H269" s="28">
        <f t="shared" si="12"/>
        <v>0</v>
      </c>
      <c r="I269" s="30" t="str">
        <f t="shared" si="13"/>
        <v/>
      </c>
      <c r="J269" s="30" t="str">
        <f t="shared" si="14"/>
        <v/>
      </c>
      <c r="K269" s="31"/>
    </row>
    <row r="270" spans="1:11" x14ac:dyDescent="0.55000000000000004">
      <c r="A270" s="9">
        <v>268</v>
      </c>
      <c r="B270" s="12" t="s">
        <v>60</v>
      </c>
      <c r="C270" s="16" t="s">
        <v>198</v>
      </c>
      <c r="D270" s="16" t="s">
        <v>347</v>
      </c>
      <c r="E270" s="16" t="s">
        <v>239</v>
      </c>
      <c r="F270" s="21">
        <v>10679</v>
      </c>
      <c r="G270" s="24"/>
      <c r="H270" s="28">
        <f t="shared" si="12"/>
        <v>0</v>
      </c>
      <c r="I270" s="30" t="str">
        <f t="shared" si="13"/>
        <v/>
      </c>
      <c r="J270" s="30" t="str">
        <f t="shared" si="14"/>
        <v/>
      </c>
      <c r="K270" s="31"/>
    </row>
    <row r="271" spans="1:11" x14ac:dyDescent="0.55000000000000004">
      <c r="A271" s="9">
        <v>269</v>
      </c>
      <c r="B271" s="12" t="s">
        <v>60</v>
      </c>
      <c r="C271" s="16" t="s">
        <v>198</v>
      </c>
      <c r="D271" s="16" t="s">
        <v>115</v>
      </c>
      <c r="E271" s="16" t="s">
        <v>239</v>
      </c>
      <c r="F271" s="21">
        <v>23962</v>
      </c>
      <c r="G271" s="24"/>
      <c r="H271" s="28">
        <f t="shared" si="12"/>
        <v>0</v>
      </c>
      <c r="I271" s="30" t="str">
        <f t="shared" si="13"/>
        <v/>
      </c>
      <c r="J271" s="30" t="str">
        <f t="shared" si="14"/>
        <v/>
      </c>
      <c r="K271" s="31"/>
    </row>
    <row r="272" spans="1:11" x14ac:dyDescent="0.55000000000000004">
      <c r="A272" s="9">
        <v>270</v>
      </c>
      <c r="B272" s="12" t="s">
        <v>60</v>
      </c>
      <c r="C272" s="16" t="s">
        <v>198</v>
      </c>
      <c r="D272" s="16" t="s">
        <v>348</v>
      </c>
      <c r="E272" s="16" t="s">
        <v>239</v>
      </c>
      <c r="F272" s="21">
        <v>23067</v>
      </c>
      <c r="G272" s="24"/>
      <c r="H272" s="28">
        <f t="shared" si="12"/>
        <v>0</v>
      </c>
      <c r="I272" s="30" t="str">
        <f t="shared" si="13"/>
        <v/>
      </c>
      <c r="J272" s="30" t="str">
        <f t="shared" si="14"/>
        <v/>
      </c>
      <c r="K272" s="31"/>
    </row>
    <row r="273" spans="1:11" x14ac:dyDescent="0.55000000000000004">
      <c r="A273" s="9">
        <v>271</v>
      </c>
      <c r="B273" s="12" t="s">
        <v>60</v>
      </c>
      <c r="C273" s="16" t="s">
        <v>198</v>
      </c>
      <c r="D273" s="16" t="s">
        <v>349</v>
      </c>
      <c r="E273" s="16" t="s">
        <v>239</v>
      </c>
      <c r="F273" s="21">
        <v>2292</v>
      </c>
      <c r="G273" s="24"/>
      <c r="H273" s="28">
        <f t="shared" si="12"/>
        <v>0</v>
      </c>
      <c r="I273" s="30" t="str">
        <f t="shared" si="13"/>
        <v/>
      </c>
      <c r="J273" s="30" t="str">
        <f t="shared" si="14"/>
        <v/>
      </c>
      <c r="K273" s="31"/>
    </row>
    <row r="274" spans="1:11" x14ac:dyDescent="0.55000000000000004">
      <c r="A274" s="9">
        <v>272</v>
      </c>
      <c r="B274" s="12" t="s">
        <v>60</v>
      </c>
      <c r="C274" s="16" t="s">
        <v>198</v>
      </c>
      <c r="D274" s="16" t="s">
        <v>69</v>
      </c>
      <c r="E274" s="16" t="s">
        <v>239</v>
      </c>
      <c r="F274" s="21">
        <v>14830</v>
      </c>
      <c r="G274" s="24"/>
      <c r="H274" s="28">
        <f t="shared" si="12"/>
        <v>0</v>
      </c>
      <c r="I274" s="30" t="str">
        <f t="shared" si="13"/>
        <v/>
      </c>
      <c r="J274" s="30" t="str">
        <f t="shared" si="14"/>
        <v/>
      </c>
      <c r="K274" s="31"/>
    </row>
    <row r="275" spans="1:11" x14ac:dyDescent="0.55000000000000004">
      <c r="A275" s="9">
        <v>273</v>
      </c>
      <c r="B275" s="12" t="s">
        <v>60</v>
      </c>
      <c r="C275" s="16" t="s">
        <v>198</v>
      </c>
      <c r="D275" s="16" t="s">
        <v>350</v>
      </c>
      <c r="E275" s="16" t="s">
        <v>239</v>
      </c>
      <c r="F275" s="21">
        <v>872</v>
      </c>
      <c r="G275" s="24"/>
      <c r="H275" s="28">
        <f t="shared" si="12"/>
        <v>0</v>
      </c>
      <c r="I275" s="30" t="str">
        <f t="shared" si="13"/>
        <v/>
      </c>
      <c r="J275" s="30" t="str">
        <f t="shared" si="14"/>
        <v/>
      </c>
      <c r="K275" s="31"/>
    </row>
    <row r="276" spans="1:11" x14ac:dyDescent="0.55000000000000004">
      <c r="A276" s="9">
        <v>274</v>
      </c>
      <c r="B276" s="12" t="s">
        <v>60</v>
      </c>
      <c r="C276" s="16" t="s">
        <v>198</v>
      </c>
      <c r="D276" s="16" t="s">
        <v>264</v>
      </c>
      <c r="E276" s="16" t="s">
        <v>239</v>
      </c>
      <c r="F276" s="21">
        <v>7762</v>
      </c>
      <c r="G276" s="24"/>
      <c r="H276" s="28">
        <f t="shared" si="12"/>
        <v>0</v>
      </c>
      <c r="I276" s="30" t="str">
        <f t="shared" si="13"/>
        <v/>
      </c>
      <c r="J276" s="30" t="str">
        <f t="shared" si="14"/>
        <v/>
      </c>
      <c r="K276" s="31"/>
    </row>
    <row r="277" spans="1:11" x14ac:dyDescent="0.55000000000000004">
      <c r="A277" s="9">
        <v>275</v>
      </c>
      <c r="B277" s="12" t="s">
        <v>60</v>
      </c>
      <c r="C277" s="16" t="s">
        <v>198</v>
      </c>
      <c r="D277" s="16" t="s">
        <v>166</v>
      </c>
      <c r="E277" s="16" t="s">
        <v>239</v>
      </c>
      <c r="F277" s="21">
        <v>8951</v>
      </c>
      <c r="G277" s="24"/>
      <c r="H277" s="28">
        <f t="shared" si="12"/>
        <v>0</v>
      </c>
      <c r="I277" s="30" t="str">
        <f t="shared" si="13"/>
        <v/>
      </c>
      <c r="J277" s="30" t="str">
        <f t="shared" si="14"/>
        <v/>
      </c>
      <c r="K277" s="31"/>
    </row>
    <row r="278" spans="1:11" x14ac:dyDescent="0.55000000000000004">
      <c r="A278" s="9">
        <v>276</v>
      </c>
      <c r="B278" s="12" t="s">
        <v>60</v>
      </c>
      <c r="C278" s="16" t="s">
        <v>198</v>
      </c>
      <c r="D278" s="16" t="s">
        <v>97</v>
      </c>
      <c r="E278" s="16" t="s">
        <v>239</v>
      </c>
      <c r="F278" s="21">
        <v>1219</v>
      </c>
      <c r="G278" s="24"/>
      <c r="H278" s="28">
        <f t="shared" si="12"/>
        <v>0</v>
      </c>
      <c r="I278" s="30" t="str">
        <f t="shared" si="13"/>
        <v/>
      </c>
      <c r="J278" s="30" t="str">
        <f t="shared" si="14"/>
        <v/>
      </c>
      <c r="K278" s="31"/>
    </row>
    <row r="279" spans="1:11" x14ac:dyDescent="0.55000000000000004">
      <c r="A279" s="9">
        <v>277</v>
      </c>
      <c r="B279" s="12" t="s">
        <v>60</v>
      </c>
      <c r="C279" s="16" t="s">
        <v>193</v>
      </c>
      <c r="D279" s="16" t="s">
        <v>351</v>
      </c>
      <c r="E279" s="18" t="s">
        <v>186</v>
      </c>
      <c r="F279" s="21">
        <v>9957</v>
      </c>
      <c r="G279" s="24"/>
      <c r="H279" s="28">
        <f t="shared" si="12"/>
        <v>0</v>
      </c>
      <c r="I279" s="30" t="str">
        <f t="shared" si="13"/>
        <v/>
      </c>
      <c r="J279" s="30" t="str">
        <f t="shared" si="14"/>
        <v/>
      </c>
      <c r="K279" s="31"/>
    </row>
    <row r="280" spans="1:11" ht="16.5" customHeight="1" x14ac:dyDescent="0.55000000000000004">
      <c r="A280" s="47" t="s">
        <v>155</v>
      </c>
      <c r="B280" s="48"/>
      <c r="C280" s="49"/>
      <c r="D280" s="43" t="s">
        <v>156</v>
      </c>
      <c r="E280" s="44"/>
      <c r="F280" s="22">
        <f>SUM(F3:F71)</f>
        <v>692875.89</v>
      </c>
      <c r="G280" s="25"/>
      <c r="H280" s="28">
        <f>SUM(H3:H71)</f>
        <v>451485.89</v>
      </c>
      <c r="I280" s="37"/>
      <c r="J280" s="37"/>
      <c r="K280" s="31"/>
    </row>
    <row r="281" spans="1:11" ht="16.5" customHeight="1" x14ac:dyDescent="0.55000000000000004">
      <c r="A281" s="50"/>
      <c r="B281" s="51"/>
      <c r="C281" s="52"/>
      <c r="D281" s="43" t="s">
        <v>157</v>
      </c>
      <c r="E281" s="44"/>
      <c r="F281" s="22">
        <f>SUM(F72:F279)</f>
        <v>1628864.32</v>
      </c>
      <c r="G281" s="25"/>
      <c r="H281" s="28">
        <f>SUM(H72:H279)</f>
        <v>0</v>
      </c>
      <c r="I281" s="38"/>
      <c r="J281" s="38"/>
      <c r="K281" s="31"/>
    </row>
    <row r="282" spans="1:11" ht="16.5" customHeight="1" x14ac:dyDescent="0.55000000000000004">
      <c r="A282" s="53"/>
      <c r="B282" s="54"/>
      <c r="C282" s="55"/>
      <c r="D282" s="45" t="s">
        <v>134</v>
      </c>
      <c r="E282" s="46"/>
      <c r="F282" s="22">
        <f>F280+F281</f>
        <v>2321740.21</v>
      </c>
      <c r="G282" s="25"/>
      <c r="H282" s="28">
        <f>H280+H281</f>
        <v>451485.89</v>
      </c>
      <c r="I282" s="30" t="str">
        <f>IF(SUM(H3:H279)=H282,"","ERR")</f>
        <v/>
      </c>
      <c r="J282" s="30" t="str">
        <f>IF(SUM(H3:H279)=H282,"","ERR")</f>
        <v/>
      </c>
      <c r="K282" s="31"/>
    </row>
    <row r="285" spans="1:11" x14ac:dyDescent="0.55000000000000004">
      <c r="A285" s="10" t="s">
        <v>122</v>
      </c>
    </row>
    <row r="286" spans="1:11" x14ac:dyDescent="0.55000000000000004">
      <c r="A286" s="11"/>
    </row>
    <row r="287" spans="1:11" x14ac:dyDescent="0.55000000000000004">
      <c r="A287" s="11" t="s">
        <v>49</v>
      </c>
    </row>
    <row r="288" spans="1:11" x14ac:dyDescent="0.55000000000000004">
      <c r="A288" s="11" t="s">
        <v>95</v>
      </c>
    </row>
  </sheetData>
  <sortState xmlns:xlrd2="http://schemas.microsoft.com/office/spreadsheetml/2017/richdata2" ref="A3:K71">
    <sortCondition ref="K3:K71"/>
    <sortCondition ref="A3:A71"/>
  </sortState>
  <mergeCells count="8">
    <mergeCell ref="D282:E282"/>
    <mergeCell ref="A280:C282"/>
    <mergeCell ref="I280:I281"/>
    <mergeCell ref="J280:J281"/>
    <mergeCell ref="G3:G68"/>
    <mergeCell ref="A1:F1"/>
    <mergeCell ref="D280:E280"/>
    <mergeCell ref="D281:E281"/>
  </mergeCells>
  <phoneticPr fontId="1"/>
  <dataValidations count="2">
    <dataValidation type="list" allowBlank="1" showInputMessage="1" showErrorMessage="1" sqref="G226 G213 G69" xr:uid="{00000000-0002-0000-0100-000000000000}">
      <formula1>$A$286:$A$288</formula1>
    </dataValidation>
    <dataValidation type="list" allowBlank="1" showInputMessage="1" showErrorMessage="1" sqref="G3:G68 G70:G212 G227:G279 G214:G225" xr:uid="{00000000-0002-0000-0100-000001000000}">
      <formula1>$A$286:$A$287</formula1>
    </dataValidation>
  </dataValidations>
  <pageMargins left="0.9055118110236221" right="0.9055118110236221" top="0.94488188976377963" bottom="0.94488188976377963" header="0.31496062992125984" footer="0.31496062992125984"/>
  <pageSetup paperSize="8" scale="105" orientation="portrait" r:id="rId1"/>
  <headerFooter>
    <oddFooter>&amp;C&amp;P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表紙</vt:lpstr>
      <vt:lpstr>物件説明書（物件一覧）</vt:lpstr>
      <vt:lpstr>'物件説明書（物件一覧）'!Print_Area</vt:lpstr>
      <vt:lpstr>'物件説明書（物件一覧）'!Print_Titles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哲郎</dc:creator>
  <cp:lastModifiedBy>高川 弘</cp:lastModifiedBy>
  <cp:lastPrinted>2026-02-26T09:17:51Z</cp:lastPrinted>
  <dcterms:created xsi:type="dcterms:W3CDTF">2024-12-17T02:22:04Z</dcterms:created>
  <dcterms:modified xsi:type="dcterms:W3CDTF">2026-04-27T04:53:55Z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5.0.5.0</vt:lpwstr>
      <vt:lpwstr>5.0.6.0</vt:lpwstr>
    </vt:vector>
  </property>
  <property fmtid="{DCFEDD21-7773-49B2-8022-6FC58DB5260B}" pid="3" name="LastSavedVersion">
    <vt:lpwstr>5.0.6.0</vt:lpwstr>
  </property>
  <property fmtid="{DCFEDD21-7773-49B2-8022-6FC58DB5260B}" pid="4" name="LastSavedDate">
    <vt:filetime>2026-03-13T00:26:17Z</vt:filetime>
  </property>
</Properties>
</file>