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90土木建築局\040技術企画課\030_企画調査G\10 インフラ老朽化対策推進事業\03建設分野の革新技術活用推進事業\実施要領・申請様式\最新版\"/>
    </mc:Choice>
  </mc:AlternateContent>
  <xr:revisionPtr revIDLastSave="0" documentId="13_ncr:1_{FECE86AA-E51A-4CE3-89CB-ECC6EC5E3AEB}" xr6:coauthVersionLast="47" xr6:coauthVersionMax="47" xr10:uidLastSave="{00000000-0000-0000-0000-000000000000}"/>
  <bookViews>
    <workbookView xWindow="1275" yWindow="-120" windowWidth="27645" windowHeight="16440" tabRatio="860" xr2:uid="{00000000-000D-0000-FFFF-FFFF00000000}"/>
  </bookViews>
  <sheets>
    <sheet name="様式B-1技術部門（主部門）（技術の自己評価表）" sheetId="9" r:id="rId1"/>
    <sheet name="Sheet1" sheetId="4" state="hidden" r:id="rId2"/>
    <sheet name="様式B-1技術部門（副部門）（技術の自己評価表）" sheetId="10" r:id="rId3"/>
    <sheet name="様式B-2（経済性比較表）" sheetId="12" r:id="rId4"/>
    <sheet name="様式B-3（工程比較表）" sheetId="8" r:id="rId5"/>
    <sheet name="注意事項" sheetId="15" r:id="rId6"/>
    <sheet name="様式B-2（経済性比較表＠長寿命化記入例）" sheetId="13" r:id="rId7"/>
    <sheet name="様式B-2（経済性比較表＠効率化記入例①）" sheetId="14" r:id="rId8"/>
    <sheet name="様式B-2（経済性比較表＠効率化記入例②）" sheetId="11" r:id="rId9"/>
    <sheet name="様式B-2（経済性比較表＠高度化記入例）" sheetId="7" r:id="rId10"/>
  </sheets>
  <definedNames>
    <definedName name="_xlnm.Print_Area" localSheetId="5">注意事項!$A$1:$V$51</definedName>
    <definedName name="_xlnm.Print_Area" localSheetId="0">'様式B-1技術部門（主部門）（技術の自己評価表）'!$A$1:$L$56</definedName>
    <definedName name="_xlnm.Print_Area" localSheetId="2">'様式B-1技術部門（副部門）（技術の自己評価表）'!$A$1:$L$55</definedName>
    <definedName name="_xlnm.Print_Area" localSheetId="3">'様式B-2（経済性比較表）'!$A$1:$I$47</definedName>
    <definedName name="_xlnm.Print_Area" localSheetId="7">'様式B-2（経済性比較表＠効率化記入例①）'!$A$1:$I$48</definedName>
    <definedName name="_xlnm.Print_Area" localSheetId="8">'様式B-2（経済性比較表＠効率化記入例②）'!$A$1:$I$52</definedName>
    <definedName name="_xlnm.Print_Area" localSheetId="9">'様式B-2（経済性比較表＠高度化記入例）'!$A$1:$I$47</definedName>
    <definedName name="_xlnm.Print_Area" localSheetId="6">'様式B-2（経済性比較表＠長寿命化記入例）'!$A$1:$I$47</definedName>
    <definedName name="_xlnm.Print_Area" localSheetId="4">'様式B-3（工程比較表）'!$A$1:$H$47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8" l="1"/>
  <c r="F35" i="8"/>
  <c r="F34" i="8"/>
  <c r="F33" i="8"/>
  <c r="F32" i="8"/>
  <c r="F31" i="8"/>
  <c r="F30" i="8"/>
  <c r="F29" i="8"/>
  <c r="F28" i="8"/>
  <c r="F23" i="8"/>
  <c r="F22" i="8"/>
  <c r="F21" i="8"/>
  <c r="F20" i="8"/>
  <c r="F19" i="8"/>
  <c r="F18" i="8"/>
  <c r="F17" i="8"/>
  <c r="F16" i="8"/>
  <c r="F15" i="8"/>
  <c r="G42" i="11"/>
  <c r="G41" i="11"/>
  <c r="G40" i="11"/>
  <c r="G39" i="11"/>
  <c r="G38" i="11"/>
  <c r="G24" i="11"/>
  <c r="G23" i="11"/>
  <c r="G22" i="11"/>
  <c r="G21" i="11"/>
  <c r="G33" i="11"/>
  <c r="G34" i="11"/>
  <c r="G35" i="11"/>
  <c r="G36" i="11"/>
  <c r="G32" i="11"/>
  <c r="C49" i="11" s="1"/>
  <c r="G17" i="11"/>
  <c r="G16" i="11"/>
  <c r="G18" i="11"/>
  <c r="G19" i="11"/>
  <c r="G38" i="14"/>
  <c r="G37" i="14"/>
  <c r="G36" i="14"/>
  <c r="G35" i="14"/>
  <c r="G34" i="14"/>
  <c r="G33" i="14"/>
  <c r="G32" i="14"/>
  <c r="G31" i="14"/>
  <c r="G30" i="14"/>
  <c r="G24" i="14"/>
  <c r="G23" i="14"/>
  <c r="G22" i="14"/>
  <c r="G21" i="14"/>
  <c r="G20" i="14"/>
  <c r="G19" i="14"/>
  <c r="G18" i="14"/>
  <c r="G17" i="14"/>
  <c r="G16" i="14"/>
  <c r="G39" i="14" l="1"/>
  <c r="C45" i="14" s="1"/>
  <c r="G25" i="14"/>
  <c r="C44" i="14" s="1"/>
  <c r="G27" i="11"/>
  <c r="C46" i="14"/>
  <c r="C47" i="14" s="1"/>
  <c r="G35" i="13"/>
  <c r="G34" i="13"/>
  <c r="G33" i="13"/>
  <c r="G31" i="13"/>
  <c r="G30" i="13"/>
  <c r="G29" i="13"/>
  <c r="G21" i="13"/>
  <c r="G20" i="13"/>
  <c r="G18" i="13"/>
  <c r="G17" i="13"/>
  <c r="G16" i="13"/>
  <c r="G37" i="12"/>
  <c r="G36" i="12"/>
  <c r="G35" i="12"/>
  <c r="G34" i="12"/>
  <c r="G33" i="12"/>
  <c r="G32" i="12"/>
  <c r="G31" i="12"/>
  <c r="G30" i="12"/>
  <c r="G29" i="12"/>
  <c r="G24" i="12"/>
  <c r="G23" i="12"/>
  <c r="G22" i="12"/>
  <c r="G21" i="12"/>
  <c r="G20" i="12"/>
  <c r="G19" i="12"/>
  <c r="G18" i="12"/>
  <c r="G17" i="12"/>
  <c r="G16" i="12"/>
  <c r="G24" i="13" l="1"/>
  <c r="G38" i="12"/>
  <c r="C44" i="12" s="1"/>
  <c r="G38" i="13"/>
  <c r="C44" i="13"/>
  <c r="C43" i="13"/>
  <c r="C48" i="11"/>
  <c r="G43" i="11"/>
  <c r="G25" i="12"/>
  <c r="C43" i="12" s="1"/>
  <c r="C45" i="12"/>
  <c r="C46" i="12" s="1"/>
  <c r="G16" i="7"/>
  <c r="G17" i="7"/>
  <c r="G18" i="7"/>
  <c r="G19" i="7"/>
  <c r="G29" i="7"/>
  <c r="G30" i="7"/>
  <c r="G31" i="7"/>
  <c r="G32" i="7"/>
  <c r="G33" i="7"/>
  <c r="G34" i="7"/>
  <c r="G35" i="7"/>
  <c r="G36" i="7"/>
  <c r="G37" i="7"/>
  <c r="G24" i="7" l="1"/>
  <c r="G38" i="7"/>
  <c r="C45" i="13"/>
  <c r="C46" i="13" s="1"/>
  <c r="C50" i="11"/>
  <c r="C51" i="11" s="1"/>
  <c r="F24" i="8"/>
  <c r="C42" i="8" s="1"/>
  <c r="F37" i="8"/>
  <c r="C43" i="8" s="1"/>
  <c r="C43" i="7"/>
  <c r="C44" i="7" l="1"/>
  <c r="C45" i="7" s="1"/>
  <c r="C46" i="7" s="1"/>
  <c r="C44" i="8"/>
  <c r="C45" i="8" s="1"/>
</calcChain>
</file>

<file path=xl/sharedStrings.xml><?xml version="1.0" encoding="utf-8"?>
<sst xmlns="http://schemas.openxmlformats.org/spreadsheetml/2006/main" count="767" uniqueCount="194">
  <si>
    <t>評価項目</t>
    <rPh sb="0" eb="2">
      <t>ヒョウカ</t>
    </rPh>
    <rPh sb="2" eb="4">
      <t>コウモク</t>
    </rPh>
    <phoneticPr fontId="3"/>
  </si>
  <si>
    <t>経済性</t>
    <rPh sb="0" eb="3">
      <t>ケイザイセイ</t>
    </rPh>
    <phoneticPr fontId="3"/>
  </si>
  <si>
    <t>工程</t>
    <rPh sb="0" eb="2">
      <t>コウテイ</t>
    </rPh>
    <phoneticPr fontId="3"/>
  </si>
  <si>
    <t>品質・出来形</t>
    <rPh sb="0" eb="2">
      <t>ヒンシツ</t>
    </rPh>
    <rPh sb="3" eb="6">
      <t>デキガタ</t>
    </rPh>
    <phoneticPr fontId="3"/>
  </si>
  <si>
    <t>安全性</t>
    <rPh sb="0" eb="3">
      <t>アンゼンセイ</t>
    </rPh>
    <phoneticPr fontId="3"/>
  </si>
  <si>
    <t>施工性</t>
    <rPh sb="0" eb="3">
      <t>セコウセイ</t>
    </rPh>
    <phoneticPr fontId="3"/>
  </si>
  <si>
    <t>環境</t>
    <rPh sb="0" eb="2">
      <t>カンキョウ</t>
    </rPh>
    <phoneticPr fontId="3"/>
  </si>
  <si>
    <t>維持管理性</t>
    <rPh sb="0" eb="5">
      <t>イジカンリセイ</t>
    </rPh>
    <phoneticPr fontId="3"/>
  </si>
  <si>
    <t>その他</t>
    <rPh sb="2" eb="3">
      <t>タ</t>
    </rPh>
    <phoneticPr fontId="3"/>
  </si>
  <si>
    <t>活用の効果</t>
    <rPh sb="0" eb="2">
      <t>カツヨウ</t>
    </rPh>
    <rPh sb="3" eb="5">
      <t>コウカ</t>
    </rPh>
    <phoneticPr fontId="3"/>
  </si>
  <si>
    <t>機械経費・製品単価・補助材料費は減少するか</t>
    <rPh sb="0" eb="2">
      <t>キカイ</t>
    </rPh>
    <rPh sb="2" eb="4">
      <t>ケイヒ</t>
    </rPh>
    <rPh sb="5" eb="7">
      <t>セイヒン</t>
    </rPh>
    <rPh sb="7" eb="9">
      <t>タンカ</t>
    </rPh>
    <rPh sb="10" eb="12">
      <t>ホジョ</t>
    </rPh>
    <rPh sb="12" eb="15">
      <t>ザイリョウヒ</t>
    </rPh>
    <rPh sb="16" eb="18">
      <t>ゲンショウ</t>
    </rPh>
    <phoneticPr fontId="3"/>
  </si>
  <si>
    <t>作業人員は減少するか</t>
    <rPh sb="0" eb="2">
      <t>サギョウ</t>
    </rPh>
    <rPh sb="2" eb="4">
      <t>ジンイン</t>
    </rPh>
    <rPh sb="5" eb="7">
      <t>ゲンショウ</t>
    </rPh>
    <phoneticPr fontId="3"/>
  </si>
  <si>
    <t>仮設費は減少するか</t>
    <rPh sb="0" eb="3">
      <t>カセツヒ</t>
    </rPh>
    <rPh sb="4" eb="6">
      <t>ゲンショウ</t>
    </rPh>
    <phoneticPr fontId="3"/>
  </si>
  <si>
    <t>施工日数は短縮するか</t>
    <rPh sb="0" eb="2">
      <t>セコウ</t>
    </rPh>
    <rPh sb="2" eb="4">
      <t>ニッスウ</t>
    </rPh>
    <rPh sb="5" eb="7">
      <t>タンシュク</t>
    </rPh>
    <phoneticPr fontId="3"/>
  </si>
  <si>
    <t>工程計画が組みやすいか</t>
    <rPh sb="0" eb="4">
      <t>コウテイケイカク</t>
    </rPh>
    <rPh sb="5" eb="6">
      <t>ク</t>
    </rPh>
    <phoneticPr fontId="3"/>
  </si>
  <si>
    <t>予定工程どおりに進捗可能か</t>
    <rPh sb="0" eb="2">
      <t>ヨテイ</t>
    </rPh>
    <rPh sb="2" eb="4">
      <t>コウテイ</t>
    </rPh>
    <rPh sb="8" eb="10">
      <t>シンチョク</t>
    </rPh>
    <rPh sb="10" eb="12">
      <t>カノウ</t>
    </rPh>
    <phoneticPr fontId="3"/>
  </si>
  <si>
    <t>品質は向上するか</t>
    <rPh sb="0" eb="2">
      <t>ヒンシツ</t>
    </rPh>
    <rPh sb="3" eb="5">
      <t>コウジョウ</t>
    </rPh>
    <phoneticPr fontId="3"/>
  </si>
  <si>
    <t>出来形・精度は向上するか</t>
    <rPh sb="0" eb="3">
      <t>デキガタ</t>
    </rPh>
    <rPh sb="4" eb="6">
      <t>セイド</t>
    </rPh>
    <rPh sb="7" eb="9">
      <t>コウジョウ</t>
    </rPh>
    <phoneticPr fontId="3"/>
  </si>
  <si>
    <t>墜落・転落事故の危険性が減少するか</t>
    <rPh sb="0" eb="2">
      <t>ツイラク</t>
    </rPh>
    <rPh sb="3" eb="5">
      <t>テンラク</t>
    </rPh>
    <rPh sb="5" eb="7">
      <t>ジコ</t>
    </rPh>
    <rPh sb="8" eb="11">
      <t>キケンセイ</t>
    </rPh>
    <rPh sb="12" eb="14">
      <t>ゲンショウ</t>
    </rPh>
    <phoneticPr fontId="3"/>
  </si>
  <si>
    <t>重機災害の危険性が減少するか</t>
    <rPh sb="0" eb="2">
      <t>ジュウキ</t>
    </rPh>
    <rPh sb="2" eb="4">
      <t>サイガイ</t>
    </rPh>
    <rPh sb="5" eb="8">
      <t>キケンセイ</t>
    </rPh>
    <rPh sb="9" eb="11">
      <t>ゲンショウ</t>
    </rPh>
    <phoneticPr fontId="3"/>
  </si>
  <si>
    <t>作業環境が向上するか（暗がり、騒音、狭所作業の減少）</t>
    <rPh sb="0" eb="2">
      <t>サギョウ</t>
    </rPh>
    <rPh sb="2" eb="4">
      <t>カンキョウ</t>
    </rPh>
    <rPh sb="5" eb="7">
      <t>コウジョウ</t>
    </rPh>
    <rPh sb="11" eb="12">
      <t>クラ</t>
    </rPh>
    <rPh sb="15" eb="17">
      <t>ソウオン</t>
    </rPh>
    <rPh sb="18" eb="20">
      <t>キョウショ</t>
    </rPh>
    <rPh sb="20" eb="22">
      <t>サギョウ</t>
    </rPh>
    <rPh sb="23" eb="25">
      <t>ゲンショウ</t>
    </rPh>
    <phoneticPr fontId="3"/>
  </si>
  <si>
    <t>現場での施工が減少するか</t>
    <rPh sb="0" eb="2">
      <t>ゲンバ</t>
    </rPh>
    <rPh sb="4" eb="6">
      <t>セコウ</t>
    </rPh>
    <rPh sb="7" eb="9">
      <t>ゲンショウ</t>
    </rPh>
    <phoneticPr fontId="3"/>
  </si>
  <si>
    <t>作業員の負担が減少するか</t>
    <rPh sb="0" eb="3">
      <t>サギョウイン</t>
    </rPh>
    <rPh sb="4" eb="6">
      <t>フタン</t>
    </rPh>
    <rPh sb="7" eb="9">
      <t>ゲンショウ</t>
    </rPh>
    <phoneticPr fontId="3"/>
  </si>
  <si>
    <t>周辺の大気汚染・土壌汚染・水質汚染は減少するか</t>
    <rPh sb="0" eb="2">
      <t>シュウヘン</t>
    </rPh>
    <rPh sb="3" eb="7">
      <t>タイキオセン</t>
    </rPh>
    <rPh sb="8" eb="12">
      <t>ドジョウオセン</t>
    </rPh>
    <rPh sb="13" eb="15">
      <t>スイシツ</t>
    </rPh>
    <rPh sb="15" eb="17">
      <t>オセン</t>
    </rPh>
    <rPh sb="18" eb="20">
      <t>ゲンショウ</t>
    </rPh>
    <phoneticPr fontId="3"/>
  </si>
  <si>
    <t>騒音・振動・粉塵・交通規制等が減少するか</t>
    <rPh sb="0" eb="2">
      <t>ソウオン</t>
    </rPh>
    <rPh sb="3" eb="5">
      <t>シンドウ</t>
    </rPh>
    <rPh sb="6" eb="8">
      <t>フンジン</t>
    </rPh>
    <rPh sb="9" eb="13">
      <t>コウツウキセイ</t>
    </rPh>
    <rPh sb="13" eb="14">
      <t>トウ</t>
    </rPh>
    <rPh sb="15" eb="17">
      <t>ゲンショウ</t>
    </rPh>
    <phoneticPr fontId="3"/>
  </si>
  <si>
    <t>様式B-1</t>
    <rPh sb="0" eb="2">
      <t>ヨウシキ</t>
    </rPh>
    <phoneticPr fontId="4"/>
  </si>
  <si>
    <t>■　経済性比較表</t>
    <rPh sb="2" eb="4">
      <t>ケイザイ</t>
    </rPh>
    <rPh sb="4" eb="5">
      <t>セイ</t>
    </rPh>
    <rPh sb="5" eb="7">
      <t>ヒカク</t>
    </rPh>
    <rPh sb="7" eb="8">
      <t>ヒョウ</t>
    </rPh>
    <phoneticPr fontId="9"/>
  </si>
  <si>
    <t>経済比較する条件</t>
    <rPh sb="0" eb="2">
      <t>ケイザイ</t>
    </rPh>
    <rPh sb="2" eb="4">
      <t>ヒカク</t>
    </rPh>
    <rPh sb="6" eb="8">
      <t>ジョウケン</t>
    </rPh>
    <phoneticPr fontId="9"/>
  </si>
  <si>
    <t>（○○当り）</t>
    <rPh sb="3" eb="4">
      <t>アタ</t>
    </rPh>
    <phoneticPr fontId="9"/>
  </si>
  <si>
    <t>項目</t>
    <rPh sb="0" eb="2">
      <t>コウモク</t>
    </rPh>
    <phoneticPr fontId="9"/>
  </si>
  <si>
    <t>仕様</t>
    <rPh sb="0" eb="2">
      <t>シヨウ</t>
    </rPh>
    <phoneticPr fontId="9"/>
  </si>
  <si>
    <t>数量</t>
    <rPh sb="0" eb="2">
      <t>スウリョウ</t>
    </rPh>
    <phoneticPr fontId="9"/>
  </si>
  <si>
    <t>単位</t>
    <rPh sb="0" eb="2">
      <t>タンイ</t>
    </rPh>
    <phoneticPr fontId="9"/>
  </si>
  <si>
    <t>単価</t>
    <rPh sb="0" eb="2">
      <t>タンカ</t>
    </rPh>
    <phoneticPr fontId="9"/>
  </si>
  <si>
    <t>金額</t>
    <rPh sb="0" eb="2">
      <t>キンガク</t>
    </rPh>
    <phoneticPr fontId="9"/>
  </si>
  <si>
    <t>摘要</t>
    <rPh sb="0" eb="2">
      <t>テキヨウ</t>
    </rPh>
    <phoneticPr fontId="9"/>
  </si>
  <si>
    <t>合計</t>
    <rPh sb="0" eb="2">
      <t>ゴウケイ</t>
    </rPh>
    <phoneticPr fontId="9"/>
  </si>
  <si>
    <t>様式B-２</t>
    <rPh sb="0" eb="2">
      <t>ヨウシキ</t>
    </rPh>
    <phoneticPr fontId="4"/>
  </si>
  <si>
    <t>■　工程比較表</t>
    <rPh sb="2" eb="4">
      <t>コウテイ</t>
    </rPh>
    <rPh sb="4" eb="6">
      <t>ヒカク</t>
    </rPh>
    <rPh sb="6" eb="7">
      <t>ヒョウ</t>
    </rPh>
    <phoneticPr fontId="9"/>
  </si>
  <si>
    <t>工程比較する条件</t>
    <rPh sb="0" eb="2">
      <t>コウテイ</t>
    </rPh>
    <rPh sb="2" eb="4">
      <t>ヒカク</t>
    </rPh>
    <rPh sb="6" eb="8">
      <t>ジョウケン</t>
    </rPh>
    <phoneticPr fontId="9"/>
  </si>
  <si>
    <t>様式B-３</t>
    <rPh sb="0" eb="2">
      <t>ヨウシキ</t>
    </rPh>
    <phoneticPr fontId="4"/>
  </si>
  <si>
    <t>産業廃棄物の発生量は減少するか（リサイクル性が向上したため）</t>
    <rPh sb="0" eb="2">
      <t>サンギョウ</t>
    </rPh>
    <rPh sb="2" eb="5">
      <t>ハイキブツ</t>
    </rPh>
    <rPh sb="6" eb="9">
      <t>ハッセイリョウ</t>
    </rPh>
    <rPh sb="10" eb="12">
      <t>ゲンショウ</t>
    </rPh>
    <rPh sb="21" eb="22">
      <t>セイ</t>
    </rPh>
    <rPh sb="23" eb="25">
      <t>コウジョウ</t>
    </rPh>
    <phoneticPr fontId="3"/>
  </si>
  <si>
    <t>分野</t>
    <rPh sb="0" eb="2">
      <t>ブンヤ</t>
    </rPh>
    <phoneticPr fontId="3"/>
  </si>
  <si>
    <t>申請技術：</t>
    <rPh sb="0" eb="2">
      <t>シンセイ</t>
    </rPh>
    <rPh sb="2" eb="4">
      <t>ギジュツ</t>
    </rPh>
    <phoneticPr fontId="9"/>
  </si>
  <si>
    <t>従来技術：</t>
    <rPh sb="0" eb="2">
      <t>ジュウライ</t>
    </rPh>
    <rPh sb="2" eb="4">
      <t>ギジュツ</t>
    </rPh>
    <phoneticPr fontId="9"/>
  </si>
  <si>
    <t>長寿命化</t>
    <rPh sb="0" eb="3">
      <t>チョウジュミョウ</t>
    </rPh>
    <rPh sb="3" eb="4">
      <t>カ</t>
    </rPh>
    <phoneticPr fontId="3"/>
  </si>
  <si>
    <t>効率化</t>
    <rPh sb="0" eb="3">
      <t>コウリツカ</t>
    </rPh>
    <phoneticPr fontId="3"/>
  </si>
  <si>
    <t>高度化</t>
    <rPh sb="0" eb="3">
      <t>コウドカ</t>
    </rPh>
    <phoneticPr fontId="3"/>
  </si>
  <si>
    <t>共通</t>
    <rPh sb="0" eb="2">
      <t>キョウツウ</t>
    </rPh>
    <phoneticPr fontId="3"/>
  </si>
  <si>
    <t>　１）申請技術の工程</t>
    <rPh sb="3" eb="5">
      <t>シンセイ</t>
    </rPh>
    <rPh sb="5" eb="7">
      <t>ギジュツ</t>
    </rPh>
    <rPh sb="8" eb="10">
      <t>コウテイ</t>
    </rPh>
    <phoneticPr fontId="9"/>
  </si>
  <si>
    <t>　２）従来技術の工程</t>
    <rPh sb="3" eb="5">
      <t>ジュウライ</t>
    </rPh>
    <rPh sb="5" eb="7">
      <t>ギジュツ</t>
    </rPh>
    <rPh sb="8" eb="10">
      <t>コウテイ</t>
    </rPh>
    <phoneticPr fontId="9"/>
  </si>
  <si>
    <t>工種</t>
    <rPh sb="0" eb="2">
      <t>コウシュ</t>
    </rPh>
    <phoneticPr fontId="9"/>
  </si>
  <si>
    <t>日当り施工量</t>
    <rPh sb="0" eb="1">
      <t>ニチ</t>
    </rPh>
    <rPh sb="1" eb="2">
      <t>アタ</t>
    </rPh>
    <rPh sb="3" eb="5">
      <t>セコウ</t>
    </rPh>
    <rPh sb="5" eb="6">
      <t>リョウ</t>
    </rPh>
    <phoneticPr fontId="9"/>
  </si>
  <si>
    <t>施工日数</t>
    <rPh sb="0" eb="2">
      <t>セコウ</t>
    </rPh>
    <rPh sb="2" eb="4">
      <t>ニッスウ</t>
    </rPh>
    <phoneticPr fontId="9"/>
  </si>
  <si>
    <t>耐久性は向上するか</t>
    <rPh sb="0" eb="3">
      <t>タイキュウセイ</t>
    </rPh>
    <rPh sb="4" eb="6">
      <t>コウジョウ</t>
    </rPh>
    <phoneticPr fontId="3"/>
  </si>
  <si>
    <t>熟練度に依存した作業が減少するか</t>
    <rPh sb="0" eb="3">
      <t>ジュクレンド</t>
    </rPh>
    <rPh sb="4" eb="6">
      <t>イゾン</t>
    </rPh>
    <rPh sb="8" eb="10">
      <t>サギョウ</t>
    </rPh>
    <rPh sb="11" eb="13">
      <t>ゲンショウ</t>
    </rPh>
    <phoneticPr fontId="3"/>
  </si>
  <si>
    <t>技術部門（副部門）</t>
    <rPh sb="0" eb="4">
      <t>ギジュツブモン</t>
    </rPh>
    <rPh sb="5" eb="6">
      <t>フク</t>
    </rPh>
    <rPh sb="6" eb="8">
      <t>ブモン</t>
    </rPh>
    <phoneticPr fontId="3"/>
  </si>
  <si>
    <r>
      <t>■活用の効果に関わる技術の自己評価表</t>
    </r>
    <r>
      <rPr>
        <b/>
        <sz val="18"/>
        <color rgb="FF0070C0"/>
        <rFont val="ＭＳ Ｐゴシック"/>
        <family val="3"/>
        <charset val="128"/>
      </rPr>
      <t>【副部門】</t>
    </r>
    <rPh sb="7" eb="8">
      <t>カン</t>
    </rPh>
    <rPh sb="10" eb="12">
      <t>ギジュツ</t>
    </rPh>
    <rPh sb="13" eb="15">
      <t>ジコ</t>
    </rPh>
    <rPh sb="15" eb="17">
      <t>ヒョウカ</t>
    </rPh>
    <rPh sb="19" eb="20">
      <t>フク</t>
    </rPh>
    <rPh sb="20" eb="22">
      <t>ブモン</t>
    </rPh>
    <phoneticPr fontId="4"/>
  </si>
  <si>
    <t>　１）申請技術の内訳（直接経費）</t>
    <rPh sb="3" eb="5">
      <t>シンセイ</t>
    </rPh>
    <rPh sb="5" eb="7">
      <t>ギジュツ</t>
    </rPh>
    <rPh sb="8" eb="10">
      <t>ウチワケ</t>
    </rPh>
    <rPh sb="11" eb="13">
      <t>チョクセツ</t>
    </rPh>
    <rPh sb="13" eb="15">
      <t>ケイヒ</t>
    </rPh>
    <phoneticPr fontId="9"/>
  </si>
  <si>
    <t>　２）従来技術の内訳（直接経費）</t>
    <rPh sb="3" eb="5">
      <t>ジュウライ</t>
    </rPh>
    <rPh sb="5" eb="7">
      <t>ギジュツ</t>
    </rPh>
    <rPh sb="8" eb="10">
      <t>ウチワケ</t>
    </rPh>
    <rPh sb="13" eb="15">
      <t>ケイヒ</t>
    </rPh>
    <phoneticPr fontId="9"/>
  </si>
  <si>
    <t>劣化状況の定量的なデータを取得できるか</t>
    <rPh sb="0" eb="2">
      <t>レッカ</t>
    </rPh>
    <rPh sb="2" eb="4">
      <t>ジョウキョウ</t>
    </rPh>
    <rPh sb="5" eb="8">
      <t>テイリョウテキ</t>
    </rPh>
    <rPh sb="13" eb="15">
      <t>シュトク</t>
    </rPh>
    <phoneticPr fontId="3"/>
  </si>
  <si>
    <t>項目</t>
    <rPh sb="0" eb="2">
      <t>コウモク</t>
    </rPh>
    <phoneticPr fontId="3"/>
  </si>
  <si>
    <t>摘要</t>
    <rPh sb="0" eb="2">
      <t>テキヨウ</t>
    </rPh>
    <phoneticPr fontId="3"/>
  </si>
  <si>
    <t>申請技術</t>
    <rPh sb="0" eb="2">
      <t>シンセイ</t>
    </rPh>
    <rPh sb="2" eb="4">
      <t>ギジュツ</t>
    </rPh>
    <phoneticPr fontId="3"/>
  </si>
  <si>
    <t>従来技術</t>
    <rPh sb="0" eb="4">
      <t>ジュウライギジュツ</t>
    </rPh>
    <phoneticPr fontId="3"/>
  </si>
  <si>
    <t>縮減額</t>
    <rPh sb="0" eb="3">
      <t>シュクゲンガク</t>
    </rPh>
    <phoneticPr fontId="3"/>
  </si>
  <si>
    <t>金額</t>
    <rPh sb="0" eb="2">
      <t>キンガク</t>
    </rPh>
    <phoneticPr fontId="3"/>
  </si>
  <si>
    <t>日数</t>
    <rPh sb="0" eb="2">
      <t>ニッスウ</t>
    </rPh>
    <phoneticPr fontId="3"/>
  </si>
  <si>
    <t>維持管理業務の効率化・高度化に資するか</t>
    <rPh sb="0" eb="2">
      <t>イジ</t>
    </rPh>
    <rPh sb="2" eb="4">
      <t>カンリ</t>
    </rPh>
    <rPh sb="4" eb="6">
      <t>ギョウム</t>
    </rPh>
    <rPh sb="7" eb="10">
      <t>コウリツカ</t>
    </rPh>
    <rPh sb="11" eb="13">
      <t>コウド</t>
    </rPh>
    <rPh sb="13" eb="14">
      <t>カ</t>
    </rPh>
    <rPh sb="15" eb="16">
      <t>シ</t>
    </rPh>
    <phoneticPr fontId="3"/>
  </si>
  <si>
    <t>構造物の長寿命化が図られるか（劣化の遅延に効果があるか）</t>
    <rPh sb="0" eb="3">
      <t>コウゾウブツ</t>
    </rPh>
    <rPh sb="4" eb="8">
      <t>チョウジュミョウカ</t>
    </rPh>
    <rPh sb="9" eb="10">
      <t>ハカ</t>
    </rPh>
    <rPh sb="15" eb="17">
      <t>レッカ</t>
    </rPh>
    <rPh sb="18" eb="20">
      <t>チエン</t>
    </rPh>
    <rPh sb="21" eb="23">
      <t>コウカ</t>
    </rPh>
    <phoneticPr fontId="3"/>
  </si>
  <si>
    <t>縮減率</t>
    <rPh sb="0" eb="3">
      <t>シュクゲンリツ</t>
    </rPh>
    <phoneticPr fontId="3"/>
  </si>
  <si>
    <t>縮減日数</t>
    <rPh sb="0" eb="2">
      <t>シュクゲン</t>
    </rPh>
    <rPh sb="2" eb="4">
      <t>ニッスウ</t>
    </rPh>
    <phoneticPr fontId="3"/>
  </si>
  <si>
    <t>◆縮減額・縮減率</t>
    <rPh sb="1" eb="3">
      <t>シュクゲン</t>
    </rPh>
    <rPh sb="3" eb="4">
      <t>ガク</t>
    </rPh>
    <rPh sb="5" eb="8">
      <t>シュクゲンリツ</t>
    </rPh>
    <phoneticPr fontId="3"/>
  </si>
  <si>
    <t>◆縮減日数・縮減率</t>
    <rPh sb="1" eb="3">
      <t>シュクゲン</t>
    </rPh>
    <rPh sb="3" eb="5">
      <t>ニッスウ</t>
    </rPh>
    <rPh sb="6" eb="8">
      <t>シュクゲン</t>
    </rPh>
    <rPh sb="8" eb="9">
      <t>リツ</t>
    </rPh>
    <phoneticPr fontId="3"/>
  </si>
  <si>
    <t>従来技術</t>
    <rPh sb="0" eb="2">
      <t>ジュウライ</t>
    </rPh>
    <rPh sb="2" eb="4">
      <t>ギジュツ</t>
    </rPh>
    <phoneticPr fontId="3"/>
  </si>
  <si>
    <r>
      <t>■活用の効果に関わる技術の自己評価表</t>
    </r>
    <r>
      <rPr>
        <b/>
        <sz val="18"/>
        <color rgb="FF0070C0"/>
        <rFont val="ＭＳ Ｐゴシック"/>
        <family val="3"/>
        <charset val="128"/>
      </rPr>
      <t>【主部門】</t>
    </r>
    <rPh sb="7" eb="8">
      <t>カン</t>
    </rPh>
    <rPh sb="10" eb="12">
      <t>ギジュツ</t>
    </rPh>
    <rPh sb="13" eb="15">
      <t>ジコ</t>
    </rPh>
    <rPh sb="15" eb="17">
      <t>ヒョウカ</t>
    </rPh>
    <rPh sb="19" eb="20">
      <t>シュ</t>
    </rPh>
    <rPh sb="20" eb="22">
      <t>ブモン</t>
    </rPh>
    <phoneticPr fontId="4"/>
  </si>
  <si>
    <t>向　上</t>
    <rPh sb="0" eb="1">
      <t>ムカイ</t>
    </rPh>
    <rPh sb="2" eb="3">
      <t>カミ</t>
    </rPh>
    <phoneticPr fontId="3"/>
  </si>
  <si>
    <t>低　下</t>
    <rPh sb="0" eb="1">
      <t>テイ</t>
    </rPh>
    <rPh sb="2" eb="3">
      <t>シタ</t>
    </rPh>
    <phoneticPr fontId="3"/>
  </si>
  <si>
    <t>同 程 度</t>
    <rPh sb="0" eb="1">
      <t>ドウ</t>
    </rPh>
    <rPh sb="2" eb="3">
      <t>ホド</t>
    </rPh>
    <rPh sb="4" eb="5">
      <t>ド</t>
    </rPh>
    <phoneticPr fontId="3"/>
  </si>
  <si>
    <t>短　縮</t>
    <rPh sb="0" eb="1">
      <t>タン</t>
    </rPh>
    <rPh sb="2" eb="3">
      <t>チヂミ</t>
    </rPh>
    <phoneticPr fontId="3"/>
  </si>
  <si>
    <t>増　加</t>
    <rPh sb="0" eb="1">
      <t>ゾウ</t>
    </rPh>
    <rPh sb="2" eb="3">
      <t>カ</t>
    </rPh>
    <phoneticPr fontId="3"/>
  </si>
  <si>
    <t>技術部門（主部門）</t>
    <rPh sb="0" eb="4">
      <t>ギジュツブモン</t>
    </rPh>
    <rPh sb="5" eb="6">
      <t>ヌシ</t>
    </rPh>
    <rPh sb="6" eb="8">
      <t>ブモン</t>
    </rPh>
    <phoneticPr fontId="3"/>
  </si>
  <si>
    <t>定期点検</t>
    <rPh sb="0" eb="2">
      <t>テイキ</t>
    </rPh>
    <rPh sb="2" eb="4">
      <t>テンケン</t>
    </rPh>
    <phoneticPr fontId="3"/>
  </si>
  <si>
    <t>技師B</t>
    <rPh sb="0" eb="2">
      <t>ギシ</t>
    </rPh>
    <phoneticPr fontId="3"/>
  </si>
  <si>
    <t>技師C</t>
    <rPh sb="0" eb="2">
      <t>ギシ</t>
    </rPh>
    <phoneticPr fontId="3"/>
  </si>
  <si>
    <t>諸経費</t>
    <rPh sb="0" eb="3">
      <t>ショケイヒ</t>
    </rPh>
    <phoneticPr fontId="3"/>
  </si>
  <si>
    <t>人日</t>
    <rPh sb="0" eb="1">
      <t>ニン</t>
    </rPh>
    <rPh sb="1" eb="2">
      <t>ヒ</t>
    </rPh>
    <phoneticPr fontId="3"/>
  </si>
  <si>
    <t>式</t>
    <rPh sb="0" eb="1">
      <t>シキ</t>
    </rPh>
    <phoneticPr fontId="3"/>
  </si>
  <si>
    <t>橋</t>
    <rPh sb="0" eb="1">
      <t>ハシ</t>
    </rPh>
    <phoneticPr fontId="3"/>
  </si>
  <si>
    <t>○○の基本要領</t>
    <rPh sb="3" eb="5">
      <t>キホン</t>
    </rPh>
    <rPh sb="5" eb="7">
      <t>ヨウリョウ</t>
    </rPh>
    <phoneticPr fontId="3"/>
  </si>
  <si>
    <t>技術者の目視による点検・調書作成</t>
    <rPh sb="0" eb="3">
      <t>ギジュツシャ</t>
    </rPh>
    <rPh sb="4" eb="6">
      <t>モクシ</t>
    </rPh>
    <rPh sb="9" eb="11">
      <t>テンケン</t>
    </rPh>
    <rPh sb="12" eb="14">
      <t>チョウショ</t>
    </rPh>
    <rPh sb="14" eb="16">
      <t>サクセイ</t>
    </rPh>
    <phoneticPr fontId="3"/>
  </si>
  <si>
    <t>（○当り）</t>
    <rPh sb="2" eb="3">
      <t>アタ</t>
    </rPh>
    <phoneticPr fontId="9"/>
  </si>
  <si>
    <t>足場工</t>
    <rPh sb="0" eb="3">
      <t>アシバコウ</t>
    </rPh>
    <phoneticPr fontId="27"/>
  </si>
  <si>
    <t>型枠工</t>
    <rPh sb="0" eb="2">
      <t>カタワク</t>
    </rPh>
    <rPh sb="2" eb="3">
      <t>コウ</t>
    </rPh>
    <phoneticPr fontId="27"/>
  </si>
  <si>
    <t>コンクリート工</t>
    <rPh sb="6" eb="7">
      <t>コウ</t>
    </rPh>
    <phoneticPr fontId="3"/>
  </si>
  <si>
    <t>コンクリート工</t>
    <rPh sb="6" eb="7">
      <t>コウ</t>
    </rPh>
    <phoneticPr fontId="27"/>
  </si>
  <si>
    <t>養生工</t>
    <rPh sb="0" eb="3">
      <t>ヨウジョウコウ</t>
    </rPh>
    <phoneticPr fontId="27"/>
  </si>
  <si>
    <t>m2</t>
    <phoneticPr fontId="27"/>
  </si>
  <si>
    <t>m3</t>
    <phoneticPr fontId="27"/>
  </si>
  <si>
    <t>（5m当り）</t>
    <rPh sb="3" eb="4">
      <t>アタ</t>
    </rPh>
    <phoneticPr fontId="9"/>
  </si>
  <si>
    <t>前面ブロック</t>
    <rPh sb="0" eb="2">
      <t>ゼンメン</t>
    </rPh>
    <phoneticPr fontId="3"/>
  </si>
  <si>
    <t>背面ブロック</t>
    <rPh sb="0" eb="2">
      <t>ハイメン</t>
    </rPh>
    <phoneticPr fontId="3"/>
  </si>
  <si>
    <t>連結用鉄筋</t>
    <rPh sb="0" eb="2">
      <t>レンケツ</t>
    </rPh>
    <rPh sb="2" eb="3">
      <t>ヨウ</t>
    </rPh>
    <rPh sb="3" eb="5">
      <t>テッキン</t>
    </rPh>
    <phoneticPr fontId="3"/>
  </si>
  <si>
    <t>据付工</t>
    <rPh sb="0" eb="2">
      <t>スエツケ</t>
    </rPh>
    <rPh sb="2" eb="3">
      <t>コウ</t>
    </rPh>
    <phoneticPr fontId="3"/>
  </si>
  <si>
    <t>自社歩掛</t>
    <rPh sb="0" eb="2">
      <t>ジシャ</t>
    </rPh>
    <rPh sb="2" eb="4">
      <t>ブガカリ</t>
    </rPh>
    <phoneticPr fontId="3"/>
  </si>
  <si>
    <t>㎥</t>
    <phoneticPr fontId="3"/>
  </si>
  <si>
    <t>段</t>
    <rPh sb="0" eb="1">
      <t>ダン</t>
    </rPh>
    <phoneticPr fontId="3"/>
  </si>
  <si>
    <t>kg</t>
    <phoneticPr fontId="3"/>
  </si>
  <si>
    <t>D13</t>
    <phoneticPr fontId="3"/>
  </si>
  <si>
    <t>５分</t>
    <rPh sb="1" eb="2">
      <t>フン</t>
    </rPh>
    <phoneticPr fontId="3"/>
  </si>
  <si>
    <t>４分</t>
    <rPh sb="1" eb="2">
      <t>フン</t>
    </rPh>
    <phoneticPr fontId="3"/>
  </si>
  <si>
    <t>組</t>
    <rPh sb="0" eb="1">
      <t>クミ</t>
    </rPh>
    <phoneticPr fontId="3"/>
  </si>
  <si>
    <t>加工製品②</t>
    <rPh sb="0" eb="4">
      <t>カコウセイヒン</t>
    </rPh>
    <phoneticPr fontId="3"/>
  </si>
  <si>
    <t>加工製品①</t>
    <rPh sb="0" eb="4">
      <t>カコウセイヒン</t>
    </rPh>
    <phoneticPr fontId="3"/>
  </si>
  <si>
    <t>枚</t>
    <rPh sb="0" eb="1">
      <t>マイ</t>
    </rPh>
    <phoneticPr fontId="3"/>
  </si>
  <si>
    <t>モルタル固定による腐食防止</t>
    <rPh sb="4" eb="6">
      <t>コテイ</t>
    </rPh>
    <rPh sb="9" eb="11">
      <t>フショク</t>
    </rPh>
    <rPh sb="11" eb="13">
      <t>ボウシ</t>
    </rPh>
    <phoneticPr fontId="3"/>
  </si>
  <si>
    <t>事前調査工</t>
  </si>
  <si>
    <t>陽極設置工</t>
  </si>
  <si>
    <t>㎡</t>
    <phoneticPr fontId="3"/>
  </si>
  <si>
    <t>流電陽極設置</t>
  </si>
  <si>
    <t>（50㎡当り）</t>
    <rPh sb="4" eb="5">
      <t>アタ</t>
    </rPh>
    <phoneticPr fontId="9"/>
  </si>
  <si>
    <t>AIによる○○診断システム</t>
    <rPh sb="7" eb="9">
      <t>シンダン</t>
    </rPh>
    <phoneticPr fontId="3"/>
  </si>
  <si>
    <t>〇</t>
    <phoneticPr fontId="3"/>
  </si>
  <si>
    <t>■　経済性比較表【長寿命化部門の記入例】</t>
    <rPh sb="2" eb="4">
      <t>ケイザイ</t>
    </rPh>
    <rPh sb="4" eb="5">
      <t>セイ</t>
    </rPh>
    <rPh sb="5" eb="7">
      <t>ヒカク</t>
    </rPh>
    <rPh sb="7" eb="8">
      <t>ヒョウ</t>
    </rPh>
    <rPh sb="9" eb="15">
      <t>チョウジュミョウカブモン</t>
    </rPh>
    <rPh sb="16" eb="19">
      <t>キニュウレイ</t>
    </rPh>
    <phoneticPr fontId="9"/>
  </si>
  <si>
    <t>■　経済性比較表【高度化部門の記入例】</t>
    <rPh sb="2" eb="4">
      <t>ケイザイ</t>
    </rPh>
    <rPh sb="4" eb="5">
      <t>セイ</t>
    </rPh>
    <rPh sb="5" eb="7">
      <t>ヒカク</t>
    </rPh>
    <rPh sb="7" eb="8">
      <t>ヒョウ</t>
    </rPh>
    <rPh sb="9" eb="14">
      <t>コウドカブモン</t>
    </rPh>
    <rPh sb="15" eb="18">
      <t>キニュウレイ</t>
    </rPh>
    <phoneticPr fontId="9"/>
  </si>
  <si>
    <t>標準単価</t>
    <rPh sb="0" eb="4">
      <t>ヒョウジュンタンカ</t>
    </rPh>
    <phoneticPr fontId="27"/>
  </si>
  <si>
    <t>（10橋当り）</t>
    <rPh sb="3" eb="4">
      <t>ハシ</t>
    </rPh>
    <rPh sb="4" eb="5">
      <t>アタ</t>
    </rPh>
    <phoneticPr fontId="9"/>
  </si>
  <si>
    <t>標準歩掛</t>
    <rPh sb="0" eb="4">
      <t>ヒョウジュンブガカリ</t>
    </rPh>
    <phoneticPr fontId="3"/>
  </si>
  <si>
    <t>システム利用料</t>
    <rPh sb="4" eb="7">
      <t>リヨウリョウ</t>
    </rPh>
    <phoneticPr fontId="3"/>
  </si>
  <si>
    <t>自社単価</t>
    <rPh sb="0" eb="2">
      <t>ジシャ</t>
    </rPh>
    <rPh sb="2" eb="4">
      <t>タンカ</t>
    </rPh>
    <phoneticPr fontId="3"/>
  </si>
  <si>
    <t>≪イニシャルコスト≫</t>
    <phoneticPr fontId="3"/>
  </si>
  <si>
    <t>自社価格</t>
    <rPh sb="0" eb="2">
      <t>ジシャ</t>
    </rPh>
    <rPh sb="2" eb="4">
      <t>カカク</t>
    </rPh>
    <phoneticPr fontId="3"/>
  </si>
  <si>
    <t>標準単価</t>
    <rPh sb="0" eb="2">
      <t>ヒョウジュン</t>
    </rPh>
    <rPh sb="2" eb="4">
      <t>タンカ</t>
    </rPh>
    <phoneticPr fontId="3"/>
  </si>
  <si>
    <t>標準歩掛</t>
    <rPh sb="0" eb="4">
      <t>ヒョウジュンブガカリ</t>
    </rPh>
    <phoneticPr fontId="27"/>
  </si>
  <si>
    <t>標準歩掛</t>
    <rPh sb="0" eb="2">
      <t>ヒョウジュン</t>
    </rPh>
    <rPh sb="2" eb="4">
      <t>ブガカリ</t>
    </rPh>
    <phoneticPr fontId="3"/>
  </si>
  <si>
    <t>■　経済性比較表【効率化部門の記入例②】</t>
    <rPh sb="2" eb="4">
      <t>ケイザイ</t>
    </rPh>
    <rPh sb="4" eb="5">
      <t>セイ</t>
    </rPh>
    <rPh sb="5" eb="7">
      <t>ヒカク</t>
    </rPh>
    <rPh sb="7" eb="8">
      <t>ヒョウ</t>
    </rPh>
    <rPh sb="9" eb="14">
      <t>コウリツカブモン</t>
    </rPh>
    <rPh sb="15" eb="18">
      <t>キニュウレイ</t>
    </rPh>
    <phoneticPr fontId="9"/>
  </si>
  <si>
    <t>■　経済性比較表【効率化部門の記入例①】</t>
    <rPh sb="2" eb="4">
      <t>ケイザイ</t>
    </rPh>
    <rPh sb="4" eb="5">
      <t>セイ</t>
    </rPh>
    <rPh sb="5" eb="7">
      <t>ヒカク</t>
    </rPh>
    <rPh sb="7" eb="8">
      <t>ヒョウ</t>
    </rPh>
    <rPh sb="9" eb="14">
      <t>コウリツカブモン</t>
    </rPh>
    <rPh sb="15" eb="18">
      <t>キニュウレイ</t>
    </rPh>
    <phoneticPr fontId="9"/>
  </si>
  <si>
    <t>雑草の成長を防止する工法</t>
    <rPh sb="0" eb="2">
      <t>ザッソウ</t>
    </rPh>
    <rPh sb="3" eb="5">
      <t>セイチョウ</t>
    </rPh>
    <rPh sb="6" eb="8">
      <t>ボウシ</t>
    </rPh>
    <rPh sb="10" eb="12">
      <t>コウホウ</t>
    </rPh>
    <phoneticPr fontId="3"/>
  </si>
  <si>
    <t>除草作業等</t>
    <rPh sb="0" eb="4">
      <t>ジョソウサギョウ</t>
    </rPh>
    <rPh sb="4" eb="5">
      <t>ナド</t>
    </rPh>
    <phoneticPr fontId="3"/>
  </si>
  <si>
    <t>（100m当り）</t>
    <rPh sb="5" eb="6">
      <t>アタ</t>
    </rPh>
    <phoneticPr fontId="9"/>
  </si>
  <si>
    <t>フィルム材</t>
    <rPh sb="4" eb="5">
      <t>ザイ</t>
    </rPh>
    <phoneticPr fontId="3"/>
  </si>
  <si>
    <t>フィルム材施工</t>
    <rPh sb="4" eb="5">
      <t>ザイ</t>
    </rPh>
    <rPh sb="5" eb="7">
      <t>セコウ</t>
    </rPh>
    <phoneticPr fontId="3"/>
  </si>
  <si>
    <t>世話役他</t>
    <rPh sb="0" eb="3">
      <t>セワヤク</t>
    </rPh>
    <rPh sb="3" eb="4">
      <t>ホカ</t>
    </rPh>
    <phoneticPr fontId="3"/>
  </si>
  <si>
    <t>人</t>
    <rPh sb="0" eb="1">
      <t>ニン</t>
    </rPh>
    <phoneticPr fontId="3"/>
  </si>
  <si>
    <t>m</t>
    <phoneticPr fontId="3"/>
  </si>
  <si>
    <t>清掃</t>
    <rPh sb="0" eb="2">
      <t>セイソウ</t>
    </rPh>
    <phoneticPr fontId="3"/>
  </si>
  <si>
    <t>切削作業</t>
    <rPh sb="0" eb="4">
      <t>セッサクサギョウ</t>
    </rPh>
    <phoneticPr fontId="3"/>
  </si>
  <si>
    <t>ｍ</t>
    <phoneticPr fontId="3"/>
  </si>
  <si>
    <t>日・人工</t>
    <rPh sb="0" eb="1">
      <t>ニチ</t>
    </rPh>
    <rPh sb="2" eb="4">
      <t>ニンク</t>
    </rPh>
    <phoneticPr fontId="3"/>
  </si>
  <si>
    <t>自社歩掛</t>
    <rPh sb="0" eb="4">
      <t>ジシャブガカリ</t>
    </rPh>
    <phoneticPr fontId="3"/>
  </si>
  <si>
    <t>自社歩掛</t>
    <rPh sb="0" eb="2">
      <t>ジシャ</t>
    </rPh>
    <rPh sb="2" eb="4">
      <t>ブガカリ</t>
    </rPh>
    <phoneticPr fontId="3"/>
  </si>
  <si>
    <t>草刈・清掃等</t>
    <rPh sb="0" eb="2">
      <t>クサカリ</t>
    </rPh>
    <rPh sb="3" eb="5">
      <t>セイソウ</t>
    </rPh>
    <rPh sb="5" eb="6">
      <t>ナド</t>
    </rPh>
    <phoneticPr fontId="3"/>
  </si>
  <si>
    <t>除草剤</t>
    <rPh sb="0" eb="3">
      <t>ジョソウザイ</t>
    </rPh>
    <phoneticPr fontId="3"/>
  </si>
  <si>
    <t>加熱注入工</t>
    <rPh sb="0" eb="2">
      <t>カネツ</t>
    </rPh>
    <rPh sb="2" eb="4">
      <t>チュウニュウ</t>
    </rPh>
    <rPh sb="4" eb="5">
      <t>コウ</t>
    </rPh>
    <phoneticPr fontId="3"/>
  </si>
  <si>
    <t>雑費</t>
    <rPh sb="0" eb="2">
      <t>ザッピ</t>
    </rPh>
    <phoneticPr fontId="3"/>
  </si>
  <si>
    <t>機械器具</t>
    <rPh sb="0" eb="4">
      <t>キカイキグ</t>
    </rPh>
    <phoneticPr fontId="3"/>
  </si>
  <si>
    <t>防草シール</t>
    <rPh sb="0" eb="2">
      <t>ボウソウ</t>
    </rPh>
    <phoneticPr fontId="3"/>
  </si>
  <si>
    <t>薬剤</t>
    <rPh sb="0" eb="2">
      <t>ヤクザイ</t>
    </rPh>
    <phoneticPr fontId="3"/>
  </si>
  <si>
    <t>切断工</t>
    <rPh sb="0" eb="2">
      <t>セツダン</t>
    </rPh>
    <rPh sb="2" eb="3">
      <t>コウ</t>
    </rPh>
    <phoneticPr fontId="3"/>
  </si>
  <si>
    <t>カッター</t>
    <phoneticPr fontId="3"/>
  </si>
  <si>
    <t>式</t>
    <rPh sb="0" eb="1">
      <t>シキ</t>
    </rPh>
    <phoneticPr fontId="3"/>
  </si>
  <si>
    <t>kg</t>
    <phoneticPr fontId="3"/>
  </si>
  <si>
    <t>m2</t>
    <phoneticPr fontId="3"/>
  </si>
  <si>
    <t>≪ランニングコスト≫10年当り</t>
    <rPh sb="12" eb="13">
      <t>ネン</t>
    </rPh>
    <rPh sb="13" eb="14">
      <t>アタ</t>
    </rPh>
    <phoneticPr fontId="3"/>
  </si>
  <si>
    <t>≪ランニングコスト≫５年当り</t>
    <rPh sb="11" eb="12">
      <t>ネン</t>
    </rPh>
    <rPh sb="12" eb="13">
      <t>アタ</t>
    </rPh>
    <phoneticPr fontId="3"/>
  </si>
  <si>
    <t>５年ごとにランニングコストを計上</t>
    <rPh sb="1" eb="2">
      <t>ネン</t>
    </rPh>
    <rPh sb="14" eb="16">
      <t>ケイジョウ</t>
    </rPh>
    <phoneticPr fontId="3"/>
  </si>
  <si>
    <t>10年目にランニングコストを計上</t>
    <rPh sb="2" eb="4">
      <t>ネンメ</t>
    </rPh>
    <rPh sb="14" eb="16">
      <t>ケイジョウ</t>
    </rPh>
    <phoneticPr fontId="3"/>
  </si>
  <si>
    <t>材料費</t>
    <rPh sb="0" eb="3">
      <t>ザイリョウヒ</t>
    </rPh>
    <phoneticPr fontId="27"/>
  </si>
  <si>
    <t>調査工</t>
    <phoneticPr fontId="3"/>
  </si>
  <si>
    <t>設置工</t>
    <phoneticPr fontId="3"/>
  </si>
  <si>
    <t>流電陽極材等</t>
    <rPh sb="0" eb="4">
      <t>リュウデンヨウキョク</t>
    </rPh>
    <rPh sb="4" eb="5">
      <t>ザイ</t>
    </rPh>
    <rPh sb="5" eb="6">
      <t>トウ</t>
    </rPh>
    <phoneticPr fontId="27"/>
  </si>
  <si>
    <t>≪ランニングコスト≫15年当り</t>
    <rPh sb="12" eb="13">
      <t>ネン</t>
    </rPh>
    <rPh sb="13" eb="14">
      <t>アタ</t>
    </rPh>
    <phoneticPr fontId="3"/>
  </si>
  <si>
    <t>撤去・再設置工</t>
    <rPh sb="0" eb="2">
      <t>テッキョ</t>
    </rPh>
    <rPh sb="3" eb="6">
      <t>サイセッチ</t>
    </rPh>
    <rPh sb="6" eb="7">
      <t>コウ</t>
    </rPh>
    <phoneticPr fontId="27"/>
  </si>
  <si>
    <t>15年目にランニングコストを計上</t>
    <rPh sb="2" eb="4">
      <t>ネンメ</t>
    </rPh>
    <rPh sb="14" eb="16">
      <t>ケイジョウ</t>
    </rPh>
    <phoneticPr fontId="3"/>
  </si>
  <si>
    <t>10年ごとにランニングコストを計上</t>
    <rPh sb="2" eb="3">
      <t>ネン</t>
    </rPh>
    <rPh sb="15" eb="17">
      <t>ケイジョウ</t>
    </rPh>
    <phoneticPr fontId="3"/>
  </si>
  <si>
    <t>レーダー</t>
    <phoneticPr fontId="3"/>
  </si>
  <si>
    <t>電子成果品作成費等</t>
    <rPh sb="8" eb="9">
      <t>ナド</t>
    </rPh>
    <phoneticPr fontId="27"/>
  </si>
  <si>
    <t>鋼材腐食防止工法</t>
    <rPh sb="0" eb="2">
      <t>コウザイ</t>
    </rPh>
    <rPh sb="2" eb="4">
      <t>フショク</t>
    </rPh>
    <rPh sb="4" eb="6">
      <t>ボウシ</t>
    </rPh>
    <rPh sb="6" eb="8">
      <t>コウホウ</t>
    </rPh>
    <rPh sb="7" eb="8">
      <t>カコウ</t>
    </rPh>
    <phoneticPr fontId="3"/>
  </si>
  <si>
    <r>
      <t>施工（業務）内容：鋼橋RC床版の補修
施工（業務）対象・数量：○○○橋，50㎡
施工（業務）箇所：○○市○○町〇〇地区
【申請技術】
鋼材腐食防止工法　</t>
    </r>
    <r>
      <rPr>
        <b/>
        <u/>
        <sz val="12"/>
        <color rgb="FFFF0000"/>
        <rFont val="ＭＳ Ｐゴシック"/>
        <family val="3"/>
        <charset val="128"/>
      </rPr>
      <t>ライフサイクル15年</t>
    </r>
    <r>
      <rPr>
        <b/>
        <sz val="12"/>
        <color theme="1"/>
        <rFont val="ＭＳ Ｐゴシック"/>
        <family val="3"/>
        <charset val="128"/>
      </rPr>
      <t xml:space="preserve">
【従来技術】
モルタル固定による腐食防止　</t>
    </r>
    <r>
      <rPr>
        <b/>
        <u/>
        <sz val="12"/>
        <color rgb="FFFF0000"/>
        <rFont val="ＭＳ Ｐゴシック"/>
        <family val="3"/>
        <charset val="128"/>
      </rPr>
      <t xml:space="preserve">ライフサイクル10年
</t>
    </r>
    <r>
      <rPr>
        <b/>
        <sz val="12"/>
        <color theme="1"/>
        <rFont val="ＭＳ Ｐゴシック"/>
        <family val="3"/>
        <charset val="128"/>
      </rPr>
      <t>【単価・歩掛】
令和●年度●●工法積算基準要領</t>
    </r>
    <rPh sb="0" eb="2">
      <t>セコウ</t>
    </rPh>
    <rPh sb="3" eb="5">
      <t>ギョウム</t>
    </rPh>
    <rPh sb="6" eb="8">
      <t>ナイヨウ</t>
    </rPh>
    <rPh sb="10" eb="11">
      <t>ハシ</t>
    </rPh>
    <rPh sb="13" eb="15">
      <t>ショウバン</t>
    </rPh>
    <rPh sb="16" eb="18">
      <t>ホシュウ</t>
    </rPh>
    <rPh sb="19" eb="21">
      <t>セコウ</t>
    </rPh>
    <rPh sb="22" eb="24">
      <t>ギョウム</t>
    </rPh>
    <rPh sb="25" eb="27">
      <t>タイショウ</t>
    </rPh>
    <rPh sb="28" eb="30">
      <t>スウリョウ</t>
    </rPh>
    <rPh sb="34" eb="35">
      <t>ハシ</t>
    </rPh>
    <rPh sb="40" eb="42">
      <t>セコウ</t>
    </rPh>
    <rPh sb="43" eb="45">
      <t>ギョウム</t>
    </rPh>
    <rPh sb="46" eb="48">
      <t>カショ</t>
    </rPh>
    <rPh sb="51" eb="52">
      <t>シ</t>
    </rPh>
    <rPh sb="54" eb="55">
      <t>マチ</t>
    </rPh>
    <rPh sb="57" eb="59">
      <t>チク</t>
    </rPh>
    <rPh sb="62" eb="64">
      <t>シンセイ</t>
    </rPh>
    <rPh sb="64" eb="66">
      <t>ギジュツ</t>
    </rPh>
    <rPh sb="86" eb="87">
      <t>ネン</t>
    </rPh>
    <rPh sb="89" eb="93">
      <t>ジュウライギジュツ</t>
    </rPh>
    <rPh sb="122" eb="124">
      <t>タンカ</t>
    </rPh>
    <rPh sb="125" eb="127">
      <t>ブガカリ</t>
    </rPh>
    <rPh sb="129" eb="131">
      <t>レイワ</t>
    </rPh>
    <rPh sb="132" eb="134">
      <t>ネンド</t>
    </rPh>
    <rPh sb="136" eb="138">
      <t>コウホウ</t>
    </rPh>
    <phoneticPr fontId="3"/>
  </si>
  <si>
    <t>現場打ち工法</t>
    <rPh sb="0" eb="2">
      <t>ゲンバ</t>
    </rPh>
    <rPh sb="2" eb="3">
      <t>ウ</t>
    </rPh>
    <rPh sb="4" eb="6">
      <t>コウホウ</t>
    </rPh>
    <phoneticPr fontId="3"/>
  </si>
  <si>
    <t>〇〇プレキャスト工法</t>
    <rPh sb="8" eb="10">
      <t>コウホウ</t>
    </rPh>
    <phoneticPr fontId="3"/>
  </si>
  <si>
    <r>
      <t>施工（業務）内容：河川護岸における擁壁施工
施工（業務）対象・数量：○○○川護岸，延長○ｍ×高さ○ｍ
施工（業務）箇所：○○市○○町〇〇地区
【申請技術】
○○プレキャストによる護岸擁壁施工　</t>
    </r>
    <r>
      <rPr>
        <b/>
        <u/>
        <sz val="12"/>
        <color rgb="FFFF0000"/>
        <rFont val="ＭＳ Ｐゴシック"/>
        <family val="3"/>
        <charset val="128"/>
      </rPr>
      <t>イニシャルコストのみ</t>
    </r>
    <r>
      <rPr>
        <b/>
        <sz val="12"/>
        <color theme="1"/>
        <rFont val="ＭＳ Ｐゴシック"/>
        <family val="3"/>
        <charset val="128"/>
      </rPr>
      <t xml:space="preserve">
【従来技術】
現場打ちによる足場支保工　</t>
    </r>
    <r>
      <rPr>
        <b/>
        <u/>
        <sz val="12"/>
        <color rgb="FFFF0000"/>
        <rFont val="ＭＳ Ｐゴシック"/>
        <family val="3"/>
        <charset val="128"/>
      </rPr>
      <t xml:space="preserve">イニシャルコストのみ
</t>
    </r>
    <r>
      <rPr>
        <b/>
        <sz val="12"/>
        <color theme="1"/>
        <rFont val="ＭＳ Ｐゴシック"/>
        <family val="3"/>
        <charset val="128"/>
      </rPr>
      <t>【単価・歩掛】
令和●年度●●工法積算基準要領</t>
    </r>
    <rPh sb="9" eb="11">
      <t>カセン</t>
    </rPh>
    <rPh sb="11" eb="13">
      <t>ゴガン</t>
    </rPh>
    <rPh sb="17" eb="19">
      <t>ヨウヘキ</t>
    </rPh>
    <rPh sb="19" eb="21">
      <t>セコウ</t>
    </rPh>
    <rPh sb="41" eb="43">
      <t>エンチョウ</t>
    </rPh>
    <rPh sb="46" eb="47">
      <t>タカ</t>
    </rPh>
    <rPh sb="62" eb="63">
      <t>シ</t>
    </rPh>
    <rPh sb="65" eb="66">
      <t>マチ</t>
    </rPh>
    <rPh sb="90" eb="92">
      <t>ゴガン</t>
    </rPh>
    <rPh sb="92" eb="94">
      <t>ヨウヘキ</t>
    </rPh>
    <rPh sb="94" eb="96">
      <t>セコウ</t>
    </rPh>
    <rPh sb="109" eb="113">
      <t>ジュウライギジュツ</t>
    </rPh>
    <rPh sb="115" eb="117">
      <t>ゲンバ</t>
    </rPh>
    <rPh sb="117" eb="118">
      <t>ウ</t>
    </rPh>
    <rPh sb="122" eb="124">
      <t>アシバ</t>
    </rPh>
    <rPh sb="124" eb="127">
      <t>シホコウ</t>
    </rPh>
    <phoneticPr fontId="3"/>
  </si>
  <si>
    <r>
      <t>施工（業務）内容：車道部の境界ブロックの目地部
施工（業務）対象・数量：現道や道路予定地，延長100ｍ
施工（業務）箇所：○○市○○町〇〇地区
【申請技術】
雑草の成長を防止する工法　</t>
    </r>
    <r>
      <rPr>
        <b/>
        <u/>
        <sz val="12"/>
        <color rgb="FFFF0000"/>
        <rFont val="ＭＳ Ｐゴシック"/>
        <family val="3"/>
        <charset val="128"/>
      </rPr>
      <t>ライフサイクル10年</t>
    </r>
    <r>
      <rPr>
        <b/>
        <sz val="12"/>
        <color theme="1"/>
        <rFont val="ＭＳ Ｐゴシック"/>
        <family val="3"/>
        <charset val="128"/>
      </rPr>
      <t xml:space="preserve">
【従来技術】
現場打ちによる足場支保工　</t>
    </r>
    <r>
      <rPr>
        <b/>
        <u/>
        <sz val="12"/>
        <color rgb="FFFF0000"/>
        <rFont val="ＭＳ Ｐゴシック"/>
        <family val="3"/>
        <charset val="128"/>
      </rPr>
      <t xml:space="preserve">ライフサイクル５年
</t>
    </r>
    <r>
      <rPr>
        <b/>
        <sz val="12"/>
        <color theme="1"/>
        <rFont val="ＭＳ Ｐゴシック"/>
        <family val="3"/>
        <charset val="128"/>
      </rPr>
      <t>【単価・歩掛】
令和●年度●●工法積算基準要領</t>
    </r>
    <rPh sb="9" eb="12">
      <t>シャドウブ</t>
    </rPh>
    <rPh sb="13" eb="15">
      <t>キョウカイ</t>
    </rPh>
    <rPh sb="20" eb="23">
      <t>メジブ</t>
    </rPh>
    <rPh sb="36" eb="38">
      <t>ゲンドウ</t>
    </rPh>
    <rPh sb="39" eb="44">
      <t>ドウロヨテイチ</t>
    </rPh>
    <rPh sb="45" eb="47">
      <t>エンチョウ</t>
    </rPh>
    <rPh sb="63" eb="64">
      <t>シ</t>
    </rPh>
    <rPh sb="66" eb="67">
      <t>マチ</t>
    </rPh>
    <rPh sb="80" eb="82">
      <t>ザッソウ</t>
    </rPh>
    <rPh sb="83" eb="85">
      <t>セイチョウ</t>
    </rPh>
    <rPh sb="86" eb="88">
      <t>ボウシ</t>
    </rPh>
    <rPh sb="90" eb="92">
      <t>コウホウ</t>
    </rPh>
    <rPh sb="102" eb="103">
      <t>ネン</t>
    </rPh>
    <rPh sb="105" eb="109">
      <t>ジュウライギジュツ</t>
    </rPh>
    <rPh sb="111" eb="113">
      <t>ゲンバ</t>
    </rPh>
    <rPh sb="113" eb="114">
      <t>ウ</t>
    </rPh>
    <rPh sb="118" eb="120">
      <t>アシバ</t>
    </rPh>
    <rPh sb="120" eb="123">
      <t>シホコウ</t>
    </rPh>
    <rPh sb="132" eb="133">
      <t>ネン</t>
    </rPh>
    <phoneticPr fontId="3"/>
  </si>
  <si>
    <r>
      <t>施工（業務）内容：〇〇の定期点検業務
施工（業務）対象・数量：橋梁の定期点検（橋長○ｍ以上）・○橋
施工（業務）箇所：○○市○○町〇〇地区
【申請技術】
○○による健全性判定・調書作成（自動）　</t>
    </r>
    <r>
      <rPr>
        <b/>
        <u/>
        <sz val="12"/>
        <color rgb="FFFF0000"/>
        <rFont val="ＭＳ Ｐゴシック"/>
        <family val="3"/>
        <charset val="128"/>
      </rPr>
      <t>イニシャルコストのみ</t>
    </r>
    <r>
      <rPr>
        <b/>
        <sz val="12"/>
        <color theme="1"/>
        <rFont val="ＭＳ Ｐゴシック"/>
        <family val="3"/>
        <charset val="128"/>
      </rPr>
      <t xml:space="preserve">
【従来技術】
技術者による〇〇と表計算ソフトを利用した調書作成　</t>
    </r>
    <r>
      <rPr>
        <b/>
        <u/>
        <sz val="12"/>
        <color rgb="FFFF0000"/>
        <rFont val="ＭＳ Ｐゴシック"/>
        <family val="3"/>
        <charset val="128"/>
      </rPr>
      <t xml:space="preserve">イニシャルコストのみ
</t>
    </r>
    <r>
      <rPr>
        <b/>
        <sz val="12"/>
        <color theme="1"/>
        <rFont val="ＭＳ Ｐゴシック"/>
        <family val="3"/>
        <charset val="128"/>
      </rPr>
      <t>【単価・歩掛】
令和●年度●●工法積算基準要領</t>
    </r>
    <rPh sb="12" eb="14">
      <t>テイキ</t>
    </rPh>
    <rPh sb="14" eb="16">
      <t>テンケン</t>
    </rPh>
    <rPh sb="16" eb="18">
      <t>ギョウム</t>
    </rPh>
    <rPh sb="25" eb="27">
      <t>タイショウ</t>
    </rPh>
    <rPh sb="28" eb="30">
      <t>スウリョウ</t>
    </rPh>
    <rPh sb="31" eb="33">
      <t>キョウリョウ</t>
    </rPh>
    <rPh sb="34" eb="36">
      <t>テイキ</t>
    </rPh>
    <rPh sb="36" eb="38">
      <t>テンケン</t>
    </rPh>
    <rPh sb="39" eb="40">
      <t>ハシ</t>
    </rPh>
    <rPh sb="40" eb="41">
      <t>ナガ</t>
    </rPh>
    <rPh sb="43" eb="45">
      <t>イジョウ</t>
    </rPh>
    <rPh sb="48" eb="49">
      <t>ハシ</t>
    </rPh>
    <rPh sb="61" eb="62">
      <t>シ</t>
    </rPh>
    <rPh sb="64" eb="65">
      <t>マチ</t>
    </rPh>
    <rPh sb="67" eb="69">
      <t>チク</t>
    </rPh>
    <rPh sb="72" eb="74">
      <t>シンセイ</t>
    </rPh>
    <rPh sb="74" eb="76">
      <t>ギジュツ</t>
    </rPh>
    <rPh sb="110" eb="114">
      <t>ジュウライギジュツ</t>
    </rPh>
    <phoneticPr fontId="3"/>
  </si>
  <si>
    <t>標準歩掛</t>
    <rPh sb="0" eb="2">
      <t>ヒョウジュン</t>
    </rPh>
    <rPh sb="2" eb="4">
      <t>ブガカリ</t>
    </rPh>
    <phoneticPr fontId="3"/>
  </si>
  <si>
    <t>標準単価</t>
    <rPh sb="0" eb="4">
      <t>ヒョウジュンタンカ</t>
    </rPh>
    <phoneticPr fontId="3"/>
  </si>
  <si>
    <t>標準歩掛</t>
    <rPh sb="0" eb="4">
      <t>ヒョウジュンブガカリ</t>
    </rPh>
    <phoneticPr fontId="3"/>
  </si>
  <si>
    <t>長寿命化</t>
    <rPh sb="0" eb="4">
      <t>チョウジュミョウカ</t>
    </rPh>
    <phoneticPr fontId="3"/>
  </si>
  <si>
    <t>効率化</t>
    <rPh sb="0" eb="3">
      <t>コウリツカ</t>
    </rPh>
    <phoneticPr fontId="3"/>
  </si>
  <si>
    <t>高度化</t>
    <rPh sb="0" eb="3">
      <t>コウドカ</t>
    </rPh>
    <phoneticPr fontId="3"/>
  </si>
  <si>
    <t>◆申請技術の技術部門（主部門）を記入し、該当する分野を選択するとともに、当該分野の評価を行ってください。
　なお、副次的効果を発現する場合、「様式B-1技術部門（副部門）（技術の自己評価表）」のシートを活用して、別途評価をしてください。
◆各分野の評価項目について、申請技術の特徴を鑑みて不足する視点があれば、評価項目を適宜追加した上で評価してください。</t>
    <rPh sb="6" eb="10">
      <t>ギジュツブモン</t>
    </rPh>
    <rPh sb="11" eb="12">
      <t>シュ</t>
    </rPh>
    <rPh sb="12" eb="14">
      <t>ブモン</t>
    </rPh>
    <rPh sb="16" eb="18">
      <t>キニュウ</t>
    </rPh>
    <rPh sb="20" eb="22">
      <t>ガイトウ</t>
    </rPh>
    <rPh sb="24" eb="26">
      <t>ブンヤ</t>
    </rPh>
    <rPh sb="27" eb="29">
      <t>センタク</t>
    </rPh>
    <rPh sb="36" eb="38">
      <t>トウガイ</t>
    </rPh>
    <rPh sb="38" eb="40">
      <t>ブンヤ</t>
    </rPh>
    <rPh sb="41" eb="43">
      <t>ヒョウカ</t>
    </rPh>
    <rPh sb="44" eb="45">
      <t>オコナ</t>
    </rPh>
    <rPh sb="57" eb="62">
      <t>フクジテキコウカ</t>
    </rPh>
    <rPh sb="63" eb="65">
      <t>ハツゲン</t>
    </rPh>
    <rPh sb="67" eb="69">
      <t>バアイ</t>
    </rPh>
    <rPh sb="71" eb="73">
      <t>ヨウシキ</t>
    </rPh>
    <rPh sb="76" eb="78">
      <t>ギジュツ</t>
    </rPh>
    <rPh sb="78" eb="80">
      <t>ブモン</t>
    </rPh>
    <rPh sb="81" eb="82">
      <t>フク</t>
    </rPh>
    <rPh sb="82" eb="84">
      <t>ブモン</t>
    </rPh>
    <rPh sb="86" eb="88">
      <t>ギジュツ</t>
    </rPh>
    <rPh sb="89" eb="91">
      <t>ジコ</t>
    </rPh>
    <rPh sb="91" eb="93">
      <t>ヒョウカ</t>
    </rPh>
    <rPh sb="93" eb="94">
      <t>ヒョウ</t>
    </rPh>
    <rPh sb="101" eb="103">
      <t>カツヨウ</t>
    </rPh>
    <rPh sb="106" eb="108">
      <t>ベット</t>
    </rPh>
    <rPh sb="108" eb="110">
      <t>ヒョウカ</t>
    </rPh>
    <rPh sb="120" eb="121">
      <t>カク</t>
    </rPh>
    <rPh sb="121" eb="123">
      <t>ブンヤ</t>
    </rPh>
    <rPh sb="124" eb="128">
      <t>ヒョウカコウモク</t>
    </rPh>
    <rPh sb="138" eb="140">
      <t>トクチョウ</t>
    </rPh>
    <rPh sb="141" eb="142">
      <t>カンガ</t>
    </rPh>
    <rPh sb="144" eb="146">
      <t>フソク</t>
    </rPh>
    <rPh sb="148" eb="150">
      <t>シテン</t>
    </rPh>
    <rPh sb="155" eb="159">
      <t>ヒョウカコウモク</t>
    </rPh>
    <rPh sb="160" eb="162">
      <t>テキギ</t>
    </rPh>
    <rPh sb="162" eb="164">
      <t>ツイカ</t>
    </rPh>
    <rPh sb="166" eb="167">
      <t>ウエ</t>
    </rPh>
    <rPh sb="168" eb="170">
      <t>ヒョウカ</t>
    </rPh>
    <phoneticPr fontId="3"/>
  </si>
  <si>
    <t>◆申請技術の技術部門（副部門）を記入し、該当する分野を選択するとともに、当該分野での評価を行ってください。
◆各分野の評価項目について、申請技術の特徴を鑑みて不足する視点があれば、評価項目を適宜追加した上で評価してください。</t>
  </si>
  <si>
    <r>
      <rPr>
        <b/>
        <u/>
        <sz val="14"/>
        <color rgb="FFFF0000"/>
        <rFont val="游ゴシック"/>
        <family val="3"/>
        <charset val="128"/>
        <scheme val="minor"/>
      </rPr>
      <t>★記入する前にお読みください★</t>
    </r>
    <r>
      <rPr>
        <sz val="12"/>
        <rFont val="ＭＳ Ｐ明朝"/>
        <family val="1"/>
        <charset val="128"/>
      </rPr>
      <t xml:space="preserve">
</t>
    </r>
    <r>
      <rPr>
        <sz val="12"/>
        <rFont val="ＭＳ Ｐゴシック"/>
        <family val="3"/>
        <charset val="128"/>
      </rPr>
      <t>・申請技術／従来技術のそれぞれについて、</t>
    </r>
    <r>
      <rPr>
        <b/>
        <u/>
        <sz val="12"/>
        <color rgb="FFFF0000"/>
        <rFont val="ＭＳ Ｐゴシック"/>
        <family val="3"/>
        <charset val="128"/>
      </rPr>
      <t>長寿命化部門</t>
    </r>
    <r>
      <rPr>
        <sz val="12"/>
        <rFont val="ＭＳ Ｐゴシック"/>
        <family val="3"/>
        <charset val="128"/>
      </rPr>
      <t>では一定の条件を設定し、</t>
    </r>
    <r>
      <rPr>
        <b/>
        <u/>
        <sz val="12"/>
        <color rgb="FFFF0000"/>
        <rFont val="ＭＳ Ｐゴシック"/>
        <family val="3"/>
        <charset val="128"/>
      </rPr>
      <t>イニシャルコスト及びランニングコストを含めて</t>
    </r>
    <r>
      <rPr>
        <sz val="12"/>
        <rFont val="ＭＳ Ｐゴシック"/>
        <family val="3"/>
        <charset val="128"/>
      </rPr>
      <t>費目ごとに金額を記入してください。また、</t>
    </r>
    <r>
      <rPr>
        <b/>
        <u/>
        <sz val="12"/>
        <color rgb="FFFF0000"/>
        <rFont val="ＭＳ Ｐゴシック"/>
        <family val="3"/>
        <charset val="128"/>
      </rPr>
      <t>効率化・高度化部門</t>
    </r>
    <r>
      <rPr>
        <sz val="12"/>
        <rFont val="ＭＳ Ｐゴシック"/>
        <family val="3"/>
        <charset val="128"/>
      </rPr>
      <t>では</t>
    </r>
    <r>
      <rPr>
        <b/>
        <u/>
        <sz val="12"/>
        <color rgb="FFFF0000"/>
        <rFont val="ＭＳ Ｐゴシック"/>
        <family val="3"/>
        <charset val="128"/>
      </rPr>
      <t>イニシャルコストを必ず</t>
    </r>
    <r>
      <rPr>
        <sz val="12"/>
        <color theme="1"/>
        <rFont val="ＭＳ Ｐゴシック"/>
        <family val="3"/>
        <charset val="128"/>
      </rPr>
      <t>記入し，</t>
    </r>
    <r>
      <rPr>
        <b/>
        <u/>
        <sz val="12"/>
        <color rgb="FFFF0000"/>
        <rFont val="ＭＳ Ｐゴシック"/>
        <family val="3"/>
        <charset val="128"/>
      </rPr>
      <t>ランニングコストを必要に応じて</t>
    </r>
    <r>
      <rPr>
        <sz val="12"/>
        <rFont val="ＭＳ Ｐゴシック"/>
        <family val="3"/>
        <charset val="128"/>
      </rPr>
      <t>、費目ごとに金額を記入してください。
・</t>
    </r>
    <r>
      <rPr>
        <sz val="12"/>
        <color theme="1"/>
        <rFont val="ＭＳ Ｐゴシック"/>
        <family val="3"/>
        <charset val="128"/>
      </rPr>
      <t>ランニングコストを設定</t>
    </r>
    <r>
      <rPr>
        <sz val="12"/>
        <rFont val="ＭＳ Ｐゴシック"/>
        <family val="3"/>
        <charset val="128"/>
      </rPr>
      <t>する場合は、</t>
    </r>
    <r>
      <rPr>
        <b/>
        <u/>
        <sz val="12"/>
        <color rgb="FFFF0000"/>
        <rFont val="ＭＳ Ｐゴシック"/>
        <family val="3"/>
        <charset val="128"/>
      </rPr>
      <t>ライフサイクル（●年）を経済比較する条件欄</t>
    </r>
    <r>
      <rPr>
        <sz val="12"/>
        <rFont val="ＭＳ Ｐゴシック"/>
        <family val="3"/>
        <charset val="128"/>
      </rPr>
      <t>に記入してください。なお、</t>
    </r>
    <r>
      <rPr>
        <b/>
        <u/>
        <sz val="12"/>
        <color rgb="FFFF0000"/>
        <rFont val="ＭＳ Ｐゴシック"/>
        <family val="3"/>
        <charset val="128"/>
      </rPr>
      <t>申請技術と従来技術でライフサイクルが異なる</t>
    </r>
    <r>
      <rPr>
        <sz val="12"/>
        <rFont val="ＭＳ Ｐゴシック"/>
        <family val="3"/>
        <charset val="128"/>
      </rPr>
      <t>場合は、縮減額等を適切に算定するため、記入例を確認した上で、算出してください。
・</t>
    </r>
    <r>
      <rPr>
        <b/>
        <u/>
        <sz val="12"/>
        <color rgb="FFFF0000"/>
        <rFont val="ＭＳ Ｐゴシック"/>
        <family val="3"/>
        <charset val="128"/>
      </rPr>
      <t>経済比較する条件欄</t>
    </r>
    <r>
      <rPr>
        <sz val="12"/>
        <rFont val="ＭＳ Ｐゴシック"/>
        <family val="3"/>
        <charset val="128"/>
      </rPr>
      <t>には、設定した</t>
    </r>
    <r>
      <rPr>
        <b/>
        <u/>
        <sz val="12"/>
        <color rgb="FFFF0000"/>
        <rFont val="ＭＳ Ｐゴシック"/>
        <family val="3"/>
        <charset val="128"/>
      </rPr>
      <t>条件や単価・歩掛の根拠</t>
    </r>
    <r>
      <rPr>
        <sz val="12"/>
        <rFont val="ＭＳ Ｐゴシック"/>
        <family val="3"/>
        <charset val="128"/>
      </rPr>
      <t>等を記入してください。なお、</t>
    </r>
    <r>
      <rPr>
        <sz val="12"/>
        <color theme="1"/>
        <rFont val="ＭＳ Ｐゴシック"/>
        <family val="3"/>
        <charset val="128"/>
      </rPr>
      <t>単価や歩掛は、</t>
    </r>
    <r>
      <rPr>
        <b/>
        <u/>
        <sz val="12"/>
        <color rgb="FFFF0000"/>
        <rFont val="ＭＳ Ｐゴシック"/>
        <family val="3"/>
        <charset val="128"/>
      </rPr>
      <t>最新データを使用する</t>
    </r>
    <r>
      <rPr>
        <sz val="12"/>
        <rFont val="ＭＳ Ｐゴシック"/>
        <family val="3"/>
        <charset val="128"/>
      </rPr>
      <t>ようにしてください。
・</t>
    </r>
    <r>
      <rPr>
        <b/>
        <u/>
        <sz val="12"/>
        <color rgb="FFFF0000"/>
        <rFont val="ＭＳ Ｐゴシック"/>
        <family val="3"/>
        <charset val="128"/>
      </rPr>
      <t>標準歩掛、協会歩掛、自社歩掛、他社歩掛</t>
    </r>
    <r>
      <rPr>
        <sz val="12"/>
        <color theme="1"/>
        <rFont val="ＭＳ Ｐゴシック"/>
        <family val="3"/>
        <charset val="128"/>
      </rPr>
      <t>のいずれかを</t>
    </r>
    <r>
      <rPr>
        <b/>
        <u/>
        <sz val="12"/>
        <color rgb="FFFF0000"/>
        <rFont val="ＭＳ Ｐゴシック"/>
        <family val="3"/>
        <charset val="128"/>
      </rPr>
      <t>摘要欄に記入</t>
    </r>
    <r>
      <rPr>
        <sz val="12"/>
        <rFont val="ＭＳ Ｐゴシック"/>
        <family val="3"/>
        <charset val="128"/>
      </rPr>
      <t>してください。なお、必要に応じて</t>
    </r>
    <r>
      <rPr>
        <b/>
        <u/>
        <sz val="12"/>
        <color rgb="FFFF0000"/>
        <rFont val="ＭＳ Ｐゴシック"/>
        <family val="3"/>
        <charset val="128"/>
      </rPr>
      <t>「歩掛」を「単価」に書き換えて</t>
    </r>
    <r>
      <rPr>
        <sz val="12"/>
        <rFont val="ＭＳ Ｐゴシック"/>
        <family val="3"/>
        <charset val="128"/>
      </rPr>
      <t xml:space="preserve">いただいて構いません。
</t>
    </r>
    <r>
      <rPr>
        <sz val="12"/>
        <rFont val="ＭＳ Ｐ明朝"/>
        <family val="1"/>
        <charset val="128"/>
      </rPr>
      <t xml:space="preserve">
</t>
    </r>
    <rPh sb="229" eb="231">
      <t>バアイ</t>
    </rPh>
    <rPh sb="233" eb="236">
      <t>シュクゲンガク</t>
    </rPh>
    <rPh sb="236" eb="237">
      <t>ナド</t>
    </rPh>
    <rPh sb="238" eb="240">
      <t>テキセツ</t>
    </rPh>
    <rPh sb="241" eb="243">
      <t>サンテイ</t>
    </rPh>
    <rPh sb="248" eb="251">
      <t>キニュウレイ</t>
    </rPh>
    <rPh sb="252" eb="254">
      <t>カクニン</t>
    </rPh>
    <rPh sb="256" eb="257">
      <t>ウエ</t>
    </rPh>
    <rPh sb="259" eb="261">
      <t>サンシュツ</t>
    </rPh>
    <rPh sb="397" eb="398">
      <t>カ</t>
    </rPh>
    <rPh sb="399" eb="400">
      <t>カ</t>
    </rPh>
    <rPh sb="407" eb="408">
      <t>カマ</t>
    </rPh>
    <phoneticPr fontId="3"/>
  </si>
  <si>
    <r>
      <rPr>
        <b/>
        <u/>
        <sz val="14"/>
        <color rgb="FFFF0000"/>
        <rFont val="游ゴシック"/>
        <family val="3"/>
        <charset val="128"/>
        <scheme val="minor"/>
      </rPr>
      <t>★記入する前にお読みください★</t>
    </r>
    <r>
      <rPr>
        <sz val="12"/>
        <rFont val="ＭＳ Ｐ明朝"/>
        <family val="1"/>
        <charset val="128"/>
      </rPr>
      <t xml:space="preserve">
</t>
    </r>
    <r>
      <rPr>
        <sz val="12"/>
        <rFont val="ＭＳ Ｐゴシック"/>
        <family val="3"/>
        <charset val="128"/>
      </rPr>
      <t>・</t>
    </r>
    <r>
      <rPr>
        <sz val="12"/>
        <color theme="1"/>
        <rFont val="ＭＳ Ｐゴシック"/>
        <family val="3"/>
        <charset val="128"/>
      </rPr>
      <t>申請技術／従来技術のそれぞれについて、一定の条件を設定し、</t>
    </r>
    <r>
      <rPr>
        <b/>
        <u/>
        <sz val="12"/>
        <color rgb="FFFF0000"/>
        <rFont val="ＭＳ Ｐゴシック"/>
        <family val="3"/>
        <charset val="128"/>
      </rPr>
      <t>工種ごとに施工日数</t>
    </r>
    <r>
      <rPr>
        <sz val="12"/>
        <color theme="1"/>
        <rFont val="ＭＳ Ｐゴシック"/>
        <family val="3"/>
        <charset val="128"/>
      </rPr>
      <t>を記入してください。
・工程比較する条件欄には、設定した条件や工程サイクルの考え方などを記入してください。
・必ず工種ごととし、</t>
    </r>
    <r>
      <rPr>
        <b/>
        <u/>
        <sz val="12"/>
        <color rgb="FFFF0000"/>
        <rFont val="ＭＳ Ｐゴシック"/>
        <family val="3"/>
        <charset val="128"/>
      </rPr>
      <t>一式で計上しない</t>
    </r>
    <r>
      <rPr>
        <sz val="12"/>
        <color theme="1"/>
        <rFont val="ＭＳ Ｐゴシック"/>
        <family val="3"/>
        <charset val="128"/>
      </rPr>
      <t>ように記入してください。</t>
    </r>
    <rPh sb="19" eb="21">
      <t>ギジュツ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</si>
</sst>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.0;[Red]\-#,##0.0"/>
  </numFmts>
  <fonts count="38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name val="Osaka"/>
      <family val="3"/>
      <charset val="128"/>
    </font>
    <font>
      <b/>
      <sz val="16"/>
      <color theme="1"/>
      <name val="ＭＳ Ｐゴシック"/>
      <family val="3"/>
      <charset val="128"/>
    </font>
    <font>
      <sz val="6"/>
      <name val="Osaka"/>
      <family val="3"/>
      <charset val="128"/>
    </font>
    <font>
      <b/>
      <sz val="1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8"/>
      <color rgb="FF0070C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游ゴシック"/>
      <family val="2"/>
      <charset val="128"/>
      <scheme val="minor"/>
    </font>
    <font>
      <b/>
      <sz val="12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0000"/>
      <name val="游ゴシック"/>
      <family val="2"/>
      <charset val="128"/>
      <scheme val="minor"/>
    </font>
    <font>
      <b/>
      <u/>
      <sz val="12"/>
      <color rgb="FFFF0000"/>
      <name val="ＭＳ Ｐゴシック"/>
      <family val="3"/>
      <charset val="128"/>
    </font>
    <font>
      <b/>
      <u/>
      <sz val="14"/>
      <color rgb="FFFF0000"/>
      <name val="游ゴシック"/>
      <family val="3"/>
      <charset val="128"/>
      <scheme val="minor"/>
    </font>
    <font>
      <sz val="8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0000"/>
      </left>
      <right/>
      <top style="thin">
        <color rgb="FF800000"/>
      </top>
      <bottom style="thin">
        <color rgb="FF800000"/>
      </bottom>
      <diagonal/>
    </border>
    <border>
      <left/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/>
      <bottom style="thin">
        <color rgb="FF800000"/>
      </bottom>
      <diagonal/>
    </border>
    <border>
      <left/>
      <right style="thin">
        <color rgb="FF800000"/>
      </right>
      <top style="thin">
        <color indexed="64"/>
      </top>
      <bottom style="thin">
        <color indexed="64"/>
      </bottom>
      <diagonal/>
    </border>
    <border>
      <left/>
      <right style="thin">
        <color rgb="FF800000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0" fontId="7" fillId="0" borderId="0"/>
    <xf numFmtId="9" fontId="1" fillId="0" borderId="0" applyFont="0" applyFill="0" applyBorder="0" applyAlignment="0" applyProtection="0"/>
    <xf numFmtId="0" fontId="1" fillId="0" borderId="0"/>
    <xf numFmtId="38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4" fillId="0" borderId="0">
      <alignment vertical="center"/>
    </xf>
  </cellStyleXfs>
  <cellXfs count="20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8" fillId="0" borderId="0" xfId="2" applyFont="1" applyProtection="1">
      <protection locked="0"/>
    </xf>
    <xf numFmtId="0" fontId="10" fillId="0" borderId="0" xfId="2" applyFont="1" applyProtection="1">
      <protection locked="0"/>
    </xf>
    <xf numFmtId="0" fontId="12" fillId="0" borderId="0" xfId="2" applyFont="1" applyAlignment="1" applyProtection="1">
      <alignment horizontal="left" vertical="top" wrapText="1"/>
      <protection locked="0"/>
    </xf>
    <xf numFmtId="0" fontId="11" fillId="4" borderId="0" xfId="2" applyFont="1" applyFill="1" applyAlignment="1" applyProtection="1">
      <alignment horizontal="right"/>
      <protection locked="0"/>
    </xf>
    <xf numFmtId="0" fontId="12" fillId="0" borderId="0" xfId="2" applyFont="1" applyProtection="1">
      <protection locked="0"/>
    </xf>
    <xf numFmtId="0" fontId="14" fillId="0" borderId="0" xfId="2" applyFont="1" applyProtection="1">
      <protection locked="0"/>
    </xf>
    <xf numFmtId="0" fontId="8" fillId="0" borderId="0" xfId="1" applyFont="1" applyAlignment="1" applyProtection="1">
      <alignment horizontal="right"/>
      <protection locked="0"/>
    </xf>
    <xf numFmtId="0" fontId="10" fillId="3" borderId="0" xfId="2" applyFont="1" applyFill="1" applyProtection="1">
      <protection locked="0"/>
    </xf>
    <xf numFmtId="2" fontId="10" fillId="3" borderId="0" xfId="2" applyNumberFormat="1" applyFont="1" applyFill="1" applyProtection="1">
      <protection locked="0"/>
    </xf>
    <xf numFmtId="3" fontId="10" fillId="3" borderId="0" xfId="2" applyNumberFormat="1" applyFont="1" applyFill="1" applyProtection="1">
      <protection locked="0"/>
    </xf>
    <xf numFmtId="3" fontId="11" fillId="3" borderId="0" xfId="2" applyNumberFormat="1" applyFont="1" applyFill="1" applyProtection="1">
      <protection locked="0"/>
    </xf>
    <xf numFmtId="3" fontId="11" fillId="3" borderId="0" xfId="2" applyNumberFormat="1" applyFont="1" applyFill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15" fillId="3" borderId="0" xfId="1" applyFont="1" applyFill="1" applyProtection="1">
      <protection locked="0"/>
    </xf>
    <xf numFmtId="0" fontId="5" fillId="3" borderId="0" xfId="1" applyFont="1" applyFill="1" applyProtection="1">
      <protection locked="0"/>
    </xf>
    <xf numFmtId="0" fontId="15" fillId="3" borderId="0" xfId="1" applyFont="1" applyFill="1" applyAlignment="1" applyProtection="1">
      <alignment horizontal="right"/>
      <protection locked="0"/>
    </xf>
    <xf numFmtId="0" fontId="6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10" fillId="3" borderId="0" xfId="2" applyFont="1" applyFill="1" applyAlignment="1" applyProtection="1">
      <alignment horizontal="center"/>
      <protection locked="0"/>
    </xf>
    <xf numFmtId="0" fontId="13" fillId="3" borderId="0" xfId="2" applyFont="1" applyFill="1" applyProtection="1">
      <protection locked="0"/>
    </xf>
    <xf numFmtId="0" fontId="14" fillId="3" borderId="0" xfId="2" applyFont="1" applyFill="1" applyProtection="1">
      <protection locked="0"/>
    </xf>
    <xf numFmtId="0" fontId="14" fillId="0" borderId="1" xfId="2" applyFont="1" applyBorder="1" applyProtection="1">
      <protection locked="0"/>
    </xf>
    <xf numFmtId="3" fontId="20" fillId="4" borderId="1" xfId="2" applyNumberFormat="1" applyFont="1" applyFill="1" applyBorder="1" applyProtection="1">
      <protection locked="0"/>
    </xf>
    <xf numFmtId="2" fontId="21" fillId="4" borderId="1" xfId="2" applyNumberFormat="1" applyFont="1" applyFill="1" applyBorder="1" applyAlignment="1" applyProtection="1">
      <alignment horizontal="center"/>
      <protection locked="0"/>
    </xf>
    <xf numFmtId="3" fontId="21" fillId="4" borderId="1" xfId="2" applyNumberFormat="1" applyFont="1" applyFill="1" applyBorder="1" applyProtection="1">
      <protection locked="0"/>
    </xf>
    <xf numFmtId="3" fontId="14" fillId="0" borderId="1" xfId="2" applyNumberFormat="1" applyFont="1" applyBorder="1" applyProtection="1">
      <protection locked="0"/>
    </xf>
    <xf numFmtId="3" fontId="10" fillId="0" borderId="1" xfId="2" applyNumberFormat="1" applyFont="1" applyBorder="1" applyProtection="1">
      <protection locked="0"/>
    </xf>
    <xf numFmtId="176" fontId="21" fillId="4" borderId="1" xfId="2" applyNumberFormat="1" applyFont="1" applyFill="1" applyBorder="1" applyProtection="1">
      <protection locked="0"/>
    </xf>
    <xf numFmtId="0" fontId="14" fillId="3" borderId="1" xfId="2" applyFont="1" applyFill="1" applyBorder="1" applyAlignment="1" applyProtection="1">
      <alignment horizontal="center"/>
      <protection locked="0"/>
    </xf>
    <xf numFmtId="3" fontId="21" fillId="4" borderId="2" xfId="2" applyNumberFormat="1" applyFont="1" applyFill="1" applyBorder="1" applyAlignment="1" applyProtection="1">
      <alignment horizontal="center"/>
      <protection locked="0"/>
    </xf>
    <xf numFmtId="3" fontId="21" fillId="4" borderId="3" xfId="2" applyNumberFormat="1" applyFont="1" applyFill="1" applyBorder="1" applyAlignment="1" applyProtection="1">
      <alignment horizontal="center"/>
      <protection locked="0"/>
    </xf>
    <xf numFmtId="0" fontId="10" fillId="0" borderId="1" xfId="2" applyFont="1" applyBorder="1" applyAlignment="1" applyProtection="1">
      <alignment horizontal="center"/>
      <protection locked="0"/>
    </xf>
    <xf numFmtId="3" fontId="10" fillId="0" borderId="1" xfId="6" applyNumberFormat="1" applyFont="1" applyBorder="1" applyAlignment="1" applyProtection="1">
      <protection locked="0"/>
    </xf>
    <xf numFmtId="0" fontId="0" fillId="4" borderId="12" xfId="0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176" fontId="26" fillId="4" borderId="1" xfId="0" applyNumberFormat="1" applyFont="1" applyFill="1" applyBorder="1" applyAlignment="1" applyProtection="1">
      <alignment vertical="center" wrapText="1"/>
      <protection locked="0"/>
    </xf>
    <xf numFmtId="177" fontId="26" fillId="4" borderId="1" xfId="5" applyNumberFormat="1" applyFont="1" applyFill="1" applyBorder="1" applyAlignment="1" applyProtection="1">
      <alignment vertical="center"/>
      <protection locked="0"/>
    </xf>
    <xf numFmtId="2" fontId="26" fillId="4" borderId="1" xfId="2" applyNumberFormat="1" applyFont="1" applyFill="1" applyBorder="1" applyAlignment="1" applyProtection="1">
      <alignment horizontal="center" vertical="center"/>
      <protection locked="0"/>
    </xf>
    <xf numFmtId="176" fontId="26" fillId="4" borderId="1" xfId="2" applyNumberFormat="1" applyFont="1" applyFill="1" applyBorder="1" applyAlignment="1" applyProtection="1">
      <alignment vertical="center"/>
      <protection locked="0"/>
    </xf>
    <xf numFmtId="3" fontId="26" fillId="4" borderId="1" xfId="2" applyNumberFormat="1" applyFont="1" applyFill="1" applyBorder="1" applyAlignment="1" applyProtection="1">
      <alignment vertical="center"/>
      <protection locked="0"/>
    </xf>
    <xf numFmtId="0" fontId="31" fillId="4" borderId="0" xfId="2" applyFont="1" applyFill="1" applyAlignment="1" applyProtection="1">
      <alignment horizontal="right"/>
      <protection locked="0"/>
    </xf>
    <xf numFmtId="1" fontId="21" fillId="4" borderId="1" xfId="2" applyNumberFormat="1" applyFont="1" applyFill="1" applyBorder="1" applyAlignment="1" applyProtection="1">
      <alignment vertical="center"/>
      <protection locked="0"/>
    </xf>
    <xf numFmtId="176" fontId="21" fillId="4" borderId="1" xfId="2" applyNumberFormat="1" applyFont="1" applyFill="1" applyBorder="1" applyAlignment="1" applyProtection="1">
      <alignment horizontal="center" vertical="center"/>
      <protection locked="0"/>
    </xf>
    <xf numFmtId="176" fontId="21" fillId="4" borderId="1" xfId="2" applyNumberFormat="1" applyFont="1" applyFill="1" applyBorder="1" applyAlignment="1" applyProtection="1">
      <alignment vertical="center"/>
      <protection locked="0"/>
    </xf>
    <xf numFmtId="3" fontId="21" fillId="4" borderId="1" xfId="2" applyNumberFormat="1" applyFont="1" applyFill="1" applyBorder="1" applyAlignment="1" applyProtection="1">
      <alignment vertical="center"/>
      <protection locked="0"/>
    </xf>
    <xf numFmtId="176" fontId="21" fillId="4" borderId="1" xfId="0" applyNumberFormat="1" applyFont="1" applyFill="1" applyBorder="1" applyAlignment="1" applyProtection="1">
      <alignment vertical="center" wrapText="1"/>
      <protection locked="0"/>
    </xf>
    <xf numFmtId="177" fontId="21" fillId="4" borderId="1" xfId="5" applyNumberFormat="1" applyFont="1" applyFill="1" applyBorder="1" applyAlignment="1" applyProtection="1">
      <alignment vertical="center"/>
      <protection locked="0"/>
    </xf>
    <xf numFmtId="3" fontId="21" fillId="4" borderId="2" xfId="2" applyNumberFormat="1" applyFont="1" applyFill="1" applyBorder="1" applyAlignment="1" applyProtection="1">
      <alignment horizontal="left" vertical="center"/>
      <protection locked="0"/>
    </xf>
    <xf numFmtId="38" fontId="21" fillId="4" borderId="1" xfId="5" applyFont="1" applyFill="1" applyBorder="1" applyAlignment="1" applyProtection="1">
      <alignment vertical="center"/>
      <protection locked="0"/>
    </xf>
    <xf numFmtId="2" fontId="21" fillId="4" borderId="1" xfId="2" applyNumberFormat="1" applyFont="1" applyFill="1" applyBorder="1" applyAlignment="1" applyProtection="1">
      <alignment horizontal="center" vertical="center"/>
      <protection locked="0"/>
    </xf>
    <xf numFmtId="3" fontId="21" fillId="4" borderId="2" xfId="0" applyNumberFormat="1" applyFont="1" applyFill="1" applyBorder="1" applyAlignment="1" applyProtection="1">
      <alignment horizontal="left" vertical="center" shrinkToFit="1"/>
      <protection locked="0"/>
    </xf>
    <xf numFmtId="3" fontId="21" fillId="4" borderId="3" xfId="0" applyNumberFormat="1" applyFont="1" applyFill="1" applyBorder="1" applyAlignment="1" applyProtection="1">
      <alignment horizontal="left" vertical="center" shrinkToFit="1"/>
      <protection locked="0"/>
    </xf>
    <xf numFmtId="176" fontId="21" fillId="4" borderId="2" xfId="2" applyNumberFormat="1" applyFont="1" applyFill="1" applyBorder="1" applyAlignment="1" applyProtection="1">
      <alignment horizontal="left" vertical="center" wrapText="1"/>
      <protection locked="0"/>
    </xf>
    <xf numFmtId="176" fontId="21" fillId="4" borderId="3" xfId="2" applyNumberFormat="1" applyFont="1" applyFill="1" applyBorder="1" applyAlignment="1" applyProtection="1">
      <alignment horizontal="left" vertical="center" wrapText="1"/>
      <protection locked="0"/>
    </xf>
    <xf numFmtId="3" fontId="20" fillId="4" borderId="1" xfId="2" applyNumberFormat="1" applyFont="1" applyFill="1" applyBorder="1" applyAlignment="1" applyProtection="1">
      <alignment vertical="center"/>
      <protection locked="0"/>
    </xf>
    <xf numFmtId="176" fontId="21" fillId="4" borderId="1" xfId="2" applyNumberFormat="1" applyFont="1" applyFill="1" applyBorder="1" applyAlignment="1" applyProtection="1">
      <alignment vertical="center" wrapText="1"/>
      <protection locked="0"/>
    </xf>
    <xf numFmtId="3" fontId="21" fillId="4" borderId="3" xfId="2" applyNumberFormat="1" applyFont="1" applyFill="1" applyBorder="1" applyAlignment="1" applyProtection="1">
      <alignment horizontal="center" vertical="center"/>
      <protection locked="0"/>
    </xf>
    <xf numFmtId="2" fontId="21" fillId="4" borderId="1" xfId="0" applyNumberFormat="1" applyFont="1" applyFill="1" applyBorder="1" applyAlignment="1" applyProtection="1">
      <alignment horizontal="center" vertical="center"/>
      <protection locked="0"/>
    </xf>
    <xf numFmtId="3" fontId="21" fillId="4" borderId="1" xfId="0" applyNumberFormat="1" applyFont="1" applyFill="1" applyBorder="1" applyProtection="1">
      <alignment vertical="center"/>
      <protection locked="0"/>
    </xf>
    <xf numFmtId="0" fontId="21" fillId="4" borderId="1" xfId="2" applyFont="1" applyFill="1" applyBorder="1" applyAlignment="1" applyProtection="1">
      <alignment vertical="center" wrapText="1"/>
      <protection locked="0"/>
    </xf>
    <xf numFmtId="3" fontId="21" fillId="4" borderId="2" xfId="2" applyNumberFormat="1" applyFont="1" applyFill="1" applyBorder="1" applyAlignment="1" applyProtection="1">
      <alignment horizontal="center" vertical="center"/>
      <protection locked="0"/>
    </xf>
    <xf numFmtId="176" fontId="26" fillId="4" borderId="1" xfId="2" applyNumberFormat="1" applyFont="1" applyFill="1" applyBorder="1" applyAlignment="1" applyProtection="1">
      <alignment vertical="center" wrapText="1"/>
      <protection locked="0"/>
    </xf>
    <xf numFmtId="176" fontId="26" fillId="4" borderId="1" xfId="2" applyNumberFormat="1" applyFont="1" applyFill="1" applyBorder="1" applyAlignment="1" applyProtection="1">
      <alignment horizontal="center" vertical="center"/>
      <protection locked="0"/>
    </xf>
    <xf numFmtId="1" fontId="26" fillId="4" borderId="1" xfId="2" applyNumberFormat="1" applyFont="1" applyFill="1" applyBorder="1" applyAlignment="1" applyProtection="1">
      <alignment vertical="center"/>
      <protection locked="0"/>
    </xf>
    <xf numFmtId="3" fontId="28" fillId="4" borderId="2" xfId="2" applyNumberFormat="1" applyFont="1" applyFill="1" applyBorder="1" applyAlignment="1" applyProtection="1">
      <alignment horizontal="center" vertical="center"/>
      <protection locked="0"/>
    </xf>
    <xf numFmtId="3" fontId="28" fillId="4" borderId="3" xfId="2" applyNumberFormat="1" applyFont="1" applyFill="1" applyBorder="1" applyAlignment="1" applyProtection="1">
      <alignment horizontal="center" vertical="center"/>
      <protection locked="0"/>
    </xf>
    <xf numFmtId="3" fontId="30" fillId="4" borderId="1" xfId="2" applyNumberFormat="1" applyFont="1" applyFill="1" applyBorder="1" applyAlignment="1" applyProtection="1">
      <alignment vertical="center"/>
      <protection locked="0"/>
    </xf>
    <xf numFmtId="3" fontId="26" fillId="4" borderId="2" xfId="2" applyNumberFormat="1" applyFont="1" applyFill="1" applyBorder="1" applyAlignment="1" applyProtection="1">
      <alignment horizontal="center" vertical="center"/>
      <protection locked="0"/>
    </xf>
    <xf numFmtId="3" fontId="26" fillId="4" borderId="3" xfId="2" applyNumberFormat="1" applyFont="1" applyFill="1" applyBorder="1" applyAlignment="1" applyProtection="1">
      <alignment horizontal="center" vertical="center"/>
      <protection locked="0"/>
    </xf>
    <xf numFmtId="0" fontId="26" fillId="4" borderId="1" xfId="2" applyFont="1" applyFill="1" applyBorder="1" applyAlignment="1" applyProtection="1">
      <alignment vertical="center" wrapText="1"/>
      <protection locked="0"/>
    </xf>
    <xf numFmtId="0" fontId="14" fillId="3" borderId="1" xfId="2" applyFont="1" applyFill="1" applyBorder="1" applyAlignment="1" applyProtection="1">
      <alignment horizontal="center" vertical="center"/>
      <protection locked="0"/>
    </xf>
    <xf numFmtId="0" fontId="14" fillId="0" borderId="1" xfId="2" applyFont="1" applyBorder="1" applyAlignment="1" applyProtection="1">
      <alignment vertical="center"/>
      <protection locked="0"/>
    </xf>
    <xf numFmtId="3" fontId="33" fillId="0" borderId="1" xfId="2" applyNumberFormat="1" applyFont="1" applyBorder="1" applyAlignment="1" applyProtection="1">
      <alignment vertical="center"/>
      <protection locked="0"/>
    </xf>
    <xf numFmtId="3" fontId="13" fillId="0" borderId="1" xfId="2" applyNumberFormat="1" applyFont="1" applyBorder="1" applyAlignment="1" applyProtection="1">
      <alignment vertical="center"/>
      <protection locked="0"/>
    </xf>
    <xf numFmtId="2" fontId="21" fillId="4" borderId="1" xfId="2" applyNumberFormat="1" applyFont="1" applyFill="1" applyBorder="1" applyAlignment="1" applyProtection="1">
      <alignment vertical="center"/>
      <protection locked="0"/>
    </xf>
    <xf numFmtId="3" fontId="14" fillId="0" borderId="1" xfId="2" applyNumberFormat="1" applyFont="1" applyBorder="1" applyAlignment="1" applyProtection="1">
      <alignment vertical="center"/>
      <protection locked="0"/>
    </xf>
    <xf numFmtId="3" fontId="10" fillId="0" borderId="1" xfId="2" applyNumberFormat="1" applyFont="1" applyBorder="1" applyAlignment="1" applyProtection="1">
      <alignment vertical="center"/>
      <protection locked="0"/>
    </xf>
    <xf numFmtId="176" fontId="12" fillId="4" borderId="1" xfId="7" applyNumberFormat="1" applyFont="1" applyFill="1" applyBorder="1" applyAlignment="1" applyProtection="1">
      <alignment vertical="center" wrapText="1"/>
      <protection locked="0"/>
    </xf>
    <xf numFmtId="176" fontId="21" fillId="4" borderId="1" xfId="7" applyNumberFormat="1" applyFont="1" applyFill="1" applyBorder="1" applyAlignment="1" applyProtection="1">
      <alignment vertical="center" wrapText="1"/>
      <protection locked="0"/>
    </xf>
    <xf numFmtId="0" fontId="10" fillId="3" borderId="0" xfId="2" applyFont="1" applyFill="1" applyAlignment="1" applyProtection="1">
      <alignment horizontal="center" vertical="center"/>
      <protection locked="0"/>
    </xf>
    <xf numFmtId="0" fontId="10" fillId="3" borderId="0" xfId="2" applyFont="1" applyFill="1" applyAlignment="1" applyProtection="1">
      <alignment vertical="center"/>
      <protection locked="0"/>
    </xf>
    <xf numFmtId="2" fontId="10" fillId="3" borderId="0" xfId="2" applyNumberFormat="1" applyFont="1" applyFill="1" applyAlignment="1" applyProtection="1">
      <alignment vertical="center"/>
      <protection locked="0"/>
    </xf>
    <xf numFmtId="3" fontId="10" fillId="3" borderId="0" xfId="2" applyNumberFormat="1" applyFont="1" applyFill="1" applyAlignment="1" applyProtection="1">
      <alignment vertical="center"/>
      <protection locked="0"/>
    </xf>
    <xf numFmtId="3" fontId="11" fillId="3" borderId="0" xfId="2" applyNumberFormat="1" applyFont="1" applyFill="1" applyAlignment="1" applyProtection="1">
      <alignment vertical="center"/>
      <protection locked="0"/>
    </xf>
    <xf numFmtId="3" fontId="11" fillId="3" borderId="0" xfId="2" applyNumberFormat="1" applyFont="1" applyFill="1" applyAlignment="1" applyProtection="1">
      <alignment horizontal="center" vertical="center"/>
      <protection locked="0"/>
    </xf>
    <xf numFmtId="176" fontId="37" fillId="4" borderId="1" xfId="0" applyNumberFormat="1" applyFont="1" applyFill="1" applyBorder="1" applyAlignment="1" applyProtection="1">
      <alignment vertical="center" wrapText="1"/>
      <protection locked="0"/>
    </xf>
    <xf numFmtId="0" fontId="23" fillId="0" borderId="0" xfId="2" applyFont="1" applyAlignment="1" applyProtection="1">
      <alignment vertical="top"/>
      <protection locked="0"/>
    </xf>
    <xf numFmtId="0" fontId="6" fillId="0" borderId="0" xfId="0" applyFont="1">
      <alignment vertical="center"/>
    </xf>
    <xf numFmtId="0" fontId="6" fillId="4" borderId="0" xfId="0" applyFont="1" applyFill="1">
      <alignment vertical="center"/>
    </xf>
    <xf numFmtId="0" fontId="14" fillId="2" borderId="1" xfId="0" applyFont="1" applyFill="1" applyBorder="1" applyAlignment="1">
      <alignment horizontal="center" vertical="center" textRotation="255"/>
    </xf>
    <xf numFmtId="0" fontId="6" fillId="3" borderId="2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24" fillId="3" borderId="4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center" vertical="center" textRotation="255"/>
    </xf>
    <xf numFmtId="0" fontId="14" fillId="2" borderId="6" xfId="0" applyFont="1" applyFill="1" applyBorder="1" applyAlignment="1">
      <alignment horizontal="center" vertical="center" textRotation="255"/>
    </xf>
    <xf numFmtId="0" fontId="14" fillId="2" borderId="7" xfId="0" applyFont="1" applyFill="1" applyBorder="1" applyAlignment="1">
      <alignment horizontal="center" vertical="center" textRotation="255"/>
    </xf>
    <xf numFmtId="0" fontId="2" fillId="3" borderId="0" xfId="1" applyFont="1" applyFill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" fillId="3" borderId="0" xfId="1" applyFont="1" applyFill="1" applyAlignment="1" applyProtection="1">
      <alignment horizontal="left" vertical="center"/>
      <protection locked="0"/>
    </xf>
    <xf numFmtId="0" fontId="14" fillId="0" borderId="1" xfId="2" applyFont="1" applyBorder="1" applyAlignment="1" applyProtection="1">
      <alignment horizontal="center" vertical="center"/>
      <protection locked="0"/>
    </xf>
    <xf numFmtId="0" fontId="26" fillId="4" borderId="2" xfId="2" applyFont="1" applyFill="1" applyBorder="1" applyAlignment="1" applyProtection="1">
      <alignment horizontal="left" vertical="center" wrapText="1"/>
      <protection locked="0"/>
    </xf>
    <xf numFmtId="0" fontId="26" fillId="4" borderId="3" xfId="2" applyFont="1" applyFill="1" applyBorder="1" applyAlignment="1" applyProtection="1">
      <alignment horizontal="left" vertical="center" wrapText="1"/>
      <protection locked="0"/>
    </xf>
    <xf numFmtId="3" fontId="26" fillId="4" borderId="2" xfId="2" applyNumberFormat="1" applyFont="1" applyFill="1" applyBorder="1" applyAlignment="1" applyProtection="1">
      <alignment horizontal="center" vertical="center"/>
      <protection locked="0"/>
    </xf>
    <xf numFmtId="3" fontId="26" fillId="4" borderId="3" xfId="2" applyNumberFormat="1" applyFont="1" applyFill="1" applyBorder="1" applyAlignment="1" applyProtection="1">
      <alignment horizontal="center" vertical="center"/>
      <protection locked="0"/>
    </xf>
    <xf numFmtId="0" fontId="13" fillId="0" borderId="2" xfId="2" applyFont="1" applyBorder="1" applyAlignment="1" applyProtection="1">
      <alignment horizontal="center" vertical="center"/>
      <protection locked="0"/>
    </xf>
    <xf numFmtId="0" fontId="13" fillId="0" borderId="4" xfId="2" applyFont="1" applyBorder="1" applyAlignment="1" applyProtection="1">
      <alignment horizontal="center" vertical="center"/>
      <protection locked="0"/>
    </xf>
    <xf numFmtId="0" fontId="13" fillId="0" borderId="3" xfId="2" applyFont="1" applyBorder="1" applyAlignment="1" applyProtection="1">
      <alignment horizontal="center" vertical="center"/>
      <protection locked="0"/>
    </xf>
    <xf numFmtId="3" fontId="32" fillId="4" borderId="2" xfId="2" applyNumberFormat="1" applyFont="1" applyFill="1" applyBorder="1" applyAlignment="1" applyProtection="1">
      <alignment horizontal="center" vertical="center"/>
      <protection locked="0"/>
    </xf>
    <xf numFmtId="3" fontId="32" fillId="4" borderId="3" xfId="2" applyNumberFormat="1" applyFont="1" applyFill="1" applyBorder="1" applyAlignment="1" applyProtection="1">
      <alignment horizontal="center" vertical="center"/>
      <protection locked="0"/>
    </xf>
    <xf numFmtId="0" fontId="6" fillId="3" borderId="0" xfId="2" applyFont="1" applyFill="1" applyAlignment="1" applyProtection="1">
      <alignment horizontal="left" wrapText="1"/>
      <protection locked="0"/>
    </xf>
    <xf numFmtId="0" fontId="14" fillId="3" borderId="1" xfId="2" applyFont="1" applyFill="1" applyBorder="1" applyAlignment="1" applyProtection="1">
      <alignment horizontal="center" vertical="center"/>
      <protection locked="0"/>
    </xf>
    <xf numFmtId="176" fontId="26" fillId="4" borderId="2" xfId="2" applyNumberFormat="1" applyFont="1" applyFill="1" applyBorder="1" applyAlignment="1" applyProtection="1">
      <alignment horizontal="left" vertical="center" wrapText="1"/>
      <protection locked="0"/>
    </xf>
    <xf numFmtId="176" fontId="26" fillId="4" borderId="3" xfId="2" applyNumberFormat="1" applyFont="1" applyFill="1" applyBorder="1" applyAlignment="1" applyProtection="1">
      <alignment horizontal="left" vertical="center" wrapText="1"/>
      <protection locked="0"/>
    </xf>
    <xf numFmtId="3" fontId="28" fillId="4" borderId="2" xfId="2" applyNumberFormat="1" applyFont="1" applyFill="1" applyBorder="1" applyAlignment="1" applyProtection="1">
      <alignment horizontal="center" vertical="center"/>
      <protection locked="0"/>
    </xf>
    <xf numFmtId="3" fontId="28" fillId="4" borderId="3" xfId="2" applyNumberFormat="1" applyFont="1" applyFill="1" applyBorder="1" applyAlignment="1" applyProtection="1">
      <alignment horizontal="center" vertical="center"/>
      <protection locked="0"/>
    </xf>
    <xf numFmtId="176" fontId="13" fillId="0" borderId="2" xfId="2" applyNumberFormat="1" applyFont="1" applyBorder="1" applyAlignment="1" applyProtection="1">
      <alignment horizontal="center" vertical="center"/>
      <protection locked="0"/>
    </xf>
    <xf numFmtId="176" fontId="13" fillId="0" borderId="4" xfId="2" applyNumberFormat="1" applyFont="1" applyBorder="1" applyAlignment="1" applyProtection="1">
      <alignment horizontal="center" vertical="center"/>
      <protection locked="0"/>
    </xf>
    <xf numFmtId="176" fontId="13" fillId="0" borderId="3" xfId="2" applyNumberFormat="1" applyFont="1" applyBorder="1" applyAlignment="1" applyProtection="1">
      <alignment horizontal="center" vertical="center"/>
      <protection locked="0"/>
    </xf>
    <xf numFmtId="3" fontId="29" fillId="4" borderId="2" xfId="2" applyNumberFormat="1" applyFont="1" applyFill="1" applyBorder="1" applyAlignment="1" applyProtection="1">
      <alignment horizontal="center" vertical="center"/>
      <protection locked="0"/>
    </xf>
    <xf numFmtId="3" fontId="29" fillId="4" borderId="3" xfId="2" applyNumberFormat="1" applyFont="1" applyFill="1" applyBorder="1" applyAlignment="1" applyProtection="1">
      <alignment horizontal="center" vertical="center"/>
      <protection locked="0"/>
    </xf>
    <xf numFmtId="0" fontId="10" fillId="0" borderId="2" xfId="2" applyFont="1" applyBorder="1" applyAlignment="1" applyProtection="1">
      <alignment horizontal="center"/>
      <protection locked="0"/>
    </xf>
    <xf numFmtId="0" fontId="10" fillId="0" borderId="3" xfId="2" applyFont="1" applyBorder="1" applyAlignment="1" applyProtection="1">
      <alignment horizontal="center"/>
      <protection locked="0"/>
    </xf>
    <xf numFmtId="0" fontId="13" fillId="0" borderId="2" xfId="2" applyFont="1" applyBorder="1" applyAlignment="1" applyProtection="1">
      <alignment horizontal="center"/>
      <protection locked="0"/>
    </xf>
    <xf numFmtId="0" fontId="13" fillId="0" borderId="3" xfId="2" applyFont="1" applyBorder="1" applyAlignment="1" applyProtection="1">
      <alignment horizontal="center"/>
      <protection locked="0"/>
    </xf>
    <xf numFmtId="3" fontId="26" fillId="4" borderId="2" xfId="0" applyNumberFormat="1" applyFont="1" applyFill="1" applyBorder="1" applyAlignment="1" applyProtection="1">
      <alignment horizontal="center" vertical="center" shrinkToFit="1"/>
      <protection locked="0"/>
    </xf>
    <xf numFmtId="3" fontId="26" fillId="4" borderId="3" xfId="0" applyNumberFormat="1" applyFont="1" applyFill="1" applyBorder="1" applyAlignment="1" applyProtection="1">
      <alignment horizontal="center" vertical="center" shrinkToFit="1"/>
      <protection locked="0"/>
    </xf>
    <xf numFmtId="3" fontId="28" fillId="4" borderId="2" xfId="0" applyNumberFormat="1" applyFont="1" applyFill="1" applyBorder="1" applyAlignment="1" applyProtection="1">
      <alignment horizontal="center" vertical="center" shrinkToFit="1"/>
      <protection locked="0"/>
    </xf>
    <xf numFmtId="3" fontId="28" fillId="4" borderId="3" xfId="0" applyNumberFormat="1" applyFont="1" applyFill="1" applyBorder="1" applyAlignment="1" applyProtection="1">
      <alignment horizontal="center" vertical="center" shrinkToFit="1"/>
      <protection locked="0"/>
    </xf>
    <xf numFmtId="3" fontId="28" fillId="4" borderId="2" xfId="0" applyNumberFormat="1" applyFont="1" applyFill="1" applyBorder="1" applyAlignment="1" applyProtection="1">
      <alignment horizontal="left" vertical="center" wrapText="1"/>
      <protection locked="0"/>
    </xf>
    <xf numFmtId="3" fontId="28" fillId="4" borderId="3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2" applyFont="1" applyAlignment="1" applyProtection="1">
      <alignment horizontal="left" vertical="top" wrapText="1"/>
      <protection locked="0"/>
    </xf>
    <xf numFmtId="0" fontId="23" fillId="0" borderId="0" xfId="2" applyFont="1" applyAlignment="1" applyProtection="1">
      <alignment horizontal="left" vertical="top"/>
      <protection locked="0"/>
    </xf>
    <xf numFmtId="0" fontId="25" fillId="4" borderId="2" xfId="2" applyFont="1" applyFill="1" applyBorder="1" applyAlignment="1" applyProtection="1">
      <alignment horizontal="left"/>
      <protection locked="0"/>
    </xf>
    <xf numFmtId="0" fontId="25" fillId="4" borderId="4" xfId="2" applyFont="1" applyFill="1" applyBorder="1" applyAlignment="1" applyProtection="1">
      <alignment horizontal="left"/>
      <protection locked="0"/>
    </xf>
    <xf numFmtId="0" fontId="25" fillId="4" borderId="3" xfId="2" applyFont="1" applyFill="1" applyBorder="1" applyAlignment="1" applyProtection="1">
      <alignment horizontal="left"/>
      <protection locked="0"/>
    </xf>
    <xf numFmtId="0" fontId="25" fillId="4" borderId="1" xfId="2" applyFont="1" applyFill="1" applyBorder="1" applyAlignment="1" applyProtection="1">
      <alignment horizontal="left" vertical="top" wrapText="1"/>
      <protection locked="0"/>
    </xf>
    <xf numFmtId="0" fontId="25" fillId="4" borderId="1" xfId="2" applyFont="1" applyFill="1" applyBorder="1" applyAlignment="1" applyProtection="1">
      <alignment horizontal="left" vertical="top"/>
      <protection locked="0"/>
    </xf>
    <xf numFmtId="0" fontId="14" fillId="0" borderId="1" xfId="2" applyFont="1" applyBorder="1" applyAlignment="1" applyProtection="1">
      <alignment horizontal="left"/>
      <protection locked="0"/>
    </xf>
    <xf numFmtId="0" fontId="14" fillId="0" borderId="1" xfId="2" applyFont="1" applyBorder="1" applyAlignment="1" applyProtection="1">
      <alignment horizontal="center"/>
      <protection locked="0"/>
    </xf>
    <xf numFmtId="0" fontId="21" fillId="4" borderId="2" xfId="2" applyFont="1" applyFill="1" applyBorder="1" applyAlignment="1" applyProtection="1">
      <alignment horizontal="left" wrapText="1"/>
      <protection locked="0"/>
    </xf>
    <xf numFmtId="0" fontId="21" fillId="4" borderId="3" xfId="2" applyFont="1" applyFill="1" applyBorder="1" applyAlignment="1" applyProtection="1">
      <alignment horizontal="left" wrapText="1"/>
      <protection locked="0"/>
    </xf>
    <xf numFmtId="3" fontId="21" fillId="4" borderId="2" xfId="2" applyNumberFormat="1" applyFont="1" applyFill="1" applyBorder="1" applyAlignment="1" applyProtection="1">
      <alignment horizontal="center"/>
      <protection locked="0"/>
    </xf>
    <xf numFmtId="3" fontId="21" fillId="4" borderId="3" xfId="2" applyNumberFormat="1" applyFont="1" applyFill="1" applyBorder="1" applyAlignment="1" applyProtection="1">
      <alignment horizontal="center"/>
      <protection locked="0"/>
    </xf>
    <xf numFmtId="0" fontId="10" fillId="0" borderId="1" xfId="2" applyFont="1" applyBorder="1" applyAlignment="1" applyProtection="1">
      <alignment horizontal="center"/>
      <protection locked="0"/>
    </xf>
    <xf numFmtId="3" fontId="22" fillId="4" borderId="2" xfId="2" applyNumberFormat="1" applyFont="1" applyFill="1" applyBorder="1" applyAlignment="1" applyProtection="1">
      <alignment horizontal="center"/>
      <protection locked="0"/>
    </xf>
    <xf numFmtId="3" fontId="22" fillId="4" borderId="3" xfId="2" applyNumberFormat="1" applyFont="1" applyFill="1" applyBorder="1" applyAlignment="1" applyProtection="1">
      <alignment horizontal="center"/>
      <protection locked="0"/>
    </xf>
    <xf numFmtId="0" fontId="14" fillId="3" borderId="1" xfId="2" applyFont="1" applyFill="1" applyBorder="1" applyAlignment="1" applyProtection="1">
      <alignment horizontal="center"/>
      <protection locked="0"/>
    </xf>
    <xf numFmtId="0" fontId="10" fillId="4" borderId="2" xfId="2" applyFont="1" applyFill="1" applyBorder="1" applyAlignment="1" applyProtection="1">
      <alignment horizontal="left"/>
      <protection locked="0"/>
    </xf>
    <xf numFmtId="0" fontId="10" fillId="4" borderId="4" xfId="2" applyFont="1" applyFill="1" applyBorder="1" applyAlignment="1" applyProtection="1">
      <alignment horizontal="left"/>
      <protection locked="0"/>
    </xf>
    <xf numFmtId="0" fontId="10" fillId="4" borderId="3" xfId="2" applyFont="1" applyFill="1" applyBorder="1" applyAlignment="1" applyProtection="1">
      <alignment horizontal="left"/>
      <protection locked="0"/>
    </xf>
    <xf numFmtId="0" fontId="10" fillId="4" borderId="1" xfId="2" applyFont="1" applyFill="1" applyBorder="1" applyAlignment="1" applyProtection="1">
      <alignment horizontal="center"/>
      <protection locked="0"/>
    </xf>
    <xf numFmtId="176" fontId="21" fillId="4" borderId="2" xfId="2" applyNumberFormat="1" applyFont="1" applyFill="1" applyBorder="1" applyAlignment="1" applyProtection="1">
      <alignment horizontal="left" vertical="center" wrapText="1"/>
      <protection locked="0"/>
    </xf>
    <xf numFmtId="176" fontId="21" fillId="4" borderId="3" xfId="2" applyNumberFormat="1" applyFont="1" applyFill="1" applyBorder="1" applyAlignment="1" applyProtection="1">
      <alignment horizontal="left" vertical="center" wrapText="1"/>
      <protection locked="0"/>
    </xf>
    <xf numFmtId="3" fontId="21" fillId="4" borderId="2" xfId="0" applyNumberFormat="1" applyFont="1" applyFill="1" applyBorder="1" applyAlignment="1" applyProtection="1">
      <alignment horizontal="left" vertical="center" shrinkToFit="1"/>
      <protection locked="0"/>
    </xf>
    <xf numFmtId="3" fontId="21" fillId="4" borderId="3" xfId="0" applyNumberFormat="1" applyFont="1" applyFill="1" applyBorder="1" applyAlignment="1" applyProtection="1">
      <alignment horizontal="left" vertical="center" shrinkToFit="1"/>
      <protection locked="0"/>
    </xf>
    <xf numFmtId="0" fontId="21" fillId="4" borderId="2" xfId="2" applyFont="1" applyFill="1" applyBorder="1" applyAlignment="1" applyProtection="1">
      <alignment horizontal="left" vertical="center" wrapText="1"/>
      <protection locked="0"/>
    </xf>
    <xf numFmtId="0" fontId="21" fillId="4" borderId="3" xfId="2" applyFont="1" applyFill="1" applyBorder="1" applyAlignment="1" applyProtection="1">
      <alignment horizontal="left" vertical="center" wrapText="1"/>
      <protection locked="0"/>
    </xf>
    <xf numFmtId="3" fontId="21" fillId="4" borderId="2" xfId="2" applyNumberFormat="1" applyFont="1" applyFill="1" applyBorder="1" applyAlignment="1" applyProtection="1">
      <alignment horizontal="center" vertical="center"/>
      <protection locked="0"/>
    </xf>
    <xf numFmtId="3" fontId="21" fillId="4" borderId="3" xfId="2" applyNumberFormat="1" applyFont="1" applyFill="1" applyBorder="1" applyAlignment="1" applyProtection="1">
      <alignment horizontal="center" vertical="center"/>
      <protection locked="0"/>
    </xf>
    <xf numFmtId="176" fontId="10" fillId="0" borderId="2" xfId="2" applyNumberFormat="1" applyFont="1" applyBorder="1" applyAlignment="1" applyProtection="1">
      <alignment horizontal="center" vertical="center"/>
      <protection locked="0"/>
    </xf>
    <xf numFmtId="176" fontId="10" fillId="0" borderId="4" xfId="2" applyNumberFormat="1" applyFont="1" applyBorder="1" applyAlignment="1" applyProtection="1">
      <alignment horizontal="center" vertical="center"/>
      <protection locked="0"/>
    </xf>
    <xf numFmtId="176" fontId="10" fillId="0" borderId="3" xfId="2" applyNumberFormat="1" applyFont="1" applyBorder="1" applyAlignment="1" applyProtection="1">
      <alignment horizontal="center" vertical="center"/>
      <protection locked="0"/>
    </xf>
    <xf numFmtId="0" fontId="10" fillId="0" borderId="2" xfId="2" applyFont="1" applyBorder="1" applyAlignment="1" applyProtection="1">
      <alignment horizontal="center" vertical="center"/>
      <protection locked="0"/>
    </xf>
    <xf numFmtId="0" fontId="10" fillId="0" borderId="4" xfId="2" applyFont="1" applyBorder="1" applyAlignment="1" applyProtection="1">
      <alignment horizontal="center" vertical="center"/>
      <protection locked="0"/>
    </xf>
    <xf numFmtId="0" fontId="10" fillId="0" borderId="3" xfId="2" applyFont="1" applyBorder="1" applyAlignment="1" applyProtection="1">
      <alignment horizontal="center" vertical="center"/>
      <protection locked="0"/>
    </xf>
    <xf numFmtId="3" fontId="22" fillId="4" borderId="2" xfId="2" applyNumberFormat="1" applyFont="1" applyFill="1" applyBorder="1" applyAlignment="1" applyProtection="1">
      <alignment horizontal="center" vertical="center"/>
      <protection locked="0"/>
    </xf>
    <xf numFmtId="3" fontId="22" fillId="4" borderId="3" xfId="2" applyNumberFormat="1" applyFont="1" applyFill="1" applyBorder="1" applyAlignment="1" applyProtection="1">
      <alignment horizontal="center" vertical="center"/>
      <protection locked="0"/>
    </xf>
    <xf numFmtId="0" fontId="12" fillId="0" borderId="1" xfId="2" applyFont="1" applyBorder="1" applyAlignment="1" applyProtection="1">
      <alignment horizontal="left" vertical="center"/>
      <protection locked="0"/>
    </xf>
    <xf numFmtId="176" fontId="21" fillId="4" borderId="2" xfId="7" applyNumberFormat="1" applyFont="1" applyFill="1" applyBorder="1" applyAlignment="1" applyProtection="1">
      <alignment horizontal="left" vertical="center" wrapText="1"/>
      <protection locked="0"/>
    </xf>
    <xf numFmtId="176" fontId="21" fillId="4" borderId="3" xfId="7" applyNumberFormat="1" applyFont="1" applyFill="1" applyBorder="1" applyAlignment="1" applyProtection="1">
      <alignment horizontal="left" vertical="center" wrapText="1"/>
      <protection locked="0"/>
    </xf>
    <xf numFmtId="0" fontId="10" fillId="4" borderId="1" xfId="2" applyFont="1" applyFill="1" applyBorder="1" applyAlignment="1" applyProtection="1">
      <alignment horizontal="left" vertical="top" wrapText="1"/>
      <protection locked="0"/>
    </xf>
    <xf numFmtId="0" fontId="10" fillId="4" borderId="1" xfId="2" applyFont="1" applyFill="1" applyBorder="1" applyAlignment="1" applyProtection="1">
      <alignment horizontal="left" vertical="top"/>
      <protection locked="0"/>
    </xf>
    <xf numFmtId="0" fontId="21" fillId="4" borderId="2" xfId="0" applyFont="1" applyFill="1" applyBorder="1" applyAlignment="1" applyProtection="1">
      <alignment horizontal="left" vertical="center" wrapText="1"/>
      <protection locked="0"/>
    </xf>
    <xf numFmtId="0" fontId="21" fillId="4" borderId="3" xfId="0" applyFont="1" applyFill="1" applyBorder="1" applyAlignment="1" applyProtection="1">
      <alignment horizontal="left" vertical="center" wrapText="1"/>
      <protection locked="0"/>
    </xf>
    <xf numFmtId="3" fontId="21" fillId="4" borderId="2" xfId="0" applyNumberFormat="1" applyFont="1" applyFill="1" applyBorder="1" applyAlignment="1" applyProtection="1">
      <alignment horizontal="left" vertical="center" wrapText="1"/>
      <protection locked="0"/>
    </xf>
    <xf numFmtId="3" fontId="21" fillId="4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2" applyFont="1" applyBorder="1" applyAlignment="1" applyProtection="1">
      <alignment horizontal="left"/>
      <protection locked="0"/>
    </xf>
  </cellXfs>
  <cellStyles count="8">
    <cellStyle name="パーセント" xfId="6" builtinId="5"/>
    <cellStyle name="パーセント 2" xfId="3" xr:uid="{00000000-0005-0000-0000-000001000000}"/>
    <cellStyle name="桁区切り" xfId="5" builtinId="6"/>
    <cellStyle name="標準" xfId="0" builtinId="0"/>
    <cellStyle name="標準 2" xfId="4" xr:uid="{00000000-0005-0000-0000-000004000000}"/>
    <cellStyle name="標準 3" xfId="7" xr:uid="{00000000-0005-0000-0000-000005000000}"/>
    <cellStyle name="標準_パワーサンドソイル" xfId="1" xr:uid="{00000000-0005-0000-0000-000006000000}"/>
    <cellStyle name="標準_新技術提出様式B" xfId="2" xr:uid="{00000000-0005-0000-0000-000007000000}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72838</xdr:colOff>
      <xdr:row>4</xdr:row>
      <xdr:rowOff>115101</xdr:rowOff>
    </xdr:from>
    <xdr:to>
      <xdr:col>22</xdr:col>
      <xdr:colOff>161925</xdr:colOff>
      <xdr:row>18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BA33C9F-8F6D-418B-A582-6E8645F7A5F6}"/>
            </a:ext>
          </a:extLst>
        </xdr:cNvPr>
        <xdr:cNvSpPr txBox="1"/>
      </xdr:nvSpPr>
      <xdr:spPr>
        <a:xfrm>
          <a:off x="8400409" y="1312530"/>
          <a:ext cx="6892659" cy="35778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 b="1" i="0" u="sng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★記入する前にお読みください★</a:t>
          </a:r>
          <a:endParaRPr lang="en-US" altLang="ja-JP" sz="1400" b="1" i="0" u="sng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b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・主部門（本シート）と副部門のシートがあり、</a:t>
          </a:r>
          <a:r>
            <a:rPr lang="ja-JP" altLang="en-US" sz="1100" b="1" i="0" u="sng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こちらには主部門の視点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でみた際の活用効果を記入して</a:t>
          </a:r>
          <a:endParaRPr lang="en-US" altLang="ja-JP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ください。</a:t>
          </a:r>
          <a:r>
            <a:rPr lang="ja-JP" altLang="en-US" sz="1100" b="1" i="0" u="sng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申請技術に副次的効果がある場合は</a:t>
          </a:r>
          <a:r>
            <a:rPr lang="ja-JP" altLang="ja-JP" sz="1100" b="1" i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ja-JP" altLang="en-US" sz="1100" b="1" i="0" u="sng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「副部門」のシート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にも記入してください。</a:t>
          </a:r>
          <a:endParaRPr lang="en-US" altLang="ja-JP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・各評価項目について、従来技術と比較して少しでも効果が認められる場合は、「向上（一番左の列）」、</a:t>
          </a:r>
          <a:endParaRPr lang="en-US" altLang="ja-JP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少しでも効果が低減している場合は、「低下（一番右の列）」で評価してください。</a:t>
          </a:r>
          <a:endParaRPr lang="en-US" altLang="ja-JP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0"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様式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Ｂ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（本シート）と様式Ａの活用効果の度合い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同じ評価となるよう、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整合を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図ってください。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様式Ｂ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１の評価項目は細分化されているため、項目ごとの評価の度合いを総合的に勘案して、様式Ａ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の評価を記入してください。</a:t>
          </a: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（例）様式Ｂ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　経済性の３項目のうち１つだけが「向上」、他２項目が「同程度」であっても、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向上する１項目が著しく向上しているのであれば、様式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では「向上」に○をつけていただい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て構いません。</a:t>
          </a:r>
        </a:p>
        <a:p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・各分野において追加したい評価項目がある場合は、項目を適宜追加し、評価してください。</a:t>
          </a:r>
          <a:endParaRPr lang="en-US" altLang="ja-JP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・「その他」について、該当する効果がない場合には、空欄のままとしてください。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59761</xdr:colOff>
      <xdr:row>3</xdr:row>
      <xdr:rowOff>28262</xdr:rowOff>
    </xdr:from>
    <xdr:to>
      <xdr:col>22</xdr:col>
      <xdr:colOff>378758</xdr:colOff>
      <xdr:row>18</xdr:row>
      <xdr:rowOff>230591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FC3C950-4FCE-41BF-99AC-B35675207690}"/>
            </a:ext>
          </a:extLst>
        </xdr:cNvPr>
        <xdr:cNvSpPr txBox="1"/>
      </xdr:nvSpPr>
      <xdr:spPr>
        <a:xfrm>
          <a:off x="8329702" y="958350"/>
          <a:ext cx="7154585" cy="40011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 b="1" i="0" u="sng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★記入する前にお読みください★</a:t>
          </a:r>
          <a:endParaRPr lang="en-US" altLang="ja-JP" sz="1400" b="1" i="0" u="sng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b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・主部門と副部門のシート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シート）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があり、</a:t>
          </a:r>
          <a:r>
            <a:rPr lang="ja-JP" altLang="en-US" sz="1100" b="1" i="0" u="sng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こちらには副部門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の視点でみた際の活用効果を記入して</a:t>
          </a:r>
          <a:endParaRPr lang="en-US" altLang="ja-JP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ください。</a:t>
          </a:r>
          <a:r>
            <a:rPr lang="ja-JP" altLang="en-US" sz="1100" b="1" i="0" u="sng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申請技術に副次的効果がある場合は、「副部門」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のシートに記入してください。</a:t>
          </a:r>
          <a:endParaRPr lang="en-US" altLang="ja-JP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 b="1" i="0" u="sng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副部門を設定しない場合は、本シートを削除してください。</a:t>
          </a:r>
          <a:endParaRPr lang="en-US" altLang="ja-JP" sz="1100" b="1" i="0" u="sng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・各評価項目について、従来技術と比較して少しでも効果が認められる場合は、「向上（一番左の列）」、</a:t>
          </a:r>
          <a:endParaRPr lang="en-US" altLang="ja-JP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少しでも効果が低減している場合は、「低下（一番右の列）」で評価してください。</a:t>
          </a:r>
          <a:endParaRPr lang="en-US" altLang="ja-JP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様式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Ｂ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１（本シート）と様式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の活用効果の度合いは同じ評価となるよう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整合を図ってください。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様式Ｂ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１の評価項目は細分化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されているため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項目ごとの評価の度合いを総合的に勘案して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様式Ａの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評価を記入してください。</a:t>
          </a: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（例）様式Ｂ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　経済性の３項目のうち１つだけが「向上」、他２項目が「同程度」であっても、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向上する１項目が著しく向上しているのであれば、様式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では「向上」に○をつけていただい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て構いません。</a:t>
          </a:r>
          <a:endParaRPr lang="en-US" altLang="ja-JP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・各分野において追加したい評価項目がある場合は、項目を適宜追加し、評価してください。</a:t>
          </a:r>
          <a:endParaRPr lang="en-US" altLang="ja-JP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・「その他」について、該当する効果がない場合には、空欄のままとしてください。</a:t>
          </a:r>
          <a:endParaRPr lang="en-US" altLang="ja-JP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557894</xdr:colOff>
      <xdr:row>10</xdr:row>
      <xdr:rowOff>111124</xdr:rowOff>
    </xdr:from>
    <xdr:ext cx="14034611" cy="163724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557894" y="2492374"/>
          <a:ext cx="14034611" cy="1637243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3600" b="1"/>
            <a:t>次シート以降は、様式Ｂ－２の記入例を部門別にまとめています。</a:t>
          </a:r>
          <a:endParaRPr kumimoji="1" lang="en-US" altLang="ja-JP" sz="3600" b="1"/>
        </a:p>
        <a:p>
          <a:r>
            <a:rPr kumimoji="1" lang="ja-JP" altLang="en-US" sz="3600" b="1" u="sng">
              <a:solidFill>
                <a:srgbClr val="FF0000"/>
              </a:solidFill>
            </a:rPr>
            <a:t>申請時は、本シート以降を削除</a:t>
          </a:r>
          <a:r>
            <a:rPr kumimoji="1" lang="ja-JP" altLang="en-US" sz="3600" b="1"/>
            <a:t>した上で提出してください。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O55"/>
  <sheetViews>
    <sheetView tabSelected="1" view="pageBreakPreview" zoomScale="70" zoomScaleNormal="70" zoomScaleSheetLayoutView="70" workbookViewId="0">
      <selection activeCell="N34" sqref="N34"/>
    </sheetView>
  </sheetViews>
  <sheetFormatPr defaultRowHeight="18.75"/>
  <cols>
    <col min="1" max="2" width="6.25" customWidth="1"/>
    <col min="3" max="3" width="10.75" customWidth="1"/>
    <col min="4" max="4" width="24.375" customWidth="1"/>
    <col min="5" max="5" width="13.75" customWidth="1"/>
    <col min="6" max="6" width="3.125" customWidth="1"/>
    <col min="7" max="7" width="9.75" customWidth="1"/>
    <col min="8" max="8" width="3.125" customWidth="1"/>
    <col min="9" max="9" width="9.625" customWidth="1"/>
    <col min="10" max="10" width="3.125" customWidth="1"/>
    <col min="11" max="11" width="9.75" customWidth="1"/>
  </cols>
  <sheetData>
    <row r="1" spans="1:15" ht="22.9" customHeight="1">
      <c r="A1" s="16" t="s">
        <v>75</v>
      </c>
      <c r="B1" s="16"/>
      <c r="C1" s="17"/>
      <c r="D1" s="17"/>
      <c r="E1" s="17"/>
      <c r="F1" s="17"/>
      <c r="G1" s="17"/>
      <c r="H1" s="17"/>
      <c r="I1" s="17"/>
      <c r="J1" s="17"/>
      <c r="K1" s="18" t="s">
        <v>25</v>
      </c>
    </row>
    <row r="2" spans="1:15" ht="27" customHeight="1">
      <c r="A2" s="113" t="s">
        <v>190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5" ht="22.9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5" ht="22.9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5" ht="30.6" customHeight="1">
      <c r="A5" s="114" t="s">
        <v>63</v>
      </c>
      <c r="B5" s="114"/>
      <c r="C5" s="115"/>
      <c r="D5" s="118"/>
      <c r="E5" s="119"/>
      <c r="F5" s="122" t="s">
        <v>74</v>
      </c>
      <c r="G5" s="123"/>
      <c r="H5" s="118"/>
      <c r="I5" s="119"/>
      <c r="J5" s="119"/>
      <c r="K5" s="120"/>
    </row>
    <row r="6" spans="1:15" ht="30.6" customHeight="1">
      <c r="A6" s="114" t="s">
        <v>81</v>
      </c>
      <c r="B6" s="114"/>
      <c r="C6" s="115"/>
      <c r="D6" s="37"/>
      <c r="E6" s="21"/>
      <c r="F6" s="21"/>
      <c r="G6" s="20"/>
      <c r="H6" s="21"/>
      <c r="I6" s="19"/>
      <c r="J6" s="21"/>
      <c r="K6" s="19"/>
    </row>
    <row r="7" spans="1:15" ht="18.600000000000001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5" ht="18" customHeight="1">
      <c r="A8" s="14" t="s">
        <v>42</v>
      </c>
      <c r="B8" s="116" t="s">
        <v>0</v>
      </c>
      <c r="C8" s="117"/>
      <c r="D8" s="117"/>
      <c r="E8" s="117"/>
      <c r="F8" s="116" t="s">
        <v>9</v>
      </c>
      <c r="G8" s="117"/>
      <c r="H8" s="117"/>
      <c r="I8" s="117"/>
      <c r="J8" s="117"/>
      <c r="K8" s="121"/>
    </row>
    <row r="9" spans="1:15">
      <c r="A9" s="110" t="s">
        <v>1</v>
      </c>
      <c r="B9" s="100" t="s">
        <v>10</v>
      </c>
      <c r="C9" s="101"/>
      <c r="D9" s="101"/>
      <c r="E9" s="101"/>
      <c r="F9" s="38"/>
      <c r="G9" s="39" t="s">
        <v>76</v>
      </c>
      <c r="H9" s="38"/>
      <c r="I9" s="40" t="s">
        <v>78</v>
      </c>
      <c r="J9" s="38"/>
      <c r="K9" s="41" t="s">
        <v>77</v>
      </c>
      <c r="O9" s="1"/>
    </row>
    <row r="10" spans="1:15">
      <c r="A10" s="111"/>
      <c r="B10" s="102" t="s">
        <v>11</v>
      </c>
      <c r="C10" s="103"/>
      <c r="D10" s="103"/>
      <c r="E10" s="103"/>
      <c r="F10" s="38"/>
      <c r="G10" s="39" t="s">
        <v>76</v>
      </c>
      <c r="H10" s="38"/>
      <c r="I10" s="40" t="s">
        <v>78</v>
      </c>
      <c r="J10" s="38"/>
      <c r="K10" s="41" t="s">
        <v>77</v>
      </c>
      <c r="M10" t="s">
        <v>122</v>
      </c>
      <c r="N10" s="96" t="s">
        <v>187</v>
      </c>
    </row>
    <row r="11" spans="1:15">
      <c r="A11" s="111"/>
      <c r="B11" s="102" t="s">
        <v>12</v>
      </c>
      <c r="C11" s="103"/>
      <c r="D11" s="103"/>
      <c r="E11" s="103"/>
      <c r="F11" s="38"/>
      <c r="G11" s="39" t="s">
        <v>76</v>
      </c>
      <c r="H11" s="38"/>
      <c r="I11" s="40" t="s">
        <v>78</v>
      </c>
      <c r="J11" s="38"/>
      <c r="K11" s="41" t="s">
        <v>77</v>
      </c>
      <c r="N11" s="95" t="s">
        <v>188</v>
      </c>
    </row>
    <row r="12" spans="1:15">
      <c r="A12" s="111"/>
      <c r="B12" s="102"/>
      <c r="C12" s="103"/>
      <c r="D12" s="103"/>
      <c r="E12" s="103"/>
      <c r="F12" s="38"/>
      <c r="G12" s="39" t="s">
        <v>76</v>
      </c>
      <c r="H12" s="38"/>
      <c r="I12" s="40" t="s">
        <v>78</v>
      </c>
      <c r="J12" s="38"/>
      <c r="K12" s="41" t="s">
        <v>77</v>
      </c>
      <c r="N12" s="95" t="s">
        <v>189</v>
      </c>
    </row>
    <row r="13" spans="1:15">
      <c r="A13" s="111"/>
      <c r="B13" s="102"/>
      <c r="C13" s="103"/>
      <c r="D13" s="103"/>
      <c r="E13" s="103"/>
      <c r="F13" s="38"/>
      <c r="G13" s="39" t="s">
        <v>76</v>
      </c>
      <c r="H13" s="38"/>
      <c r="I13" s="40" t="s">
        <v>78</v>
      </c>
      <c r="J13" s="38"/>
      <c r="K13" s="41" t="s">
        <v>77</v>
      </c>
    </row>
    <row r="14" spans="1:15">
      <c r="A14" s="112"/>
      <c r="B14" s="102"/>
      <c r="C14" s="103"/>
      <c r="D14" s="103"/>
      <c r="E14" s="103"/>
      <c r="F14" s="38"/>
      <c r="G14" s="39" t="s">
        <v>76</v>
      </c>
      <c r="H14" s="38"/>
      <c r="I14" s="40" t="s">
        <v>78</v>
      </c>
      <c r="J14" s="38"/>
      <c r="K14" s="41" t="s">
        <v>77</v>
      </c>
    </row>
    <row r="15" spans="1:15">
      <c r="A15" s="97" t="s">
        <v>2</v>
      </c>
      <c r="B15" s="100" t="s">
        <v>13</v>
      </c>
      <c r="C15" s="101"/>
      <c r="D15" s="101"/>
      <c r="E15" s="101"/>
      <c r="F15" s="38"/>
      <c r="G15" s="39" t="s">
        <v>79</v>
      </c>
      <c r="H15" s="38"/>
      <c r="I15" s="40" t="s">
        <v>78</v>
      </c>
      <c r="J15" s="38"/>
      <c r="K15" s="41" t="s">
        <v>80</v>
      </c>
    </row>
    <row r="16" spans="1:15">
      <c r="A16" s="97"/>
      <c r="B16" s="100" t="s">
        <v>14</v>
      </c>
      <c r="C16" s="101"/>
      <c r="D16" s="101"/>
      <c r="E16" s="101"/>
      <c r="F16" s="38"/>
      <c r="G16" s="39" t="s">
        <v>79</v>
      </c>
      <c r="H16" s="38"/>
      <c r="I16" s="40" t="s">
        <v>78</v>
      </c>
      <c r="J16" s="38"/>
      <c r="K16" s="41" t="s">
        <v>80</v>
      </c>
    </row>
    <row r="17" spans="1:11">
      <c r="A17" s="97"/>
      <c r="B17" s="100" t="s">
        <v>15</v>
      </c>
      <c r="C17" s="101"/>
      <c r="D17" s="101"/>
      <c r="E17" s="101"/>
      <c r="F17" s="38"/>
      <c r="G17" s="39" t="s">
        <v>79</v>
      </c>
      <c r="H17" s="38"/>
      <c r="I17" s="40" t="s">
        <v>78</v>
      </c>
      <c r="J17" s="38"/>
      <c r="K17" s="41" t="s">
        <v>80</v>
      </c>
    </row>
    <row r="18" spans="1:11">
      <c r="A18" s="97"/>
      <c r="B18" s="100"/>
      <c r="C18" s="101"/>
      <c r="D18" s="101"/>
      <c r="E18" s="101"/>
      <c r="F18" s="38"/>
      <c r="G18" s="39" t="s">
        <v>79</v>
      </c>
      <c r="H18" s="38"/>
      <c r="I18" s="40" t="s">
        <v>78</v>
      </c>
      <c r="J18" s="38"/>
      <c r="K18" s="41" t="s">
        <v>80</v>
      </c>
    </row>
    <row r="19" spans="1:11">
      <c r="A19" s="97"/>
      <c r="B19" s="100"/>
      <c r="C19" s="101"/>
      <c r="D19" s="101"/>
      <c r="E19" s="101"/>
      <c r="F19" s="38"/>
      <c r="G19" s="39" t="s">
        <v>79</v>
      </c>
      <c r="H19" s="38"/>
      <c r="I19" s="40" t="s">
        <v>78</v>
      </c>
      <c r="J19" s="38"/>
      <c r="K19" s="41" t="s">
        <v>80</v>
      </c>
    </row>
    <row r="20" spans="1:11">
      <c r="A20" s="97"/>
      <c r="B20" s="100"/>
      <c r="C20" s="101"/>
      <c r="D20" s="101"/>
      <c r="E20" s="101"/>
      <c r="F20" s="38"/>
      <c r="G20" s="39" t="s">
        <v>79</v>
      </c>
      <c r="H20" s="38"/>
      <c r="I20" s="40" t="s">
        <v>78</v>
      </c>
      <c r="J20" s="38"/>
      <c r="K20" s="41" t="s">
        <v>80</v>
      </c>
    </row>
    <row r="21" spans="1:11">
      <c r="A21" s="97" t="s">
        <v>3</v>
      </c>
      <c r="B21" s="100" t="s">
        <v>16</v>
      </c>
      <c r="C21" s="101"/>
      <c r="D21" s="101"/>
      <c r="E21" s="101"/>
      <c r="F21" s="38"/>
      <c r="G21" s="39" t="s">
        <v>76</v>
      </c>
      <c r="H21" s="38"/>
      <c r="I21" s="40" t="s">
        <v>78</v>
      </c>
      <c r="J21" s="38"/>
      <c r="K21" s="42" t="s">
        <v>77</v>
      </c>
    </row>
    <row r="22" spans="1:11">
      <c r="A22" s="97"/>
      <c r="B22" s="100" t="s">
        <v>17</v>
      </c>
      <c r="C22" s="101"/>
      <c r="D22" s="101"/>
      <c r="E22" s="101"/>
      <c r="F22" s="38"/>
      <c r="G22" s="39" t="s">
        <v>76</v>
      </c>
      <c r="H22" s="38"/>
      <c r="I22" s="40" t="s">
        <v>78</v>
      </c>
      <c r="J22" s="38"/>
      <c r="K22" s="42" t="s">
        <v>77</v>
      </c>
    </row>
    <row r="23" spans="1:11">
      <c r="A23" s="97"/>
      <c r="B23" s="102" t="s">
        <v>54</v>
      </c>
      <c r="C23" s="103"/>
      <c r="D23" s="103"/>
      <c r="E23" s="103"/>
      <c r="F23" s="38"/>
      <c r="G23" s="39" t="s">
        <v>76</v>
      </c>
      <c r="H23" s="38"/>
      <c r="I23" s="40" t="s">
        <v>78</v>
      </c>
      <c r="J23" s="38"/>
      <c r="K23" s="42" t="s">
        <v>77</v>
      </c>
    </row>
    <row r="24" spans="1:11">
      <c r="A24" s="97"/>
      <c r="B24" s="102"/>
      <c r="C24" s="103"/>
      <c r="D24" s="103"/>
      <c r="E24" s="103"/>
      <c r="F24" s="38"/>
      <c r="G24" s="39" t="s">
        <v>76</v>
      </c>
      <c r="H24" s="38"/>
      <c r="I24" s="40" t="s">
        <v>78</v>
      </c>
      <c r="J24" s="38"/>
      <c r="K24" s="42" t="s">
        <v>77</v>
      </c>
    </row>
    <row r="25" spans="1:11">
      <c r="A25" s="97"/>
      <c r="B25" s="102"/>
      <c r="C25" s="103"/>
      <c r="D25" s="103"/>
      <c r="E25" s="103"/>
      <c r="F25" s="38"/>
      <c r="G25" s="39" t="s">
        <v>76</v>
      </c>
      <c r="H25" s="38"/>
      <c r="I25" s="40" t="s">
        <v>78</v>
      </c>
      <c r="J25" s="38"/>
      <c r="K25" s="42" t="s">
        <v>77</v>
      </c>
    </row>
    <row r="26" spans="1:11">
      <c r="A26" s="97"/>
      <c r="B26" s="102"/>
      <c r="C26" s="103"/>
      <c r="D26" s="103"/>
      <c r="E26" s="103"/>
      <c r="F26" s="38"/>
      <c r="G26" s="39" t="s">
        <v>76</v>
      </c>
      <c r="H26" s="38"/>
      <c r="I26" s="40" t="s">
        <v>78</v>
      </c>
      <c r="J26" s="38"/>
      <c r="K26" s="42" t="s">
        <v>77</v>
      </c>
    </row>
    <row r="27" spans="1:11">
      <c r="A27" s="97" t="s">
        <v>4</v>
      </c>
      <c r="B27" s="100" t="s">
        <v>18</v>
      </c>
      <c r="C27" s="101"/>
      <c r="D27" s="101"/>
      <c r="E27" s="101"/>
      <c r="F27" s="38"/>
      <c r="G27" s="39" t="s">
        <v>76</v>
      </c>
      <c r="H27" s="38"/>
      <c r="I27" s="40" t="s">
        <v>78</v>
      </c>
      <c r="J27" s="38"/>
      <c r="K27" s="42" t="s">
        <v>77</v>
      </c>
    </row>
    <row r="28" spans="1:11">
      <c r="A28" s="97"/>
      <c r="B28" s="102" t="s">
        <v>19</v>
      </c>
      <c r="C28" s="103"/>
      <c r="D28" s="103"/>
      <c r="E28" s="103"/>
      <c r="F28" s="38"/>
      <c r="G28" s="39" t="s">
        <v>76</v>
      </c>
      <c r="H28" s="38"/>
      <c r="I28" s="40" t="s">
        <v>78</v>
      </c>
      <c r="J28" s="38"/>
      <c r="K28" s="42" t="s">
        <v>77</v>
      </c>
    </row>
    <row r="29" spans="1:11">
      <c r="A29" s="97"/>
      <c r="B29" s="102" t="s">
        <v>20</v>
      </c>
      <c r="C29" s="103"/>
      <c r="D29" s="103"/>
      <c r="E29" s="103"/>
      <c r="F29" s="38"/>
      <c r="G29" s="39" t="s">
        <v>76</v>
      </c>
      <c r="H29" s="38"/>
      <c r="I29" s="40" t="s">
        <v>78</v>
      </c>
      <c r="J29" s="38"/>
      <c r="K29" s="42" t="s">
        <v>77</v>
      </c>
    </row>
    <row r="30" spans="1:11">
      <c r="A30" s="97"/>
      <c r="B30" s="102"/>
      <c r="C30" s="103"/>
      <c r="D30" s="103"/>
      <c r="E30" s="103"/>
      <c r="F30" s="38"/>
      <c r="G30" s="39" t="s">
        <v>76</v>
      </c>
      <c r="H30" s="38"/>
      <c r="I30" s="40" t="s">
        <v>78</v>
      </c>
      <c r="J30" s="38"/>
      <c r="K30" s="42" t="s">
        <v>77</v>
      </c>
    </row>
    <row r="31" spans="1:11">
      <c r="A31" s="97"/>
      <c r="B31" s="102"/>
      <c r="C31" s="103"/>
      <c r="D31" s="103"/>
      <c r="E31" s="103"/>
      <c r="F31" s="38"/>
      <c r="G31" s="39" t="s">
        <v>76</v>
      </c>
      <c r="H31" s="38"/>
      <c r="I31" s="40" t="s">
        <v>78</v>
      </c>
      <c r="J31" s="38"/>
      <c r="K31" s="42" t="s">
        <v>77</v>
      </c>
    </row>
    <row r="32" spans="1:11">
      <c r="A32" s="97"/>
      <c r="B32" s="102"/>
      <c r="C32" s="103"/>
      <c r="D32" s="103"/>
      <c r="E32" s="103"/>
      <c r="F32" s="38"/>
      <c r="G32" s="39" t="s">
        <v>76</v>
      </c>
      <c r="H32" s="38"/>
      <c r="I32" s="40" t="s">
        <v>78</v>
      </c>
      <c r="J32" s="38"/>
      <c r="K32" s="42" t="s">
        <v>77</v>
      </c>
    </row>
    <row r="33" spans="1:11">
      <c r="A33" s="97" t="s">
        <v>5</v>
      </c>
      <c r="B33" s="100" t="s">
        <v>21</v>
      </c>
      <c r="C33" s="101"/>
      <c r="D33" s="101"/>
      <c r="E33" s="101"/>
      <c r="F33" s="38"/>
      <c r="G33" s="39" t="s">
        <v>76</v>
      </c>
      <c r="H33" s="38"/>
      <c r="I33" s="40" t="s">
        <v>78</v>
      </c>
      <c r="J33" s="38"/>
      <c r="K33" s="42" t="s">
        <v>77</v>
      </c>
    </row>
    <row r="34" spans="1:11">
      <c r="A34" s="97"/>
      <c r="B34" s="102" t="s">
        <v>22</v>
      </c>
      <c r="C34" s="103"/>
      <c r="D34" s="103"/>
      <c r="E34" s="103"/>
      <c r="F34" s="38"/>
      <c r="G34" s="39" t="s">
        <v>76</v>
      </c>
      <c r="H34" s="38"/>
      <c r="I34" s="40" t="s">
        <v>78</v>
      </c>
      <c r="J34" s="38"/>
      <c r="K34" s="42" t="s">
        <v>77</v>
      </c>
    </row>
    <row r="35" spans="1:11">
      <c r="A35" s="97"/>
      <c r="B35" s="102" t="s">
        <v>55</v>
      </c>
      <c r="C35" s="109"/>
      <c r="D35" s="109"/>
      <c r="E35" s="109"/>
      <c r="F35" s="38"/>
      <c r="G35" s="39" t="s">
        <v>76</v>
      </c>
      <c r="H35" s="38"/>
      <c r="I35" s="40" t="s">
        <v>78</v>
      </c>
      <c r="J35" s="38"/>
      <c r="K35" s="42" t="s">
        <v>77</v>
      </c>
    </row>
    <row r="36" spans="1:11">
      <c r="A36" s="97"/>
      <c r="B36" s="102"/>
      <c r="C36" s="103"/>
      <c r="D36" s="103"/>
      <c r="E36" s="103"/>
      <c r="F36" s="38"/>
      <c r="G36" s="39" t="s">
        <v>76</v>
      </c>
      <c r="H36" s="38"/>
      <c r="I36" s="40" t="s">
        <v>78</v>
      </c>
      <c r="J36" s="38"/>
      <c r="K36" s="42" t="s">
        <v>77</v>
      </c>
    </row>
    <row r="37" spans="1:11">
      <c r="A37" s="97"/>
      <c r="B37" s="102"/>
      <c r="C37" s="103"/>
      <c r="D37" s="103"/>
      <c r="E37" s="103"/>
      <c r="F37" s="38"/>
      <c r="G37" s="39" t="s">
        <v>76</v>
      </c>
      <c r="H37" s="38"/>
      <c r="I37" s="40" t="s">
        <v>78</v>
      </c>
      <c r="J37" s="38"/>
      <c r="K37" s="42" t="s">
        <v>77</v>
      </c>
    </row>
    <row r="38" spans="1:11">
      <c r="A38" s="97"/>
      <c r="B38" s="102"/>
      <c r="C38" s="103"/>
      <c r="D38" s="103"/>
      <c r="E38" s="103"/>
      <c r="F38" s="38"/>
      <c r="G38" s="39" t="s">
        <v>76</v>
      </c>
      <c r="H38" s="38"/>
      <c r="I38" s="40" t="s">
        <v>78</v>
      </c>
      <c r="J38" s="38"/>
      <c r="K38" s="42" t="s">
        <v>77</v>
      </c>
    </row>
    <row r="39" spans="1:11">
      <c r="A39" s="97" t="s">
        <v>6</v>
      </c>
      <c r="B39" s="100" t="s">
        <v>23</v>
      </c>
      <c r="C39" s="101"/>
      <c r="D39" s="101"/>
      <c r="E39" s="101"/>
      <c r="F39" s="38"/>
      <c r="G39" s="39" t="s">
        <v>76</v>
      </c>
      <c r="H39" s="38"/>
      <c r="I39" s="40" t="s">
        <v>78</v>
      </c>
      <c r="J39" s="38"/>
      <c r="K39" s="42" t="s">
        <v>77</v>
      </c>
    </row>
    <row r="40" spans="1:11">
      <c r="A40" s="97"/>
      <c r="B40" s="102" t="s">
        <v>24</v>
      </c>
      <c r="C40" s="103"/>
      <c r="D40" s="103"/>
      <c r="E40" s="103"/>
      <c r="F40" s="38"/>
      <c r="G40" s="39" t="s">
        <v>76</v>
      </c>
      <c r="H40" s="38"/>
      <c r="I40" s="40" t="s">
        <v>78</v>
      </c>
      <c r="J40" s="38"/>
      <c r="K40" s="42" t="s">
        <v>77</v>
      </c>
    </row>
    <row r="41" spans="1:11">
      <c r="A41" s="97"/>
      <c r="B41" s="102" t="s">
        <v>41</v>
      </c>
      <c r="C41" s="103"/>
      <c r="D41" s="103"/>
      <c r="E41" s="103"/>
      <c r="F41" s="38"/>
      <c r="G41" s="39" t="s">
        <v>76</v>
      </c>
      <c r="H41" s="38"/>
      <c r="I41" s="40" t="s">
        <v>78</v>
      </c>
      <c r="J41" s="38"/>
      <c r="K41" s="42" t="s">
        <v>77</v>
      </c>
    </row>
    <row r="42" spans="1:11">
      <c r="A42" s="97"/>
      <c r="B42" s="102"/>
      <c r="C42" s="103"/>
      <c r="D42" s="103"/>
      <c r="E42" s="103"/>
      <c r="F42" s="38"/>
      <c r="G42" s="39" t="s">
        <v>76</v>
      </c>
      <c r="H42" s="38"/>
      <c r="I42" s="40" t="s">
        <v>78</v>
      </c>
      <c r="J42" s="38"/>
      <c r="K42" s="42" t="s">
        <v>77</v>
      </c>
    </row>
    <row r="43" spans="1:11">
      <c r="A43" s="97"/>
      <c r="B43" s="102"/>
      <c r="C43" s="103"/>
      <c r="D43" s="103"/>
      <c r="E43" s="103"/>
      <c r="F43" s="38"/>
      <c r="G43" s="39" t="s">
        <v>76</v>
      </c>
      <c r="H43" s="38"/>
      <c r="I43" s="40" t="s">
        <v>78</v>
      </c>
      <c r="J43" s="38"/>
      <c r="K43" s="42" t="s">
        <v>77</v>
      </c>
    </row>
    <row r="44" spans="1:11">
      <c r="A44" s="97"/>
      <c r="B44" s="102"/>
      <c r="C44" s="103"/>
      <c r="D44" s="103"/>
      <c r="E44" s="103"/>
      <c r="F44" s="38"/>
      <c r="G44" s="39" t="s">
        <v>76</v>
      </c>
      <c r="H44" s="38"/>
      <c r="I44" s="40" t="s">
        <v>78</v>
      </c>
      <c r="J44" s="38"/>
      <c r="K44" s="42" t="s">
        <v>77</v>
      </c>
    </row>
    <row r="45" spans="1:11" ht="18.600000000000001" customHeight="1">
      <c r="A45" s="97" t="s">
        <v>7</v>
      </c>
      <c r="B45" s="104" t="s">
        <v>69</v>
      </c>
      <c r="C45" s="105"/>
      <c r="D45" s="105"/>
      <c r="E45" s="105"/>
      <c r="F45" s="38"/>
      <c r="G45" s="39" t="s">
        <v>76</v>
      </c>
      <c r="H45" s="38"/>
      <c r="I45" s="40" t="s">
        <v>78</v>
      </c>
      <c r="J45" s="38"/>
      <c r="K45" s="42" t="s">
        <v>77</v>
      </c>
    </row>
    <row r="46" spans="1:11" ht="18.600000000000001" customHeight="1">
      <c r="A46" s="97"/>
      <c r="B46" s="104" t="s">
        <v>60</v>
      </c>
      <c r="C46" s="106"/>
      <c r="D46" s="106"/>
      <c r="E46" s="106"/>
      <c r="F46" s="38"/>
      <c r="G46" s="39" t="s">
        <v>76</v>
      </c>
      <c r="H46" s="38"/>
      <c r="I46" s="40" t="s">
        <v>78</v>
      </c>
      <c r="J46" s="38"/>
      <c r="K46" s="42" t="s">
        <v>77</v>
      </c>
    </row>
    <row r="47" spans="1:11" ht="18.75" customHeight="1">
      <c r="A47" s="97"/>
      <c r="B47" s="104" t="s">
        <v>68</v>
      </c>
      <c r="C47" s="106"/>
      <c r="D47" s="106"/>
      <c r="E47" s="106"/>
      <c r="F47" s="38"/>
      <c r="G47" s="39" t="s">
        <v>76</v>
      </c>
      <c r="H47" s="38"/>
      <c r="I47" s="40" t="s">
        <v>78</v>
      </c>
      <c r="J47" s="38"/>
      <c r="K47" s="42" t="s">
        <v>77</v>
      </c>
    </row>
    <row r="48" spans="1:11" ht="18.75" customHeight="1">
      <c r="A48" s="97"/>
      <c r="B48" s="107"/>
      <c r="C48" s="108"/>
      <c r="D48" s="108"/>
      <c r="E48" s="108"/>
      <c r="F48" s="38"/>
      <c r="G48" s="39" t="s">
        <v>76</v>
      </c>
      <c r="H48" s="38"/>
      <c r="I48" s="40" t="s">
        <v>78</v>
      </c>
      <c r="J48" s="38"/>
      <c r="K48" s="42" t="s">
        <v>77</v>
      </c>
    </row>
    <row r="49" spans="1:11" ht="18.75" customHeight="1">
      <c r="A49" s="97"/>
      <c r="B49" s="98"/>
      <c r="C49" s="99"/>
      <c r="D49" s="99"/>
      <c r="E49" s="99"/>
      <c r="F49" s="38"/>
      <c r="G49" s="39" t="s">
        <v>76</v>
      </c>
      <c r="H49" s="38"/>
      <c r="I49" s="40" t="s">
        <v>78</v>
      </c>
      <c r="J49" s="38"/>
      <c r="K49" s="42" t="s">
        <v>77</v>
      </c>
    </row>
    <row r="50" spans="1:11" ht="18.75" customHeight="1">
      <c r="A50" s="97"/>
      <c r="B50" s="98"/>
      <c r="C50" s="99"/>
      <c r="D50" s="99"/>
      <c r="E50" s="99"/>
      <c r="F50" s="38"/>
      <c r="G50" s="39" t="s">
        <v>76</v>
      </c>
      <c r="H50" s="38"/>
      <c r="I50" s="40" t="s">
        <v>78</v>
      </c>
      <c r="J50" s="38"/>
      <c r="K50" s="42" t="s">
        <v>77</v>
      </c>
    </row>
    <row r="51" spans="1:11">
      <c r="A51" s="97" t="s">
        <v>8</v>
      </c>
      <c r="B51" s="98"/>
      <c r="C51" s="99"/>
      <c r="D51" s="99"/>
      <c r="E51" s="99"/>
      <c r="F51" s="38"/>
      <c r="G51" s="39" t="s">
        <v>76</v>
      </c>
      <c r="H51" s="38"/>
      <c r="I51" s="40" t="s">
        <v>78</v>
      </c>
      <c r="J51" s="38"/>
      <c r="K51" s="42" t="s">
        <v>77</v>
      </c>
    </row>
    <row r="52" spans="1:11">
      <c r="A52" s="97"/>
      <c r="B52" s="98"/>
      <c r="C52" s="99"/>
      <c r="D52" s="99"/>
      <c r="E52" s="99"/>
      <c r="F52" s="38"/>
      <c r="G52" s="39" t="s">
        <v>76</v>
      </c>
      <c r="H52" s="38"/>
      <c r="I52" s="40" t="s">
        <v>78</v>
      </c>
      <c r="J52" s="38"/>
      <c r="K52" s="42" t="s">
        <v>77</v>
      </c>
    </row>
    <row r="53" spans="1:11">
      <c r="A53" s="97"/>
      <c r="B53" s="98"/>
      <c r="C53" s="99"/>
      <c r="D53" s="99"/>
      <c r="E53" s="99"/>
      <c r="F53" s="38"/>
      <c r="G53" s="39" t="s">
        <v>76</v>
      </c>
      <c r="H53" s="38"/>
      <c r="I53" s="40" t="s">
        <v>78</v>
      </c>
      <c r="J53" s="38"/>
      <c r="K53" s="42" t="s">
        <v>77</v>
      </c>
    </row>
    <row r="54" spans="1:11">
      <c r="A54" s="97"/>
      <c r="B54" s="98"/>
      <c r="C54" s="99"/>
      <c r="D54" s="99"/>
      <c r="E54" s="99"/>
      <c r="F54" s="38"/>
      <c r="G54" s="39" t="s">
        <v>76</v>
      </c>
      <c r="H54" s="38"/>
      <c r="I54" s="40" t="s">
        <v>78</v>
      </c>
      <c r="J54" s="38"/>
      <c r="K54" s="42" t="s">
        <v>77</v>
      </c>
    </row>
    <row r="55" spans="1:1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</sheetData>
  <mergeCells count="62">
    <mergeCell ref="A2:K4"/>
    <mergeCell ref="A5:C5"/>
    <mergeCell ref="A6:C6"/>
    <mergeCell ref="B8:E8"/>
    <mergeCell ref="H5:K5"/>
    <mergeCell ref="F8:K8"/>
    <mergeCell ref="D5:E5"/>
    <mergeCell ref="F5:G5"/>
    <mergeCell ref="A9:A14"/>
    <mergeCell ref="B9:E9"/>
    <mergeCell ref="B10:E10"/>
    <mergeCell ref="B11:E11"/>
    <mergeCell ref="B12:E12"/>
    <mergeCell ref="B13:E13"/>
    <mergeCell ref="B14:E14"/>
    <mergeCell ref="A15:A20"/>
    <mergeCell ref="B15:E15"/>
    <mergeCell ref="B16:E16"/>
    <mergeCell ref="B17:E17"/>
    <mergeCell ref="B18:E18"/>
    <mergeCell ref="B19:E19"/>
    <mergeCell ref="B20:E20"/>
    <mergeCell ref="A21:A26"/>
    <mergeCell ref="B21:E21"/>
    <mergeCell ref="B22:E22"/>
    <mergeCell ref="B23:E23"/>
    <mergeCell ref="B24:E24"/>
    <mergeCell ref="B25:E25"/>
    <mergeCell ref="B26:E26"/>
    <mergeCell ref="B38:E38"/>
    <mergeCell ref="A27:A32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A33:A38"/>
    <mergeCell ref="A45:A50"/>
    <mergeCell ref="B45:E45"/>
    <mergeCell ref="B46:E46"/>
    <mergeCell ref="B47:E47"/>
    <mergeCell ref="B48:E48"/>
    <mergeCell ref="B49:E49"/>
    <mergeCell ref="B50:E50"/>
    <mergeCell ref="A39:A44"/>
    <mergeCell ref="B39:E39"/>
    <mergeCell ref="B40:E40"/>
    <mergeCell ref="B41:E41"/>
    <mergeCell ref="B42:E42"/>
    <mergeCell ref="B43:E43"/>
    <mergeCell ref="B44:E44"/>
    <mergeCell ref="A51:A54"/>
    <mergeCell ref="B51:E51"/>
    <mergeCell ref="B52:E52"/>
    <mergeCell ref="B53:E53"/>
    <mergeCell ref="B54:E54"/>
  </mergeCells>
  <phoneticPr fontId="3"/>
  <dataValidations count="2">
    <dataValidation type="list" allowBlank="1" showInputMessage="1" showErrorMessage="1" sqref="D6" xr:uid="{00000000-0002-0000-0000-000000000000}">
      <formula1>$N$10:$N$12</formula1>
    </dataValidation>
    <dataValidation type="list" allowBlank="1" showInputMessage="1" showErrorMessage="1" sqref="F9:F54 H9:H54 J9:J54" xr:uid="{00000000-0002-0000-0000-000001000000}">
      <formula1>$M$9:$M$10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6"/>
  <sheetViews>
    <sheetView view="pageBreakPreview" zoomScale="75" zoomScaleNormal="75" zoomScaleSheetLayoutView="75" workbookViewId="0">
      <selection activeCell="O10" sqref="O10"/>
    </sheetView>
  </sheetViews>
  <sheetFormatPr defaultColWidth="8.125" defaultRowHeight="14.25"/>
  <cols>
    <col min="1" max="1" width="13.875" style="7" customWidth="1"/>
    <col min="2" max="2" width="17.875" style="7" customWidth="1"/>
    <col min="3" max="3" width="12.375" style="7" customWidth="1"/>
    <col min="4" max="4" width="7.625" style="7" customWidth="1"/>
    <col min="5" max="5" width="7.5" style="7" customWidth="1"/>
    <col min="6" max="6" width="8.125" style="7" customWidth="1"/>
    <col min="7" max="7" width="11.75" style="7" customWidth="1"/>
    <col min="8" max="8" width="10.125" style="7" customWidth="1"/>
    <col min="9" max="9" width="8.75" style="7" customWidth="1"/>
    <col min="10" max="16384" width="8.125" style="7"/>
  </cols>
  <sheetData>
    <row r="1" spans="1:9" s="3" customFormat="1" ht="18.75">
      <c r="A1" s="2" t="s">
        <v>124</v>
      </c>
      <c r="B1" s="2"/>
      <c r="I1" s="8" t="s">
        <v>37</v>
      </c>
    </row>
    <row r="2" spans="1:9" s="3" customFormat="1" ht="12" customHeight="1"/>
    <row r="3" spans="1:9" s="3" customFormat="1" ht="78" customHeight="1">
      <c r="A3" s="156" t="s">
        <v>192</v>
      </c>
      <c r="B3" s="157"/>
      <c r="C3" s="157"/>
      <c r="D3" s="157"/>
      <c r="E3" s="157"/>
      <c r="F3" s="157"/>
      <c r="G3" s="157"/>
      <c r="H3" s="157"/>
      <c r="I3" s="157"/>
    </row>
    <row r="4" spans="1:9" s="3" customFormat="1" ht="99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s="3" customFormat="1" ht="12" customHeight="1"/>
    <row r="6" spans="1:9" s="3" customFormat="1" ht="18" customHeight="1">
      <c r="A6" s="35" t="s">
        <v>43</v>
      </c>
      <c r="B6" s="173" t="s">
        <v>121</v>
      </c>
      <c r="C6" s="174"/>
      <c r="D6" s="174"/>
      <c r="E6" s="174"/>
      <c r="F6" s="174"/>
      <c r="G6" s="174"/>
      <c r="H6" s="174"/>
      <c r="I6" s="175"/>
    </row>
    <row r="7" spans="1:9" s="3" customFormat="1" ht="18" customHeight="1">
      <c r="A7" s="35" t="s">
        <v>44</v>
      </c>
      <c r="B7" s="173" t="s">
        <v>90</v>
      </c>
      <c r="C7" s="174"/>
      <c r="D7" s="174"/>
      <c r="E7" s="174"/>
      <c r="F7" s="174"/>
      <c r="G7" s="174"/>
      <c r="H7" s="174"/>
      <c r="I7" s="175"/>
    </row>
    <row r="8" spans="1:9" s="3" customFormat="1" ht="4.7" customHeight="1">
      <c r="A8" s="9"/>
      <c r="B8" s="9"/>
      <c r="C8" s="9"/>
      <c r="D8" s="9"/>
      <c r="E8" s="9"/>
      <c r="F8" s="9"/>
      <c r="G8" s="9"/>
      <c r="H8" s="9"/>
      <c r="I8" s="9"/>
    </row>
    <row r="9" spans="1:9" s="3" customFormat="1">
      <c r="A9" s="9" t="s">
        <v>27</v>
      </c>
      <c r="B9" s="9"/>
      <c r="C9" s="9"/>
      <c r="D9" s="9"/>
      <c r="E9" s="9"/>
      <c r="F9" s="9"/>
      <c r="G9" s="9"/>
      <c r="H9" s="9"/>
      <c r="I9" s="9"/>
    </row>
    <row r="10" spans="1:9" s="3" customFormat="1" ht="169.5" customHeight="1">
      <c r="A10" s="196" t="s">
        <v>183</v>
      </c>
      <c r="B10" s="197"/>
      <c r="C10" s="197"/>
      <c r="D10" s="197"/>
      <c r="E10" s="197"/>
      <c r="F10" s="197"/>
      <c r="G10" s="197"/>
      <c r="H10" s="197"/>
      <c r="I10" s="197"/>
    </row>
    <row r="11" spans="1:9" s="3" customFormat="1" ht="3.4" customHeight="1">
      <c r="B11" s="4"/>
      <c r="C11" s="4"/>
      <c r="D11" s="4"/>
      <c r="E11" s="4"/>
      <c r="F11" s="4"/>
      <c r="G11" s="4"/>
      <c r="H11" s="4"/>
      <c r="I11" s="4"/>
    </row>
    <row r="12" spans="1:9" s="3" customFormat="1"/>
    <row r="13" spans="1:9" s="3" customFormat="1">
      <c r="A13" s="3" t="s">
        <v>58</v>
      </c>
      <c r="I13" s="5" t="s">
        <v>126</v>
      </c>
    </row>
    <row r="14" spans="1:9" s="3" customFormat="1" ht="18" customHeight="1">
      <c r="A14" s="146" t="s">
        <v>29</v>
      </c>
      <c r="B14" s="147"/>
      <c r="C14" s="35" t="s">
        <v>30</v>
      </c>
      <c r="D14" s="35" t="s">
        <v>31</v>
      </c>
      <c r="E14" s="35" t="s">
        <v>32</v>
      </c>
      <c r="F14" s="35" t="s">
        <v>33</v>
      </c>
      <c r="G14" s="35" t="s">
        <v>34</v>
      </c>
      <c r="H14" s="146" t="s">
        <v>35</v>
      </c>
      <c r="I14" s="147"/>
    </row>
    <row r="15" spans="1:9" s="6" customFormat="1" ht="15" customHeight="1">
      <c r="A15" s="177" t="s">
        <v>130</v>
      </c>
      <c r="B15" s="178"/>
      <c r="C15" s="63"/>
      <c r="D15" s="51"/>
      <c r="E15" s="50"/>
      <c r="F15" s="51"/>
      <c r="G15" s="52"/>
      <c r="H15" s="179"/>
      <c r="I15" s="180"/>
    </row>
    <row r="16" spans="1:9" s="6" customFormat="1" ht="15" customHeight="1">
      <c r="A16" s="177" t="s">
        <v>82</v>
      </c>
      <c r="B16" s="178"/>
      <c r="C16" s="63" t="s">
        <v>83</v>
      </c>
      <c r="D16" s="51">
        <v>1</v>
      </c>
      <c r="E16" s="50" t="s">
        <v>86</v>
      </c>
      <c r="F16" s="56">
        <v>40000</v>
      </c>
      <c r="G16" s="52">
        <f t="shared" ref="G16:G19" si="0">D16*F16</f>
        <v>40000</v>
      </c>
      <c r="H16" s="179" t="s">
        <v>125</v>
      </c>
      <c r="I16" s="180"/>
    </row>
    <row r="17" spans="1:9" s="6" customFormat="1" ht="15" customHeight="1">
      <c r="A17" s="177" t="s">
        <v>82</v>
      </c>
      <c r="B17" s="178"/>
      <c r="C17" s="63" t="s">
        <v>84</v>
      </c>
      <c r="D17" s="51">
        <v>2</v>
      </c>
      <c r="E17" s="50" t="s">
        <v>86</v>
      </c>
      <c r="F17" s="56">
        <v>30000</v>
      </c>
      <c r="G17" s="52">
        <f t="shared" si="0"/>
        <v>60000</v>
      </c>
      <c r="H17" s="179" t="s">
        <v>125</v>
      </c>
      <c r="I17" s="180"/>
    </row>
    <row r="18" spans="1:9" s="6" customFormat="1" ht="15" customHeight="1">
      <c r="A18" s="177" t="s">
        <v>128</v>
      </c>
      <c r="B18" s="178"/>
      <c r="C18" s="63" t="s">
        <v>89</v>
      </c>
      <c r="D18" s="49">
        <v>10</v>
      </c>
      <c r="E18" s="50" t="s">
        <v>88</v>
      </c>
      <c r="F18" s="56">
        <v>20000</v>
      </c>
      <c r="G18" s="52">
        <f t="shared" si="0"/>
        <v>200000</v>
      </c>
      <c r="H18" s="179" t="s">
        <v>129</v>
      </c>
      <c r="I18" s="180"/>
    </row>
    <row r="19" spans="1:9" s="6" customFormat="1" ht="15" customHeight="1">
      <c r="A19" s="177" t="s">
        <v>85</v>
      </c>
      <c r="B19" s="178"/>
      <c r="C19" s="93" t="s">
        <v>176</v>
      </c>
      <c r="D19" s="54">
        <v>1</v>
      </c>
      <c r="E19" s="57" t="s">
        <v>87</v>
      </c>
      <c r="F19" s="56">
        <v>200000</v>
      </c>
      <c r="G19" s="52">
        <f t="shared" si="0"/>
        <v>200000</v>
      </c>
      <c r="H19" s="200" t="s">
        <v>127</v>
      </c>
      <c r="I19" s="201"/>
    </row>
    <row r="20" spans="1:9" s="6" customFormat="1" ht="15" customHeight="1">
      <c r="A20" s="177"/>
      <c r="B20" s="178"/>
      <c r="C20" s="63"/>
      <c r="D20" s="51"/>
      <c r="E20" s="50"/>
      <c r="F20" s="51"/>
      <c r="G20" s="52"/>
      <c r="H20" s="183"/>
      <c r="I20" s="184"/>
    </row>
    <row r="21" spans="1:9" s="6" customFormat="1" ht="15" customHeight="1">
      <c r="A21" s="177"/>
      <c r="B21" s="178"/>
      <c r="C21" s="63"/>
      <c r="D21" s="51"/>
      <c r="E21" s="50"/>
      <c r="F21" s="51"/>
      <c r="G21" s="52"/>
      <c r="H21" s="183"/>
      <c r="I21" s="184"/>
    </row>
    <row r="22" spans="1:9" s="6" customFormat="1" ht="15" customHeight="1">
      <c r="A22" s="177"/>
      <c r="B22" s="178"/>
      <c r="C22" s="63"/>
      <c r="D22" s="51"/>
      <c r="E22" s="50"/>
      <c r="F22" s="51"/>
      <c r="G22" s="52"/>
      <c r="H22" s="183"/>
      <c r="I22" s="184"/>
    </row>
    <row r="23" spans="1:9" s="6" customFormat="1" ht="15" customHeight="1">
      <c r="A23" s="177"/>
      <c r="B23" s="178"/>
      <c r="C23" s="63"/>
      <c r="D23" s="51"/>
      <c r="E23" s="50"/>
      <c r="F23" s="51"/>
      <c r="G23" s="52"/>
      <c r="H23" s="183"/>
      <c r="I23" s="184"/>
    </row>
    <row r="24" spans="1:9" s="3" customFormat="1" ht="18" customHeight="1">
      <c r="A24" s="185" t="s">
        <v>36</v>
      </c>
      <c r="B24" s="186"/>
      <c r="C24" s="186"/>
      <c r="D24" s="186"/>
      <c r="E24" s="186"/>
      <c r="F24" s="187"/>
      <c r="G24" s="62">
        <f>SUM(G16:G23)</f>
        <v>500000</v>
      </c>
      <c r="H24" s="191"/>
      <c r="I24" s="192"/>
    </row>
    <row r="25" spans="1:9" s="3" customFormat="1" ht="22.15" customHeight="1">
      <c r="A25" s="22"/>
      <c r="B25" s="22"/>
      <c r="C25" s="9"/>
      <c r="D25" s="10"/>
      <c r="E25" s="10"/>
      <c r="F25" s="11"/>
      <c r="G25" s="12"/>
      <c r="H25" s="13"/>
      <c r="I25" s="13"/>
    </row>
    <row r="26" spans="1:9" s="3" customFormat="1">
      <c r="A26" s="3" t="s">
        <v>59</v>
      </c>
      <c r="I26" s="5" t="s">
        <v>126</v>
      </c>
    </row>
    <row r="27" spans="1:9" s="3" customFormat="1" ht="18" customHeight="1">
      <c r="A27" s="146" t="s">
        <v>29</v>
      </c>
      <c r="B27" s="147"/>
      <c r="C27" s="35" t="s">
        <v>30</v>
      </c>
      <c r="D27" s="35" t="s">
        <v>31</v>
      </c>
      <c r="E27" s="35" t="s">
        <v>32</v>
      </c>
      <c r="F27" s="35" t="s">
        <v>33</v>
      </c>
      <c r="G27" s="35" t="s">
        <v>34</v>
      </c>
      <c r="H27" s="146" t="s">
        <v>35</v>
      </c>
      <c r="I27" s="147"/>
    </row>
    <row r="28" spans="1:9" s="6" customFormat="1" ht="15" customHeight="1">
      <c r="A28" s="177" t="s">
        <v>130</v>
      </c>
      <c r="B28" s="178"/>
      <c r="C28" s="63"/>
      <c r="D28" s="51"/>
      <c r="E28" s="50"/>
      <c r="F28" s="51"/>
      <c r="G28" s="52"/>
      <c r="H28" s="179"/>
      <c r="I28" s="180"/>
    </row>
    <row r="29" spans="1:9" s="6" customFormat="1" ht="15" customHeight="1">
      <c r="A29" s="177" t="s">
        <v>82</v>
      </c>
      <c r="B29" s="178"/>
      <c r="C29" s="63" t="s">
        <v>83</v>
      </c>
      <c r="D29" s="51">
        <v>3</v>
      </c>
      <c r="E29" s="50" t="s">
        <v>86</v>
      </c>
      <c r="F29" s="56">
        <v>40000</v>
      </c>
      <c r="G29" s="52">
        <f t="shared" ref="G29:G37" si="1">D29*F29</f>
        <v>120000</v>
      </c>
      <c r="H29" s="179" t="s">
        <v>125</v>
      </c>
      <c r="I29" s="180"/>
    </row>
    <row r="30" spans="1:9" s="6" customFormat="1" ht="15" customHeight="1">
      <c r="A30" s="177" t="s">
        <v>82</v>
      </c>
      <c r="B30" s="178"/>
      <c r="C30" s="63" t="s">
        <v>84</v>
      </c>
      <c r="D30" s="51">
        <v>5</v>
      </c>
      <c r="E30" s="50" t="s">
        <v>86</v>
      </c>
      <c r="F30" s="56">
        <v>30000</v>
      </c>
      <c r="G30" s="52">
        <f t="shared" si="1"/>
        <v>150000</v>
      </c>
      <c r="H30" s="179" t="s">
        <v>125</v>
      </c>
      <c r="I30" s="180"/>
    </row>
    <row r="31" spans="1:9" s="6" customFormat="1" ht="15" customHeight="1">
      <c r="A31" s="177" t="s">
        <v>85</v>
      </c>
      <c r="B31" s="178"/>
      <c r="C31" s="93" t="s">
        <v>176</v>
      </c>
      <c r="D31" s="54">
        <v>1</v>
      </c>
      <c r="E31" s="57" t="s">
        <v>87</v>
      </c>
      <c r="F31" s="56">
        <v>300000</v>
      </c>
      <c r="G31" s="52">
        <f t="shared" si="1"/>
        <v>300000</v>
      </c>
      <c r="H31" s="200" t="s">
        <v>127</v>
      </c>
      <c r="I31" s="201"/>
    </row>
    <row r="32" spans="1:9" s="6" customFormat="1" ht="15" customHeight="1">
      <c r="A32" s="181"/>
      <c r="B32" s="182"/>
      <c r="C32" s="67"/>
      <c r="D32" s="54"/>
      <c r="E32" s="57"/>
      <c r="F32" s="52"/>
      <c r="G32" s="52">
        <f t="shared" si="1"/>
        <v>0</v>
      </c>
      <c r="H32" s="68"/>
      <c r="I32" s="64"/>
    </row>
    <row r="33" spans="1:9" s="6" customFormat="1" ht="15" customHeight="1">
      <c r="A33" s="181"/>
      <c r="B33" s="182"/>
      <c r="C33" s="67"/>
      <c r="D33" s="54"/>
      <c r="E33" s="57"/>
      <c r="F33" s="52"/>
      <c r="G33" s="52">
        <f t="shared" si="1"/>
        <v>0</v>
      </c>
      <c r="H33" s="183"/>
      <c r="I33" s="184"/>
    </row>
    <row r="34" spans="1:9" s="6" customFormat="1" ht="15" customHeight="1">
      <c r="A34" s="181"/>
      <c r="B34" s="182"/>
      <c r="C34" s="67"/>
      <c r="D34" s="54"/>
      <c r="E34" s="57"/>
      <c r="F34" s="52"/>
      <c r="G34" s="52">
        <f t="shared" si="1"/>
        <v>0</v>
      </c>
      <c r="H34" s="183"/>
      <c r="I34" s="184"/>
    </row>
    <row r="35" spans="1:9" s="6" customFormat="1" ht="15" customHeight="1">
      <c r="A35" s="181"/>
      <c r="B35" s="182"/>
      <c r="C35" s="67"/>
      <c r="D35" s="54"/>
      <c r="E35" s="57"/>
      <c r="F35" s="52"/>
      <c r="G35" s="52">
        <f t="shared" si="1"/>
        <v>0</v>
      </c>
      <c r="H35" s="183"/>
      <c r="I35" s="184"/>
    </row>
    <row r="36" spans="1:9" s="6" customFormat="1" ht="15" customHeight="1">
      <c r="A36" s="181"/>
      <c r="B36" s="182"/>
      <c r="C36" s="67"/>
      <c r="D36" s="54"/>
      <c r="E36" s="57"/>
      <c r="F36" s="52"/>
      <c r="G36" s="52">
        <f t="shared" si="1"/>
        <v>0</v>
      </c>
      <c r="H36" s="183"/>
      <c r="I36" s="184"/>
    </row>
    <row r="37" spans="1:9" s="6" customFormat="1" ht="15" customHeight="1">
      <c r="A37" s="181"/>
      <c r="B37" s="182"/>
      <c r="C37" s="67"/>
      <c r="D37" s="54"/>
      <c r="E37" s="57"/>
      <c r="F37" s="52"/>
      <c r="G37" s="52">
        <f t="shared" si="1"/>
        <v>0</v>
      </c>
      <c r="H37" s="183"/>
      <c r="I37" s="184"/>
    </row>
    <row r="38" spans="1:9" s="3" customFormat="1" ht="18" customHeight="1">
      <c r="A38" s="188" t="s">
        <v>36</v>
      </c>
      <c r="B38" s="189"/>
      <c r="C38" s="189"/>
      <c r="D38" s="189"/>
      <c r="E38" s="189"/>
      <c r="F38" s="190"/>
      <c r="G38" s="62">
        <f>SUM(G29:G37)</f>
        <v>570000</v>
      </c>
      <c r="H38" s="191"/>
      <c r="I38" s="192"/>
    </row>
    <row r="39" spans="1:9" s="3" customFormat="1" ht="4.7" customHeight="1">
      <c r="A39" s="9"/>
      <c r="B39" s="9"/>
      <c r="C39" s="9"/>
      <c r="D39" s="10"/>
      <c r="E39" s="10"/>
      <c r="F39" s="11"/>
      <c r="G39" s="12"/>
      <c r="H39" s="12"/>
      <c r="I39" s="9"/>
    </row>
    <row r="40" spans="1:9">
      <c r="A40" s="24"/>
      <c r="B40" s="135"/>
      <c r="C40" s="135"/>
      <c r="D40" s="135"/>
      <c r="E40" s="135"/>
      <c r="F40" s="135"/>
      <c r="G40" s="135"/>
      <c r="H40" s="135"/>
      <c r="I40" s="135"/>
    </row>
    <row r="41" spans="1:9">
      <c r="A41" s="24"/>
      <c r="B41" s="24" t="s">
        <v>72</v>
      </c>
      <c r="C41" s="24"/>
      <c r="D41" s="24"/>
      <c r="F41" s="5" t="s">
        <v>126</v>
      </c>
      <c r="G41" s="24"/>
      <c r="H41" s="24"/>
      <c r="I41" s="24"/>
    </row>
    <row r="42" spans="1:9">
      <c r="A42" s="24"/>
      <c r="B42" s="32" t="s">
        <v>61</v>
      </c>
      <c r="C42" s="32" t="s">
        <v>66</v>
      </c>
      <c r="D42" s="172" t="s">
        <v>62</v>
      </c>
      <c r="E42" s="172"/>
      <c r="F42" s="172"/>
      <c r="G42" s="24"/>
      <c r="H42" s="24"/>
      <c r="I42" s="24"/>
    </row>
    <row r="43" spans="1:9">
      <c r="B43" s="25" t="s">
        <v>63</v>
      </c>
      <c r="C43" s="29">
        <f>G24</f>
        <v>500000</v>
      </c>
      <c r="D43" s="164"/>
      <c r="E43" s="164"/>
      <c r="F43" s="164"/>
    </row>
    <row r="44" spans="1:9">
      <c r="B44" s="25" t="s">
        <v>64</v>
      </c>
      <c r="C44" s="29">
        <f>G38</f>
        <v>570000</v>
      </c>
      <c r="D44" s="164"/>
      <c r="E44" s="164"/>
      <c r="F44" s="164"/>
    </row>
    <row r="45" spans="1:9">
      <c r="B45" s="25" t="s">
        <v>65</v>
      </c>
      <c r="C45" s="30">
        <f>C44-C43</f>
        <v>70000</v>
      </c>
      <c r="D45" s="164"/>
      <c r="E45" s="164"/>
      <c r="F45" s="164"/>
    </row>
    <row r="46" spans="1:9">
      <c r="B46" s="25" t="s">
        <v>70</v>
      </c>
      <c r="C46" s="30">
        <f>C45*100/C44</f>
        <v>12.280701754385966</v>
      </c>
      <c r="D46" s="164"/>
      <c r="E46" s="164"/>
      <c r="F46" s="164"/>
    </row>
  </sheetData>
  <mergeCells count="55">
    <mergeCell ref="A3:I4"/>
    <mergeCell ref="B6:I6"/>
    <mergeCell ref="B7:I7"/>
    <mergeCell ref="A10:I10"/>
    <mergeCell ref="A14:B14"/>
    <mergeCell ref="H14:I14"/>
    <mergeCell ref="A16:B16"/>
    <mergeCell ref="H16:I16"/>
    <mergeCell ref="A17:B17"/>
    <mergeCell ref="H17:I17"/>
    <mergeCell ref="A18:B18"/>
    <mergeCell ref="H18:I18"/>
    <mergeCell ref="A19:B19"/>
    <mergeCell ref="A20:B20"/>
    <mergeCell ref="H20:I20"/>
    <mergeCell ref="A21:B21"/>
    <mergeCell ref="H21:I21"/>
    <mergeCell ref="H19:I19"/>
    <mergeCell ref="A22:B22"/>
    <mergeCell ref="H22:I22"/>
    <mergeCell ref="A23:B23"/>
    <mergeCell ref="H23:I23"/>
    <mergeCell ref="A24:F24"/>
    <mergeCell ref="H24:I24"/>
    <mergeCell ref="A27:B27"/>
    <mergeCell ref="H27:I27"/>
    <mergeCell ref="A29:B29"/>
    <mergeCell ref="H29:I29"/>
    <mergeCell ref="A30:B30"/>
    <mergeCell ref="H30:I30"/>
    <mergeCell ref="D45:F45"/>
    <mergeCell ref="D46:F46"/>
    <mergeCell ref="A37:B37"/>
    <mergeCell ref="H37:I37"/>
    <mergeCell ref="A38:F38"/>
    <mergeCell ref="H38:I38"/>
    <mergeCell ref="B40:I40"/>
    <mergeCell ref="D42:F42"/>
    <mergeCell ref="D43:F43"/>
    <mergeCell ref="A15:B15"/>
    <mergeCell ref="H15:I15"/>
    <mergeCell ref="A28:B28"/>
    <mergeCell ref="H28:I28"/>
    <mergeCell ref="D44:F44"/>
    <mergeCell ref="A35:B35"/>
    <mergeCell ref="H35:I35"/>
    <mergeCell ref="A36:B36"/>
    <mergeCell ref="H36:I36"/>
    <mergeCell ref="A31:B31"/>
    <mergeCell ref="A32:B32"/>
    <mergeCell ref="A33:B33"/>
    <mergeCell ref="H33:I33"/>
    <mergeCell ref="A34:B34"/>
    <mergeCell ref="H34:I34"/>
    <mergeCell ref="H31:I31"/>
  </mergeCells>
  <phoneticPr fontId="3"/>
  <pageMargins left="0.59055118110236227" right="0.39370078740157483" top="0.39370078740157483" bottom="0.39370078740157483" header="0.51181102362204722" footer="0.51181102362204722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5"/>
  <sheetViews>
    <sheetView workbookViewId="0">
      <selection activeCell="C22" sqref="C22"/>
    </sheetView>
  </sheetViews>
  <sheetFormatPr defaultRowHeight="18.75"/>
  <sheetData>
    <row r="2" spans="2:2">
      <c r="B2" t="s">
        <v>45</v>
      </c>
    </row>
    <row r="3" spans="2:2">
      <c r="B3" t="s">
        <v>46</v>
      </c>
    </row>
    <row r="4" spans="2:2">
      <c r="B4" t="s">
        <v>47</v>
      </c>
    </row>
    <row r="5" spans="2:2">
      <c r="B5" t="s">
        <v>48</v>
      </c>
    </row>
  </sheetData>
  <phoneticPr fontId="3"/>
  <dataValidations count="2">
    <dataValidation type="list" allowBlank="1" showInputMessage="1" showErrorMessage="1" sqref="B3:B4" xr:uid="{00000000-0002-0000-0100-000000000000}">
      <formula1>$B$2:$B$4</formula1>
    </dataValidation>
    <dataValidation type="list" allowBlank="1" showInputMessage="1" showErrorMessage="1" sqref="B2" xr:uid="{00000000-0002-0000-0100-000001000000}">
      <formula1>$B$2:$B$5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O54"/>
  <sheetViews>
    <sheetView view="pageBreakPreview" zoomScaleNormal="70" zoomScaleSheetLayoutView="100" workbookViewId="0">
      <selection activeCell="O20" sqref="O20"/>
    </sheetView>
  </sheetViews>
  <sheetFormatPr defaultRowHeight="18.75"/>
  <cols>
    <col min="1" max="2" width="6.25" customWidth="1"/>
    <col min="3" max="3" width="10.75" customWidth="1"/>
    <col min="4" max="4" width="24.375" customWidth="1"/>
    <col min="5" max="5" width="13.75" customWidth="1"/>
    <col min="6" max="6" width="3.125" customWidth="1"/>
    <col min="7" max="7" width="9.625" customWidth="1"/>
    <col min="8" max="8" width="3.125" customWidth="1"/>
    <col min="9" max="9" width="9.625" customWidth="1"/>
    <col min="10" max="10" width="3.125" customWidth="1"/>
    <col min="11" max="11" width="9.625" customWidth="1"/>
  </cols>
  <sheetData>
    <row r="1" spans="1:15" ht="22.9" customHeight="1">
      <c r="A1" s="16" t="s">
        <v>57</v>
      </c>
      <c r="B1" s="16"/>
      <c r="C1" s="17"/>
      <c r="D1" s="17"/>
      <c r="E1" s="17"/>
      <c r="F1" s="17"/>
      <c r="G1" s="17"/>
      <c r="K1" s="18" t="s">
        <v>25</v>
      </c>
    </row>
    <row r="2" spans="1:15" ht="27" customHeight="1">
      <c r="A2" s="113" t="s">
        <v>191</v>
      </c>
      <c r="B2" s="113"/>
      <c r="C2" s="124"/>
      <c r="D2" s="124"/>
      <c r="E2" s="124"/>
      <c r="F2" s="124"/>
      <c r="G2" s="124"/>
      <c r="H2" s="124"/>
      <c r="I2" s="124"/>
      <c r="J2" s="124"/>
      <c r="K2" s="124"/>
    </row>
    <row r="3" spans="1:15" ht="22.9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5" ht="30.6" customHeight="1">
      <c r="A4" s="114" t="s">
        <v>63</v>
      </c>
      <c r="B4" s="114"/>
      <c r="C4" s="115"/>
      <c r="D4" s="118"/>
      <c r="E4" s="119"/>
      <c r="F4" s="122" t="s">
        <v>74</v>
      </c>
      <c r="G4" s="123"/>
      <c r="H4" s="118"/>
      <c r="I4" s="119"/>
      <c r="J4" s="119"/>
      <c r="K4" s="120"/>
    </row>
    <row r="5" spans="1:15" ht="30.6" customHeight="1">
      <c r="A5" s="114" t="s">
        <v>56</v>
      </c>
      <c r="B5" s="114"/>
      <c r="C5" s="115"/>
      <c r="D5" s="37"/>
      <c r="E5" s="21"/>
      <c r="F5" s="21"/>
      <c r="G5" s="20"/>
      <c r="H5" s="21"/>
      <c r="I5" s="19"/>
      <c r="J5" s="21"/>
      <c r="K5" s="19"/>
    </row>
    <row r="6" spans="1:15" ht="18.600000000000001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5" ht="18" customHeight="1">
      <c r="A7" s="14" t="s">
        <v>42</v>
      </c>
      <c r="B7" s="116" t="s">
        <v>0</v>
      </c>
      <c r="C7" s="117"/>
      <c r="D7" s="117"/>
      <c r="E7" s="117"/>
      <c r="F7" s="116" t="s">
        <v>9</v>
      </c>
      <c r="G7" s="117"/>
      <c r="H7" s="117"/>
      <c r="I7" s="117"/>
      <c r="J7" s="117"/>
      <c r="K7" s="121"/>
    </row>
    <row r="8" spans="1:15">
      <c r="A8" s="110" t="s">
        <v>1</v>
      </c>
      <c r="B8" s="100" t="s">
        <v>10</v>
      </c>
      <c r="C8" s="101"/>
      <c r="D8" s="101"/>
      <c r="E8" s="101"/>
      <c r="F8" s="38"/>
      <c r="G8" s="39" t="s">
        <v>76</v>
      </c>
      <c r="H8" s="38"/>
      <c r="I8" s="40" t="s">
        <v>78</v>
      </c>
      <c r="J8" s="38"/>
      <c r="K8" s="41" t="s">
        <v>77</v>
      </c>
      <c r="O8" s="1"/>
    </row>
    <row r="9" spans="1:15">
      <c r="A9" s="111"/>
      <c r="B9" s="102" t="s">
        <v>11</v>
      </c>
      <c r="C9" s="103"/>
      <c r="D9" s="103"/>
      <c r="E9" s="103"/>
      <c r="F9" s="38"/>
      <c r="G9" s="39" t="s">
        <v>76</v>
      </c>
      <c r="H9" s="38"/>
      <c r="I9" s="40" t="s">
        <v>78</v>
      </c>
      <c r="J9" s="38"/>
      <c r="K9" s="41" t="s">
        <v>77</v>
      </c>
      <c r="M9" t="s">
        <v>122</v>
      </c>
      <c r="N9" s="96" t="s">
        <v>187</v>
      </c>
    </row>
    <row r="10" spans="1:15">
      <c r="A10" s="111"/>
      <c r="B10" s="102" t="s">
        <v>12</v>
      </c>
      <c r="C10" s="103"/>
      <c r="D10" s="103"/>
      <c r="E10" s="103"/>
      <c r="F10" s="38"/>
      <c r="G10" s="39" t="s">
        <v>76</v>
      </c>
      <c r="H10" s="38"/>
      <c r="I10" s="40" t="s">
        <v>78</v>
      </c>
      <c r="J10" s="38"/>
      <c r="K10" s="41" t="s">
        <v>77</v>
      </c>
      <c r="N10" s="95" t="s">
        <v>188</v>
      </c>
    </row>
    <row r="11" spans="1:15">
      <c r="A11" s="111"/>
      <c r="B11" s="102"/>
      <c r="C11" s="103"/>
      <c r="D11" s="103"/>
      <c r="E11" s="103"/>
      <c r="F11" s="38"/>
      <c r="G11" s="39" t="s">
        <v>76</v>
      </c>
      <c r="H11" s="38"/>
      <c r="I11" s="40" t="s">
        <v>78</v>
      </c>
      <c r="J11" s="38"/>
      <c r="K11" s="41" t="s">
        <v>77</v>
      </c>
      <c r="N11" s="95" t="s">
        <v>189</v>
      </c>
    </row>
    <row r="12" spans="1:15">
      <c r="A12" s="111"/>
      <c r="B12" s="102"/>
      <c r="C12" s="103"/>
      <c r="D12" s="103"/>
      <c r="E12" s="103"/>
      <c r="F12" s="38"/>
      <c r="G12" s="39" t="s">
        <v>76</v>
      </c>
      <c r="H12" s="38"/>
      <c r="I12" s="40" t="s">
        <v>78</v>
      </c>
      <c r="J12" s="38"/>
      <c r="K12" s="41" t="s">
        <v>77</v>
      </c>
    </row>
    <row r="13" spans="1:15">
      <c r="A13" s="112"/>
      <c r="B13" s="102"/>
      <c r="C13" s="103"/>
      <c r="D13" s="103"/>
      <c r="E13" s="103"/>
      <c r="F13" s="38"/>
      <c r="G13" s="39" t="s">
        <v>76</v>
      </c>
      <c r="H13" s="38"/>
      <c r="I13" s="40" t="s">
        <v>78</v>
      </c>
      <c r="J13" s="38"/>
      <c r="K13" s="41" t="s">
        <v>77</v>
      </c>
    </row>
    <row r="14" spans="1:15">
      <c r="A14" s="97" t="s">
        <v>2</v>
      </c>
      <c r="B14" s="100" t="s">
        <v>13</v>
      </c>
      <c r="C14" s="101"/>
      <c r="D14" s="101"/>
      <c r="E14" s="101"/>
      <c r="F14" s="38"/>
      <c r="G14" s="39" t="s">
        <v>79</v>
      </c>
      <c r="H14" s="38"/>
      <c r="I14" s="40" t="s">
        <v>78</v>
      </c>
      <c r="J14" s="38"/>
      <c r="K14" s="41" t="s">
        <v>80</v>
      </c>
    </row>
    <row r="15" spans="1:15">
      <c r="A15" s="97"/>
      <c r="B15" s="100" t="s">
        <v>14</v>
      </c>
      <c r="C15" s="101"/>
      <c r="D15" s="101"/>
      <c r="E15" s="101"/>
      <c r="F15" s="38"/>
      <c r="G15" s="39" t="s">
        <v>79</v>
      </c>
      <c r="H15" s="38"/>
      <c r="I15" s="40" t="s">
        <v>78</v>
      </c>
      <c r="J15" s="38"/>
      <c r="K15" s="41" t="s">
        <v>80</v>
      </c>
    </row>
    <row r="16" spans="1:15">
      <c r="A16" s="97"/>
      <c r="B16" s="100" t="s">
        <v>15</v>
      </c>
      <c r="C16" s="101"/>
      <c r="D16" s="101"/>
      <c r="E16" s="101"/>
      <c r="F16" s="38"/>
      <c r="G16" s="39" t="s">
        <v>79</v>
      </c>
      <c r="H16" s="38"/>
      <c r="I16" s="40" t="s">
        <v>78</v>
      </c>
      <c r="J16" s="38"/>
      <c r="K16" s="41" t="s">
        <v>80</v>
      </c>
    </row>
    <row r="17" spans="1:11">
      <c r="A17" s="97"/>
      <c r="B17" s="100"/>
      <c r="C17" s="101"/>
      <c r="D17" s="101"/>
      <c r="E17" s="101"/>
      <c r="F17" s="38"/>
      <c r="G17" s="39" t="s">
        <v>79</v>
      </c>
      <c r="H17" s="38"/>
      <c r="I17" s="40" t="s">
        <v>78</v>
      </c>
      <c r="J17" s="38"/>
      <c r="K17" s="41" t="s">
        <v>80</v>
      </c>
    </row>
    <row r="18" spans="1:11">
      <c r="A18" s="97"/>
      <c r="B18" s="100"/>
      <c r="C18" s="101"/>
      <c r="D18" s="101"/>
      <c r="E18" s="101"/>
      <c r="F18" s="38"/>
      <c r="G18" s="39" t="s">
        <v>79</v>
      </c>
      <c r="H18" s="38"/>
      <c r="I18" s="40" t="s">
        <v>78</v>
      </c>
      <c r="J18" s="38"/>
      <c r="K18" s="41" t="s">
        <v>80</v>
      </c>
    </row>
    <row r="19" spans="1:11">
      <c r="A19" s="97"/>
      <c r="B19" s="100"/>
      <c r="C19" s="101"/>
      <c r="D19" s="101"/>
      <c r="E19" s="101"/>
      <c r="F19" s="38"/>
      <c r="G19" s="39" t="s">
        <v>79</v>
      </c>
      <c r="H19" s="38"/>
      <c r="I19" s="40" t="s">
        <v>78</v>
      </c>
      <c r="J19" s="38"/>
      <c r="K19" s="41" t="s">
        <v>80</v>
      </c>
    </row>
    <row r="20" spans="1:11">
      <c r="A20" s="97" t="s">
        <v>3</v>
      </c>
      <c r="B20" s="100" t="s">
        <v>16</v>
      </c>
      <c r="C20" s="101"/>
      <c r="D20" s="101"/>
      <c r="E20" s="101"/>
      <c r="F20" s="38"/>
      <c r="G20" s="39" t="s">
        <v>76</v>
      </c>
      <c r="H20" s="38"/>
      <c r="I20" s="40" t="s">
        <v>78</v>
      </c>
      <c r="J20" s="38"/>
      <c r="K20" s="42" t="s">
        <v>77</v>
      </c>
    </row>
    <row r="21" spans="1:11">
      <c r="A21" s="97"/>
      <c r="B21" s="100" t="s">
        <v>17</v>
      </c>
      <c r="C21" s="101"/>
      <c r="D21" s="101"/>
      <c r="E21" s="101"/>
      <c r="F21" s="38"/>
      <c r="G21" s="39" t="s">
        <v>76</v>
      </c>
      <c r="H21" s="38"/>
      <c r="I21" s="40" t="s">
        <v>78</v>
      </c>
      <c r="J21" s="38"/>
      <c r="K21" s="42" t="s">
        <v>77</v>
      </c>
    </row>
    <row r="22" spans="1:11">
      <c r="A22" s="97"/>
      <c r="B22" s="102" t="s">
        <v>54</v>
      </c>
      <c r="C22" s="103"/>
      <c r="D22" s="103"/>
      <c r="E22" s="103"/>
      <c r="F22" s="38"/>
      <c r="G22" s="39" t="s">
        <v>76</v>
      </c>
      <c r="H22" s="38"/>
      <c r="I22" s="40" t="s">
        <v>78</v>
      </c>
      <c r="J22" s="38"/>
      <c r="K22" s="42" t="s">
        <v>77</v>
      </c>
    </row>
    <row r="23" spans="1:11">
      <c r="A23" s="97"/>
      <c r="B23" s="102"/>
      <c r="C23" s="103"/>
      <c r="D23" s="103"/>
      <c r="E23" s="103"/>
      <c r="F23" s="38"/>
      <c r="G23" s="39" t="s">
        <v>76</v>
      </c>
      <c r="H23" s="38"/>
      <c r="I23" s="40" t="s">
        <v>78</v>
      </c>
      <c r="J23" s="38"/>
      <c r="K23" s="42" t="s">
        <v>77</v>
      </c>
    </row>
    <row r="24" spans="1:11">
      <c r="A24" s="97"/>
      <c r="B24" s="102"/>
      <c r="C24" s="103"/>
      <c r="D24" s="103"/>
      <c r="E24" s="103"/>
      <c r="F24" s="38"/>
      <c r="G24" s="39" t="s">
        <v>76</v>
      </c>
      <c r="H24" s="38"/>
      <c r="I24" s="40" t="s">
        <v>78</v>
      </c>
      <c r="J24" s="38"/>
      <c r="K24" s="42" t="s">
        <v>77</v>
      </c>
    </row>
    <row r="25" spans="1:11">
      <c r="A25" s="97"/>
      <c r="B25" s="102"/>
      <c r="C25" s="103"/>
      <c r="D25" s="103"/>
      <c r="E25" s="103"/>
      <c r="F25" s="38"/>
      <c r="G25" s="39" t="s">
        <v>76</v>
      </c>
      <c r="H25" s="38"/>
      <c r="I25" s="40" t="s">
        <v>78</v>
      </c>
      <c r="J25" s="38"/>
      <c r="K25" s="42" t="s">
        <v>77</v>
      </c>
    </row>
    <row r="26" spans="1:11">
      <c r="A26" s="97" t="s">
        <v>4</v>
      </c>
      <c r="B26" s="100" t="s">
        <v>18</v>
      </c>
      <c r="C26" s="101"/>
      <c r="D26" s="101"/>
      <c r="E26" s="101"/>
      <c r="F26" s="38"/>
      <c r="G26" s="39" t="s">
        <v>76</v>
      </c>
      <c r="H26" s="38"/>
      <c r="I26" s="40" t="s">
        <v>78</v>
      </c>
      <c r="J26" s="38"/>
      <c r="K26" s="42" t="s">
        <v>77</v>
      </c>
    </row>
    <row r="27" spans="1:11">
      <c r="A27" s="97"/>
      <c r="B27" s="102" t="s">
        <v>19</v>
      </c>
      <c r="C27" s="103"/>
      <c r="D27" s="103"/>
      <c r="E27" s="103"/>
      <c r="F27" s="38"/>
      <c r="G27" s="39" t="s">
        <v>76</v>
      </c>
      <c r="H27" s="38"/>
      <c r="I27" s="40" t="s">
        <v>78</v>
      </c>
      <c r="J27" s="38"/>
      <c r="K27" s="42" t="s">
        <v>77</v>
      </c>
    </row>
    <row r="28" spans="1:11">
      <c r="A28" s="97"/>
      <c r="B28" s="102" t="s">
        <v>20</v>
      </c>
      <c r="C28" s="103"/>
      <c r="D28" s="103"/>
      <c r="E28" s="103"/>
      <c r="F28" s="38"/>
      <c r="G28" s="39" t="s">
        <v>76</v>
      </c>
      <c r="H28" s="38"/>
      <c r="I28" s="40" t="s">
        <v>78</v>
      </c>
      <c r="J28" s="38"/>
      <c r="K28" s="42" t="s">
        <v>77</v>
      </c>
    </row>
    <row r="29" spans="1:11">
      <c r="A29" s="97"/>
      <c r="B29" s="102"/>
      <c r="C29" s="103"/>
      <c r="D29" s="103"/>
      <c r="E29" s="103"/>
      <c r="F29" s="38"/>
      <c r="G29" s="39" t="s">
        <v>76</v>
      </c>
      <c r="H29" s="38"/>
      <c r="I29" s="40" t="s">
        <v>78</v>
      </c>
      <c r="J29" s="38"/>
      <c r="K29" s="42" t="s">
        <v>77</v>
      </c>
    </row>
    <row r="30" spans="1:11">
      <c r="A30" s="97"/>
      <c r="B30" s="102"/>
      <c r="C30" s="103"/>
      <c r="D30" s="103"/>
      <c r="E30" s="103"/>
      <c r="F30" s="38"/>
      <c r="G30" s="39" t="s">
        <v>76</v>
      </c>
      <c r="H30" s="38"/>
      <c r="I30" s="40" t="s">
        <v>78</v>
      </c>
      <c r="J30" s="38"/>
      <c r="K30" s="42" t="s">
        <v>77</v>
      </c>
    </row>
    <row r="31" spans="1:11">
      <c r="A31" s="97"/>
      <c r="B31" s="102"/>
      <c r="C31" s="103"/>
      <c r="D31" s="103"/>
      <c r="E31" s="103"/>
      <c r="F31" s="38"/>
      <c r="G31" s="39" t="s">
        <v>76</v>
      </c>
      <c r="H31" s="38"/>
      <c r="I31" s="40" t="s">
        <v>78</v>
      </c>
      <c r="J31" s="38"/>
      <c r="K31" s="42" t="s">
        <v>77</v>
      </c>
    </row>
    <row r="32" spans="1:11">
      <c r="A32" s="97" t="s">
        <v>5</v>
      </c>
      <c r="B32" s="100" t="s">
        <v>21</v>
      </c>
      <c r="C32" s="101"/>
      <c r="D32" s="101"/>
      <c r="E32" s="101"/>
      <c r="F32" s="38"/>
      <c r="G32" s="39" t="s">
        <v>76</v>
      </c>
      <c r="H32" s="38"/>
      <c r="I32" s="40" t="s">
        <v>78</v>
      </c>
      <c r="J32" s="38"/>
      <c r="K32" s="42" t="s">
        <v>77</v>
      </c>
    </row>
    <row r="33" spans="1:11">
      <c r="A33" s="97"/>
      <c r="B33" s="102" t="s">
        <v>22</v>
      </c>
      <c r="C33" s="103"/>
      <c r="D33" s="103"/>
      <c r="E33" s="103"/>
      <c r="F33" s="38"/>
      <c r="G33" s="39" t="s">
        <v>76</v>
      </c>
      <c r="H33" s="38"/>
      <c r="I33" s="40" t="s">
        <v>78</v>
      </c>
      <c r="J33" s="38"/>
      <c r="K33" s="42" t="s">
        <v>77</v>
      </c>
    </row>
    <row r="34" spans="1:11">
      <c r="A34" s="97"/>
      <c r="B34" s="102" t="s">
        <v>55</v>
      </c>
      <c r="C34" s="109"/>
      <c r="D34" s="109"/>
      <c r="E34" s="109"/>
      <c r="F34" s="38"/>
      <c r="G34" s="39" t="s">
        <v>76</v>
      </c>
      <c r="H34" s="38"/>
      <c r="I34" s="40" t="s">
        <v>78</v>
      </c>
      <c r="J34" s="38"/>
      <c r="K34" s="42" t="s">
        <v>77</v>
      </c>
    </row>
    <row r="35" spans="1:11">
      <c r="A35" s="97"/>
      <c r="B35" s="102"/>
      <c r="C35" s="103"/>
      <c r="D35" s="103"/>
      <c r="E35" s="103"/>
      <c r="F35" s="38"/>
      <c r="G35" s="39" t="s">
        <v>76</v>
      </c>
      <c r="H35" s="38"/>
      <c r="I35" s="40" t="s">
        <v>78</v>
      </c>
      <c r="J35" s="38"/>
      <c r="K35" s="42" t="s">
        <v>77</v>
      </c>
    </row>
    <row r="36" spans="1:11">
      <c r="A36" s="97"/>
      <c r="B36" s="102"/>
      <c r="C36" s="103"/>
      <c r="D36" s="103"/>
      <c r="E36" s="103"/>
      <c r="F36" s="38"/>
      <c r="G36" s="39" t="s">
        <v>76</v>
      </c>
      <c r="H36" s="38"/>
      <c r="I36" s="40" t="s">
        <v>78</v>
      </c>
      <c r="J36" s="38"/>
      <c r="K36" s="42" t="s">
        <v>77</v>
      </c>
    </row>
    <row r="37" spans="1:11">
      <c r="A37" s="97"/>
      <c r="B37" s="102"/>
      <c r="C37" s="103"/>
      <c r="D37" s="103"/>
      <c r="E37" s="103"/>
      <c r="F37" s="38"/>
      <c r="G37" s="39" t="s">
        <v>76</v>
      </c>
      <c r="H37" s="38"/>
      <c r="I37" s="40" t="s">
        <v>78</v>
      </c>
      <c r="J37" s="38"/>
      <c r="K37" s="42" t="s">
        <v>77</v>
      </c>
    </row>
    <row r="38" spans="1:11">
      <c r="A38" s="97" t="s">
        <v>6</v>
      </c>
      <c r="B38" s="100" t="s">
        <v>23</v>
      </c>
      <c r="C38" s="101"/>
      <c r="D38" s="101"/>
      <c r="E38" s="101"/>
      <c r="F38" s="38"/>
      <c r="G38" s="39" t="s">
        <v>76</v>
      </c>
      <c r="H38" s="38"/>
      <c r="I38" s="40" t="s">
        <v>78</v>
      </c>
      <c r="J38" s="38"/>
      <c r="K38" s="42" t="s">
        <v>77</v>
      </c>
    </row>
    <row r="39" spans="1:11">
      <c r="A39" s="97"/>
      <c r="B39" s="102" t="s">
        <v>24</v>
      </c>
      <c r="C39" s="103"/>
      <c r="D39" s="103"/>
      <c r="E39" s="103"/>
      <c r="F39" s="38"/>
      <c r="G39" s="39" t="s">
        <v>76</v>
      </c>
      <c r="H39" s="38"/>
      <c r="I39" s="40" t="s">
        <v>78</v>
      </c>
      <c r="J39" s="38"/>
      <c r="K39" s="42" t="s">
        <v>77</v>
      </c>
    </row>
    <row r="40" spans="1:11">
      <c r="A40" s="97"/>
      <c r="B40" s="102" t="s">
        <v>41</v>
      </c>
      <c r="C40" s="103"/>
      <c r="D40" s="103"/>
      <c r="E40" s="103"/>
      <c r="F40" s="38"/>
      <c r="G40" s="39" t="s">
        <v>76</v>
      </c>
      <c r="H40" s="38"/>
      <c r="I40" s="40" t="s">
        <v>78</v>
      </c>
      <c r="J40" s="38"/>
      <c r="K40" s="42" t="s">
        <v>77</v>
      </c>
    </row>
    <row r="41" spans="1:11">
      <c r="A41" s="97"/>
      <c r="B41" s="102"/>
      <c r="C41" s="103"/>
      <c r="D41" s="103"/>
      <c r="E41" s="103"/>
      <c r="F41" s="38"/>
      <c r="G41" s="39" t="s">
        <v>76</v>
      </c>
      <c r="H41" s="38"/>
      <c r="I41" s="40" t="s">
        <v>78</v>
      </c>
      <c r="J41" s="38"/>
      <c r="K41" s="42" t="s">
        <v>77</v>
      </c>
    </row>
    <row r="42" spans="1:11">
      <c r="A42" s="97"/>
      <c r="B42" s="102"/>
      <c r="C42" s="103"/>
      <c r="D42" s="103"/>
      <c r="E42" s="103"/>
      <c r="F42" s="38"/>
      <c r="G42" s="39" t="s">
        <v>76</v>
      </c>
      <c r="H42" s="38"/>
      <c r="I42" s="40" t="s">
        <v>78</v>
      </c>
      <c r="J42" s="38"/>
      <c r="K42" s="42" t="s">
        <v>77</v>
      </c>
    </row>
    <row r="43" spans="1:11">
      <c r="A43" s="97"/>
      <c r="B43" s="102"/>
      <c r="C43" s="103"/>
      <c r="D43" s="103"/>
      <c r="E43" s="103"/>
      <c r="F43" s="38"/>
      <c r="G43" s="39" t="s">
        <v>76</v>
      </c>
      <c r="H43" s="38"/>
      <c r="I43" s="40" t="s">
        <v>78</v>
      </c>
      <c r="J43" s="38"/>
      <c r="K43" s="42" t="s">
        <v>77</v>
      </c>
    </row>
    <row r="44" spans="1:11" ht="18.600000000000001" customHeight="1">
      <c r="A44" s="97" t="s">
        <v>7</v>
      </c>
      <c r="B44" s="104" t="s">
        <v>69</v>
      </c>
      <c r="C44" s="105"/>
      <c r="D44" s="105"/>
      <c r="E44" s="105"/>
      <c r="F44" s="38"/>
      <c r="G44" s="39" t="s">
        <v>76</v>
      </c>
      <c r="H44" s="38"/>
      <c r="I44" s="40" t="s">
        <v>78</v>
      </c>
      <c r="J44" s="38"/>
      <c r="K44" s="42" t="s">
        <v>77</v>
      </c>
    </row>
    <row r="45" spans="1:11" ht="18.600000000000001" customHeight="1">
      <c r="A45" s="97"/>
      <c r="B45" s="104" t="s">
        <v>60</v>
      </c>
      <c r="C45" s="106"/>
      <c r="D45" s="106"/>
      <c r="E45" s="106"/>
      <c r="F45" s="38"/>
      <c r="G45" s="39" t="s">
        <v>76</v>
      </c>
      <c r="H45" s="38"/>
      <c r="I45" s="40" t="s">
        <v>78</v>
      </c>
      <c r="J45" s="38"/>
      <c r="K45" s="42" t="s">
        <v>77</v>
      </c>
    </row>
    <row r="46" spans="1:11" ht="18.75" customHeight="1">
      <c r="A46" s="97"/>
      <c r="B46" s="104" t="s">
        <v>68</v>
      </c>
      <c r="C46" s="106"/>
      <c r="D46" s="106"/>
      <c r="E46" s="106"/>
      <c r="F46" s="38"/>
      <c r="G46" s="39" t="s">
        <v>76</v>
      </c>
      <c r="H46" s="38"/>
      <c r="I46" s="40" t="s">
        <v>78</v>
      </c>
      <c r="J46" s="38"/>
      <c r="K46" s="42" t="s">
        <v>77</v>
      </c>
    </row>
    <row r="47" spans="1:11" ht="18.75" customHeight="1">
      <c r="A47" s="97"/>
      <c r="B47" s="107"/>
      <c r="C47" s="108"/>
      <c r="D47" s="108"/>
      <c r="E47" s="108"/>
      <c r="F47" s="38"/>
      <c r="G47" s="39" t="s">
        <v>76</v>
      </c>
      <c r="H47" s="38"/>
      <c r="I47" s="40" t="s">
        <v>78</v>
      </c>
      <c r="J47" s="38"/>
      <c r="K47" s="42" t="s">
        <v>77</v>
      </c>
    </row>
    <row r="48" spans="1:11" ht="18.75" customHeight="1">
      <c r="A48" s="97"/>
      <c r="B48" s="98"/>
      <c r="C48" s="99"/>
      <c r="D48" s="99"/>
      <c r="E48" s="99"/>
      <c r="F48" s="38"/>
      <c r="G48" s="39" t="s">
        <v>76</v>
      </c>
      <c r="H48" s="38"/>
      <c r="I48" s="40" t="s">
        <v>78</v>
      </c>
      <c r="J48" s="38"/>
      <c r="K48" s="42" t="s">
        <v>77</v>
      </c>
    </row>
    <row r="49" spans="1:11" ht="18.75" customHeight="1">
      <c r="A49" s="97"/>
      <c r="B49" s="98"/>
      <c r="C49" s="99"/>
      <c r="D49" s="99"/>
      <c r="E49" s="99"/>
      <c r="F49" s="38"/>
      <c r="G49" s="39" t="s">
        <v>76</v>
      </c>
      <c r="H49" s="38"/>
      <c r="I49" s="40" t="s">
        <v>78</v>
      </c>
      <c r="J49" s="38"/>
      <c r="K49" s="42" t="s">
        <v>77</v>
      </c>
    </row>
    <row r="50" spans="1:11">
      <c r="A50" s="97" t="s">
        <v>8</v>
      </c>
      <c r="B50" s="98"/>
      <c r="C50" s="99"/>
      <c r="D50" s="99"/>
      <c r="E50" s="99"/>
      <c r="F50" s="38"/>
      <c r="G50" s="39" t="s">
        <v>76</v>
      </c>
      <c r="H50" s="38"/>
      <c r="I50" s="40" t="s">
        <v>78</v>
      </c>
      <c r="J50" s="38"/>
      <c r="K50" s="42" t="s">
        <v>77</v>
      </c>
    </row>
    <row r="51" spans="1:11">
      <c r="A51" s="97"/>
      <c r="B51" s="98"/>
      <c r="C51" s="99"/>
      <c r="D51" s="99"/>
      <c r="E51" s="99"/>
      <c r="F51" s="38"/>
      <c r="G51" s="39" t="s">
        <v>76</v>
      </c>
      <c r="H51" s="38"/>
      <c r="I51" s="40" t="s">
        <v>78</v>
      </c>
      <c r="J51" s="38"/>
      <c r="K51" s="42" t="s">
        <v>77</v>
      </c>
    </row>
    <row r="52" spans="1:11">
      <c r="A52" s="97"/>
      <c r="B52" s="98"/>
      <c r="C52" s="99"/>
      <c r="D52" s="99"/>
      <c r="E52" s="99"/>
      <c r="F52" s="38"/>
      <c r="G52" s="39" t="s">
        <v>76</v>
      </c>
      <c r="H52" s="38"/>
      <c r="I52" s="40" t="s">
        <v>78</v>
      </c>
      <c r="J52" s="38"/>
      <c r="K52" s="42" t="s">
        <v>77</v>
      </c>
    </row>
    <row r="53" spans="1:11">
      <c r="A53" s="97"/>
      <c r="B53" s="98"/>
      <c r="C53" s="99"/>
      <c r="D53" s="99"/>
      <c r="E53" s="99"/>
      <c r="F53" s="38"/>
      <c r="G53" s="39" t="s">
        <v>76</v>
      </c>
      <c r="H53" s="38"/>
      <c r="I53" s="40" t="s">
        <v>78</v>
      </c>
      <c r="J53" s="38"/>
      <c r="K53" s="42" t="s">
        <v>77</v>
      </c>
    </row>
    <row r="54" spans="1:1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</sheetData>
  <mergeCells count="62">
    <mergeCell ref="B7:E7"/>
    <mergeCell ref="F7:K7"/>
    <mergeCell ref="A2:K3"/>
    <mergeCell ref="A4:C4"/>
    <mergeCell ref="H4:K4"/>
    <mergeCell ref="A5:C5"/>
    <mergeCell ref="D4:E4"/>
    <mergeCell ref="F4:G4"/>
    <mergeCell ref="A8:A13"/>
    <mergeCell ref="B8:E8"/>
    <mergeCell ref="B9:E9"/>
    <mergeCell ref="B10:E10"/>
    <mergeCell ref="B11:E11"/>
    <mergeCell ref="B12:E12"/>
    <mergeCell ref="B13:E13"/>
    <mergeCell ref="A14:A19"/>
    <mergeCell ref="B14:E14"/>
    <mergeCell ref="B15:E15"/>
    <mergeCell ref="B16:E16"/>
    <mergeCell ref="B17:E17"/>
    <mergeCell ref="B18:E18"/>
    <mergeCell ref="B19:E19"/>
    <mergeCell ref="A20:A25"/>
    <mergeCell ref="B20:E20"/>
    <mergeCell ref="B21:E21"/>
    <mergeCell ref="B22:E22"/>
    <mergeCell ref="B23:E23"/>
    <mergeCell ref="B24:E24"/>
    <mergeCell ref="B25:E25"/>
    <mergeCell ref="A26:A31"/>
    <mergeCell ref="B26:E26"/>
    <mergeCell ref="B27:E27"/>
    <mergeCell ref="B28:E28"/>
    <mergeCell ref="B29:E29"/>
    <mergeCell ref="B30:E30"/>
    <mergeCell ref="B31:E31"/>
    <mergeCell ref="A32:A37"/>
    <mergeCell ref="B32:E32"/>
    <mergeCell ref="B33:E33"/>
    <mergeCell ref="B34:E34"/>
    <mergeCell ref="B35:E35"/>
    <mergeCell ref="B36:E36"/>
    <mergeCell ref="B37:E37"/>
    <mergeCell ref="A38:A43"/>
    <mergeCell ref="B38:E38"/>
    <mergeCell ref="B39:E39"/>
    <mergeCell ref="B40:E40"/>
    <mergeCell ref="B41:E41"/>
    <mergeCell ref="B42:E42"/>
    <mergeCell ref="B43:E43"/>
    <mergeCell ref="A44:A49"/>
    <mergeCell ref="B44:E44"/>
    <mergeCell ref="B45:E45"/>
    <mergeCell ref="B46:E46"/>
    <mergeCell ref="B47:E47"/>
    <mergeCell ref="B48:E48"/>
    <mergeCell ref="B49:E49"/>
    <mergeCell ref="A50:A53"/>
    <mergeCell ref="B50:E50"/>
    <mergeCell ref="B51:E51"/>
    <mergeCell ref="B52:E52"/>
    <mergeCell ref="B53:E53"/>
  </mergeCells>
  <phoneticPr fontId="3"/>
  <dataValidations count="2">
    <dataValidation type="list" allowBlank="1" showInputMessage="1" showErrorMessage="1" sqref="D5" xr:uid="{00000000-0002-0000-0200-000000000000}">
      <formula1>$N$9:$N$11</formula1>
    </dataValidation>
    <dataValidation type="list" allowBlank="1" showInputMessage="1" showErrorMessage="1" sqref="F8:F53 H8:H53 J8:J53" xr:uid="{00000000-0002-0000-0200-000001000000}">
      <formula1>$M$8:$M$9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I46"/>
  <sheetViews>
    <sheetView view="pageBreakPreview" zoomScaleNormal="75" zoomScaleSheetLayoutView="100" workbookViewId="0">
      <selection activeCell="A3" sqref="A3:I4"/>
    </sheetView>
  </sheetViews>
  <sheetFormatPr defaultColWidth="8.125" defaultRowHeight="14.25"/>
  <cols>
    <col min="1" max="1" width="13.875" style="7" customWidth="1"/>
    <col min="2" max="2" width="17.875" style="7" customWidth="1"/>
    <col min="3" max="3" width="12.375" style="7" customWidth="1"/>
    <col min="4" max="4" width="7.625" style="7" customWidth="1"/>
    <col min="5" max="5" width="7.5" style="7" customWidth="1"/>
    <col min="6" max="6" width="8.125" style="7" customWidth="1"/>
    <col min="7" max="7" width="11.75" style="7" customWidth="1"/>
    <col min="8" max="8" width="10.125" style="7" customWidth="1"/>
    <col min="9" max="9" width="8.75" style="7" customWidth="1"/>
    <col min="10" max="16384" width="8.125" style="7"/>
  </cols>
  <sheetData>
    <row r="1" spans="1:9" s="3" customFormat="1" ht="18.75">
      <c r="A1" s="2" t="s">
        <v>26</v>
      </c>
      <c r="B1" s="2"/>
      <c r="I1" s="8" t="s">
        <v>37</v>
      </c>
    </row>
    <row r="2" spans="1:9" s="3" customFormat="1" ht="12" customHeight="1"/>
    <row r="3" spans="1:9" s="3" customFormat="1" ht="78" customHeight="1">
      <c r="A3" s="156" t="s">
        <v>192</v>
      </c>
      <c r="B3" s="157"/>
      <c r="C3" s="157"/>
      <c r="D3" s="157"/>
      <c r="E3" s="157"/>
      <c r="F3" s="157"/>
      <c r="G3" s="157"/>
      <c r="H3" s="157"/>
      <c r="I3" s="157"/>
    </row>
    <row r="4" spans="1:9" s="3" customFormat="1" ht="93.75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s="3" customFormat="1" ht="15.75" customHeight="1">
      <c r="A5" s="94"/>
      <c r="B5" s="94"/>
      <c r="C5" s="94"/>
      <c r="D5" s="94"/>
      <c r="E5" s="94"/>
      <c r="F5" s="94"/>
      <c r="G5" s="94"/>
      <c r="H5" s="94"/>
      <c r="I5" s="94"/>
    </row>
    <row r="6" spans="1:9" s="3" customFormat="1" ht="12" customHeight="1"/>
    <row r="7" spans="1:9" s="3" customFormat="1" ht="18" customHeight="1">
      <c r="A7" s="35" t="s">
        <v>43</v>
      </c>
      <c r="B7" s="158"/>
      <c r="C7" s="159"/>
      <c r="D7" s="159"/>
      <c r="E7" s="159"/>
      <c r="F7" s="159"/>
      <c r="G7" s="159"/>
      <c r="H7" s="159"/>
      <c r="I7" s="160"/>
    </row>
    <row r="8" spans="1:9" s="3" customFormat="1" ht="18" customHeight="1">
      <c r="A8" s="35" t="s">
        <v>44</v>
      </c>
      <c r="B8" s="158"/>
      <c r="C8" s="159"/>
      <c r="D8" s="159"/>
      <c r="E8" s="159"/>
      <c r="F8" s="159"/>
      <c r="G8" s="159"/>
      <c r="H8" s="159"/>
      <c r="I8" s="160"/>
    </row>
    <row r="9" spans="1:9" s="3" customFormat="1" ht="4.7" customHeight="1">
      <c r="A9" s="9"/>
      <c r="B9" s="9"/>
      <c r="C9" s="9"/>
      <c r="D9" s="9"/>
      <c r="E9" s="9"/>
      <c r="F9" s="9"/>
      <c r="G9" s="9"/>
      <c r="H9" s="9"/>
      <c r="I9" s="9"/>
    </row>
    <row r="10" spans="1:9" s="3" customFormat="1">
      <c r="A10" s="9" t="s">
        <v>27</v>
      </c>
      <c r="B10" s="9"/>
      <c r="C10" s="9"/>
      <c r="D10" s="9"/>
      <c r="E10" s="9"/>
      <c r="F10" s="9"/>
      <c r="G10" s="9"/>
      <c r="H10" s="9"/>
      <c r="I10" s="9"/>
    </row>
    <row r="11" spans="1:9" s="3" customFormat="1" ht="144" customHeight="1">
      <c r="A11" s="161"/>
      <c r="B11" s="162"/>
      <c r="C11" s="162"/>
      <c r="D11" s="162"/>
      <c r="E11" s="162"/>
      <c r="F11" s="162"/>
      <c r="G11" s="162"/>
      <c r="H11" s="162"/>
      <c r="I11" s="162"/>
    </row>
    <row r="12" spans="1:9" s="3" customFormat="1" ht="3.4" customHeight="1">
      <c r="B12" s="4"/>
      <c r="C12" s="4"/>
      <c r="D12" s="4"/>
      <c r="E12" s="4"/>
      <c r="F12" s="4"/>
      <c r="G12" s="4"/>
      <c r="H12" s="4"/>
      <c r="I12" s="4"/>
    </row>
    <row r="13" spans="1:9" s="3" customFormat="1"/>
    <row r="14" spans="1:9" s="3" customFormat="1">
      <c r="A14" s="3" t="s">
        <v>58</v>
      </c>
      <c r="I14" s="48" t="s">
        <v>91</v>
      </c>
    </row>
    <row r="15" spans="1:9" s="3" customFormat="1" ht="18" customHeight="1">
      <c r="A15" s="146" t="s">
        <v>29</v>
      </c>
      <c r="B15" s="147"/>
      <c r="C15" s="35" t="s">
        <v>30</v>
      </c>
      <c r="D15" s="35" t="s">
        <v>31</v>
      </c>
      <c r="E15" s="35" t="s">
        <v>32</v>
      </c>
      <c r="F15" s="35" t="s">
        <v>33</v>
      </c>
      <c r="G15" s="35" t="s">
        <v>34</v>
      </c>
      <c r="H15" s="146" t="s">
        <v>35</v>
      </c>
      <c r="I15" s="147"/>
    </row>
    <row r="16" spans="1:9" s="6" customFormat="1" ht="15" customHeight="1">
      <c r="A16" s="137"/>
      <c r="B16" s="138"/>
      <c r="C16" s="69"/>
      <c r="D16" s="46"/>
      <c r="E16" s="70"/>
      <c r="F16" s="46"/>
      <c r="G16" s="47">
        <f t="shared" ref="G16:G24" si="0">D16*F16</f>
        <v>0</v>
      </c>
      <c r="H16" s="152"/>
      <c r="I16" s="153"/>
    </row>
    <row r="17" spans="1:9" s="6" customFormat="1" ht="15" customHeight="1">
      <c r="A17" s="137"/>
      <c r="B17" s="138"/>
      <c r="C17" s="69"/>
      <c r="D17" s="46"/>
      <c r="E17" s="70"/>
      <c r="F17" s="46"/>
      <c r="G17" s="47">
        <f t="shared" si="0"/>
        <v>0</v>
      </c>
      <c r="H17" s="152"/>
      <c r="I17" s="153"/>
    </row>
    <row r="18" spans="1:9" s="6" customFormat="1" ht="12">
      <c r="A18" s="137"/>
      <c r="B18" s="138"/>
      <c r="C18" s="69"/>
      <c r="D18" s="71"/>
      <c r="E18" s="70"/>
      <c r="F18" s="46"/>
      <c r="G18" s="47">
        <f t="shared" si="0"/>
        <v>0</v>
      </c>
      <c r="H18" s="72"/>
      <c r="I18" s="73"/>
    </row>
    <row r="19" spans="1:9" s="6" customFormat="1" ht="52.9" customHeight="1">
      <c r="A19" s="137"/>
      <c r="B19" s="138"/>
      <c r="C19" s="43"/>
      <c r="D19" s="44"/>
      <c r="E19" s="45"/>
      <c r="F19" s="46"/>
      <c r="G19" s="47">
        <f t="shared" si="0"/>
        <v>0</v>
      </c>
      <c r="H19" s="154"/>
      <c r="I19" s="155"/>
    </row>
    <row r="20" spans="1:9" s="6" customFormat="1" ht="15" customHeight="1">
      <c r="A20" s="137"/>
      <c r="B20" s="138"/>
      <c r="C20" s="69"/>
      <c r="D20" s="46"/>
      <c r="E20" s="70"/>
      <c r="F20" s="46"/>
      <c r="G20" s="47">
        <f t="shared" si="0"/>
        <v>0</v>
      </c>
      <c r="H20" s="72"/>
      <c r="I20" s="73"/>
    </row>
    <row r="21" spans="1:9" s="6" customFormat="1" ht="15" customHeight="1">
      <c r="A21" s="137"/>
      <c r="B21" s="138"/>
      <c r="C21" s="69"/>
      <c r="D21" s="46"/>
      <c r="E21" s="70"/>
      <c r="F21" s="46"/>
      <c r="G21" s="47">
        <f t="shared" si="0"/>
        <v>0</v>
      </c>
      <c r="H21" s="139"/>
      <c r="I21" s="140"/>
    </row>
    <row r="22" spans="1:9" s="6" customFormat="1" ht="15" customHeight="1">
      <c r="A22" s="137"/>
      <c r="B22" s="138"/>
      <c r="C22" s="69"/>
      <c r="D22" s="46"/>
      <c r="E22" s="70"/>
      <c r="F22" s="46"/>
      <c r="G22" s="47">
        <f t="shared" si="0"/>
        <v>0</v>
      </c>
      <c r="H22" s="139"/>
      <c r="I22" s="140"/>
    </row>
    <row r="23" spans="1:9" s="6" customFormat="1" ht="15" customHeight="1">
      <c r="A23" s="137"/>
      <c r="B23" s="138"/>
      <c r="C23" s="69"/>
      <c r="D23" s="46"/>
      <c r="E23" s="70"/>
      <c r="F23" s="46"/>
      <c r="G23" s="47">
        <f t="shared" si="0"/>
        <v>0</v>
      </c>
      <c r="H23" s="139"/>
      <c r="I23" s="140"/>
    </row>
    <row r="24" spans="1:9" s="6" customFormat="1" ht="15" customHeight="1">
      <c r="A24" s="137"/>
      <c r="B24" s="138"/>
      <c r="C24" s="69"/>
      <c r="D24" s="46"/>
      <c r="E24" s="70"/>
      <c r="F24" s="46"/>
      <c r="G24" s="47">
        <f t="shared" si="0"/>
        <v>0</v>
      </c>
      <c r="H24" s="139"/>
      <c r="I24" s="140"/>
    </row>
    <row r="25" spans="1:9" s="3" customFormat="1" ht="18" customHeight="1">
      <c r="A25" s="141" t="s">
        <v>36</v>
      </c>
      <c r="B25" s="142"/>
      <c r="C25" s="142"/>
      <c r="D25" s="142"/>
      <c r="E25" s="142"/>
      <c r="F25" s="143"/>
      <c r="G25" s="74">
        <f>SUM(G16:G24)</f>
        <v>0</v>
      </c>
      <c r="H25" s="144"/>
      <c r="I25" s="145"/>
    </row>
    <row r="26" spans="1:9" s="3" customFormat="1" ht="22.15" customHeight="1">
      <c r="A26" s="22"/>
      <c r="B26" s="22"/>
      <c r="C26" s="9"/>
      <c r="D26" s="10"/>
      <c r="E26" s="10"/>
      <c r="F26" s="11"/>
      <c r="G26" s="12"/>
      <c r="H26" s="13"/>
      <c r="I26" s="13"/>
    </row>
    <row r="27" spans="1:9" s="3" customFormat="1">
      <c r="A27" s="3" t="s">
        <v>59</v>
      </c>
      <c r="I27" s="48" t="s">
        <v>91</v>
      </c>
    </row>
    <row r="28" spans="1:9" s="3" customFormat="1" ht="18" customHeight="1">
      <c r="A28" s="146" t="s">
        <v>29</v>
      </c>
      <c r="B28" s="147"/>
      <c r="C28" s="35" t="s">
        <v>30</v>
      </c>
      <c r="D28" s="35" t="s">
        <v>31</v>
      </c>
      <c r="E28" s="35" t="s">
        <v>32</v>
      </c>
      <c r="F28" s="35" t="s">
        <v>33</v>
      </c>
      <c r="G28" s="35" t="s">
        <v>34</v>
      </c>
      <c r="H28" s="148" t="s">
        <v>35</v>
      </c>
      <c r="I28" s="149"/>
    </row>
    <row r="29" spans="1:9" s="6" customFormat="1" ht="15" customHeight="1">
      <c r="A29" s="137"/>
      <c r="B29" s="138"/>
      <c r="C29" s="69"/>
      <c r="D29" s="46"/>
      <c r="E29" s="70"/>
      <c r="F29" s="46"/>
      <c r="G29" s="47">
        <f t="shared" ref="G29:G37" si="1">D29*F29</f>
        <v>0</v>
      </c>
      <c r="H29" s="150"/>
      <c r="I29" s="151"/>
    </row>
    <row r="30" spans="1:9" s="6" customFormat="1" ht="15" customHeight="1">
      <c r="A30" s="137"/>
      <c r="B30" s="138"/>
      <c r="C30" s="69"/>
      <c r="D30" s="46"/>
      <c r="E30" s="70"/>
      <c r="F30" s="46"/>
      <c r="G30" s="47">
        <f t="shared" si="1"/>
        <v>0</v>
      </c>
      <c r="H30" s="150"/>
      <c r="I30" s="151"/>
    </row>
    <row r="31" spans="1:9" s="6" customFormat="1" ht="12">
      <c r="A31" s="137"/>
      <c r="B31" s="138"/>
      <c r="C31" s="43"/>
      <c r="D31" s="44"/>
      <c r="E31" s="45"/>
      <c r="F31" s="47"/>
      <c r="G31" s="47">
        <f t="shared" si="1"/>
        <v>0</v>
      </c>
      <c r="H31" s="75"/>
      <c r="I31" s="76"/>
    </row>
    <row r="32" spans="1:9" s="6" customFormat="1" ht="15" customHeight="1">
      <c r="A32" s="126"/>
      <c r="B32" s="127"/>
      <c r="C32" s="77"/>
      <c r="D32" s="44"/>
      <c r="E32" s="45"/>
      <c r="F32" s="47"/>
      <c r="G32" s="47">
        <f t="shared" si="1"/>
        <v>0</v>
      </c>
      <c r="H32" s="75"/>
      <c r="I32" s="76"/>
    </row>
    <row r="33" spans="1:9" s="6" customFormat="1" ht="15" customHeight="1">
      <c r="A33" s="126"/>
      <c r="B33" s="127"/>
      <c r="C33" s="77"/>
      <c r="D33" s="44"/>
      <c r="E33" s="45"/>
      <c r="F33" s="47"/>
      <c r="G33" s="47">
        <f t="shared" si="1"/>
        <v>0</v>
      </c>
      <c r="H33" s="128"/>
      <c r="I33" s="129"/>
    </row>
    <row r="34" spans="1:9" s="6" customFormat="1" ht="15" customHeight="1">
      <c r="A34" s="126"/>
      <c r="B34" s="127"/>
      <c r="C34" s="77"/>
      <c r="D34" s="44"/>
      <c r="E34" s="45"/>
      <c r="F34" s="47"/>
      <c r="G34" s="47">
        <f t="shared" si="1"/>
        <v>0</v>
      </c>
      <c r="H34" s="128"/>
      <c r="I34" s="129"/>
    </row>
    <row r="35" spans="1:9" s="6" customFormat="1" ht="15" customHeight="1">
      <c r="A35" s="126"/>
      <c r="B35" s="127"/>
      <c r="C35" s="77"/>
      <c r="D35" s="44"/>
      <c r="E35" s="45"/>
      <c r="F35" s="47"/>
      <c r="G35" s="47">
        <f t="shared" si="1"/>
        <v>0</v>
      </c>
      <c r="H35" s="128"/>
      <c r="I35" s="129"/>
    </row>
    <row r="36" spans="1:9" s="6" customFormat="1" ht="15" customHeight="1">
      <c r="A36" s="126"/>
      <c r="B36" s="127"/>
      <c r="C36" s="77"/>
      <c r="D36" s="44"/>
      <c r="E36" s="45"/>
      <c r="F36" s="47"/>
      <c r="G36" s="47">
        <f t="shared" si="1"/>
        <v>0</v>
      </c>
      <c r="H36" s="128"/>
      <c r="I36" s="129"/>
    </row>
    <row r="37" spans="1:9" s="6" customFormat="1" ht="15" customHeight="1">
      <c r="A37" s="126"/>
      <c r="B37" s="127"/>
      <c r="C37" s="77"/>
      <c r="D37" s="44"/>
      <c r="E37" s="45"/>
      <c r="F37" s="47"/>
      <c r="G37" s="47">
        <f t="shared" si="1"/>
        <v>0</v>
      </c>
      <c r="H37" s="128"/>
      <c r="I37" s="129"/>
    </row>
    <row r="38" spans="1:9" s="3" customFormat="1" ht="18" customHeight="1">
      <c r="A38" s="130" t="s">
        <v>36</v>
      </c>
      <c r="B38" s="131"/>
      <c r="C38" s="131"/>
      <c r="D38" s="131"/>
      <c r="E38" s="131"/>
      <c r="F38" s="132"/>
      <c r="G38" s="74">
        <f>SUM(G29:G37)</f>
        <v>0</v>
      </c>
      <c r="H38" s="133"/>
      <c r="I38" s="134"/>
    </row>
    <row r="39" spans="1:9" s="3" customFormat="1" ht="4.7" customHeight="1">
      <c r="A39" s="9"/>
      <c r="B39" s="9"/>
      <c r="C39" s="9"/>
      <c r="D39" s="10"/>
      <c r="E39" s="10"/>
      <c r="F39" s="11"/>
      <c r="G39" s="12"/>
      <c r="H39" s="12"/>
      <c r="I39" s="23"/>
    </row>
    <row r="40" spans="1:9">
      <c r="A40" s="24"/>
      <c r="B40" s="135"/>
      <c r="C40" s="135"/>
      <c r="D40" s="135"/>
      <c r="E40" s="135"/>
      <c r="F40" s="135"/>
      <c r="G40" s="135"/>
      <c r="H40" s="135"/>
      <c r="I40" s="135"/>
    </row>
    <row r="41" spans="1:9">
      <c r="A41" s="24"/>
      <c r="B41" s="24" t="s">
        <v>72</v>
      </c>
      <c r="C41" s="24"/>
      <c r="D41" s="24"/>
      <c r="F41" s="48" t="s">
        <v>91</v>
      </c>
      <c r="G41" s="24"/>
      <c r="H41" s="24"/>
      <c r="I41" s="24"/>
    </row>
    <row r="42" spans="1:9">
      <c r="A42" s="24"/>
      <c r="B42" s="78" t="s">
        <v>61</v>
      </c>
      <c r="C42" s="78" t="s">
        <v>66</v>
      </c>
      <c r="D42" s="136" t="s">
        <v>62</v>
      </c>
      <c r="E42" s="136"/>
      <c r="F42" s="136"/>
      <c r="G42" s="24"/>
      <c r="H42" s="24"/>
      <c r="I42" s="24"/>
    </row>
    <row r="43" spans="1:9">
      <c r="B43" s="79" t="s">
        <v>63</v>
      </c>
      <c r="C43" s="80">
        <f>G25</f>
        <v>0</v>
      </c>
      <c r="D43" s="125"/>
      <c r="E43" s="125"/>
      <c r="F43" s="125"/>
    </row>
    <row r="44" spans="1:9">
      <c r="B44" s="79" t="s">
        <v>64</v>
      </c>
      <c r="C44" s="80">
        <f>G38</f>
        <v>0</v>
      </c>
      <c r="D44" s="125"/>
      <c r="E44" s="125"/>
      <c r="F44" s="125"/>
    </row>
    <row r="45" spans="1:9">
      <c r="B45" s="79" t="s">
        <v>65</v>
      </c>
      <c r="C45" s="81">
        <f>C44-C43</f>
        <v>0</v>
      </c>
      <c r="D45" s="125"/>
      <c r="E45" s="125"/>
      <c r="F45" s="125"/>
    </row>
    <row r="46" spans="1:9">
      <c r="B46" s="79" t="s">
        <v>70</v>
      </c>
      <c r="C46" s="81" t="e">
        <f>C45*100/C44</f>
        <v>#DIV/0!</v>
      </c>
      <c r="D46" s="125"/>
      <c r="E46" s="125"/>
      <c r="F46" s="125"/>
    </row>
  </sheetData>
  <mergeCells count="50">
    <mergeCell ref="A3:I4"/>
    <mergeCell ref="B7:I7"/>
    <mergeCell ref="B8:I8"/>
    <mergeCell ref="A11:I11"/>
    <mergeCell ref="A15:B15"/>
    <mergeCell ref="H15:I15"/>
    <mergeCell ref="A23:B23"/>
    <mergeCell ref="H23:I23"/>
    <mergeCell ref="A16:B16"/>
    <mergeCell ref="H16:I16"/>
    <mergeCell ref="A17:B17"/>
    <mergeCell ref="H17:I17"/>
    <mergeCell ref="A18:B18"/>
    <mergeCell ref="A19:B19"/>
    <mergeCell ref="H19:I19"/>
    <mergeCell ref="A20:B20"/>
    <mergeCell ref="A21:B21"/>
    <mergeCell ref="H21:I21"/>
    <mergeCell ref="A22:B22"/>
    <mergeCell ref="H22:I22"/>
    <mergeCell ref="A32:B32"/>
    <mergeCell ref="A24:B24"/>
    <mergeCell ref="H24:I24"/>
    <mergeCell ref="A25:F25"/>
    <mergeCell ref="H25:I25"/>
    <mergeCell ref="A28:B28"/>
    <mergeCell ref="H28:I28"/>
    <mergeCell ref="A29:B29"/>
    <mergeCell ref="H29:I29"/>
    <mergeCell ref="A30:B30"/>
    <mergeCell ref="H30:I30"/>
    <mergeCell ref="A31:B31"/>
    <mergeCell ref="A33:B33"/>
    <mergeCell ref="H33:I33"/>
    <mergeCell ref="A34:B34"/>
    <mergeCell ref="H34:I34"/>
    <mergeCell ref="A35:B35"/>
    <mergeCell ref="H35:I35"/>
    <mergeCell ref="D46:F46"/>
    <mergeCell ref="A36:B36"/>
    <mergeCell ref="H36:I36"/>
    <mergeCell ref="A37:B37"/>
    <mergeCell ref="H37:I37"/>
    <mergeCell ref="A38:F38"/>
    <mergeCell ref="H38:I38"/>
    <mergeCell ref="B40:I40"/>
    <mergeCell ref="D42:F42"/>
    <mergeCell ref="D43:F43"/>
    <mergeCell ref="D44:F44"/>
    <mergeCell ref="D45:F45"/>
  </mergeCells>
  <phoneticPr fontId="3"/>
  <pageMargins left="0.59055118110236227" right="0.39370078740157483" top="0.39370078740157483" bottom="0.39370078740157483" header="0.51181102362204722" footer="0.51181102362204722"/>
  <pageSetup paperSize="9" scale="7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H45"/>
  <sheetViews>
    <sheetView view="pageBreakPreview" zoomScaleNormal="75" zoomScaleSheetLayoutView="100" workbookViewId="0">
      <selection activeCell="O14" sqref="O14"/>
    </sheetView>
  </sheetViews>
  <sheetFormatPr defaultColWidth="8.125" defaultRowHeight="14.25"/>
  <cols>
    <col min="1" max="1" width="13.375" style="7" customWidth="1"/>
    <col min="2" max="2" width="17.875" style="7" customWidth="1"/>
    <col min="3" max="3" width="9.5" style="7" customWidth="1"/>
    <col min="4" max="4" width="7.5" style="7" customWidth="1"/>
    <col min="5" max="5" width="14.875" style="7" bestFit="1" customWidth="1"/>
    <col min="6" max="6" width="11.75" style="7" customWidth="1"/>
    <col min="7" max="7" width="10.125" style="7" customWidth="1"/>
    <col min="8" max="8" width="8.75" style="7" customWidth="1"/>
    <col min="9" max="16384" width="8.125" style="7"/>
  </cols>
  <sheetData>
    <row r="1" spans="1:8" s="3" customFormat="1" ht="18.75">
      <c r="A1" s="2" t="s">
        <v>38</v>
      </c>
      <c r="B1" s="2"/>
      <c r="H1" s="8" t="s">
        <v>40</v>
      </c>
    </row>
    <row r="2" spans="1:8" s="3" customFormat="1" ht="12" customHeight="1">
      <c r="A2" s="2"/>
      <c r="B2" s="2"/>
      <c r="H2" s="8"/>
    </row>
    <row r="3" spans="1:8" s="3" customFormat="1" ht="69" customHeight="1">
      <c r="A3" s="156" t="s">
        <v>193</v>
      </c>
      <c r="B3" s="157"/>
      <c r="C3" s="157"/>
      <c r="D3" s="157"/>
      <c r="E3" s="157"/>
      <c r="F3" s="157"/>
      <c r="G3" s="157"/>
      <c r="H3" s="157"/>
    </row>
    <row r="4" spans="1:8" s="3" customFormat="1" ht="59.45" customHeight="1">
      <c r="A4" s="157"/>
      <c r="B4" s="157"/>
      <c r="C4" s="157"/>
      <c r="D4" s="157"/>
      <c r="E4" s="157"/>
      <c r="F4" s="157"/>
      <c r="G4" s="157"/>
      <c r="H4" s="157"/>
    </row>
    <row r="5" spans="1:8" s="3" customFormat="1" ht="7.9" customHeight="1">
      <c r="A5" s="2"/>
      <c r="B5" s="2"/>
      <c r="H5" s="8"/>
    </row>
    <row r="6" spans="1:8" s="3" customFormat="1" ht="18" customHeight="1">
      <c r="A6" s="35" t="s">
        <v>43</v>
      </c>
      <c r="B6" s="173"/>
      <c r="C6" s="174"/>
      <c r="D6" s="174"/>
      <c r="E6" s="174"/>
      <c r="F6" s="174"/>
      <c r="G6" s="174"/>
      <c r="H6" s="175"/>
    </row>
    <row r="7" spans="1:8" s="3" customFormat="1" ht="18" customHeight="1">
      <c r="A7" s="35" t="s">
        <v>44</v>
      </c>
      <c r="B7" s="173"/>
      <c r="C7" s="174"/>
      <c r="D7" s="174"/>
      <c r="E7" s="174"/>
      <c r="F7" s="174"/>
      <c r="G7" s="174"/>
      <c r="H7" s="175"/>
    </row>
    <row r="8" spans="1:8" s="3" customFormat="1" ht="4.7" customHeight="1">
      <c r="A8" s="9"/>
      <c r="B8" s="9"/>
      <c r="C8" s="9"/>
      <c r="D8" s="9"/>
      <c r="E8" s="9"/>
      <c r="F8" s="9"/>
      <c r="G8" s="9"/>
      <c r="H8" s="9"/>
    </row>
    <row r="9" spans="1:8" s="3" customFormat="1">
      <c r="A9" s="9" t="s">
        <v>39</v>
      </c>
      <c r="B9" s="9"/>
      <c r="C9" s="9"/>
      <c r="D9" s="9"/>
      <c r="E9" s="9"/>
      <c r="F9" s="9"/>
      <c r="G9" s="9"/>
      <c r="H9" s="9"/>
    </row>
    <row r="10" spans="1:8" s="3" customFormat="1" ht="76.900000000000006" customHeight="1">
      <c r="A10" s="176"/>
      <c r="B10" s="176"/>
      <c r="C10" s="176"/>
      <c r="D10" s="176"/>
      <c r="E10" s="176"/>
      <c r="F10" s="176"/>
      <c r="G10" s="176"/>
      <c r="H10" s="176"/>
    </row>
    <row r="11" spans="1:8" s="3" customFormat="1" ht="3.4" customHeight="1">
      <c r="B11" s="4"/>
      <c r="C11" s="4"/>
      <c r="D11" s="4"/>
      <c r="E11" s="4"/>
      <c r="F11" s="4"/>
      <c r="G11" s="4"/>
      <c r="H11" s="4"/>
    </row>
    <row r="12" spans="1:8" s="3" customFormat="1"/>
    <row r="13" spans="1:8" s="3" customFormat="1">
      <c r="A13" s="3" t="s">
        <v>49</v>
      </c>
      <c r="H13" s="5" t="s">
        <v>28</v>
      </c>
    </row>
    <row r="14" spans="1:8" s="3" customFormat="1" ht="18" customHeight="1">
      <c r="A14" s="146" t="s">
        <v>51</v>
      </c>
      <c r="B14" s="147"/>
      <c r="C14" s="35" t="s">
        <v>31</v>
      </c>
      <c r="D14" s="35" t="s">
        <v>32</v>
      </c>
      <c r="E14" s="35" t="s">
        <v>52</v>
      </c>
      <c r="F14" s="35" t="s">
        <v>53</v>
      </c>
      <c r="G14" s="146" t="s">
        <v>35</v>
      </c>
      <c r="H14" s="147"/>
    </row>
    <row r="15" spans="1:8" s="6" customFormat="1" ht="15" customHeight="1">
      <c r="A15" s="165"/>
      <c r="B15" s="166"/>
      <c r="C15" s="31"/>
      <c r="D15" s="27"/>
      <c r="E15" s="28"/>
      <c r="F15" s="28" t="e">
        <f>C15/E15</f>
        <v>#DIV/0!</v>
      </c>
      <c r="G15" s="167"/>
      <c r="H15" s="168"/>
    </row>
    <row r="16" spans="1:8" s="6" customFormat="1" ht="15" customHeight="1">
      <c r="A16" s="165"/>
      <c r="B16" s="166"/>
      <c r="C16" s="31"/>
      <c r="D16" s="27"/>
      <c r="E16" s="28"/>
      <c r="F16" s="28" t="e">
        <f>C16/E16</f>
        <v>#DIV/0!</v>
      </c>
      <c r="G16" s="167"/>
      <c r="H16" s="168"/>
    </row>
    <row r="17" spans="1:8" s="6" customFormat="1" ht="15" customHeight="1">
      <c r="A17" s="165"/>
      <c r="B17" s="166"/>
      <c r="C17" s="31"/>
      <c r="D17" s="27"/>
      <c r="E17" s="28"/>
      <c r="F17" s="28" t="e">
        <f>C17/E17</f>
        <v>#DIV/0!</v>
      </c>
      <c r="G17" s="33"/>
      <c r="H17" s="34"/>
    </row>
    <row r="18" spans="1:8" s="6" customFormat="1" ht="15" customHeight="1">
      <c r="A18" s="165"/>
      <c r="B18" s="166"/>
      <c r="C18" s="31"/>
      <c r="D18" s="27"/>
      <c r="E18" s="28"/>
      <c r="F18" s="28" t="e">
        <f>C18/E18</f>
        <v>#DIV/0!</v>
      </c>
      <c r="G18" s="33"/>
      <c r="H18" s="34"/>
    </row>
    <row r="19" spans="1:8" s="6" customFormat="1" ht="15" customHeight="1">
      <c r="A19" s="165"/>
      <c r="B19" s="166"/>
      <c r="C19" s="31"/>
      <c r="D19" s="27"/>
      <c r="E19" s="28"/>
      <c r="F19" s="28" t="e">
        <f>C19/E19</f>
        <v>#DIV/0!</v>
      </c>
      <c r="G19" s="33"/>
      <c r="H19" s="34"/>
    </row>
    <row r="20" spans="1:8" s="6" customFormat="1" ht="15" customHeight="1">
      <c r="A20" s="165"/>
      <c r="B20" s="166"/>
      <c r="C20" s="31"/>
      <c r="D20" s="27"/>
      <c r="E20" s="28"/>
      <c r="F20" s="28" t="e">
        <f>C20/E20</f>
        <v>#DIV/0!</v>
      </c>
      <c r="G20" s="167"/>
      <c r="H20" s="168"/>
    </row>
    <row r="21" spans="1:8" s="6" customFormat="1" ht="15" customHeight="1">
      <c r="A21" s="165"/>
      <c r="B21" s="166"/>
      <c r="C21" s="31"/>
      <c r="D21" s="27"/>
      <c r="E21" s="28"/>
      <c r="F21" s="28" t="e">
        <f>C21/E21</f>
        <v>#DIV/0!</v>
      </c>
      <c r="G21" s="167"/>
      <c r="H21" s="168"/>
    </row>
    <row r="22" spans="1:8" s="6" customFormat="1" ht="15" customHeight="1">
      <c r="A22" s="165"/>
      <c r="B22" s="166"/>
      <c r="C22" s="31"/>
      <c r="D22" s="27"/>
      <c r="E22" s="28"/>
      <c r="F22" s="28" t="e">
        <f>C22/E22</f>
        <v>#DIV/0!</v>
      </c>
      <c r="G22" s="167"/>
      <c r="H22" s="168"/>
    </row>
    <row r="23" spans="1:8" s="6" customFormat="1" ht="15" customHeight="1">
      <c r="A23" s="165"/>
      <c r="B23" s="166"/>
      <c r="C23" s="31"/>
      <c r="D23" s="27"/>
      <c r="E23" s="28"/>
      <c r="F23" s="28" t="e">
        <f>C23/E23</f>
        <v>#DIV/0!</v>
      </c>
      <c r="G23" s="167"/>
      <c r="H23" s="168"/>
    </row>
    <row r="24" spans="1:8" s="3" customFormat="1" ht="18" customHeight="1">
      <c r="A24" s="169" t="s">
        <v>36</v>
      </c>
      <c r="B24" s="169"/>
      <c r="C24" s="169"/>
      <c r="D24" s="169"/>
      <c r="E24" s="169"/>
      <c r="F24" s="26" t="e">
        <f>SUM(F15:F23)</f>
        <v>#DIV/0!</v>
      </c>
      <c r="G24" s="170"/>
      <c r="H24" s="171"/>
    </row>
    <row r="25" spans="1:8" s="3" customFormat="1" ht="22.15" customHeight="1">
      <c r="A25" s="22"/>
      <c r="B25" s="22"/>
      <c r="C25" s="10"/>
      <c r="D25" s="10"/>
      <c r="E25" s="12"/>
      <c r="F25" s="12"/>
      <c r="G25" s="13"/>
      <c r="H25" s="13"/>
    </row>
    <row r="26" spans="1:8" s="3" customFormat="1">
      <c r="A26" s="3" t="s">
        <v>50</v>
      </c>
      <c r="H26" s="5" t="s">
        <v>28</v>
      </c>
    </row>
    <row r="27" spans="1:8" s="3" customFormat="1" ht="18" customHeight="1">
      <c r="A27" s="146" t="s">
        <v>51</v>
      </c>
      <c r="B27" s="147"/>
      <c r="C27" s="35" t="s">
        <v>31</v>
      </c>
      <c r="D27" s="35" t="s">
        <v>32</v>
      </c>
      <c r="E27" s="35" t="s">
        <v>52</v>
      </c>
      <c r="F27" s="35" t="s">
        <v>53</v>
      </c>
      <c r="G27" s="148" t="s">
        <v>35</v>
      </c>
      <c r="H27" s="149"/>
    </row>
    <row r="28" spans="1:8" s="6" customFormat="1" ht="15" customHeight="1">
      <c r="A28" s="165"/>
      <c r="B28" s="166"/>
      <c r="C28" s="31"/>
      <c r="D28" s="27"/>
      <c r="E28" s="28"/>
      <c r="F28" s="28" t="e">
        <f>C28/E28</f>
        <v>#DIV/0!</v>
      </c>
      <c r="G28" s="167"/>
      <c r="H28" s="168"/>
    </row>
    <row r="29" spans="1:8" s="6" customFormat="1" ht="15" customHeight="1">
      <c r="A29" s="165"/>
      <c r="B29" s="166"/>
      <c r="C29" s="31"/>
      <c r="D29" s="27"/>
      <c r="E29" s="28"/>
      <c r="F29" s="28" t="e">
        <f>C29/E29</f>
        <v>#DIV/0!</v>
      </c>
      <c r="G29" s="33"/>
      <c r="H29" s="34"/>
    </row>
    <row r="30" spans="1:8" s="6" customFormat="1" ht="15" customHeight="1">
      <c r="A30" s="165"/>
      <c r="B30" s="166"/>
      <c r="C30" s="31"/>
      <c r="D30" s="27"/>
      <c r="E30" s="28"/>
      <c r="F30" s="28" t="e">
        <f>C30/E30</f>
        <v>#DIV/0!</v>
      </c>
      <c r="G30" s="33"/>
      <c r="H30" s="34"/>
    </row>
    <row r="31" spans="1:8" s="6" customFormat="1" ht="15" customHeight="1">
      <c r="A31" s="165"/>
      <c r="B31" s="166"/>
      <c r="C31" s="31"/>
      <c r="D31" s="27"/>
      <c r="E31" s="28"/>
      <c r="F31" s="28" t="e">
        <f>C31/E31</f>
        <v>#DIV/0!</v>
      </c>
      <c r="G31" s="33"/>
      <c r="H31" s="34"/>
    </row>
    <row r="32" spans="1:8" s="6" customFormat="1" ht="15" customHeight="1">
      <c r="A32" s="165"/>
      <c r="B32" s="166"/>
      <c r="C32" s="31"/>
      <c r="D32" s="27"/>
      <c r="E32" s="28"/>
      <c r="F32" s="28" t="e">
        <f>C32/E32</f>
        <v>#DIV/0!</v>
      </c>
      <c r="G32" s="167"/>
      <c r="H32" s="168"/>
    </row>
    <row r="33" spans="1:8" s="6" customFormat="1" ht="15" customHeight="1">
      <c r="A33" s="165"/>
      <c r="B33" s="166"/>
      <c r="C33" s="31"/>
      <c r="D33" s="27"/>
      <c r="E33" s="28"/>
      <c r="F33" s="28" t="e">
        <f>C33/E33</f>
        <v>#DIV/0!</v>
      </c>
      <c r="G33" s="167"/>
      <c r="H33" s="168"/>
    </row>
    <row r="34" spans="1:8" s="6" customFormat="1" ht="15" customHeight="1">
      <c r="A34" s="165"/>
      <c r="B34" s="166"/>
      <c r="C34" s="31"/>
      <c r="D34" s="27"/>
      <c r="E34" s="28"/>
      <c r="F34" s="28" t="e">
        <f>C34/E34</f>
        <v>#DIV/0!</v>
      </c>
      <c r="G34" s="167"/>
      <c r="H34" s="168"/>
    </row>
    <row r="35" spans="1:8" s="6" customFormat="1" ht="15" customHeight="1">
      <c r="A35" s="165"/>
      <c r="B35" s="166"/>
      <c r="C35" s="31"/>
      <c r="D35" s="27"/>
      <c r="E35" s="28"/>
      <c r="F35" s="28" t="e">
        <f>C35/E35</f>
        <v>#DIV/0!</v>
      </c>
      <c r="G35" s="167"/>
      <c r="H35" s="168"/>
    </row>
    <row r="36" spans="1:8" s="6" customFormat="1" ht="15" customHeight="1">
      <c r="A36" s="165"/>
      <c r="B36" s="166"/>
      <c r="C36" s="31"/>
      <c r="D36" s="27"/>
      <c r="E36" s="28"/>
      <c r="F36" s="28" t="e">
        <f>C36/E36</f>
        <v>#DIV/0!</v>
      </c>
      <c r="G36" s="167"/>
      <c r="H36" s="168"/>
    </row>
    <row r="37" spans="1:8" s="3" customFormat="1" ht="18" customHeight="1">
      <c r="A37" s="169" t="s">
        <v>36</v>
      </c>
      <c r="B37" s="169"/>
      <c r="C37" s="169"/>
      <c r="D37" s="169"/>
      <c r="E37" s="169"/>
      <c r="F37" s="26" t="e">
        <f>SUM(F28:F36)</f>
        <v>#DIV/0!</v>
      </c>
      <c r="G37" s="170"/>
      <c r="H37" s="171"/>
    </row>
    <row r="38" spans="1:8" s="3" customFormat="1" ht="4.7" customHeight="1">
      <c r="A38" s="9"/>
      <c r="B38" s="9"/>
      <c r="C38" s="10"/>
      <c r="D38" s="10"/>
      <c r="E38" s="12"/>
      <c r="F38" s="12"/>
      <c r="G38" s="12"/>
      <c r="H38" s="23"/>
    </row>
    <row r="39" spans="1:8">
      <c r="A39" s="24"/>
      <c r="B39" s="135"/>
      <c r="C39" s="135"/>
      <c r="D39" s="135"/>
      <c r="E39" s="135"/>
      <c r="F39" s="135"/>
      <c r="G39" s="135"/>
      <c r="H39" s="135"/>
    </row>
    <row r="40" spans="1:8">
      <c r="A40" s="24"/>
      <c r="B40" s="24" t="s">
        <v>73</v>
      </c>
      <c r="C40" s="24"/>
      <c r="D40" s="24"/>
      <c r="E40" s="5" t="s">
        <v>28</v>
      </c>
      <c r="F40" s="24"/>
      <c r="G40" s="24"/>
      <c r="H40" s="24"/>
    </row>
    <row r="41" spans="1:8">
      <c r="A41" s="24"/>
      <c r="B41" s="32" t="s">
        <v>61</v>
      </c>
      <c r="C41" s="32" t="s">
        <v>67</v>
      </c>
      <c r="D41" s="172" t="s">
        <v>62</v>
      </c>
      <c r="E41" s="172"/>
      <c r="F41" s="24"/>
      <c r="G41" s="24"/>
      <c r="H41" s="24"/>
    </row>
    <row r="42" spans="1:8">
      <c r="B42" s="25" t="s">
        <v>63</v>
      </c>
      <c r="C42" s="29" t="e">
        <f>F24</f>
        <v>#DIV/0!</v>
      </c>
      <c r="D42" s="163"/>
      <c r="E42" s="163"/>
    </row>
    <row r="43" spans="1:8">
      <c r="B43" s="25" t="s">
        <v>64</v>
      </c>
      <c r="C43" s="29" t="e">
        <f>F37</f>
        <v>#DIV/0!</v>
      </c>
      <c r="D43" s="163"/>
      <c r="E43" s="163"/>
    </row>
    <row r="44" spans="1:8">
      <c r="B44" s="25" t="s">
        <v>71</v>
      </c>
      <c r="C44" s="36" t="e">
        <f>C43-C42</f>
        <v>#DIV/0!</v>
      </c>
      <c r="D44" s="163"/>
      <c r="E44" s="163"/>
    </row>
    <row r="45" spans="1:8">
      <c r="B45" s="25" t="s">
        <v>70</v>
      </c>
      <c r="C45" s="30" t="e">
        <f>C44*100/C43</f>
        <v>#DIV/0!</v>
      </c>
      <c r="D45" s="164"/>
      <c r="E45" s="164"/>
    </row>
  </sheetData>
  <mergeCells count="48">
    <mergeCell ref="A3:H4"/>
    <mergeCell ref="B6:H6"/>
    <mergeCell ref="B7:H7"/>
    <mergeCell ref="A10:H10"/>
    <mergeCell ref="A14:B14"/>
    <mergeCell ref="G14:H14"/>
    <mergeCell ref="A15:B15"/>
    <mergeCell ref="G15:H15"/>
    <mergeCell ref="A16:B16"/>
    <mergeCell ref="G16:H16"/>
    <mergeCell ref="A17:B17"/>
    <mergeCell ref="A18:B18"/>
    <mergeCell ref="A19:B19"/>
    <mergeCell ref="A20:B20"/>
    <mergeCell ref="G20:H20"/>
    <mergeCell ref="A21:B21"/>
    <mergeCell ref="G21:H21"/>
    <mergeCell ref="A22:B22"/>
    <mergeCell ref="G22:H22"/>
    <mergeCell ref="A23:B23"/>
    <mergeCell ref="G23:H23"/>
    <mergeCell ref="A24:E24"/>
    <mergeCell ref="G24:H24"/>
    <mergeCell ref="A27:B27"/>
    <mergeCell ref="G27:H27"/>
    <mergeCell ref="A28:B28"/>
    <mergeCell ref="G28:H28"/>
    <mergeCell ref="A29:B29"/>
    <mergeCell ref="A30:B30"/>
    <mergeCell ref="A31:B31"/>
    <mergeCell ref="A32:B32"/>
    <mergeCell ref="G32:H32"/>
    <mergeCell ref="A33:B33"/>
    <mergeCell ref="G33:H33"/>
    <mergeCell ref="A34:B34"/>
    <mergeCell ref="G34:H34"/>
    <mergeCell ref="A35:B35"/>
    <mergeCell ref="G35:H35"/>
    <mergeCell ref="D42:E42"/>
    <mergeCell ref="D43:E43"/>
    <mergeCell ref="D44:E44"/>
    <mergeCell ref="D45:E45"/>
    <mergeCell ref="A36:B36"/>
    <mergeCell ref="G36:H36"/>
    <mergeCell ref="A37:E37"/>
    <mergeCell ref="G37:H37"/>
    <mergeCell ref="B39:H39"/>
    <mergeCell ref="D41:E41"/>
  </mergeCells>
  <phoneticPr fontId="3"/>
  <pageMargins left="0.59055118110236227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view="pageBreakPreview" zoomScale="60" zoomScaleNormal="70" workbookViewId="0">
      <selection activeCell="AC24" sqref="AC24"/>
    </sheetView>
  </sheetViews>
  <sheetFormatPr defaultRowHeight="18.75"/>
  <sheetData/>
  <phoneticPr fontId="3"/>
  <pageMargins left="0.7" right="0.7" top="0.75" bottom="0.75" header="0.3" footer="0.3"/>
  <pageSetup paperSize="9" scale="3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6"/>
  <sheetViews>
    <sheetView view="pageBreakPreview" zoomScale="75" zoomScaleNormal="75" zoomScaleSheetLayoutView="75" workbookViewId="0">
      <selection activeCell="A3" sqref="A3:I4"/>
    </sheetView>
  </sheetViews>
  <sheetFormatPr defaultColWidth="8.125" defaultRowHeight="14.25"/>
  <cols>
    <col min="1" max="1" width="13.875" style="7" customWidth="1"/>
    <col min="2" max="2" width="17.875" style="7" customWidth="1"/>
    <col min="3" max="3" width="12.375" style="7" customWidth="1"/>
    <col min="4" max="4" width="7.625" style="7" customWidth="1"/>
    <col min="5" max="5" width="7.5" style="7" customWidth="1"/>
    <col min="6" max="6" width="8.125" style="7" customWidth="1"/>
    <col min="7" max="7" width="11.75" style="7" customWidth="1"/>
    <col min="8" max="8" width="10.125" style="7" customWidth="1"/>
    <col min="9" max="9" width="8.75" style="7" customWidth="1"/>
    <col min="10" max="16384" width="8.125" style="7"/>
  </cols>
  <sheetData>
    <row r="1" spans="1:9" s="3" customFormat="1" ht="18.75">
      <c r="A1" s="2" t="s">
        <v>123</v>
      </c>
      <c r="B1" s="2"/>
      <c r="I1" s="8" t="s">
        <v>37</v>
      </c>
    </row>
    <row r="2" spans="1:9" s="3" customFormat="1" ht="12" customHeight="1"/>
    <row r="3" spans="1:9" s="3" customFormat="1" ht="78" customHeight="1">
      <c r="A3" s="156" t="s">
        <v>192</v>
      </c>
      <c r="B3" s="157"/>
      <c r="C3" s="157"/>
      <c r="D3" s="157"/>
      <c r="E3" s="157"/>
      <c r="F3" s="157"/>
      <c r="G3" s="157"/>
      <c r="H3" s="157"/>
      <c r="I3" s="157"/>
    </row>
    <row r="4" spans="1:9" s="3" customFormat="1" ht="101.25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s="3" customFormat="1" ht="12" customHeight="1"/>
    <row r="6" spans="1:9" s="3" customFormat="1" ht="18" customHeight="1">
      <c r="A6" s="35" t="s">
        <v>43</v>
      </c>
      <c r="B6" s="173" t="s">
        <v>177</v>
      </c>
      <c r="C6" s="174"/>
      <c r="D6" s="174"/>
      <c r="E6" s="174"/>
      <c r="F6" s="174"/>
      <c r="G6" s="174"/>
      <c r="H6" s="174"/>
      <c r="I6" s="175"/>
    </row>
    <row r="7" spans="1:9" s="3" customFormat="1" ht="18" customHeight="1">
      <c r="A7" s="35" t="s">
        <v>44</v>
      </c>
      <c r="B7" s="173" t="s">
        <v>115</v>
      </c>
      <c r="C7" s="174"/>
      <c r="D7" s="174"/>
      <c r="E7" s="174"/>
      <c r="F7" s="174"/>
      <c r="G7" s="174"/>
      <c r="H7" s="174"/>
      <c r="I7" s="175"/>
    </row>
    <row r="8" spans="1:9" s="3" customFormat="1" ht="4.7" customHeight="1">
      <c r="A8" s="9"/>
      <c r="B8" s="9"/>
      <c r="C8" s="9"/>
      <c r="D8" s="9"/>
      <c r="E8" s="9"/>
      <c r="F8" s="9"/>
      <c r="G8" s="9"/>
      <c r="H8" s="9"/>
      <c r="I8" s="9"/>
    </row>
    <row r="9" spans="1:9" s="3" customFormat="1">
      <c r="A9" s="9" t="s">
        <v>27</v>
      </c>
      <c r="B9" s="9"/>
      <c r="C9" s="9"/>
      <c r="D9" s="9"/>
      <c r="E9" s="9"/>
      <c r="F9" s="9"/>
      <c r="G9" s="9"/>
      <c r="H9" s="9"/>
      <c r="I9" s="9"/>
    </row>
    <row r="10" spans="1:9" s="3" customFormat="1" ht="167.45" customHeight="1">
      <c r="A10" s="196" t="s">
        <v>178</v>
      </c>
      <c r="B10" s="197"/>
      <c r="C10" s="197"/>
      <c r="D10" s="197"/>
      <c r="E10" s="197"/>
      <c r="F10" s="197"/>
      <c r="G10" s="197"/>
      <c r="H10" s="197"/>
      <c r="I10" s="197"/>
    </row>
    <row r="11" spans="1:9" s="3" customFormat="1" ht="3.4" customHeight="1">
      <c r="B11" s="4"/>
      <c r="C11" s="4"/>
      <c r="D11" s="4"/>
      <c r="E11" s="4"/>
      <c r="F11" s="4"/>
      <c r="G11" s="4"/>
      <c r="H11" s="4"/>
      <c r="I11" s="4"/>
    </row>
    <row r="12" spans="1:9" s="3" customFormat="1"/>
    <row r="13" spans="1:9" s="3" customFormat="1">
      <c r="A13" s="3" t="s">
        <v>58</v>
      </c>
      <c r="I13" s="5" t="s">
        <v>120</v>
      </c>
    </row>
    <row r="14" spans="1:9" s="3" customFormat="1" ht="18" customHeight="1">
      <c r="A14" s="146" t="s">
        <v>29</v>
      </c>
      <c r="B14" s="147"/>
      <c r="C14" s="35" t="s">
        <v>30</v>
      </c>
      <c r="D14" s="35" t="s">
        <v>31</v>
      </c>
      <c r="E14" s="35" t="s">
        <v>32</v>
      </c>
      <c r="F14" s="35" t="s">
        <v>33</v>
      </c>
      <c r="G14" s="35" t="s">
        <v>34</v>
      </c>
      <c r="H14" s="146" t="s">
        <v>35</v>
      </c>
      <c r="I14" s="147"/>
    </row>
    <row r="15" spans="1:9" s="6" customFormat="1" ht="15" customHeight="1">
      <c r="A15" s="177" t="s">
        <v>130</v>
      </c>
      <c r="B15" s="178"/>
      <c r="C15" s="63"/>
      <c r="D15" s="51"/>
      <c r="E15" s="50"/>
      <c r="F15" s="51"/>
      <c r="G15" s="52"/>
      <c r="H15" s="179"/>
      <c r="I15" s="180"/>
    </row>
    <row r="16" spans="1:9" s="6" customFormat="1" ht="15" customHeight="1">
      <c r="A16" s="194" t="s">
        <v>167</v>
      </c>
      <c r="B16" s="195"/>
      <c r="C16" s="85" t="s">
        <v>170</v>
      </c>
      <c r="D16" s="49">
        <v>50</v>
      </c>
      <c r="E16" s="50" t="s">
        <v>118</v>
      </c>
      <c r="F16" s="56">
        <v>35000</v>
      </c>
      <c r="G16" s="52">
        <f t="shared" ref="G16:G20" si="0">D16*F16</f>
        <v>1750000</v>
      </c>
      <c r="H16" s="179" t="s">
        <v>129</v>
      </c>
      <c r="I16" s="180"/>
    </row>
    <row r="17" spans="1:9" s="6" customFormat="1" ht="15" customHeight="1">
      <c r="A17" s="194" t="s">
        <v>168</v>
      </c>
      <c r="B17" s="195"/>
      <c r="C17" s="86" t="s">
        <v>175</v>
      </c>
      <c r="D17" s="49">
        <v>50</v>
      </c>
      <c r="E17" s="50" t="s">
        <v>118</v>
      </c>
      <c r="F17" s="56">
        <v>10000</v>
      </c>
      <c r="G17" s="52">
        <f t="shared" si="0"/>
        <v>500000</v>
      </c>
      <c r="H17" s="179" t="s">
        <v>150</v>
      </c>
      <c r="I17" s="180"/>
    </row>
    <row r="18" spans="1:9" s="6" customFormat="1" ht="15" customHeight="1">
      <c r="A18" s="194" t="s">
        <v>169</v>
      </c>
      <c r="B18" s="195"/>
      <c r="C18" s="85" t="s">
        <v>119</v>
      </c>
      <c r="D18" s="49">
        <v>50</v>
      </c>
      <c r="E18" s="50" t="s">
        <v>118</v>
      </c>
      <c r="F18" s="56">
        <v>50000</v>
      </c>
      <c r="G18" s="52">
        <f t="shared" si="0"/>
        <v>2500000</v>
      </c>
      <c r="H18" s="179" t="s">
        <v>150</v>
      </c>
      <c r="I18" s="180"/>
    </row>
    <row r="19" spans="1:9" s="6" customFormat="1" ht="15" customHeight="1">
      <c r="A19" s="177" t="s">
        <v>171</v>
      </c>
      <c r="B19" s="178"/>
      <c r="C19" s="86"/>
      <c r="D19" s="54"/>
      <c r="E19" s="50"/>
      <c r="F19" s="56"/>
      <c r="G19" s="52"/>
      <c r="H19" s="179"/>
      <c r="I19" s="180"/>
    </row>
    <row r="20" spans="1:9" s="6" customFormat="1" ht="15" customHeight="1">
      <c r="A20" s="194" t="s">
        <v>167</v>
      </c>
      <c r="B20" s="195"/>
      <c r="C20" s="85" t="s">
        <v>170</v>
      </c>
      <c r="D20" s="49">
        <v>50</v>
      </c>
      <c r="E20" s="50" t="s">
        <v>118</v>
      </c>
      <c r="F20" s="56">
        <v>35000</v>
      </c>
      <c r="G20" s="52">
        <f t="shared" si="0"/>
        <v>1750000</v>
      </c>
      <c r="H20" s="179" t="s">
        <v>129</v>
      </c>
      <c r="I20" s="180"/>
    </row>
    <row r="21" spans="1:9" s="6" customFormat="1" ht="15" customHeight="1">
      <c r="A21" s="194" t="s">
        <v>172</v>
      </c>
      <c r="B21" s="195"/>
      <c r="C21" s="85"/>
      <c r="D21" s="49">
        <v>50</v>
      </c>
      <c r="E21" s="50" t="s">
        <v>118</v>
      </c>
      <c r="F21" s="56">
        <v>16000</v>
      </c>
      <c r="G21" s="52">
        <f>D21*F21</f>
        <v>800000</v>
      </c>
      <c r="H21" s="179" t="s">
        <v>150</v>
      </c>
      <c r="I21" s="180"/>
    </row>
    <row r="22" spans="1:9" s="6" customFormat="1" ht="15" customHeight="1">
      <c r="A22" s="177"/>
      <c r="B22" s="178"/>
      <c r="C22" s="63"/>
      <c r="D22" s="51"/>
      <c r="E22" s="50"/>
      <c r="F22" s="51"/>
      <c r="G22" s="52"/>
      <c r="H22" s="183"/>
      <c r="I22" s="184"/>
    </row>
    <row r="23" spans="1:9" s="6" customFormat="1" ht="15" customHeight="1">
      <c r="A23" s="177"/>
      <c r="B23" s="178"/>
      <c r="C23" s="63"/>
      <c r="D23" s="51"/>
      <c r="E23" s="50"/>
      <c r="F23" s="51"/>
      <c r="G23" s="52"/>
      <c r="H23" s="183"/>
      <c r="I23" s="184"/>
    </row>
    <row r="24" spans="1:9" s="3" customFormat="1" ht="18" customHeight="1">
      <c r="A24" s="185" t="s">
        <v>36</v>
      </c>
      <c r="B24" s="186"/>
      <c r="C24" s="186"/>
      <c r="D24" s="186"/>
      <c r="E24" s="186"/>
      <c r="F24" s="187"/>
      <c r="G24" s="62">
        <f>SUM(G16:G23)</f>
        <v>7300000</v>
      </c>
      <c r="H24" s="191"/>
      <c r="I24" s="192"/>
    </row>
    <row r="25" spans="1:9" s="3" customFormat="1" ht="22.15" customHeight="1">
      <c r="A25" s="87"/>
      <c r="B25" s="87"/>
      <c r="C25" s="88"/>
      <c r="D25" s="89"/>
      <c r="E25" s="89"/>
      <c r="F25" s="90"/>
      <c r="G25" s="91"/>
      <c r="H25" s="92"/>
      <c r="I25" s="92"/>
    </row>
    <row r="26" spans="1:9" s="3" customFormat="1">
      <c r="A26" s="3" t="s">
        <v>59</v>
      </c>
      <c r="I26" s="5" t="s">
        <v>120</v>
      </c>
    </row>
    <row r="27" spans="1:9" s="3" customFormat="1" ht="18" customHeight="1">
      <c r="A27" s="146" t="s">
        <v>29</v>
      </c>
      <c r="B27" s="147"/>
      <c r="C27" s="35" t="s">
        <v>30</v>
      </c>
      <c r="D27" s="35" t="s">
        <v>31</v>
      </c>
      <c r="E27" s="35" t="s">
        <v>32</v>
      </c>
      <c r="F27" s="35" t="s">
        <v>33</v>
      </c>
      <c r="G27" s="35" t="s">
        <v>34</v>
      </c>
      <c r="H27" s="146" t="s">
        <v>35</v>
      </c>
      <c r="I27" s="147"/>
    </row>
    <row r="28" spans="1:9" s="6" customFormat="1" ht="15" customHeight="1">
      <c r="A28" s="177" t="s">
        <v>130</v>
      </c>
      <c r="B28" s="178"/>
      <c r="C28" s="63"/>
      <c r="D28" s="51"/>
      <c r="E28" s="50"/>
      <c r="F28" s="51"/>
      <c r="G28" s="52"/>
      <c r="H28" s="179"/>
      <c r="I28" s="180"/>
    </row>
    <row r="29" spans="1:9" s="6" customFormat="1" ht="15" customHeight="1">
      <c r="A29" s="194" t="s">
        <v>167</v>
      </c>
      <c r="B29" s="195"/>
      <c r="C29" s="85" t="s">
        <v>170</v>
      </c>
      <c r="D29" s="49">
        <v>50</v>
      </c>
      <c r="E29" s="50" t="s">
        <v>118</v>
      </c>
      <c r="F29" s="56">
        <v>25000</v>
      </c>
      <c r="G29" s="52">
        <f t="shared" ref="G29:G35" si="1">D29*F29</f>
        <v>1250000</v>
      </c>
      <c r="H29" s="179" t="s">
        <v>129</v>
      </c>
      <c r="I29" s="180"/>
    </row>
    <row r="30" spans="1:9" s="6" customFormat="1" ht="15" customHeight="1">
      <c r="A30" s="194" t="s">
        <v>168</v>
      </c>
      <c r="B30" s="195"/>
      <c r="C30" s="86" t="s">
        <v>175</v>
      </c>
      <c r="D30" s="49">
        <v>50</v>
      </c>
      <c r="E30" s="50" t="s">
        <v>118</v>
      </c>
      <c r="F30" s="56">
        <v>10000</v>
      </c>
      <c r="G30" s="52">
        <f t="shared" si="1"/>
        <v>500000</v>
      </c>
      <c r="H30" s="179" t="s">
        <v>150</v>
      </c>
      <c r="I30" s="180"/>
    </row>
    <row r="31" spans="1:9" s="6" customFormat="1" ht="15" customHeight="1">
      <c r="A31" s="194" t="s">
        <v>169</v>
      </c>
      <c r="B31" s="195"/>
      <c r="C31" s="85" t="s">
        <v>119</v>
      </c>
      <c r="D31" s="49">
        <v>50</v>
      </c>
      <c r="E31" s="50" t="s">
        <v>118</v>
      </c>
      <c r="F31" s="56">
        <v>60000</v>
      </c>
      <c r="G31" s="52">
        <f t="shared" si="1"/>
        <v>3000000</v>
      </c>
      <c r="H31" s="179" t="s">
        <v>150</v>
      </c>
      <c r="I31" s="180"/>
    </row>
    <row r="32" spans="1:9" s="6" customFormat="1" ht="15" customHeight="1">
      <c r="A32" s="177" t="s">
        <v>163</v>
      </c>
      <c r="B32" s="178"/>
      <c r="C32" s="86"/>
      <c r="D32" s="54"/>
      <c r="E32" s="50"/>
      <c r="F32" s="56"/>
      <c r="G32" s="52"/>
      <c r="H32" s="179"/>
      <c r="I32" s="180"/>
    </row>
    <row r="33" spans="1:9" s="6" customFormat="1" ht="15" customHeight="1">
      <c r="A33" s="194" t="s">
        <v>167</v>
      </c>
      <c r="B33" s="195"/>
      <c r="C33" s="85" t="s">
        <v>170</v>
      </c>
      <c r="D33" s="49">
        <v>50</v>
      </c>
      <c r="E33" s="50" t="s">
        <v>118</v>
      </c>
      <c r="F33" s="56">
        <v>25000</v>
      </c>
      <c r="G33" s="52">
        <f t="shared" si="1"/>
        <v>1250000</v>
      </c>
      <c r="H33" s="179" t="s">
        <v>129</v>
      </c>
      <c r="I33" s="180"/>
    </row>
    <row r="34" spans="1:9" s="6" customFormat="1" ht="15" customHeight="1">
      <c r="A34" s="194" t="s">
        <v>116</v>
      </c>
      <c r="B34" s="195"/>
      <c r="C34" s="86"/>
      <c r="D34" s="49">
        <v>50</v>
      </c>
      <c r="E34" s="50" t="s">
        <v>118</v>
      </c>
      <c r="F34" s="56">
        <v>10000</v>
      </c>
      <c r="G34" s="52">
        <f t="shared" si="1"/>
        <v>500000</v>
      </c>
      <c r="H34" s="179" t="s">
        <v>150</v>
      </c>
      <c r="I34" s="180"/>
    </row>
    <row r="35" spans="1:9" s="6" customFormat="1" ht="15" customHeight="1">
      <c r="A35" s="194" t="s">
        <v>117</v>
      </c>
      <c r="B35" s="195"/>
      <c r="C35" s="86"/>
      <c r="D35" s="49">
        <v>50</v>
      </c>
      <c r="E35" s="50" t="s">
        <v>118</v>
      </c>
      <c r="F35" s="56">
        <v>60000</v>
      </c>
      <c r="G35" s="52">
        <f t="shared" si="1"/>
        <v>3000000</v>
      </c>
      <c r="H35" s="179" t="s">
        <v>150</v>
      </c>
      <c r="I35" s="180"/>
    </row>
    <row r="36" spans="1:9" s="6" customFormat="1" ht="15" customHeight="1">
      <c r="A36" s="181"/>
      <c r="B36" s="182"/>
      <c r="C36" s="67"/>
      <c r="D36" s="54"/>
      <c r="E36" s="57"/>
      <c r="F36" s="56"/>
      <c r="G36" s="52"/>
      <c r="H36" s="183"/>
      <c r="I36" s="184"/>
    </row>
    <row r="37" spans="1:9" s="6" customFormat="1" ht="15" customHeight="1">
      <c r="A37" s="181"/>
      <c r="B37" s="182"/>
      <c r="C37" s="67"/>
      <c r="D37" s="54"/>
      <c r="E37" s="57"/>
      <c r="F37" s="52"/>
      <c r="G37" s="52"/>
      <c r="H37" s="183"/>
      <c r="I37" s="184"/>
    </row>
    <row r="38" spans="1:9" s="3" customFormat="1" ht="18" customHeight="1">
      <c r="A38" s="188" t="s">
        <v>36</v>
      </c>
      <c r="B38" s="189"/>
      <c r="C38" s="189"/>
      <c r="D38" s="189"/>
      <c r="E38" s="189"/>
      <c r="F38" s="190"/>
      <c r="G38" s="62">
        <f>SUM(G29:G37)</f>
        <v>9500000</v>
      </c>
      <c r="H38" s="191"/>
      <c r="I38" s="192"/>
    </row>
    <row r="39" spans="1:9" s="3" customFormat="1" ht="4.7" customHeight="1">
      <c r="A39" s="9"/>
      <c r="B39" s="9"/>
      <c r="C39" s="9"/>
      <c r="D39" s="10"/>
      <c r="E39" s="10"/>
      <c r="F39" s="11"/>
      <c r="G39" s="12"/>
      <c r="H39" s="12"/>
      <c r="I39" s="9"/>
    </row>
    <row r="40" spans="1:9">
      <c r="A40" s="24"/>
      <c r="B40" s="135"/>
      <c r="C40" s="135"/>
      <c r="D40" s="135"/>
      <c r="E40" s="135"/>
      <c r="F40" s="135"/>
      <c r="G40" s="135"/>
      <c r="H40" s="135"/>
      <c r="I40" s="135"/>
    </row>
    <row r="41" spans="1:9">
      <c r="A41" s="24"/>
      <c r="B41" s="24" t="s">
        <v>72</v>
      </c>
      <c r="C41" s="24"/>
      <c r="D41" s="24"/>
      <c r="F41" s="5" t="s">
        <v>120</v>
      </c>
      <c r="G41" s="24"/>
      <c r="H41" s="24"/>
      <c r="I41" s="24"/>
    </row>
    <row r="42" spans="1:9">
      <c r="A42" s="24"/>
      <c r="B42" s="78" t="s">
        <v>61</v>
      </c>
      <c r="C42" s="78" t="s">
        <v>66</v>
      </c>
      <c r="D42" s="136" t="s">
        <v>62</v>
      </c>
      <c r="E42" s="136"/>
      <c r="F42" s="136"/>
      <c r="G42" s="24"/>
      <c r="H42" s="24"/>
      <c r="I42" s="24"/>
    </row>
    <row r="43" spans="1:9">
      <c r="B43" s="79" t="s">
        <v>63</v>
      </c>
      <c r="C43" s="83">
        <f>G24</f>
        <v>7300000</v>
      </c>
      <c r="D43" s="193" t="s">
        <v>173</v>
      </c>
      <c r="E43" s="193"/>
      <c r="F43" s="193"/>
    </row>
    <row r="44" spans="1:9">
      <c r="B44" s="79" t="s">
        <v>64</v>
      </c>
      <c r="C44" s="83">
        <f>G38</f>
        <v>9500000</v>
      </c>
      <c r="D44" s="193" t="s">
        <v>174</v>
      </c>
      <c r="E44" s="193"/>
      <c r="F44" s="193"/>
    </row>
    <row r="45" spans="1:9">
      <c r="B45" s="79" t="s">
        <v>65</v>
      </c>
      <c r="C45" s="84">
        <f>C44-C43</f>
        <v>2200000</v>
      </c>
      <c r="D45" s="125"/>
      <c r="E45" s="125"/>
      <c r="F45" s="125"/>
    </row>
    <row r="46" spans="1:9">
      <c r="B46" s="79" t="s">
        <v>70</v>
      </c>
      <c r="C46" s="84">
        <f>C45*100/C44</f>
        <v>23.157894736842106</v>
      </c>
      <c r="D46" s="125"/>
      <c r="E46" s="125"/>
      <c r="F46" s="125"/>
    </row>
  </sheetData>
  <mergeCells count="56">
    <mergeCell ref="A30:B30"/>
    <mergeCell ref="A22:B22"/>
    <mergeCell ref="H22:I22"/>
    <mergeCell ref="A21:B21"/>
    <mergeCell ref="A23:B23"/>
    <mergeCell ref="H23:I23"/>
    <mergeCell ref="H24:I24"/>
    <mergeCell ref="A27:B27"/>
    <mergeCell ref="H27:I27"/>
    <mergeCell ref="H29:I29"/>
    <mergeCell ref="H21:I21"/>
    <mergeCell ref="A29:B29"/>
    <mergeCell ref="A35:B35"/>
    <mergeCell ref="A31:B31"/>
    <mergeCell ref="A32:B32"/>
    <mergeCell ref="A33:B33"/>
    <mergeCell ref="A34:B34"/>
    <mergeCell ref="A3:I4"/>
    <mergeCell ref="B6:I6"/>
    <mergeCell ref="B7:I7"/>
    <mergeCell ref="A10:I10"/>
    <mergeCell ref="A14:B14"/>
    <mergeCell ref="H14:I14"/>
    <mergeCell ref="H16:I16"/>
    <mergeCell ref="H17:I17"/>
    <mergeCell ref="H18:I18"/>
    <mergeCell ref="A19:B19"/>
    <mergeCell ref="A20:B20"/>
    <mergeCell ref="A16:B16"/>
    <mergeCell ref="A17:B17"/>
    <mergeCell ref="A18:B18"/>
    <mergeCell ref="H19:I19"/>
    <mergeCell ref="H20:I20"/>
    <mergeCell ref="D46:F46"/>
    <mergeCell ref="A38:F38"/>
    <mergeCell ref="H38:I38"/>
    <mergeCell ref="B40:I40"/>
    <mergeCell ref="D42:F42"/>
    <mergeCell ref="D43:F43"/>
    <mergeCell ref="D44:F44"/>
    <mergeCell ref="A15:B15"/>
    <mergeCell ref="H15:I15"/>
    <mergeCell ref="A28:B28"/>
    <mergeCell ref="H28:I28"/>
    <mergeCell ref="D45:F45"/>
    <mergeCell ref="H35:I35"/>
    <mergeCell ref="A36:B36"/>
    <mergeCell ref="H36:I36"/>
    <mergeCell ref="A37:B37"/>
    <mergeCell ref="H37:I37"/>
    <mergeCell ref="H30:I30"/>
    <mergeCell ref="H31:I31"/>
    <mergeCell ref="H32:I32"/>
    <mergeCell ref="H33:I33"/>
    <mergeCell ref="H34:I34"/>
    <mergeCell ref="A24:F24"/>
  </mergeCells>
  <phoneticPr fontId="3"/>
  <pageMargins left="0.59055118110236227" right="0.39370078740157483" top="0.39370078740157483" bottom="0.39370078740157483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7"/>
  <sheetViews>
    <sheetView view="pageBreakPreview" zoomScale="115" zoomScaleNormal="75" zoomScaleSheetLayoutView="115" workbookViewId="0">
      <selection activeCell="A3" sqref="A3:I4"/>
    </sheetView>
  </sheetViews>
  <sheetFormatPr defaultColWidth="8.125" defaultRowHeight="14.25"/>
  <cols>
    <col min="1" max="1" width="13.875" style="7" customWidth="1"/>
    <col min="2" max="2" width="17.875" style="7" customWidth="1"/>
    <col min="3" max="3" width="12.375" style="7" customWidth="1"/>
    <col min="4" max="4" width="7.625" style="7" customWidth="1"/>
    <col min="5" max="5" width="7.5" style="7" customWidth="1"/>
    <col min="6" max="6" width="8.125" style="7" customWidth="1"/>
    <col min="7" max="7" width="11.75" style="7" customWidth="1"/>
    <col min="8" max="8" width="10.125" style="7" customWidth="1"/>
    <col min="9" max="9" width="8.75" style="7" customWidth="1"/>
    <col min="10" max="16384" width="8.125" style="7"/>
  </cols>
  <sheetData>
    <row r="1" spans="1:9" s="3" customFormat="1" ht="18.75">
      <c r="A1" s="2" t="s">
        <v>136</v>
      </c>
      <c r="B1" s="2"/>
      <c r="I1" s="8" t="s">
        <v>37</v>
      </c>
    </row>
    <row r="2" spans="1:9" s="3" customFormat="1" ht="12" customHeight="1"/>
    <row r="3" spans="1:9" s="3" customFormat="1" ht="78" customHeight="1">
      <c r="A3" s="156" t="s">
        <v>192</v>
      </c>
      <c r="B3" s="157"/>
      <c r="C3" s="157"/>
      <c r="D3" s="157"/>
      <c r="E3" s="157"/>
      <c r="F3" s="157"/>
      <c r="G3" s="157"/>
      <c r="H3" s="157"/>
      <c r="I3" s="157"/>
    </row>
    <row r="4" spans="1:9" s="3" customFormat="1" ht="102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s="3" customFormat="1" ht="12" customHeight="1"/>
    <row r="6" spans="1:9" s="3" customFormat="1" ht="18" customHeight="1">
      <c r="A6" s="35" t="s">
        <v>43</v>
      </c>
      <c r="B6" s="173" t="s">
        <v>180</v>
      </c>
      <c r="C6" s="174"/>
      <c r="D6" s="174"/>
      <c r="E6" s="174"/>
      <c r="F6" s="174"/>
      <c r="G6" s="174"/>
      <c r="H6" s="174"/>
      <c r="I6" s="175"/>
    </row>
    <row r="7" spans="1:9" s="3" customFormat="1" ht="18" customHeight="1">
      <c r="A7" s="35" t="s">
        <v>44</v>
      </c>
      <c r="B7" s="173" t="s">
        <v>179</v>
      </c>
      <c r="C7" s="174"/>
      <c r="D7" s="174"/>
      <c r="E7" s="174"/>
      <c r="F7" s="174"/>
      <c r="G7" s="174"/>
      <c r="H7" s="174"/>
      <c r="I7" s="175"/>
    </row>
    <row r="8" spans="1:9" s="3" customFormat="1" ht="4.7" customHeight="1">
      <c r="A8" s="9"/>
      <c r="B8" s="9"/>
      <c r="C8" s="9"/>
      <c r="D8" s="9"/>
      <c r="E8" s="9"/>
      <c r="F8" s="9"/>
      <c r="G8" s="9"/>
      <c r="H8" s="9"/>
      <c r="I8" s="9"/>
    </row>
    <row r="9" spans="1:9" s="3" customFormat="1">
      <c r="A9" s="9" t="s">
        <v>27</v>
      </c>
      <c r="B9" s="9"/>
      <c r="C9" s="9"/>
      <c r="D9" s="9"/>
      <c r="E9" s="9"/>
      <c r="F9" s="9"/>
      <c r="G9" s="9"/>
      <c r="H9" s="9"/>
      <c r="I9" s="9"/>
    </row>
    <row r="10" spans="1:9" s="3" customFormat="1" ht="169.5" customHeight="1">
      <c r="A10" s="196" t="s">
        <v>181</v>
      </c>
      <c r="B10" s="197"/>
      <c r="C10" s="197"/>
      <c r="D10" s="197"/>
      <c r="E10" s="197"/>
      <c r="F10" s="197"/>
      <c r="G10" s="197"/>
      <c r="H10" s="197"/>
      <c r="I10" s="197"/>
    </row>
    <row r="11" spans="1:9" s="3" customFormat="1" ht="3.4" customHeight="1">
      <c r="B11" s="4"/>
      <c r="C11" s="4"/>
      <c r="D11" s="4"/>
      <c r="E11" s="4"/>
      <c r="F11" s="4"/>
      <c r="G11" s="4"/>
      <c r="H11" s="4"/>
      <c r="I11" s="4"/>
    </row>
    <row r="12" spans="1:9" s="3" customFormat="1"/>
    <row r="13" spans="1:9" s="3" customFormat="1">
      <c r="A13" s="3" t="s">
        <v>58</v>
      </c>
      <c r="I13" s="5" t="s">
        <v>99</v>
      </c>
    </row>
    <row r="14" spans="1:9" s="3" customFormat="1" ht="18" customHeight="1">
      <c r="A14" s="146" t="s">
        <v>29</v>
      </c>
      <c r="B14" s="147"/>
      <c r="C14" s="35" t="s">
        <v>30</v>
      </c>
      <c r="D14" s="35" t="s">
        <v>31</v>
      </c>
      <c r="E14" s="35" t="s">
        <v>32</v>
      </c>
      <c r="F14" s="35" t="s">
        <v>33</v>
      </c>
      <c r="G14" s="35" t="s">
        <v>34</v>
      </c>
      <c r="H14" s="146" t="s">
        <v>35</v>
      </c>
      <c r="I14" s="147"/>
    </row>
    <row r="15" spans="1:9" s="6" customFormat="1" ht="15" customHeight="1">
      <c r="A15" s="177" t="s">
        <v>130</v>
      </c>
      <c r="B15" s="178"/>
      <c r="C15" s="63"/>
      <c r="D15" s="51"/>
      <c r="E15" s="50"/>
      <c r="F15" s="51"/>
      <c r="G15" s="52"/>
      <c r="H15" s="179"/>
      <c r="I15" s="180"/>
    </row>
    <row r="16" spans="1:9" s="6" customFormat="1" ht="15" customHeight="1">
      <c r="A16" s="177" t="s">
        <v>100</v>
      </c>
      <c r="B16" s="178"/>
      <c r="C16" s="63" t="s">
        <v>109</v>
      </c>
      <c r="D16" s="51">
        <v>1</v>
      </c>
      <c r="E16" s="50" t="s">
        <v>86</v>
      </c>
      <c r="F16" s="51">
        <v>5500</v>
      </c>
      <c r="G16" s="52">
        <f t="shared" ref="G16:G24" si="0">D16*F16</f>
        <v>5500</v>
      </c>
      <c r="H16" s="179" t="s">
        <v>131</v>
      </c>
      <c r="I16" s="180"/>
    </row>
    <row r="17" spans="1:9" s="6" customFormat="1" ht="15" customHeight="1">
      <c r="A17" s="177" t="s">
        <v>101</v>
      </c>
      <c r="B17" s="178"/>
      <c r="C17" s="63" t="s">
        <v>110</v>
      </c>
      <c r="D17" s="51">
        <v>2</v>
      </c>
      <c r="E17" s="50" t="s">
        <v>86</v>
      </c>
      <c r="F17" s="51">
        <v>5000</v>
      </c>
      <c r="G17" s="52">
        <f t="shared" si="0"/>
        <v>10000</v>
      </c>
      <c r="H17" s="179" t="s">
        <v>131</v>
      </c>
      <c r="I17" s="180"/>
    </row>
    <row r="18" spans="1:9" s="6" customFormat="1" ht="15.6" customHeight="1">
      <c r="A18" s="177" t="s">
        <v>113</v>
      </c>
      <c r="B18" s="178"/>
      <c r="C18" s="63"/>
      <c r="D18" s="49">
        <v>15</v>
      </c>
      <c r="E18" s="50" t="s">
        <v>114</v>
      </c>
      <c r="F18" s="51">
        <v>4000</v>
      </c>
      <c r="G18" s="52">
        <f t="shared" si="0"/>
        <v>60000</v>
      </c>
      <c r="H18" s="179" t="s">
        <v>131</v>
      </c>
      <c r="I18" s="180"/>
    </row>
    <row r="19" spans="1:9" s="6" customFormat="1" ht="15.6" customHeight="1">
      <c r="A19" s="177" t="s">
        <v>112</v>
      </c>
      <c r="B19" s="178"/>
      <c r="C19" s="53"/>
      <c r="D19" s="54">
        <v>30</v>
      </c>
      <c r="E19" s="50" t="s">
        <v>111</v>
      </c>
      <c r="F19" s="51">
        <v>170</v>
      </c>
      <c r="G19" s="52">
        <f t="shared" si="0"/>
        <v>5100</v>
      </c>
      <c r="H19" s="179" t="s">
        <v>131</v>
      </c>
      <c r="I19" s="180"/>
    </row>
    <row r="20" spans="1:9" s="6" customFormat="1" ht="15" customHeight="1">
      <c r="A20" s="177" t="s">
        <v>102</v>
      </c>
      <c r="B20" s="178"/>
      <c r="C20" s="63" t="s">
        <v>108</v>
      </c>
      <c r="D20" s="49">
        <v>10</v>
      </c>
      <c r="E20" s="50" t="s">
        <v>107</v>
      </c>
      <c r="F20" s="51">
        <v>120</v>
      </c>
      <c r="G20" s="52">
        <f t="shared" si="0"/>
        <v>1200</v>
      </c>
      <c r="H20" s="55" t="s">
        <v>132</v>
      </c>
      <c r="I20" s="64"/>
    </row>
    <row r="21" spans="1:9" s="6" customFormat="1" ht="15" customHeight="1">
      <c r="A21" s="177" t="s">
        <v>94</v>
      </c>
      <c r="B21" s="178"/>
      <c r="C21" s="53"/>
      <c r="D21" s="54">
        <v>5</v>
      </c>
      <c r="E21" s="50" t="s">
        <v>105</v>
      </c>
      <c r="F21" s="51">
        <v>20000</v>
      </c>
      <c r="G21" s="52">
        <f t="shared" si="0"/>
        <v>100000</v>
      </c>
      <c r="H21" s="200" t="s">
        <v>133</v>
      </c>
      <c r="I21" s="201"/>
    </row>
    <row r="22" spans="1:9" s="6" customFormat="1" ht="15" customHeight="1">
      <c r="A22" s="60" t="s">
        <v>103</v>
      </c>
      <c r="B22" s="61"/>
      <c r="C22" s="63"/>
      <c r="D22" s="51">
        <v>10</v>
      </c>
      <c r="E22" s="50" t="s">
        <v>106</v>
      </c>
      <c r="F22" s="51">
        <v>5000</v>
      </c>
      <c r="G22" s="52">
        <f>D22*F22</f>
        <v>50000</v>
      </c>
      <c r="H22" s="55" t="s">
        <v>104</v>
      </c>
      <c r="I22" s="64"/>
    </row>
    <row r="23" spans="1:9" s="6" customFormat="1" ht="15" customHeight="1">
      <c r="A23" s="177"/>
      <c r="B23" s="178"/>
      <c r="C23" s="63"/>
      <c r="D23" s="51"/>
      <c r="E23" s="50"/>
      <c r="F23" s="51"/>
      <c r="G23" s="52">
        <f t="shared" si="0"/>
        <v>0</v>
      </c>
      <c r="H23" s="183"/>
      <c r="I23" s="184"/>
    </row>
    <row r="24" spans="1:9" s="6" customFormat="1" ht="15" customHeight="1">
      <c r="A24" s="177"/>
      <c r="B24" s="178"/>
      <c r="C24" s="63"/>
      <c r="D24" s="51"/>
      <c r="E24" s="50"/>
      <c r="F24" s="51"/>
      <c r="G24" s="52">
        <f t="shared" si="0"/>
        <v>0</v>
      </c>
      <c r="H24" s="183"/>
      <c r="I24" s="184"/>
    </row>
    <row r="25" spans="1:9" s="3" customFormat="1" ht="18" customHeight="1">
      <c r="A25" s="185" t="s">
        <v>36</v>
      </c>
      <c r="B25" s="186"/>
      <c r="C25" s="186"/>
      <c r="D25" s="186"/>
      <c r="E25" s="186"/>
      <c r="F25" s="187"/>
      <c r="G25" s="62">
        <f>SUM(G16:G24)</f>
        <v>231800</v>
      </c>
      <c r="H25" s="191"/>
      <c r="I25" s="192"/>
    </row>
    <row r="26" spans="1:9" s="3" customFormat="1" ht="22.15" customHeight="1">
      <c r="A26" s="22"/>
      <c r="B26" s="22"/>
      <c r="C26" s="9"/>
      <c r="D26" s="10"/>
      <c r="E26" s="10"/>
      <c r="F26" s="11"/>
      <c r="G26" s="12"/>
      <c r="H26" s="13"/>
      <c r="I26" s="13"/>
    </row>
    <row r="27" spans="1:9" s="3" customFormat="1">
      <c r="A27" s="3" t="s">
        <v>59</v>
      </c>
      <c r="I27" s="5" t="s">
        <v>99</v>
      </c>
    </row>
    <row r="28" spans="1:9" s="3" customFormat="1" ht="18" customHeight="1">
      <c r="A28" s="146" t="s">
        <v>29</v>
      </c>
      <c r="B28" s="147"/>
      <c r="C28" s="35" t="s">
        <v>30</v>
      </c>
      <c r="D28" s="35" t="s">
        <v>31</v>
      </c>
      <c r="E28" s="35" t="s">
        <v>32</v>
      </c>
      <c r="F28" s="35" t="s">
        <v>33</v>
      </c>
      <c r="G28" s="35" t="s">
        <v>34</v>
      </c>
      <c r="H28" s="146" t="s">
        <v>35</v>
      </c>
      <c r="I28" s="147"/>
    </row>
    <row r="29" spans="1:9" s="6" customFormat="1" ht="15" customHeight="1">
      <c r="A29" s="177" t="s">
        <v>130</v>
      </c>
      <c r="B29" s="178"/>
      <c r="C29" s="63"/>
      <c r="D29" s="51"/>
      <c r="E29" s="50"/>
      <c r="F29" s="51"/>
      <c r="G29" s="52"/>
      <c r="H29" s="179"/>
      <c r="I29" s="180"/>
    </row>
    <row r="30" spans="1:9" s="6" customFormat="1" ht="15" customHeight="1">
      <c r="A30" s="198" t="s">
        <v>92</v>
      </c>
      <c r="B30" s="199"/>
      <c r="C30" s="63"/>
      <c r="D30" s="51">
        <v>10</v>
      </c>
      <c r="E30" s="65" t="s">
        <v>97</v>
      </c>
      <c r="F30" s="66">
        <v>3000</v>
      </c>
      <c r="G30" s="52">
        <f t="shared" ref="G30:G38" si="1">D30*F30</f>
        <v>30000</v>
      </c>
      <c r="H30" s="179" t="s">
        <v>134</v>
      </c>
      <c r="I30" s="180"/>
    </row>
    <row r="31" spans="1:9" s="6" customFormat="1" ht="15" customHeight="1">
      <c r="A31" s="198" t="s">
        <v>93</v>
      </c>
      <c r="B31" s="199"/>
      <c r="C31" s="63"/>
      <c r="D31" s="51">
        <v>10</v>
      </c>
      <c r="E31" s="65" t="s">
        <v>97</v>
      </c>
      <c r="F31" s="66">
        <v>8000</v>
      </c>
      <c r="G31" s="52">
        <f t="shared" si="1"/>
        <v>80000</v>
      </c>
      <c r="H31" s="179" t="s">
        <v>134</v>
      </c>
      <c r="I31" s="180"/>
    </row>
    <row r="32" spans="1:9" s="6" customFormat="1" ht="15" customHeight="1">
      <c r="A32" s="198" t="s">
        <v>95</v>
      </c>
      <c r="B32" s="199"/>
      <c r="C32" s="53"/>
      <c r="D32" s="54">
        <v>2</v>
      </c>
      <c r="E32" s="65" t="s">
        <v>98</v>
      </c>
      <c r="F32" s="66">
        <v>20000</v>
      </c>
      <c r="G32" s="52">
        <f t="shared" si="1"/>
        <v>40000</v>
      </c>
      <c r="H32" s="179" t="s">
        <v>134</v>
      </c>
      <c r="I32" s="180"/>
    </row>
    <row r="33" spans="1:9" s="6" customFormat="1" ht="15" customHeight="1">
      <c r="A33" s="198" t="s">
        <v>96</v>
      </c>
      <c r="B33" s="199"/>
      <c r="C33" s="67"/>
      <c r="D33" s="54">
        <v>2</v>
      </c>
      <c r="E33" s="65" t="s">
        <v>98</v>
      </c>
      <c r="F33" s="66">
        <v>1000</v>
      </c>
      <c r="G33" s="52">
        <f t="shared" si="1"/>
        <v>2000</v>
      </c>
      <c r="H33" s="179" t="s">
        <v>134</v>
      </c>
      <c r="I33" s="180"/>
    </row>
    <row r="34" spans="1:9" s="6" customFormat="1" ht="15" customHeight="1">
      <c r="A34" s="181"/>
      <c r="B34" s="182"/>
      <c r="C34" s="67"/>
      <c r="D34" s="54"/>
      <c r="E34" s="57"/>
      <c r="F34" s="52"/>
      <c r="G34" s="52">
        <f t="shared" si="1"/>
        <v>0</v>
      </c>
      <c r="H34" s="183"/>
      <c r="I34" s="184"/>
    </row>
    <row r="35" spans="1:9" s="6" customFormat="1" ht="15" customHeight="1">
      <c r="A35" s="181"/>
      <c r="B35" s="182"/>
      <c r="C35" s="67"/>
      <c r="D35" s="54"/>
      <c r="E35" s="57"/>
      <c r="F35" s="52"/>
      <c r="G35" s="52">
        <f t="shared" si="1"/>
        <v>0</v>
      </c>
      <c r="H35" s="183"/>
      <c r="I35" s="184"/>
    </row>
    <row r="36" spans="1:9" s="6" customFormat="1" ht="15" customHeight="1">
      <c r="A36" s="181"/>
      <c r="B36" s="182"/>
      <c r="C36" s="67"/>
      <c r="D36" s="54"/>
      <c r="E36" s="57"/>
      <c r="F36" s="52"/>
      <c r="G36" s="52">
        <f t="shared" si="1"/>
        <v>0</v>
      </c>
      <c r="H36" s="183"/>
      <c r="I36" s="184"/>
    </row>
    <row r="37" spans="1:9" s="6" customFormat="1" ht="15" customHeight="1">
      <c r="A37" s="181"/>
      <c r="B37" s="182"/>
      <c r="C37" s="67"/>
      <c r="D37" s="54"/>
      <c r="E37" s="57"/>
      <c r="F37" s="52"/>
      <c r="G37" s="52">
        <f t="shared" si="1"/>
        <v>0</v>
      </c>
      <c r="H37" s="183"/>
      <c r="I37" s="184"/>
    </row>
    <row r="38" spans="1:9" s="6" customFormat="1" ht="15" customHeight="1">
      <c r="A38" s="181"/>
      <c r="B38" s="182"/>
      <c r="C38" s="67"/>
      <c r="D38" s="54"/>
      <c r="E38" s="57"/>
      <c r="F38" s="52"/>
      <c r="G38" s="52">
        <f t="shared" si="1"/>
        <v>0</v>
      </c>
      <c r="H38" s="183"/>
      <c r="I38" s="184"/>
    </row>
    <row r="39" spans="1:9" s="3" customFormat="1" ht="18" customHeight="1">
      <c r="A39" s="188" t="s">
        <v>36</v>
      </c>
      <c r="B39" s="189"/>
      <c r="C39" s="189"/>
      <c r="D39" s="189"/>
      <c r="E39" s="189"/>
      <c r="F39" s="190"/>
      <c r="G39" s="62">
        <f>SUM(G30:G38)</f>
        <v>152000</v>
      </c>
      <c r="H39" s="191"/>
      <c r="I39" s="192"/>
    </row>
    <row r="40" spans="1:9" s="3" customFormat="1" ht="4.7" customHeight="1">
      <c r="A40" s="9"/>
      <c r="B40" s="9"/>
      <c r="C40" s="9"/>
      <c r="D40" s="10"/>
      <c r="E40" s="10"/>
      <c r="F40" s="11"/>
      <c r="G40" s="12"/>
      <c r="H40" s="12"/>
      <c r="I40" s="9"/>
    </row>
    <row r="41" spans="1:9">
      <c r="A41" s="24"/>
      <c r="B41" s="135"/>
      <c r="C41" s="135"/>
      <c r="D41" s="135"/>
      <c r="E41" s="135"/>
      <c r="F41" s="135"/>
      <c r="G41" s="135"/>
      <c r="H41" s="135"/>
      <c r="I41" s="135"/>
    </row>
    <row r="42" spans="1:9">
      <c r="A42" s="24"/>
      <c r="B42" s="24" t="s">
        <v>72</v>
      </c>
      <c r="C42" s="24"/>
      <c r="D42" s="24"/>
      <c r="F42" s="5" t="s">
        <v>99</v>
      </c>
      <c r="G42" s="24"/>
      <c r="H42" s="24"/>
      <c r="I42" s="24"/>
    </row>
    <row r="43" spans="1:9">
      <c r="A43" s="24"/>
      <c r="B43" s="32" t="s">
        <v>61</v>
      </c>
      <c r="C43" s="32" t="s">
        <v>66</v>
      </c>
      <c r="D43" s="172" t="s">
        <v>62</v>
      </c>
      <c r="E43" s="172"/>
      <c r="F43" s="172"/>
      <c r="G43" s="24"/>
      <c r="H43" s="24"/>
      <c r="I43" s="24"/>
    </row>
    <row r="44" spans="1:9">
      <c r="B44" s="25" t="s">
        <v>63</v>
      </c>
      <c r="C44" s="29">
        <f>G25</f>
        <v>231800</v>
      </c>
      <c r="D44" s="164"/>
      <c r="E44" s="164"/>
      <c r="F44" s="164"/>
    </row>
    <row r="45" spans="1:9">
      <c r="B45" s="25" t="s">
        <v>64</v>
      </c>
      <c r="C45" s="29">
        <f>G39</f>
        <v>152000</v>
      </c>
      <c r="D45" s="164"/>
      <c r="E45" s="164"/>
      <c r="F45" s="164"/>
    </row>
    <row r="46" spans="1:9">
      <c r="B46" s="25" t="s">
        <v>65</v>
      </c>
      <c r="C46" s="30">
        <f>C45-C44</f>
        <v>-79800</v>
      </c>
      <c r="D46" s="164"/>
      <c r="E46" s="164"/>
      <c r="F46" s="164"/>
    </row>
    <row r="47" spans="1:9">
      <c r="B47" s="25" t="s">
        <v>70</v>
      </c>
      <c r="C47" s="30">
        <f>C46*100/C45</f>
        <v>-52.5</v>
      </c>
      <c r="D47" s="164"/>
      <c r="E47" s="164"/>
      <c r="F47" s="164"/>
    </row>
  </sheetData>
  <mergeCells count="55">
    <mergeCell ref="A3:I4"/>
    <mergeCell ref="B6:I6"/>
    <mergeCell ref="B7:I7"/>
    <mergeCell ref="A10:I10"/>
    <mergeCell ref="A14:B14"/>
    <mergeCell ref="H14:I14"/>
    <mergeCell ref="A23:B23"/>
    <mergeCell ref="H23:I23"/>
    <mergeCell ref="A16:B16"/>
    <mergeCell ref="H16:I16"/>
    <mergeCell ref="A17:B17"/>
    <mergeCell ref="H17:I17"/>
    <mergeCell ref="A18:B18"/>
    <mergeCell ref="H18:I18"/>
    <mergeCell ref="A19:B19"/>
    <mergeCell ref="H19:I19"/>
    <mergeCell ref="A20:B20"/>
    <mergeCell ref="A21:B21"/>
    <mergeCell ref="H21:I21"/>
    <mergeCell ref="A24:B24"/>
    <mergeCell ref="H24:I24"/>
    <mergeCell ref="A25:F25"/>
    <mergeCell ref="H25:I25"/>
    <mergeCell ref="A28:B28"/>
    <mergeCell ref="H28:I28"/>
    <mergeCell ref="A30:B30"/>
    <mergeCell ref="H30:I30"/>
    <mergeCell ref="A31:B31"/>
    <mergeCell ref="H31:I31"/>
    <mergeCell ref="A32:B32"/>
    <mergeCell ref="H32:I32"/>
    <mergeCell ref="A38:B38"/>
    <mergeCell ref="H38:I38"/>
    <mergeCell ref="A33:B33"/>
    <mergeCell ref="H33:I33"/>
    <mergeCell ref="A34:B34"/>
    <mergeCell ref="H34:I34"/>
    <mergeCell ref="A35:B35"/>
    <mergeCell ref="H35:I35"/>
    <mergeCell ref="D46:F46"/>
    <mergeCell ref="D47:F47"/>
    <mergeCell ref="A15:B15"/>
    <mergeCell ref="H15:I15"/>
    <mergeCell ref="A29:B29"/>
    <mergeCell ref="H29:I29"/>
    <mergeCell ref="A39:F39"/>
    <mergeCell ref="H39:I39"/>
    <mergeCell ref="B41:I41"/>
    <mergeCell ref="D43:F43"/>
    <mergeCell ref="D44:F44"/>
    <mergeCell ref="D45:F45"/>
    <mergeCell ref="A36:B36"/>
    <mergeCell ref="H36:I36"/>
    <mergeCell ref="A37:B37"/>
    <mergeCell ref="H37:I37"/>
  </mergeCells>
  <phoneticPr fontId="3"/>
  <pageMargins left="0.59055118110236227" right="0.39370078740157483" top="0.39370078740157483" bottom="0.39370078740157483" header="0.51181102362204722" footer="0.5118110236220472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51"/>
  <sheetViews>
    <sheetView view="pageBreakPreview" zoomScale="115" zoomScaleNormal="75" zoomScaleSheetLayoutView="115" workbookViewId="0">
      <selection activeCell="A3" sqref="A3:I4"/>
    </sheetView>
  </sheetViews>
  <sheetFormatPr defaultColWidth="8.125" defaultRowHeight="14.25"/>
  <cols>
    <col min="1" max="1" width="13.875" style="7" customWidth="1"/>
    <col min="2" max="2" width="17.875" style="7" customWidth="1"/>
    <col min="3" max="3" width="12.375" style="7" customWidth="1"/>
    <col min="4" max="4" width="7.625" style="7" customWidth="1"/>
    <col min="5" max="5" width="7.5" style="7" customWidth="1"/>
    <col min="6" max="6" width="8.125" style="7" customWidth="1"/>
    <col min="7" max="7" width="11.75" style="7" customWidth="1"/>
    <col min="8" max="8" width="10.125" style="7" customWidth="1"/>
    <col min="9" max="9" width="8.75" style="7" customWidth="1"/>
    <col min="10" max="16384" width="8.125" style="7"/>
  </cols>
  <sheetData>
    <row r="1" spans="1:9" s="3" customFormat="1" ht="18.75">
      <c r="A1" s="2" t="s">
        <v>135</v>
      </c>
      <c r="B1" s="2"/>
      <c r="I1" s="8" t="s">
        <v>37</v>
      </c>
    </row>
    <row r="2" spans="1:9" s="3" customFormat="1" ht="12" customHeight="1"/>
    <row r="3" spans="1:9" s="3" customFormat="1" ht="78" customHeight="1">
      <c r="A3" s="156" t="s">
        <v>192</v>
      </c>
      <c r="B3" s="157"/>
      <c r="C3" s="157"/>
      <c r="D3" s="157"/>
      <c r="E3" s="157"/>
      <c r="F3" s="157"/>
      <c r="G3" s="157"/>
      <c r="H3" s="157"/>
      <c r="I3" s="157"/>
    </row>
    <row r="4" spans="1:9" s="3" customFormat="1" ht="105.75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s="3" customFormat="1" ht="12" customHeight="1"/>
    <row r="6" spans="1:9" s="3" customFormat="1" ht="18" customHeight="1">
      <c r="A6" s="35" t="s">
        <v>43</v>
      </c>
      <c r="B6" s="173" t="s">
        <v>137</v>
      </c>
      <c r="C6" s="174"/>
      <c r="D6" s="174"/>
      <c r="E6" s="174"/>
      <c r="F6" s="174"/>
      <c r="G6" s="174"/>
      <c r="H6" s="174"/>
      <c r="I6" s="175"/>
    </row>
    <row r="7" spans="1:9" s="3" customFormat="1" ht="18" customHeight="1">
      <c r="A7" s="35" t="s">
        <v>44</v>
      </c>
      <c r="B7" s="173" t="s">
        <v>138</v>
      </c>
      <c r="C7" s="174"/>
      <c r="D7" s="174"/>
      <c r="E7" s="174"/>
      <c r="F7" s="174"/>
      <c r="G7" s="174"/>
      <c r="H7" s="174"/>
      <c r="I7" s="175"/>
    </row>
    <row r="8" spans="1:9" s="3" customFormat="1" ht="4.7" customHeight="1">
      <c r="A8" s="9"/>
      <c r="B8" s="9"/>
      <c r="C8" s="9"/>
      <c r="D8" s="9"/>
      <c r="E8" s="9"/>
      <c r="F8" s="9"/>
      <c r="G8" s="9"/>
      <c r="H8" s="9"/>
      <c r="I8" s="9"/>
    </row>
    <row r="9" spans="1:9" s="3" customFormat="1">
      <c r="A9" s="9" t="s">
        <v>27</v>
      </c>
      <c r="B9" s="9"/>
      <c r="C9" s="9"/>
      <c r="D9" s="9"/>
      <c r="E9" s="9"/>
      <c r="F9" s="9"/>
      <c r="G9" s="9"/>
      <c r="H9" s="9"/>
      <c r="I9" s="9"/>
    </row>
    <row r="10" spans="1:9" s="3" customFormat="1" ht="168.75" customHeight="1">
      <c r="A10" s="196" t="s">
        <v>182</v>
      </c>
      <c r="B10" s="197"/>
      <c r="C10" s="197"/>
      <c r="D10" s="197"/>
      <c r="E10" s="197"/>
      <c r="F10" s="197"/>
      <c r="G10" s="197"/>
      <c r="H10" s="197"/>
      <c r="I10" s="197"/>
    </row>
    <row r="11" spans="1:9" s="3" customFormat="1" ht="3.4" customHeight="1">
      <c r="B11" s="4"/>
      <c r="C11" s="4"/>
      <c r="D11" s="4"/>
      <c r="E11" s="4"/>
      <c r="F11" s="4"/>
      <c r="G11" s="4"/>
      <c r="H11" s="4"/>
      <c r="I11" s="4"/>
    </row>
    <row r="12" spans="1:9" s="3" customFormat="1"/>
    <row r="13" spans="1:9" s="3" customFormat="1">
      <c r="A13" s="3" t="s">
        <v>58</v>
      </c>
      <c r="I13" s="5" t="s">
        <v>139</v>
      </c>
    </row>
    <row r="14" spans="1:9" s="3" customFormat="1" ht="18" customHeight="1">
      <c r="A14" s="146" t="s">
        <v>29</v>
      </c>
      <c r="B14" s="147"/>
      <c r="C14" s="35" t="s">
        <v>30</v>
      </c>
      <c r="D14" s="35" t="s">
        <v>31</v>
      </c>
      <c r="E14" s="35" t="s">
        <v>32</v>
      </c>
      <c r="F14" s="35" t="s">
        <v>33</v>
      </c>
      <c r="G14" s="35" t="s">
        <v>34</v>
      </c>
      <c r="H14" s="146" t="s">
        <v>35</v>
      </c>
      <c r="I14" s="147"/>
    </row>
    <row r="15" spans="1:9" s="6" customFormat="1" ht="15" customHeight="1">
      <c r="A15" s="177" t="s">
        <v>130</v>
      </c>
      <c r="B15" s="178"/>
      <c r="C15" s="63"/>
      <c r="D15" s="51"/>
      <c r="E15" s="50"/>
      <c r="F15" s="51"/>
      <c r="G15" s="52"/>
      <c r="H15" s="179"/>
      <c r="I15" s="180"/>
    </row>
    <row r="16" spans="1:9" s="6" customFormat="1" ht="15" customHeight="1">
      <c r="A16" s="60" t="s">
        <v>146</v>
      </c>
      <c r="B16" s="61"/>
      <c r="C16" s="63"/>
      <c r="D16" s="51">
        <v>100</v>
      </c>
      <c r="E16" s="50" t="s">
        <v>147</v>
      </c>
      <c r="F16" s="51">
        <v>3200</v>
      </c>
      <c r="G16" s="52">
        <f>D16*F16</f>
        <v>320000</v>
      </c>
      <c r="H16" s="58" t="s">
        <v>149</v>
      </c>
      <c r="I16" s="59"/>
    </row>
    <row r="17" spans="1:9" s="6" customFormat="1" ht="15" customHeight="1">
      <c r="A17" s="177" t="s">
        <v>145</v>
      </c>
      <c r="B17" s="178"/>
      <c r="C17" s="63"/>
      <c r="D17" s="51">
        <v>1</v>
      </c>
      <c r="E17" s="50" t="s">
        <v>148</v>
      </c>
      <c r="F17" s="51">
        <v>20000</v>
      </c>
      <c r="G17" s="52">
        <f>D17*F17</f>
        <v>20000</v>
      </c>
      <c r="H17" s="179" t="s">
        <v>150</v>
      </c>
      <c r="I17" s="180"/>
    </row>
    <row r="18" spans="1:9" s="6" customFormat="1" ht="15.6" customHeight="1">
      <c r="A18" s="177" t="s">
        <v>140</v>
      </c>
      <c r="B18" s="178"/>
      <c r="C18" s="53"/>
      <c r="D18" s="54">
        <v>100</v>
      </c>
      <c r="E18" s="50" t="s">
        <v>144</v>
      </c>
      <c r="F18" s="51">
        <v>400</v>
      </c>
      <c r="G18" s="52">
        <f>D18*F18</f>
        <v>40000</v>
      </c>
      <c r="H18" s="179" t="s">
        <v>129</v>
      </c>
      <c r="I18" s="180"/>
    </row>
    <row r="19" spans="1:9" s="6" customFormat="1" ht="15" customHeight="1">
      <c r="A19" s="177" t="s">
        <v>141</v>
      </c>
      <c r="B19" s="178"/>
      <c r="C19" s="63" t="s">
        <v>142</v>
      </c>
      <c r="D19" s="82">
        <v>2</v>
      </c>
      <c r="E19" s="50" t="s">
        <v>143</v>
      </c>
      <c r="F19" s="51">
        <v>17000</v>
      </c>
      <c r="G19" s="52">
        <f>D19*F19</f>
        <v>34000</v>
      </c>
      <c r="H19" s="55" t="s">
        <v>150</v>
      </c>
      <c r="I19" s="64"/>
    </row>
    <row r="20" spans="1:9" s="6" customFormat="1" ht="15" customHeight="1">
      <c r="A20" s="177" t="s">
        <v>163</v>
      </c>
      <c r="B20" s="178"/>
      <c r="C20" s="53"/>
      <c r="D20" s="54"/>
      <c r="E20" s="50"/>
      <c r="F20" s="51"/>
      <c r="G20" s="52"/>
      <c r="H20" s="200"/>
      <c r="I20" s="201"/>
    </row>
    <row r="21" spans="1:9" s="6" customFormat="1" ht="15" customHeight="1">
      <c r="A21" s="60" t="s">
        <v>146</v>
      </c>
      <c r="B21" s="61"/>
      <c r="C21" s="63"/>
      <c r="D21" s="51">
        <v>100</v>
      </c>
      <c r="E21" s="50" t="s">
        <v>147</v>
      </c>
      <c r="F21" s="51">
        <v>3200</v>
      </c>
      <c r="G21" s="52">
        <f>D21*F21</f>
        <v>320000</v>
      </c>
      <c r="H21" s="58" t="s">
        <v>149</v>
      </c>
      <c r="I21" s="59"/>
    </row>
    <row r="22" spans="1:9" s="6" customFormat="1" ht="15" customHeight="1">
      <c r="A22" s="177" t="s">
        <v>145</v>
      </c>
      <c r="B22" s="178"/>
      <c r="C22" s="63"/>
      <c r="D22" s="51">
        <v>1</v>
      </c>
      <c r="E22" s="50" t="s">
        <v>148</v>
      </c>
      <c r="F22" s="51">
        <v>20000</v>
      </c>
      <c r="G22" s="52">
        <f>D22*F22</f>
        <v>20000</v>
      </c>
      <c r="H22" s="179" t="s">
        <v>150</v>
      </c>
      <c r="I22" s="180"/>
    </row>
    <row r="23" spans="1:9" s="6" customFormat="1" ht="15" customHeight="1">
      <c r="A23" s="177" t="s">
        <v>140</v>
      </c>
      <c r="B23" s="178"/>
      <c r="C23" s="53"/>
      <c r="D23" s="54">
        <v>100</v>
      </c>
      <c r="E23" s="50" t="s">
        <v>144</v>
      </c>
      <c r="F23" s="51">
        <v>400</v>
      </c>
      <c r="G23" s="52">
        <f>D23*F23</f>
        <v>40000</v>
      </c>
      <c r="H23" s="179" t="s">
        <v>129</v>
      </c>
      <c r="I23" s="180"/>
    </row>
    <row r="24" spans="1:9" s="6" customFormat="1" ht="15" customHeight="1">
      <c r="A24" s="177" t="s">
        <v>141</v>
      </c>
      <c r="B24" s="178"/>
      <c r="C24" s="63" t="s">
        <v>142</v>
      </c>
      <c r="D24" s="82">
        <v>2</v>
      </c>
      <c r="E24" s="50" t="s">
        <v>143</v>
      </c>
      <c r="F24" s="51">
        <v>17000</v>
      </c>
      <c r="G24" s="52">
        <f>D24*F24</f>
        <v>34000</v>
      </c>
      <c r="H24" s="55" t="s">
        <v>150</v>
      </c>
      <c r="I24" s="64"/>
    </row>
    <row r="25" spans="1:9" s="6" customFormat="1" ht="15" customHeight="1">
      <c r="A25" s="177"/>
      <c r="B25" s="178"/>
      <c r="C25" s="63"/>
      <c r="D25" s="51"/>
      <c r="E25" s="50"/>
      <c r="F25" s="51"/>
      <c r="G25" s="52"/>
      <c r="H25" s="183"/>
      <c r="I25" s="184"/>
    </row>
    <row r="26" spans="1:9" s="6" customFormat="1" ht="15" customHeight="1">
      <c r="A26" s="177"/>
      <c r="B26" s="178"/>
      <c r="C26" s="63"/>
      <c r="D26" s="51"/>
      <c r="E26" s="50"/>
      <c r="F26" s="51"/>
      <c r="G26" s="52"/>
      <c r="H26" s="183"/>
      <c r="I26" s="184"/>
    </row>
    <row r="27" spans="1:9" s="3" customFormat="1" ht="18" customHeight="1">
      <c r="A27" s="185" t="s">
        <v>36</v>
      </c>
      <c r="B27" s="186"/>
      <c r="C27" s="186"/>
      <c r="D27" s="186"/>
      <c r="E27" s="186"/>
      <c r="F27" s="187"/>
      <c r="G27" s="62">
        <f>SUM(G16:G26)</f>
        <v>828000</v>
      </c>
      <c r="H27" s="191"/>
      <c r="I27" s="192"/>
    </row>
    <row r="28" spans="1:9" s="3" customFormat="1" ht="22.15" customHeight="1">
      <c r="A28" s="22"/>
      <c r="B28" s="22"/>
      <c r="C28" s="9"/>
      <c r="D28" s="10"/>
      <c r="E28" s="10"/>
      <c r="F28" s="11"/>
      <c r="G28" s="12"/>
      <c r="H28" s="13"/>
      <c r="I28" s="13"/>
    </row>
    <row r="29" spans="1:9" s="3" customFormat="1">
      <c r="A29" s="3" t="s">
        <v>59</v>
      </c>
      <c r="I29" s="5" t="s">
        <v>139</v>
      </c>
    </row>
    <row r="30" spans="1:9" s="3" customFormat="1" ht="18" customHeight="1">
      <c r="A30" s="146" t="s">
        <v>29</v>
      </c>
      <c r="B30" s="147"/>
      <c r="C30" s="35" t="s">
        <v>30</v>
      </c>
      <c r="D30" s="35" t="s">
        <v>31</v>
      </c>
      <c r="E30" s="35" t="s">
        <v>32</v>
      </c>
      <c r="F30" s="35" t="s">
        <v>33</v>
      </c>
      <c r="G30" s="35" t="s">
        <v>34</v>
      </c>
      <c r="H30" s="146" t="s">
        <v>35</v>
      </c>
      <c r="I30" s="147"/>
    </row>
    <row r="31" spans="1:9" s="6" customFormat="1" ht="15" customHeight="1">
      <c r="A31" s="177" t="s">
        <v>130</v>
      </c>
      <c r="B31" s="178"/>
      <c r="C31" s="63"/>
      <c r="D31" s="51"/>
      <c r="E31" s="50"/>
      <c r="F31" s="51"/>
      <c r="G31" s="52"/>
      <c r="H31" s="179"/>
      <c r="I31" s="180"/>
    </row>
    <row r="32" spans="1:9" s="6" customFormat="1" ht="15" customHeight="1">
      <c r="A32" s="198" t="s">
        <v>158</v>
      </c>
      <c r="B32" s="199"/>
      <c r="C32" s="63" t="s">
        <v>159</v>
      </c>
      <c r="D32" s="51">
        <v>400</v>
      </c>
      <c r="E32" s="65" t="s">
        <v>144</v>
      </c>
      <c r="F32" s="66">
        <v>330</v>
      </c>
      <c r="G32" s="52">
        <f>D32*F32</f>
        <v>132000</v>
      </c>
      <c r="H32" s="179" t="s">
        <v>184</v>
      </c>
      <c r="I32" s="180"/>
    </row>
    <row r="33" spans="1:9" s="6" customFormat="1" ht="15" customHeight="1">
      <c r="A33" s="198" t="s">
        <v>151</v>
      </c>
      <c r="B33" s="199"/>
      <c r="C33" s="63"/>
      <c r="D33" s="51">
        <v>5</v>
      </c>
      <c r="E33" s="65" t="s">
        <v>143</v>
      </c>
      <c r="F33" s="66">
        <v>13800</v>
      </c>
      <c r="G33" s="52">
        <f t="shared" ref="G33:G36" si="0">D33*F33</f>
        <v>69000</v>
      </c>
      <c r="H33" s="179" t="s">
        <v>186</v>
      </c>
      <c r="I33" s="180"/>
    </row>
    <row r="34" spans="1:9" s="6" customFormat="1" ht="15" customHeight="1">
      <c r="A34" s="198" t="s">
        <v>152</v>
      </c>
      <c r="B34" s="199"/>
      <c r="C34" s="63" t="s">
        <v>157</v>
      </c>
      <c r="D34" s="51">
        <v>12</v>
      </c>
      <c r="E34" s="65" t="s">
        <v>162</v>
      </c>
      <c r="F34" s="66">
        <v>44</v>
      </c>
      <c r="G34" s="52">
        <f t="shared" si="0"/>
        <v>528</v>
      </c>
      <c r="H34" s="179" t="s">
        <v>185</v>
      </c>
      <c r="I34" s="180"/>
    </row>
    <row r="35" spans="1:9" s="6" customFormat="1" ht="15" customHeight="1">
      <c r="A35" s="198" t="s">
        <v>153</v>
      </c>
      <c r="B35" s="199"/>
      <c r="C35" s="53" t="s">
        <v>156</v>
      </c>
      <c r="D35" s="54">
        <v>404</v>
      </c>
      <c r="E35" s="65" t="s">
        <v>161</v>
      </c>
      <c r="F35" s="66">
        <v>1200</v>
      </c>
      <c r="G35" s="52">
        <f t="shared" si="0"/>
        <v>484800</v>
      </c>
      <c r="H35" s="179" t="s">
        <v>186</v>
      </c>
      <c r="I35" s="180"/>
    </row>
    <row r="36" spans="1:9" s="6" customFormat="1" ht="15" customHeight="1">
      <c r="A36" s="198" t="s">
        <v>154</v>
      </c>
      <c r="B36" s="199"/>
      <c r="C36" s="67" t="s">
        <v>155</v>
      </c>
      <c r="D36" s="54">
        <v>1</v>
      </c>
      <c r="E36" s="65" t="s">
        <v>160</v>
      </c>
      <c r="F36" s="66">
        <v>32000</v>
      </c>
      <c r="G36" s="52">
        <f t="shared" si="0"/>
        <v>32000</v>
      </c>
      <c r="H36" s="179"/>
      <c r="I36" s="180"/>
    </row>
    <row r="37" spans="1:9" s="6" customFormat="1" ht="15" customHeight="1">
      <c r="A37" s="177" t="s">
        <v>164</v>
      </c>
      <c r="B37" s="178"/>
      <c r="C37" s="67"/>
      <c r="D37" s="54"/>
      <c r="E37" s="57"/>
      <c r="F37" s="52"/>
      <c r="G37" s="52"/>
      <c r="H37" s="183"/>
      <c r="I37" s="184"/>
    </row>
    <row r="38" spans="1:9" s="6" customFormat="1" ht="15" customHeight="1">
      <c r="A38" s="198" t="s">
        <v>158</v>
      </c>
      <c r="B38" s="199"/>
      <c r="C38" s="63" t="s">
        <v>159</v>
      </c>
      <c r="D38" s="51">
        <v>400</v>
      </c>
      <c r="E38" s="65" t="s">
        <v>144</v>
      </c>
      <c r="F38" s="66">
        <v>330</v>
      </c>
      <c r="G38" s="52">
        <f>D38*F38</f>
        <v>132000</v>
      </c>
      <c r="H38" s="179" t="s">
        <v>184</v>
      </c>
      <c r="I38" s="180"/>
    </row>
    <row r="39" spans="1:9" s="6" customFormat="1" ht="15" customHeight="1">
      <c r="A39" s="198" t="s">
        <v>151</v>
      </c>
      <c r="B39" s="199"/>
      <c r="C39" s="63"/>
      <c r="D39" s="51">
        <v>5</v>
      </c>
      <c r="E39" s="65" t="s">
        <v>143</v>
      </c>
      <c r="F39" s="66">
        <v>13800</v>
      </c>
      <c r="G39" s="52">
        <f t="shared" ref="G39:G42" si="1">D39*F39</f>
        <v>69000</v>
      </c>
      <c r="H39" s="179" t="s">
        <v>186</v>
      </c>
      <c r="I39" s="180"/>
    </row>
    <row r="40" spans="1:9" s="6" customFormat="1" ht="15" customHeight="1">
      <c r="A40" s="198" t="s">
        <v>152</v>
      </c>
      <c r="B40" s="199"/>
      <c r="C40" s="63" t="s">
        <v>157</v>
      </c>
      <c r="D40" s="51">
        <v>12</v>
      </c>
      <c r="E40" s="65" t="s">
        <v>162</v>
      </c>
      <c r="F40" s="66">
        <v>44</v>
      </c>
      <c r="G40" s="52">
        <f t="shared" si="1"/>
        <v>528</v>
      </c>
      <c r="H40" s="179" t="s">
        <v>185</v>
      </c>
      <c r="I40" s="180"/>
    </row>
    <row r="41" spans="1:9" s="6" customFormat="1" ht="15" customHeight="1">
      <c r="A41" s="198" t="s">
        <v>153</v>
      </c>
      <c r="B41" s="199"/>
      <c r="C41" s="53" t="s">
        <v>156</v>
      </c>
      <c r="D41" s="54">
        <v>404</v>
      </c>
      <c r="E41" s="65" t="s">
        <v>161</v>
      </c>
      <c r="F41" s="66">
        <v>1200</v>
      </c>
      <c r="G41" s="52">
        <f t="shared" si="1"/>
        <v>484800</v>
      </c>
      <c r="H41" s="179" t="s">
        <v>186</v>
      </c>
      <c r="I41" s="180"/>
    </row>
    <row r="42" spans="1:9" s="6" customFormat="1" ht="15" customHeight="1">
      <c r="A42" s="198" t="s">
        <v>154</v>
      </c>
      <c r="B42" s="199"/>
      <c r="C42" s="67" t="s">
        <v>155</v>
      </c>
      <c r="D42" s="54">
        <v>1</v>
      </c>
      <c r="E42" s="65" t="s">
        <v>160</v>
      </c>
      <c r="F42" s="66">
        <v>32000</v>
      </c>
      <c r="G42" s="52">
        <f t="shared" si="1"/>
        <v>32000</v>
      </c>
      <c r="H42" s="179"/>
      <c r="I42" s="180"/>
    </row>
    <row r="43" spans="1:9" s="3" customFormat="1" ht="18" customHeight="1">
      <c r="A43" s="188" t="s">
        <v>36</v>
      </c>
      <c r="B43" s="189"/>
      <c r="C43" s="189"/>
      <c r="D43" s="189"/>
      <c r="E43" s="189"/>
      <c r="F43" s="190"/>
      <c r="G43" s="62">
        <f>SUM(G32:G42)</f>
        <v>1436656</v>
      </c>
      <c r="H43" s="191"/>
      <c r="I43" s="192"/>
    </row>
    <row r="44" spans="1:9" s="3" customFormat="1" ht="4.7" customHeight="1">
      <c r="A44" s="9"/>
      <c r="B44" s="9"/>
      <c r="C44" s="9"/>
      <c r="D44" s="10"/>
      <c r="E44" s="10"/>
      <c r="F44" s="11"/>
      <c r="G44" s="12"/>
      <c r="H44" s="12"/>
      <c r="I44" s="9"/>
    </row>
    <row r="45" spans="1:9" ht="13.5" customHeight="1">
      <c r="A45" s="24"/>
      <c r="B45" s="135"/>
      <c r="C45" s="135"/>
      <c r="D45" s="135"/>
      <c r="E45" s="135"/>
      <c r="F45" s="135"/>
      <c r="G45" s="135"/>
      <c r="H45" s="135"/>
      <c r="I45" s="135"/>
    </row>
    <row r="46" spans="1:9">
      <c r="A46" s="24"/>
      <c r="B46" s="24" t="s">
        <v>72</v>
      </c>
      <c r="C46" s="24"/>
      <c r="D46" s="24"/>
      <c r="F46" s="5" t="s">
        <v>99</v>
      </c>
      <c r="G46" s="24"/>
      <c r="H46" s="24"/>
      <c r="I46" s="24"/>
    </row>
    <row r="47" spans="1:9">
      <c r="A47" s="24"/>
      <c r="B47" s="32" t="s">
        <v>61</v>
      </c>
      <c r="C47" s="32" t="s">
        <v>66</v>
      </c>
      <c r="D47" s="172" t="s">
        <v>62</v>
      </c>
      <c r="E47" s="172"/>
      <c r="F47" s="172"/>
      <c r="G47" s="24"/>
      <c r="H47" s="24"/>
      <c r="I47" s="24"/>
    </row>
    <row r="48" spans="1:9">
      <c r="B48" s="25" t="s">
        <v>63</v>
      </c>
      <c r="C48" s="29">
        <f>G27</f>
        <v>828000</v>
      </c>
      <c r="D48" s="202" t="s">
        <v>166</v>
      </c>
      <c r="E48" s="202"/>
      <c r="F48" s="202"/>
    </row>
    <row r="49" spans="2:6">
      <c r="B49" s="25" t="s">
        <v>64</v>
      </c>
      <c r="C49" s="29">
        <f>SUM(G32:G36)+SUM(G38:G42)*2</f>
        <v>2154984</v>
      </c>
      <c r="D49" s="202" t="s">
        <v>165</v>
      </c>
      <c r="E49" s="202"/>
      <c r="F49" s="202"/>
    </row>
    <row r="50" spans="2:6">
      <c r="B50" s="25" t="s">
        <v>65</v>
      </c>
      <c r="C50" s="30">
        <f>C49-C48</f>
        <v>1326984</v>
      </c>
      <c r="D50" s="164"/>
      <c r="E50" s="164"/>
      <c r="F50" s="164"/>
    </row>
    <row r="51" spans="2:6">
      <c r="B51" s="25" t="s">
        <v>70</v>
      </c>
      <c r="C51" s="30">
        <f>C50*100/C49</f>
        <v>61.577440946197278</v>
      </c>
      <c r="D51" s="164"/>
      <c r="E51" s="164"/>
      <c r="F51" s="164"/>
    </row>
  </sheetData>
  <mergeCells count="60">
    <mergeCell ref="A18:B18"/>
    <mergeCell ref="H18:I18"/>
    <mergeCell ref="A3:I4"/>
    <mergeCell ref="B6:I6"/>
    <mergeCell ref="B7:I7"/>
    <mergeCell ref="A10:I10"/>
    <mergeCell ref="A14:B14"/>
    <mergeCell ref="H14:I14"/>
    <mergeCell ref="A17:B17"/>
    <mergeCell ref="H17:I17"/>
    <mergeCell ref="A15:B15"/>
    <mergeCell ref="H15:I15"/>
    <mergeCell ref="A19:B19"/>
    <mergeCell ref="A20:B20"/>
    <mergeCell ref="H20:I20"/>
    <mergeCell ref="A25:B25"/>
    <mergeCell ref="H25:I25"/>
    <mergeCell ref="A22:B22"/>
    <mergeCell ref="H22:I22"/>
    <mergeCell ref="A23:B23"/>
    <mergeCell ref="H23:I23"/>
    <mergeCell ref="A24:B24"/>
    <mergeCell ref="A34:B34"/>
    <mergeCell ref="H34:I34"/>
    <mergeCell ref="A35:B35"/>
    <mergeCell ref="A31:B31"/>
    <mergeCell ref="H31:I31"/>
    <mergeCell ref="A33:B33"/>
    <mergeCell ref="H33:I33"/>
    <mergeCell ref="H35:I35"/>
    <mergeCell ref="A32:B32"/>
    <mergeCell ref="H32:I32"/>
    <mergeCell ref="A39:B39"/>
    <mergeCell ref="H39:I39"/>
    <mergeCell ref="A40:B40"/>
    <mergeCell ref="H40:I40"/>
    <mergeCell ref="A36:B36"/>
    <mergeCell ref="H36:I36"/>
    <mergeCell ref="A38:B38"/>
    <mergeCell ref="H38:I38"/>
    <mergeCell ref="A37:B37"/>
    <mergeCell ref="H37:I37"/>
    <mergeCell ref="D51:F51"/>
    <mergeCell ref="A41:B41"/>
    <mergeCell ref="H41:I41"/>
    <mergeCell ref="A42:B42"/>
    <mergeCell ref="H42:I42"/>
    <mergeCell ref="A43:F43"/>
    <mergeCell ref="H43:I43"/>
    <mergeCell ref="B45:I45"/>
    <mergeCell ref="D47:F47"/>
    <mergeCell ref="D48:F48"/>
    <mergeCell ref="D49:F49"/>
    <mergeCell ref="D50:F50"/>
    <mergeCell ref="A26:B26"/>
    <mergeCell ref="H26:I26"/>
    <mergeCell ref="A27:F27"/>
    <mergeCell ref="H27:I27"/>
    <mergeCell ref="A30:B30"/>
    <mergeCell ref="H30:I30"/>
  </mergeCells>
  <phoneticPr fontId="3"/>
  <pageMargins left="0.59055118110236227" right="0.39370078740157483" top="0.39370078740157483" bottom="0.39370078740157483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様式B-1技術部門（主部門）（技術の自己評価表）</vt:lpstr>
      <vt:lpstr>Sheet1</vt:lpstr>
      <vt:lpstr>様式B-1技術部門（副部門）（技術の自己評価表）</vt:lpstr>
      <vt:lpstr>様式B-2（経済性比較表）</vt:lpstr>
      <vt:lpstr>様式B-3（工程比較表）</vt:lpstr>
      <vt:lpstr>注意事項</vt:lpstr>
      <vt:lpstr>様式B-2（経済性比較表＠長寿命化記入例）</vt:lpstr>
      <vt:lpstr>様式B-2（経済性比較表＠効率化記入例①）</vt:lpstr>
      <vt:lpstr>様式B-2（経済性比較表＠効率化記入例②）</vt:lpstr>
      <vt:lpstr>様式B-2（経済性比較表＠高度化記入例）</vt:lpstr>
      <vt:lpstr>注意事項!Print_Area</vt:lpstr>
      <vt:lpstr>'様式B-1技術部門（主部門）（技術の自己評価表）'!Print_Area</vt:lpstr>
      <vt:lpstr>'様式B-1技術部門（副部門）（技術の自己評価表）'!Print_Area</vt:lpstr>
      <vt:lpstr>'様式B-2（経済性比較表）'!Print_Area</vt:lpstr>
      <vt:lpstr>'様式B-2（経済性比較表＠効率化記入例①）'!Print_Area</vt:lpstr>
      <vt:lpstr>'様式B-2（経済性比較表＠効率化記入例②）'!Print_Area</vt:lpstr>
      <vt:lpstr>'様式B-2（経済性比較表＠高度化記入例）'!Print_Area</vt:lpstr>
      <vt:lpstr>'様式B-2（経済性比較表＠長寿命化記入例）'!Print_Area</vt:lpstr>
      <vt:lpstr>'様式B-3（工程比較表）'!Print_Area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酒井優希</dc:creator>
  <cp:lastModifiedBy>広島県</cp:lastModifiedBy>
  <cp:lastPrinted>2022-11-16T23:34:15Z</cp:lastPrinted>
  <dcterms:created xsi:type="dcterms:W3CDTF">2022-03-04T06:41:03Z</dcterms:created>
  <dcterms:modified xsi:type="dcterms:W3CDTF">2024-02-15T00:27:48Z</dcterms:modified>
</cp:coreProperties>
</file>