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回答（県ほか）\H29\30.1.25 公営企業に係る経営比較分析表（平成28年度決算）の分析等について\回答\"/>
    </mc:Choice>
  </mc:AlternateContent>
  <workbookProtection workbookPassword="B319" lockStructure="1"/>
  <bookViews>
    <workbookView xWindow="0" yWindow="0" windowWidth="19470" windowHeight="116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<sst xmlns="http://schemas.openxmlformats.org/spreadsheetml/2006/main" count="244" uniqueCount="125">
  <si>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</si>
  <si>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</si>
  <si>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</si>
  <si>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</si>
  <si>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</si>
  <si>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</si>
  <si>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</si>
  <si>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</si>
  <si>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</si>
  <si>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</si>
  <si>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</si>
  <si>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</si>
  <si>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</si>
  <si>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</si>
  <si>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</si>
  <si>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</si>
  <si>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</si>
  <si>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</si>
  <si>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</si>
  <si>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</si>
  <si>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</si>
  <si>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</si>
  <si>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</si>
  <si>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</si>
  <si>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</si>
  <si>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</si>
  <si>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</si>
  <si>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</si>
  <si>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</si>
  <si>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</si>
  <si>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</si>
  <si>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</si>
  <si>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</si>
  <si>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</si>
  <si>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</si>
  <si>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</si>
  <si>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</si>
  <si>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</si>
  <si>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</si>
  <si>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</si>
  <si>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</si>
  <si>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</si>
  <si>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</si>
  <si>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</si>
  <si>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</si>
  <si>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</si>
  <si>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</si>
  <si>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</si>
  <si>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</si>
  <si>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</si>
  <si>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</si>
  <si>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</si>
  <si>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</si>
  <si>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</si>
  <si>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</si>
  <si>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</si>
  <si>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</si>
  <si>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</si>
  <si>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</si>
  <si>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</si>
  <si>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</si>
  <si>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</si>
  <si>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</si>
  <si>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</si>
  <si>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</si>
  <si>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</si>
  <si>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</si>
  <si>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</si>
  <si>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</si>
  <si>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</si>
  <si>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</si>
  <si>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</si>
  <si>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</si>
  <si>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</si>
  <si>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</si>
  <si>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</si>
  <si>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</si>
  <si>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</si>
  <si>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</si>
  <si>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</si>
  <si>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</si>
  <si>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</si>
  <si>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</si>
  <si>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</si>
  <si>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</si>
  <si>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</si>
  <si>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</si>
  <si>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</si>
  <si>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</si>
  <si>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</si>
  <si>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</si>
  <si>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</si>
  <si>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</si>
  <si>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</si>
  <si>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</si>
  <si>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</si>
  <si>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</si>
  <si>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</si>
  <si>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</si>
  <si>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</si>
  <si>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</si>
  <si>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</si>
  <si>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</si>
  <si>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</si>
  <si>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</si>
  <si>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</si>
  <si>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</si>
  <si>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</si>
  <si>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</si>
  <si>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</si>
  <si>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府中市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</si>
  <si>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</si>
  <si>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</si>
  <si>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</si>
  <si>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</si>
  <si>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</si>
  <si>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</si>
  <si>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</si>
  <si>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</si>
  <si>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</si>
  <si>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</si>
  <si>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</si>
  <si>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①収益的収支比率は、近年は100％となっています。
④企業債残高対事業規模比率は、ここ２年間は、全国平均、類似団体より低比率となっています。
⑤経費回収率は、近年は平均より低い状況にあり使用料の適正化を図る必要があります。
⑥汚水処理原価は、近年は平均より大きく上回っているため、維持管理経費の削減等を行っていく必要があります。
⑧水洗化率は全国平均、類似団体平均より高率で推移しています。</t>
    <rPh sb="180" eb="182">
      <t>ルイジ</t>
    </rPh>
    <rPh sb="182" eb="184">
      <t>ダンタイ</t>
    </rPh>
    <rPh sb="184" eb="186">
      <t>ヘイキン</t>
    </rPh>
    <rPh sb="188" eb="189">
      <t>タカ</t>
    </rPh>
    <rPh sb="189" eb="190">
      <t>リツ</t>
    </rPh>
    <phoneticPr fontId="4"/>
  </si>
  <si>
    <t>今後、経費削減、料金の適正化など経営の健全化に努めていきます。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</si>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</sst>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35232808"/>
        <c:axId val="53523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535232808"/>
        <c:axId val="535231240"/>
      </c:lineChart>
      <c:dateAx>
        <c:axId val="535232808"/>
        <c:scaling>
          <c:orientation val="minMax"/>
        </c:scaling>
        <c:delete val="1"/>
        <c:axPos val="b"/>
        <c:numFmt formatCode="ge" sourceLinked="1"/>
        <c:majorTickMark val="none"/>
        <c:minorTickMark val="none"/>
        <c:tickLblPos val="none"/>
        <c:crossAx val="535231240"/>
        <c:crosses val="autoZero"/>
        <c:auto val="1"/>
        <c:lblOffset val="100"/>
        <c:baseTimeUnit val="years"/>
      </c:dateAx>
      <c:valAx>
        <c:axId val="53523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3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031984"/>
        <c:axId val="4539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16031984"/>
        <c:axId val="453974752"/>
      </c:lineChart>
      <c:dateAx>
        <c:axId val="216031984"/>
        <c:scaling>
          <c:orientation val="minMax"/>
        </c:scaling>
        <c:delete val="1"/>
        <c:axPos val="b"/>
        <c:numFmt formatCode="ge" sourceLinked="1"/>
        <c:majorTickMark val="none"/>
        <c:minorTickMark val="none"/>
        <c:tickLblPos val="none"/>
        <c:crossAx val="453974752"/>
        <c:crosses val="autoZero"/>
        <c:auto val="1"/>
        <c:lblOffset val="100"/>
        <c:baseTimeUnit val="years"/>
      </c:dateAx>
      <c:valAx>
        <c:axId val="4539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03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85.38</c:v>
                </c:pt>
                <c:pt idx="1">
                  <c:v>69.81</c:v>
                </c:pt>
                <c:pt idx="2">
                  <c:v>86.47</c:v>
                </c:pt>
                <c:pt idx="3">
                  <c:v>94.75</c:v>
                </c:pt>
                <c:pt idx="4">
                  <c:v>96.45</c:v>
                </c:pt>
              </c:numCache>
            </c:numRef>
          </c:val>
        </c:ser>
        <c:dLbls>
          <c:showLegendKey val="0"/>
          <c:showVal val="0"/>
          <c:showCatName val="0"/>
          <c:showSerName val="0"/>
          <c:showPercent val="0"/>
          <c:showBubbleSize val="0"/>
        </c:dLbls>
        <c:gapWidth val="150"/>
        <c:axId val="453975928"/>
        <c:axId val="4539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453975928"/>
        <c:axId val="453976320"/>
      </c:lineChart>
      <c:dateAx>
        <c:axId val="453975928"/>
        <c:scaling>
          <c:orientation val="minMax"/>
        </c:scaling>
        <c:delete val="1"/>
        <c:axPos val="b"/>
        <c:numFmt formatCode="ge" sourceLinked="1"/>
        <c:majorTickMark val="none"/>
        <c:minorTickMark val="none"/>
        <c:tickLblPos val="none"/>
        <c:crossAx val="453976320"/>
        <c:crosses val="autoZero"/>
        <c:auto val="1"/>
        <c:lblOffset val="100"/>
        <c:baseTimeUnit val="years"/>
      </c:dateAx>
      <c:valAx>
        <c:axId val="45397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97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535232024"/>
        <c:axId val="53523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5232024"/>
        <c:axId val="535230456"/>
      </c:lineChart>
      <c:dateAx>
        <c:axId val="535232024"/>
        <c:scaling>
          <c:orientation val="minMax"/>
        </c:scaling>
        <c:delete val="1"/>
        <c:axPos val="b"/>
        <c:numFmt formatCode="ge" sourceLinked="1"/>
        <c:majorTickMark val="none"/>
        <c:minorTickMark val="none"/>
        <c:tickLblPos val="none"/>
        <c:crossAx val="535230456"/>
        <c:crosses val="autoZero"/>
        <c:auto val="1"/>
        <c:lblOffset val="100"/>
        <c:baseTimeUnit val="years"/>
      </c:dateAx>
      <c:valAx>
        <c:axId val="53523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3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2609176"/>
        <c:axId val="52260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2609176"/>
        <c:axId val="522607216"/>
      </c:lineChart>
      <c:dateAx>
        <c:axId val="522609176"/>
        <c:scaling>
          <c:orientation val="minMax"/>
        </c:scaling>
        <c:delete val="1"/>
        <c:axPos val="b"/>
        <c:numFmt formatCode="ge" sourceLinked="1"/>
        <c:majorTickMark val="none"/>
        <c:minorTickMark val="none"/>
        <c:tickLblPos val="none"/>
        <c:crossAx val="522607216"/>
        <c:crosses val="autoZero"/>
        <c:auto val="1"/>
        <c:lblOffset val="100"/>
        <c:baseTimeUnit val="years"/>
      </c:dateAx>
      <c:valAx>
        <c:axId val="52260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60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2605648"/>
        <c:axId val="52260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2605648"/>
        <c:axId val="522606824"/>
      </c:lineChart>
      <c:dateAx>
        <c:axId val="522605648"/>
        <c:scaling>
          <c:orientation val="minMax"/>
        </c:scaling>
        <c:delete val="1"/>
        <c:axPos val="b"/>
        <c:numFmt formatCode="ge" sourceLinked="1"/>
        <c:majorTickMark val="none"/>
        <c:minorTickMark val="none"/>
        <c:tickLblPos val="none"/>
        <c:crossAx val="522606824"/>
        <c:crosses val="autoZero"/>
        <c:auto val="1"/>
        <c:lblOffset val="100"/>
        <c:baseTimeUnit val="years"/>
      </c:dateAx>
      <c:valAx>
        <c:axId val="52260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60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2573344"/>
        <c:axId val="45257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2573344"/>
        <c:axId val="452574520"/>
      </c:lineChart>
      <c:dateAx>
        <c:axId val="452573344"/>
        <c:scaling>
          <c:orientation val="minMax"/>
        </c:scaling>
        <c:delete val="1"/>
        <c:axPos val="b"/>
        <c:numFmt formatCode="ge" sourceLinked="1"/>
        <c:majorTickMark val="none"/>
        <c:minorTickMark val="none"/>
        <c:tickLblPos val="none"/>
        <c:crossAx val="452574520"/>
        <c:crosses val="autoZero"/>
        <c:auto val="1"/>
        <c:lblOffset val="100"/>
        <c:baseTimeUnit val="years"/>
      </c:dateAx>
      <c:valAx>
        <c:axId val="45257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5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2572952"/>
        <c:axId val="45257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2572952"/>
        <c:axId val="452575304"/>
      </c:lineChart>
      <c:dateAx>
        <c:axId val="452572952"/>
        <c:scaling>
          <c:orientation val="minMax"/>
        </c:scaling>
        <c:delete val="1"/>
        <c:axPos val="b"/>
        <c:numFmt formatCode="ge" sourceLinked="1"/>
        <c:majorTickMark val="none"/>
        <c:minorTickMark val="none"/>
        <c:tickLblPos val="none"/>
        <c:crossAx val="452575304"/>
        <c:crosses val="autoZero"/>
        <c:auto val="1"/>
        <c:lblOffset val="100"/>
        <c:baseTimeUnit val="years"/>
      </c:dateAx>
      <c:valAx>
        <c:axId val="45257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57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1805.41</c:v>
                </c:pt>
                <c:pt idx="1">
                  <c:v>1645.96</c:v>
                </c:pt>
                <c:pt idx="2">
                  <c:v>1388.43</c:v>
                </c:pt>
                <c:pt idx="3">
                  <c:v>1222.6099999999999</c:v>
                </c:pt>
                <c:pt idx="4">
                  <c:v>912.62</c:v>
                </c:pt>
              </c:numCache>
            </c:numRef>
          </c:val>
        </c:ser>
        <c:dLbls>
          <c:showLegendKey val="0"/>
          <c:showVal val="0"/>
          <c:showCatName val="0"/>
          <c:showSerName val="0"/>
          <c:showPercent val="0"/>
          <c:showBubbleSize val="0"/>
        </c:dLbls>
        <c:gapWidth val="150"/>
        <c:axId val="535102856"/>
        <c:axId val="53510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535102856"/>
        <c:axId val="535103248"/>
      </c:lineChart>
      <c:dateAx>
        <c:axId val="535102856"/>
        <c:scaling>
          <c:orientation val="minMax"/>
        </c:scaling>
        <c:delete val="1"/>
        <c:axPos val="b"/>
        <c:numFmt formatCode="ge" sourceLinked="1"/>
        <c:majorTickMark val="none"/>
        <c:minorTickMark val="none"/>
        <c:tickLblPos val="none"/>
        <c:crossAx val="535103248"/>
        <c:crosses val="autoZero"/>
        <c:auto val="1"/>
        <c:lblOffset val="100"/>
        <c:baseTimeUnit val="years"/>
      </c:dateAx>
      <c:valAx>
        <c:axId val="53510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10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57.37</c:v>
                </c:pt>
                <c:pt idx="1">
                  <c:v>55.65</c:v>
                </c:pt>
                <c:pt idx="2">
                  <c:v>57.27</c:v>
                </c:pt>
                <c:pt idx="3">
                  <c:v>64.709999999999994</c:v>
                </c:pt>
                <c:pt idx="4">
                  <c:v>60.42</c:v>
                </c:pt>
              </c:numCache>
            </c:numRef>
          </c:val>
        </c:ser>
        <c:dLbls>
          <c:showLegendKey val="0"/>
          <c:showVal val="0"/>
          <c:showCatName val="0"/>
          <c:showSerName val="0"/>
          <c:showPercent val="0"/>
          <c:showBubbleSize val="0"/>
        </c:dLbls>
        <c:gapWidth val="150"/>
        <c:axId val="218750464"/>
        <c:axId val="21875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18750464"/>
        <c:axId val="218750856"/>
      </c:lineChart>
      <c:dateAx>
        <c:axId val="218750464"/>
        <c:scaling>
          <c:orientation val="minMax"/>
        </c:scaling>
        <c:delete val="1"/>
        <c:axPos val="b"/>
        <c:numFmt formatCode="ge" sourceLinked="1"/>
        <c:majorTickMark val="none"/>
        <c:minorTickMark val="none"/>
        <c:tickLblPos val="none"/>
        <c:crossAx val="218750856"/>
        <c:crosses val="autoZero"/>
        <c:auto val="1"/>
        <c:lblOffset val="100"/>
        <c:baseTimeUnit val="years"/>
      </c:dateAx>
      <c:valAx>
        <c:axId val="21875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75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303.38</c:v>
                </c:pt>
                <c:pt idx="1">
                  <c:v>308.7</c:v>
                </c:pt>
                <c:pt idx="2">
                  <c:v>307.58999999999997</c:v>
                </c:pt>
                <c:pt idx="3">
                  <c:v>270.23</c:v>
                </c:pt>
                <c:pt idx="4">
                  <c:v>289.94</c:v>
                </c:pt>
              </c:numCache>
            </c:numRef>
          </c:val>
        </c:ser>
        <c:dLbls>
          <c:showLegendKey val="0"/>
          <c:showVal val="0"/>
          <c:showCatName val="0"/>
          <c:showSerName val="0"/>
          <c:showPercent val="0"/>
          <c:showBubbleSize val="0"/>
        </c:dLbls>
        <c:gapWidth val="150"/>
        <c:axId val="216030416"/>
        <c:axId val="21603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16030416"/>
        <c:axId val="216030808"/>
      </c:lineChart>
      <c:dateAx>
        <c:axId val="216030416"/>
        <c:scaling>
          <c:orientation val="minMax"/>
        </c:scaling>
        <c:delete val="1"/>
        <c:axPos val="b"/>
        <c:numFmt formatCode="ge" sourceLinked="1"/>
        <c:majorTickMark val="none"/>
        <c:minorTickMark val="none"/>
        <c:tickLblPos val="none"/>
        <c:crossAx val="216030808"/>
        <c:crosses val="autoZero"/>
        <c:auto val="1"/>
        <c:lblOffset val="100"/>
        <c:baseTimeUnit val="years"/>
      </c:dateAx>
      <c:valAx>
        <c:axId val="21603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03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4"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府中市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40756</v>
      </c>
      <c r="AM8" s="50"/>
      <c r="AN8" s="50"/>
      <c r="AO8" s="50"/>
      <c r="AP8" s="50"/>
      <c r="AQ8" s="50"/>
      <c r="AR8" s="50"/>
      <c r="AS8" s="50"/>
      <c r="AT8" s="45">
        <f>データ!T6</f>
        <v>195.75</v>
      </c>
      <c r="AU8" s="45"/>
      <c r="AV8" s="45"/>
      <c r="AW8" s="45"/>
      <c r="AX8" s="45"/>
      <c r="AY8" s="45"/>
      <c r="AZ8" s="45"/>
      <c r="BA8" s="45"/>
      <c r="BB8" s="45">
        <f>データ!U6</f>
        <v>208.2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1.52</v>
      </c>
      <c r="Q10" s="45"/>
      <c r="R10" s="45"/>
      <c r="S10" s="45"/>
      <c r="T10" s="45"/>
      <c r="U10" s="45"/>
      <c r="V10" s="45"/>
      <c r="W10" s="45">
        <f>データ!Q6</f>
        <v>100</v>
      </c>
      <c r="X10" s="45"/>
      <c r="Y10" s="45"/>
      <c r="Z10" s="45"/>
      <c r="AA10" s="45"/>
      <c r="AB10" s="45"/>
      <c r="AC10" s="45"/>
      <c r="AD10" s="50">
        <f>データ!R6</f>
        <v>3888</v>
      </c>
      <c r="AE10" s="50"/>
      <c r="AF10" s="50"/>
      <c r="AG10" s="50"/>
      <c r="AH10" s="50"/>
      <c r="AI10" s="50"/>
      <c r="AJ10" s="50"/>
      <c r="AK10" s="2"/>
      <c r="AL10" s="50">
        <f>データ!V6</f>
        <v>619</v>
      </c>
      <c r="AM10" s="50"/>
      <c r="AN10" s="50"/>
      <c r="AO10" s="50"/>
      <c r="AP10" s="50"/>
      <c r="AQ10" s="50"/>
      <c r="AR10" s="50"/>
      <c r="AS10" s="50"/>
      <c r="AT10" s="45">
        <f>データ!W6</f>
        <v>0.43</v>
      </c>
      <c r="AU10" s="45"/>
      <c r="AV10" s="45"/>
      <c r="AW10" s="45"/>
      <c r="AX10" s="45"/>
      <c r="AY10" s="45"/>
      <c r="AZ10" s="45"/>
      <c r="BA10" s="45"/>
      <c r="BB10" s="45">
        <f>データ!X6</f>
        <v>1439.53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342084</v>
      </c>
      <c r="D6" s="33">
        <f t="shared" si="3"/>
        <v>47</v>
      </c>
      <c r="E6" s="33">
        <f t="shared" si="3"/>
        <v>17</v>
      </c>
      <c r="F6" s="33">
        <f t="shared" si="3"/>
        <v>4</v>
      </c>
      <c r="G6" s="33">
        <f t="shared" si="3"/>
        <v>0</v>
      </c>
      <c r="H6" s="33" t="str">
        <f t="shared" si="3"/>
        <v>広島県　府中市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1.52</v>
      </c>
      <c r="Q6" s="34">
        <f t="shared" si="3"/>
        <v>100</v>
      </c>
      <c r="R6" s="34">
        <f t="shared" si="3"/>
        <v>3888</v>
      </c>
      <c r="S6" s="34">
        <f t="shared" si="3"/>
        <v>40756</v>
      </c>
      <c r="T6" s="34">
        <f t="shared" si="3"/>
        <v>195.75</v>
      </c>
      <c r="U6" s="34">
        <f t="shared" si="3"/>
        <v>208.2</v>
      </c>
      <c r="V6" s="34">
        <f t="shared" si="3"/>
        <v>619</v>
      </c>
      <c r="W6" s="34">
        <f t="shared" si="3"/>
        <v>0.43</v>
      </c>
      <c r="X6" s="34">
        <f t="shared" si="3"/>
        <v>1439.53</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1805.41</v>
      </c>
      <c r="BG6" s="35">
        <f t="shared" ref="BG6:BO6" si="7">IF(BG7="",NA(),BG7)</f>
        <v>1645.96</v>
      </c>
      <c r="BH6" s="35">
        <f t="shared" si="7"/>
        <v>1388.43</v>
      </c>
      <c r="BI6" s="35">
        <f t="shared" si="7"/>
        <v>1222.6099999999999</v>
      </c>
      <c r="BJ6" s="35">
        <f t="shared" si="7"/>
        <v>912.62</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57.37</v>
      </c>
      <c r="BR6" s="35">
        <f t="shared" ref="BR6:BZ6" si="8">IF(BR7="",NA(),BR7)</f>
        <v>55.65</v>
      </c>
      <c r="BS6" s="35">
        <f t="shared" si="8"/>
        <v>57.27</v>
      </c>
      <c r="BT6" s="35">
        <f t="shared" si="8"/>
        <v>64.709999999999994</v>
      </c>
      <c r="BU6" s="35">
        <f t="shared" si="8"/>
        <v>60.42</v>
      </c>
      <c r="BV6" s="35">
        <f t="shared" si="8"/>
        <v>62.83</v>
      </c>
      <c r="BW6" s="35">
        <f t="shared" si="8"/>
        <v>64.63</v>
      </c>
      <c r="BX6" s="35">
        <f t="shared" si="8"/>
        <v>66.56</v>
      </c>
      <c r="BY6" s="35">
        <f t="shared" si="8"/>
        <v>66.22</v>
      </c>
      <c r="BZ6" s="35">
        <f t="shared" si="8"/>
        <v>69.87</v>
      </c>
      <c r="CA6" s="34" t="str">
        <f>IF(CA7="","",IF(CA7="-","【-】","【"&amp;SUBSTITUTE(TEXT(CA7,"#,##0.00"),"-","△")&amp;"】"))</f>
        <v>【69.80】</v>
      </c>
      <c r="CB6" s="35">
        <f>IF(CB7="",NA(),CB7)</f>
        <v>303.38</v>
      </c>
      <c r="CC6" s="35">
        <f t="shared" ref="CC6:CK6" si="9">IF(CC7="",NA(),CC7)</f>
        <v>308.7</v>
      </c>
      <c r="CD6" s="35">
        <f t="shared" si="9"/>
        <v>307.58999999999997</v>
      </c>
      <c r="CE6" s="35">
        <f t="shared" si="9"/>
        <v>270.23</v>
      </c>
      <c r="CF6" s="35">
        <f t="shared" si="9"/>
        <v>289.94</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85.38</v>
      </c>
      <c r="CY6" s="35">
        <f t="shared" ref="CY6:DG6" si="11">IF(CY7="",NA(),CY7)</f>
        <v>69.81</v>
      </c>
      <c r="CZ6" s="35">
        <f t="shared" si="11"/>
        <v>86.47</v>
      </c>
      <c r="DA6" s="35">
        <f t="shared" si="11"/>
        <v>94.75</v>
      </c>
      <c r="DB6" s="35">
        <f t="shared" si="11"/>
        <v>96.45</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342084</v>
      </c>
      <c r="D7" s="37">
        <v>47</v>
      </c>
      <c r="E7" s="37">
        <v>17</v>
      </c>
      <c r="F7" s="37">
        <v>4</v>
      </c>
      <c r="G7" s="37">
        <v>0</v>
      </c>
      <c r="H7" s="37" t="s">
        <v>110</v>
      </c>
      <c r="I7" s="37" t="s">
        <v>111</v>
      </c>
      <c r="J7" s="37" t="s">
        <v>112</v>
      </c>
      <c r="K7" s="37" t="s">
        <v>113</v>
      </c>
      <c r="L7" s="37" t="s">
        <v>114</v>
      </c>
      <c r="M7" s="37"/>
      <c r="N7" s="38" t="s">
        <v>115</v>
      </c>
      <c r="O7" s="38" t="s">
        <v>116</v>
      </c>
      <c r="P7" s="38">
        <v>1.52</v>
      </c>
      <c r="Q7" s="38">
        <v>100</v>
      </c>
      <c r="R7" s="38">
        <v>3888</v>
      </c>
      <c r="S7" s="38">
        <v>40756</v>
      </c>
      <c r="T7" s="38">
        <v>195.75</v>
      </c>
      <c r="U7" s="38">
        <v>208.2</v>
      </c>
      <c r="V7" s="38">
        <v>619</v>
      </c>
      <c r="W7" s="38">
        <v>0.43</v>
      </c>
      <c r="X7" s="38">
        <v>1439.53</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1805.41</v>
      </c>
      <c r="BG7" s="38">
        <v>1645.96</v>
      </c>
      <c r="BH7" s="38">
        <v>1388.43</v>
      </c>
      <c r="BI7" s="38">
        <v>1222.6099999999999</v>
      </c>
      <c r="BJ7" s="38">
        <v>912.62</v>
      </c>
      <c r="BK7" s="38">
        <v>1622.51</v>
      </c>
      <c r="BL7" s="38">
        <v>1569.13</v>
      </c>
      <c r="BM7" s="38">
        <v>1436</v>
      </c>
      <c r="BN7" s="38">
        <v>1434.89</v>
      </c>
      <c r="BO7" s="38">
        <v>1298.9100000000001</v>
      </c>
      <c r="BP7" s="38">
        <v>1348.09</v>
      </c>
      <c r="BQ7" s="38">
        <v>57.37</v>
      </c>
      <c r="BR7" s="38">
        <v>55.65</v>
      </c>
      <c r="BS7" s="38">
        <v>57.27</v>
      </c>
      <c r="BT7" s="38">
        <v>64.709999999999994</v>
      </c>
      <c r="BU7" s="38">
        <v>60.42</v>
      </c>
      <c r="BV7" s="38">
        <v>62.83</v>
      </c>
      <c r="BW7" s="38">
        <v>64.63</v>
      </c>
      <c r="BX7" s="38">
        <v>66.56</v>
      </c>
      <c r="BY7" s="38">
        <v>66.22</v>
      </c>
      <c r="BZ7" s="38">
        <v>69.87</v>
      </c>
      <c r="CA7" s="38">
        <v>69.8</v>
      </c>
      <c r="CB7" s="38">
        <v>303.38</v>
      </c>
      <c r="CC7" s="38">
        <v>308.7</v>
      </c>
      <c r="CD7" s="38">
        <v>307.58999999999997</v>
      </c>
      <c r="CE7" s="38">
        <v>270.23</v>
      </c>
      <c r="CF7" s="38">
        <v>289.94</v>
      </c>
      <c r="CG7" s="38">
        <v>250.43</v>
      </c>
      <c r="CH7" s="38">
        <v>245.75</v>
      </c>
      <c r="CI7" s="38">
        <v>244.29</v>
      </c>
      <c r="CJ7" s="38">
        <v>246.72</v>
      </c>
      <c r="CK7" s="38">
        <v>234.96</v>
      </c>
      <c r="CL7" s="38">
        <v>232.54</v>
      </c>
      <c r="CM7" s="38" t="s">
        <v>115</v>
      </c>
      <c r="CN7" s="38" t="s">
        <v>115</v>
      </c>
      <c r="CO7" s="38" t="s">
        <v>115</v>
      </c>
      <c r="CP7" s="38" t="s">
        <v>115</v>
      </c>
      <c r="CQ7" s="38" t="s">
        <v>115</v>
      </c>
      <c r="CR7" s="38">
        <v>42.31</v>
      </c>
      <c r="CS7" s="38">
        <v>43.65</v>
      </c>
      <c r="CT7" s="38">
        <v>43.58</v>
      </c>
      <c r="CU7" s="38">
        <v>41.35</v>
      </c>
      <c r="CV7" s="38">
        <v>42.9</v>
      </c>
      <c r="CW7" s="38">
        <v>42.17</v>
      </c>
      <c r="CX7" s="38">
        <v>85.38</v>
      </c>
      <c r="CY7" s="38">
        <v>69.81</v>
      </c>
      <c r="CZ7" s="38">
        <v>86.47</v>
      </c>
      <c r="DA7" s="38">
        <v>94.75</v>
      </c>
      <c r="DB7" s="38">
        <v>96.45</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2017-12-25T02:22:03Z</dcterms:created>
  <dcterms:modified xsi:type="dcterms:W3CDTF">2018-02-09T06:15:12Z</dcterms:modified>
  <cp:category/>
</cp:coreProperties>
</file>