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<sst xmlns="http://schemas.openxmlformats.org/spreadsheetml/2006/main" count="237" uniqueCount="123">
  <si>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</si>
  <si>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</si>
  <si>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</si>
  <si>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</si>
  <si>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</si>
  <si>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</si>
  <si>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</si>
  <si>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</si>
  <si>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</si>
  <si>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</si>
  <si>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</si>
  <si>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</si>
  <si>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</si>
  <si>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</si>
  <si>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</si>
  <si>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</si>
  <si>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</si>
  <si>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</si>
  <si>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</si>
  <si>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</si>
  <si>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</si>
  <si>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</si>
  <si>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</si>
  <si>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</si>
  <si>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</si>
  <si>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</si>
  <si>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</si>
  <si>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</si>
  <si>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</si>
  <si>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</si>
  <si>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</si>
  <si>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</si>
  <si>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</si>
  <si>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</si>
  <si>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</si>
  <si>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</si>
  <si>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</si>
  <si>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</si>
  <si>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</si>
  <si>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</si>
  <si>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</si>
  <si>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</si>
  <si>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</si>
  <si>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</si>
  <si>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</si>
  <si>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</si>
  <si>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</si>
  <si>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</si>
  <si>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</si>
  <si>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</si>
  <si>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</si>
  <si>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</si>
  <si>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</si>
  <si>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</si>
  <si>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</si>
  <si>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</si>
  <si>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</si>
  <si>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</si>
  <si>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</si>
  <si>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</si>
  <si>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</si>
  <si>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</si>
  <si>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</si>
  <si>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</si>
  <si>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</si>
  <si>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</si>
  <si>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</si>
  <si>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</si>
  <si>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</si>
  <si>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</si>
  <si>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</si>
  <si>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</si>
  <si>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</si>
  <si>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</si>
  <si>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</si>
  <si>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</si>
  <si>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</si>
  <si>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</si>
  <si>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</si>
  <si>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</si>
  <si>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</si>
  <si>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</si>
  <si>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</si>
  <si>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</si>
  <si>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</si>
  <si>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</si>
  <si>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</si>
  <si>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</si>
  <si>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</si>
  <si>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</si>
  <si>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</si>
  <si>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</si>
  <si>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</si>
  <si>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</si>
  <si>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</si>
  <si>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</si>
  <si>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</si>
  <si>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</si>
  <si>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</si>
  <si>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</si>
  <si>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</si>
  <si>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</si>
  <si>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</si>
  <si>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</si>
  <si>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</si>
  <si>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</si>
  <si>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</si>
  <si>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廿日市市</t>
  </si>
  <si>
    <t>法非適用</t>
  </si>
  <si>
    <t>水道事業</t>
  </si>
  <si>
    <t>簡易水道事業</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</si>
  <si>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</si>
  <si>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</si>
  <si>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</si>
  <si>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</si>
  <si>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</si>
  <si>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</si>
  <si>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</si>
  <si>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</si>
  <si>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①⑤収益的収支比率及び料金回収率は、100％を大きく割り込んでおり、厳しい経営環境にある。
④給水収益が減少傾向にあること、また近年の建設投資に伴う企業債残高の増加によって、平均値を超えている。
⑥有収水量の減少や企業債元利償還金の増加により給水原価は平均値を上回っているため、維持管理費の削減など経営改善が必要である。
⑦施設利用率が低く、施設能力が適切な水準の料金収入に結びついていないため、施設効率を改善する必要がある。
⑧有収率が低く、漏水調査に基づく配水管の更新整備が必要である。　　　　　　　　　　　　　　　　　　　　　　　　　　　　　　　　　　　　　　　　　　　　　　</t>
    <rPh sb="9" eb="10">
      <t>オヨ</t>
    </rPh>
    <rPh sb="23" eb="24">
      <t>オオ</t>
    </rPh>
    <rPh sb="48" eb="50">
      <t>キュウスイ</t>
    </rPh>
    <rPh sb="50" eb="52">
      <t>シュウエキ</t>
    </rPh>
    <rPh sb="53" eb="55">
      <t>ゲンショウ</t>
    </rPh>
    <rPh sb="55" eb="57">
      <t>ケイコウ</t>
    </rPh>
    <rPh sb="65" eb="67">
      <t>キンネン</t>
    </rPh>
    <rPh sb="68" eb="70">
      <t>ケンセツ</t>
    </rPh>
    <rPh sb="70" eb="72">
      <t>トウシ</t>
    </rPh>
    <rPh sb="73" eb="74">
      <t>トモナ</t>
    </rPh>
    <rPh sb="75" eb="77">
      <t>キギョウ</t>
    </rPh>
    <rPh sb="77" eb="78">
      <t>サイ</t>
    </rPh>
    <rPh sb="78" eb="80">
      <t>ザンダカ</t>
    </rPh>
    <rPh sb="81" eb="82">
      <t>ゾウ</t>
    </rPh>
    <rPh sb="82" eb="83">
      <t>カ</t>
    </rPh>
    <rPh sb="88" eb="91">
      <t>ヘイキンチ</t>
    </rPh>
    <rPh sb="92" eb="93">
      <t>コ</t>
    </rPh>
    <rPh sb="101" eb="102">
      <t>ユウ</t>
    </rPh>
    <rPh sb="128" eb="131">
      <t>ヘイキンチ</t>
    </rPh>
    <rPh sb="132" eb="134">
      <t>ウワマワ</t>
    </rPh>
    <rPh sb="141" eb="143">
      <t>イジ</t>
    </rPh>
    <rPh sb="143" eb="146">
      <t>カンリヒ</t>
    </rPh>
    <rPh sb="147" eb="149">
      <t>サクゲン</t>
    </rPh>
    <rPh sb="151" eb="153">
      <t>ケイエイ</t>
    </rPh>
    <rPh sb="153" eb="155">
      <t>カイゼン</t>
    </rPh>
    <rPh sb="156" eb="158">
      <t>ヒツヨウ</t>
    </rPh>
    <rPh sb="165" eb="167">
      <t>シセツ</t>
    </rPh>
    <rPh sb="167" eb="169">
      <t>リヨウ</t>
    </rPh>
    <rPh sb="169" eb="170">
      <t>リツ</t>
    </rPh>
    <rPh sb="176" eb="178">
      <t>ノウリョク</t>
    </rPh>
    <rPh sb="201" eb="203">
      <t>シセツ</t>
    </rPh>
    <rPh sb="203" eb="205">
      <t>コウリツ</t>
    </rPh>
    <rPh sb="206" eb="208">
      <t>カイゼン</t>
    </rPh>
    <rPh sb="210" eb="212">
      <t>ヒツヨウ</t>
    </rPh>
    <rPh sb="226" eb="228">
      <t>ロウスイ</t>
    </rPh>
    <rPh sb="228" eb="230">
      <t>チョウサ</t>
    </rPh>
    <rPh sb="231" eb="232">
      <t>モト</t>
    </rPh>
    <rPh sb="234" eb="236">
      <t>ハイスイ</t>
    </rPh>
    <rPh sb="236" eb="237">
      <t>カン</t>
    </rPh>
    <rPh sb="238" eb="240">
      <t>コウシン</t>
    </rPh>
    <rPh sb="240" eb="242">
      <t>セイビ</t>
    </rPh>
    <phoneticPr fontId="7"/>
  </si>
  <si>
    <t>③大規模な管路の更新により、更新対象の管路が減少したが、引き続き計画的な更新が必要である。</t>
    <rPh sb="1" eb="4">
      <t>ダイキボ</t>
    </rPh>
    <rPh sb="5" eb="7">
      <t>カンロ</t>
    </rPh>
    <rPh sb="8" eb="10">
      <t>コウシン</t>
    </rPh>
    <rPh sb="14" eb="16">
      <t>コウシン</t>
    </rPh>
    <rPh sb="16" eb="18">
      <t>タイショウ</t>
    </rPh>
    <rPh sb="19" eb="21">
      <t>カンロ</t>
    </rPh>
    <rPh sb="22" eb="24">
      <t>ゲンショウ</t>
    </rPh>
    <rPh sb="28" eb="29">
      <t>ヒ</t>
    </rPh>
    <rPh sb="30" eb="31">
      <t>ツヅ</t>
    </rPh>
    <rPh sb="32" eb="35">
      <t>ケイカクテキ</t>
    </rPh>
    <rPh sb="36" eb="38">
      <t>コウシン</t>
    </rPh>
    <rPh sb="39" eb="41">
      <t>ヒツヨウ</t>
    </rPh>
    <phoneticPr fontId="7"/>
  </si>
  <si>
    <t>　料金収入で運転費用すべてを賄うことが困難な状況であるが、次年度から佐伯地域簡易水道事業を上水道事業に統合することに伴い経営指標は好転する見込みである。
　上水道事業への統合等、今後より良い運営体制のあり方や投資のあり方を検討する必要がある。
　管路、施設とも老朽化したものを計画的に更新していく必要がある。</t>
    <rPh sb="1" eb="3">
      <t>リョウキン</t>
    </rPh>
    <rPh sb="3" eb="5">
      <t>シュウニュウ</t>
    </rPh>
    <rPh sb="6" eb="8">
      <t>ウンテン</t>
    </rPh>
    <rPh sb="19" eb="21">
      <t>コンナン</t>
    </rPh>
    <rPh sb="22" eb="24">
      <t>ジョウキョウ</t>
    </rPh>
    <rPh sb="29" eb="32">
      <t>ジネンド</t>
    </rPh>
    <rPh sb="34" eb="36">
      <t>サエキ</t>
    </rPh>
    <rPh sb="36" eb="38">
      <t>チイキ</t>
    </rPh>
    <rPh sb="38" eb="40">
      <t>カンイ</t>
    </rPh>
    <rPh sb="40" eb="42">
      <t>スイドウ</t>
    </rPh>
    <rPh sb="42" eb="44">
      <t>ジギョウ</t>
    </rPh>
    <rPh sb="45" eb="46">
      <t>ジョウ</t>
    </rPh>
    <rPh sb="46" eb="48">
      <t>スイドウ</t>
    </rPh>
    <rPh sb="48" eb="50">
      <t>ジギョウ</t>
    </rPh>
    <rPh sb="51" eb="53">
      <t>トウゴウ</t>
    </rPh>
    <rPh sb="58" eb="59">
      <t>トモナ</t>
    </rPh>
    <rPh sb="60" eb="62">
      <t>ケイエイ</t>
    </rPh>
    <rPh sb="62" eb="64">
      <t>シヒョウ</t>
    </rPh>
    <rPh sb="65" eb="67">
      <t>コウテン</t>
    </rPh>
    <rPh sb="69" eb="71">
      <t>ミコ</t>
    </rPh>
    <rPh sb="79" eb="80">
      <t>ジョウ</t>
    </rPh>
    <rPh sb="80" eb="81">
      <t>スイ</t>
    </rPh>
    <rPh sb="81" eb="82">
      <t>ドウ</t>
    </rPh>
    <rPh sb="82" eb="84">
      <t>ジギョウ</t>
    </rPh>
    <rPh sb="86" eb="88">
      <t>トウゴウ</t>
    </rPh>
    <rPh sb="88" eb="89">
      <t>トウ</t>
    </rPh>
    <rPh sb="90" eb="92">
      <t>コンゴ</t>
    </rPh>
    <rPh sb="128" eb="130">
      <t>シセツ</t>
    </rPh>
    <rPh sb="132" eb="135">
      <t>ロウキュウカ</t>
    </rPh>
    <rPh sb="144" eb="146">
      <t>コウシン</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</si>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</sst>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1">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7.3</c:v>
                </c:pt>
                <c:pt idx="1">
                  <c:v>4.55</c:v>
                </c:pt>
                <c:pt idx="2">
                  <c:v>2.38</c:v>
                </c:pt>
                <c:pt idx="3">
                  <c:v>1.54</c:v>
                </c:pt>
                <c:pt idx="4">
                  <c:v>0.65</c:v>
                </c:pt>
              </c:numCache>
            </c:numRef>
          </c:val>
        </c:ser>
        <c:dLbls>
          <c:showLegendKey val="0"/>
          <c:showVal val="0"/>
          <c:showCatName val="0"/>
          <c:showSerName val="0"/>
          <c:showPercent val="0"/>
          <c:showBubbleSize val="0"/>
        </c:dLbls>
        <c:gapWidth val="150"/>
        <c:axId val="120351360"/>
        <c:axId val="12036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0.64</c:v>
                </c:pt>
                <c:pt idx="2">
                  <c:v>0.98</c:v>
                </c:pt>
                <c:pt idx="3">
                  <c:v>0.76</c:v>
                </c:pt>
                <c:pt idx="4">
                  <c:v>0.8</c:v>
                </c:pt>
              </c:numCache>
            </c:numRef>
          </c:val>
          <c:smooth val="0"/>
        </c:ser>
        <c:dLbls>
          <c:showLegendKey val="0"/>
          <c:showVal val="0"/>
          <c:showCatName val="0"/>
          <c:showSerName val="0"/>
          <c:showPercent val="0"/>
          <c:showBubbleSize val="0"/>
        </c:dLbls>
        <c:marker val="1"/>
        <c:smooth val="0"/>
        <c:axId val="120351360"/>
        <c:axId val="120365824"/>
      </c:lineChart>
      <c:dateAx>
        <c:axId val="120351360"/>
        <c:scaling>
          <c:orientation val="minMax"/>
        </c:scaling>
        <c:delete val="1"/>
        <c:axPos val="b"/>
        <c:numFmt formatCode="ge" sourceLinked="1"/>
        <c:majorTickMark val="none"/>
        <c:minorTickMark val="none"/>
        <c:tickLblPos val="none"/>
        <c:crossAx val="120365824"/>
        <c:crosses val="autoZero"/>
        <c:auto val="1"/>
        <c:lblOffset val="100"/>
        <c:baseTimeUnit val="years"/>
      </c:dateAx>
      <c:valAx>
        <c:axId val="12036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35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57.28</c:v>
                </c:pt>
                <c:pt idx="1">
                  <c:v>59.24</c:v>
                </c:pt>
                <c:pt idx="2">
                  <c:v>53.77</c:v>
                </c:pt>
                <c:pt idx="3">
                  <c:v>51.69</c:v>
                </c:pt>
                <c:pt idx="4">
                  <c:v>49.77</c:v>
                </c:pt>
              </c:numCache>
            </c:numRef>
          </c:val>
        </c:ser>
        <c:dLbls>
          <c:showLegendKey val="0"/>
          <c:showVal val="0"/>
          <c:showCatName val="0"/>
          <c:showSerName val="0"/>
          <c:showPercent val="0"/>
          <c:showBubbleSize val="0"/>
        </c:dLbls>
        <c:gapWidth val="150"/>
        <c:axId val="124234752"/>
        <c:axId val="12424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63.99</c:v>
                </c:pt>
                <c:pt idx="1">
                  <c:v>62.01</c:v>
                </c:pt>
                <c:pt idx="2">
                  <c:v>58.96</c:v>
                </c:pt>
                <c:pt idx="3">
                  <c:v>58.1</c:v>
                </c:pt>
                <c:pt idx="4">
                  <c:v>56.19</c:v>
                </c:pt>
              </c:numCache>
            </c:numRef>
          </c:val>
          <c:smooth val="0"/>
        </c:ser>
        <c:dLbls>
          <c:showLegendKey val="0"/>
          <c:showVal val="0"/>
          <c:showCatName val="0"/>
          <c:showSerName val="0"/>
          <c:showPercent val="0"/>
          <c:showBubbleSize val="0"/>
        </c:dLbls>
        <c:marker val="1"/>
        <c:smooth val="0"/>
        <c:axId val="124234752"/>
        <c:axId val="124249216"/>
      </c:lineChart>
      <c:dateAx>
        <c:axId val="124234752"/>
        <c:scaling>
          <c:orientation val="minMax"/>
        </c:scaling>
        <c:delete val="1"/>
        <c:axPos val="b"/>
        <c:numFmt formatCode="ge" sourceLinked="1"/>
        <c:majorTickMark val="none"/>
        <c:minorTickMark val="none"/>
        <c:tickLblPos val="none"/>
        <c:crossAx val="124249216"/>
        <c:crosses val="autoZero"/>
        <c:auto val="1"/>
        <c:lblOffset val="100"/>
        <c:baseTimeUnit val="years"/>
      </c:dateAx>
      <c:valAx>
        <c:axId val="12424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23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82.17</c:v>
                </c:pt>
                <c:pt idx="1">
                  <c:v>77.56</c:v>
                </c:pt>
                <c:pt idx="2">
                  <c:v>82.83</c:v>
                </c:pt>
                <c:pt idx="3">
                  <c:v>84.14</c:v>
                </c:pt>
                <c:pt idx="4">
                  <c:v>87.56</c:v>
                </c:pt>
              </c:numCache>
            </c:numRef>
          </c:val>
        </c:ser>
        <c:dLbls>
          <c:showLegendKey val="0"/>
          <c:showVal val="0"/>
          <c:showCatName val="0"/>
          <c:showSerName val="0"/>
          <c:showPercent val="0"/>
          <c:showBubbleSize val="0"/>
        </c:dLbls>
        <c:gapWidth val="150"/>
        <c:axId val="124340864"/>
        <c:axId val="124355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76.260000000000005</c:v>
                </c:pt>
                <c:pt idx="1">
                  <c:v>75.8</c:v>
                </c:pt>
                <c:pt idx="2">
                  <c:v>76.58</c:v>
                </c:pt>
                <c:pt idx="3">
                  <c:v>76.69</c:v>
                </c:pt>
                <c:pt idx="4">
                  <c:v>77.180000000000007</c:v>
                </c:pt>
              </c:numCache>
            </c:numRef>
          </c:val>
          <c:smooth val="0"/>
        </c:ser>
        <c:dLbls>
          <c:showLegendKey val="0"/>
          <c:showVal val="0"/>
          <c:showCatName val="0"/>
          <c:showSerName val="0"/>
          <c:showPercent val="0"/>
          <c:showBubbleSize val="0"/>
        </c:dLbls>
        <c:marker val="1"/>
        <c:smooth val="0"/>
        <c:axId val="124340864"/>
        <c:axId val="124355328"/>
      </c:lineChart>
      <c:dateAx>
        <c:axId val="124340864"/>
        <c:scaling>
          <c:orientation val="minMax"/>
        </c:scaling>
        <c:delete val="1"/>
        <c:axPos val="b"/>
        <c:numFmt formatCode="ge" sourceLinked="1"/>
        <c:majorTickMark val="none"/>
        <c:minorTickMark val="none"/>
        <c:tickLblPos val="none"/>
        <c:crossAx val="124355328"/>
        <c:crosses val="autoZero"/>
        <c:auto val="1"/>
        <c:lblOffset val="100"/>
        <c:baseTimeUnit val="years"/>
      </c:dateAx>
      <c:valAx>
        <c:axId val="12435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34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83.6</c:v>
                </c:pt>
                <c:pt idx="1">
                  <c:v>85.2</c:v>
                </c:pt>
                <c:pt idx="2">
                  <c:v>83.34</c:v>
                </c:pt>
                <c:pt idx="3">
                  <c:v>80.63</c:v>
                </c:pt>
                <c:pt idx="4">
                  <c:v>77.72</c:v>
                </c:pt>
              </c:numCache>
            </c:numRef>
          </c:val>
        </c:ser>
        <c:dLbls>
          <c:showLegendKey val="0"/>
          <c:showVal val="0"/>
          <c:showCatName val="0"/>
          <c:showSerName val="0"/>
          <c:showPercent val="0"/>
          <c:showBubbleSize val="0"/>
        </c:dLbls>
        <c:gapWidth val="150"/>
        <c:axId val="118696192"/>
        <c:axId val="118702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75.91</c:v>
                </c:pt>
                <c:pt idx="1">
                  <c:v>77.19</c:v>
                </c:pt>
                <c:pt idx="2">
                  <c:v>75.09</c:v>
                </c:pt>
                <c:pt idx="3">
                  <c:v>75.34</c:v>
                </c:pt>
                <c:pt idx="4">
                  <c:v>76.650000000000006</c:v>
                </c:pt>
              </c:numCache>
            </c:numRef>
          </c:val>
          <c:smooth val="0"/>
        </c:ser>
        <c:dLbls>
          <c:showLegendKey val="0"/>
          <c:showVal val="0"/>
          <c:showCatName val="0"/>
          <c:showSerName val="0"/>
          <c:showPercent val="0"/>
          <c:showBubbleSize val="0"/>
        </c:dLbls>
        <c:marker val="1"/>
        <c:smooth val="0"/>
        <c:axId val="118696192"/>
        <c:axId val="118702464"/>
      </c:lineChart>
      <c:dateAx>
        <c:axId val="118696192"/>
        <c:scaling>
          <c:orientation val="minMax"/>
        </c:scaling>
        <c:delete val="1"/>
        <c:axPos val="b"/>
        <c:numFmt formatCode="ge" sourceLinked="1"/>
        <c:majorTickMark val="none"/>
        <c:minorTickMark val="none"/>
        <c:tickLblPos val="none"/>
        <c:crossAx val="118702464"/>
        <c:crosses val="autoZero"/>
        <c:auto val="1"/>
        <c:lblOffset val="100"/>
        <c:baseTimeUnit val="years"/>
      </c:dateAx>
      <c:valAx>
        <c:axId val="118702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9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8728576"/>
        <c:axId val="118747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8728576"/>
        <c:axId val="118747136"/>
      </c:lineChart>
      <c:dateAx>
        <c:axId val="118728576"/>
        <c:scaling>
          <c:orientation val="minMax"/>
        </c:scaling>
        <c:delete val="1"/>
        <c:axPos val="b"/>
        <c:numFmt formatCode="ge" sourceLinked="1"/>
        <c:majorTickMark val="none"/>
        <c:minorTickMark val="none"/>
        <c:tickLblPos val="none"/>
        <c:crossAx val="118747136"/>
        <c:crosses val="autoZero"/>
        <c:auto val="1"/>
        <c:lblOffset val="100"/>
        <c:baseTimeUnit val="years"/>
      </c:dateAx>
      <c:valAx>
        <c:axId val="11874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2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591296"/>
        <c:axId val="12159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591296"/>
        <c:axId val="121593216"/>
      </c:lineChart>
      <c:dateAx>
        <c:axId val="121591296"/>
        <c:scaling>
          <c:orientation val="minMax"/>
        </c:scaling>
        <c:delete val="1"/>
        <c:axPos val="b"/>
        <c:numFmt formatCode="ge" sourceLinked="1"/>
        <c:majorTickMark val="none"/>
        <c:minorTickMark val="none"/>
        <c:tickLblPos val="none"/>
        <c:crossAx val="121593216"/>
        <c:crosses val="autoZero"/>
        <c:auto val="1"/>
        <c:lblOffset val="100"/>
        <c:baseTimeUnit val="years"/>
      </c:dateAx>
      <c:valAx>
        <c:axId val="121593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59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428800"/>
        <c:axId val="12243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428800"/>
        <c:axId val="122430976"/>
      </c:lineChart>
      <c:dateAx>
        <c:axId val="122428800"/>
        <c:scaling>
          <c:orientation val="minMax"/>
        </c:scaling>
        <c:delete val="1"/>
        <c:axPos val="b"/>
        <c:numFmt formatCode="ge" sourceLinked="1"/>
        <c:majorTickMark val="none"/>
        <c:minorTickMark val="none"/>
        <c:tickLblPos val="none"/>
        <c:crossAx val="122430976"/>
        <c:crosses val="autoZero"/>
        <c:auto val="1"/>
        <c:lblOffset val="100"/>
        <c:baseTimeUnit val="years"/>
      </c:dateAx>
      <c:valAx>
        <c:axId val="12243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2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468992"/>
        <c:axId val="12247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468992"/>
        <c:axId val="122475264"/>
      </c:lineChart>
      <c:dateAx>
        <c:axId val="122468992"/>
        <c:scaling>
          <c:orientation val="minMax"/>
        </c:scaling>
        <c:delete val="1"/>
        <c:axPos val="b"/>
        <c:numFmt formatCode="ge" sourceLinked="1"/>
        <c:majorTickMark val="none"/>
        <c:minorTickMark val="none"/>
        <c:tickLblPos val="none"/>
        <c:crossAx val="122475264"/>
        <c:crosses val="autoZero"/>
        <c:auto val="1"/>
        <c:lblOffset val="100"/>
        <c:baseTimeUnit val="years"/>
      </c:dateAx>
      <c:valAx>
        <c:axId val="12247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468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1224.19</c:v>
                </c:pt>
                <c:pt idx="1">
                  <c:v>1336.28</c:v>
                </c:pt>
                <c:pt idx="2">
                  <c:v>1330.07</c:v>
                </c:pt>
                <c:pt idx="3">
                  <c:v>1322.72</c:v>
                </c:pt>
                <c:pt idx="4">
                  <c:v>1362.76</c:v>
                </c:pt>
              </c:numCache>
            </c:numRef>
          </c:val>
        </c:ser>
        <c:dLbls>
          <c:showLegendKey val="0"/>
          <c:showVal val="0"/>
          <c:showCatName val="0"/>
          <c:showSerName val="0"/>
          <c:showPercent val="0"/>
          <c:showBubbleSize val="0"/>
        </c:dLbls>
        <c:gapWidth val="150"/>
        <c:axId val="123863808"/>
        <c:axId val="12386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1321.78</c:v>
                </c:pt>
                <c:pt idx="1">
                  <c:v>1326.51</c:v>
                </c:pt>
                <c:pt idx="2">
                  <c:v>1228.58</c:v>
                </c:pt>
                <c:pt idx="3">
                  <c:v>1280.18</c:v>
                </c:pt>
                <c:pt idx="4">
                  <c:v>1346.23</c:v>
                </c:pt>
              </c:numCache>
            </c:numRef>
          </c:val>
          <c:smooth val="0"/>
        </c:ser>
        <c:dLbls>
          <c:showLegendKey val="0"/>
          <c:showVal val="0"/>
          <c:showCatName val="0"/>
          <c:showSerName val="0"/>
          <c:showPercent val="0"/>
          <c:showBubbleSize val="0"/>
        </c:dLbls>
        <c:marker val="1"/>
        <c:smooth val="0"/>
        <c:axId val="123863808"/>
        <c:axId val="123865728"/>
      </c:lineChart>
      <c:dateAx>
        <c:axId val="123863808"/>
        <c:scaling>
          <c:orientation val="minMax"/>
        </c:scaling>
        <c:delete val="1"/>
        <c:axPos val="b"/>
        <c:numFmt formatCode="ge" sourceLinked="1"/>
        <c:majorTickMark val="none"/>
        <c:minorTickMark val="none"/>
        <c:tickLblPos val="none"/>
        <c:crossAx val="123865728"/>
        <c:crosses val="autoZero"/>
        <c:auto val="1"/>
        <c:lblOffset val="100"/>
        <c:baseTimeUnit val="years"/>
      </c:dateAx>
      <c:valAx>
        <c:axId val="12386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86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71.3</c:v>
                </c:pt>
                <c:pt idx="1">
                  <c:v>66.709999999999994</c:v>
                </c:pt>
                <c:pt idx="2">
                  <c:v>64.03</c:v>
                </c:pt>
                <c:pt idx="3">
                  <c:v>64.239999999999995</c:v>
                </c:pt>
                <c:pt idx="4">
                  <c:v>59.75</c:v>
                </c:pt>
              </c:numCache>
            </c:numRef>
          </c:val>
        </c:ser>
        <c:dLbls>
          <c:showLegendKey val="0"/>
          <c:showVal val="0"/>
          <c:showCatName val="0"/>
          <c:showSerName val="0"/>
          <c:showPercent val="0"/>
          <c:showBubbleSize val="0"/>
        </c:dLbls>
        <c:gapWidth val="150"/>
        <c:axId val="123916672"/>
        <c:axId val="12391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54.57</c:v>
                </c:pt>
                <c:pt idx="1">
                  <c:v>54.4</c:v>
                </c:pt>
                <c:pt idx="2">
                  <c:v>53.81</c:v>
                </c:pt>
                <c:pt idx="3">
                  <c:v>53.62</c:v>
                </c:pt>
                <c:pt idx="4">
                  <c:v>53.41</c:v>
                </c:pt>
              </c:numCache>
            </c:numRef>
          </c:val>
          <c:smooth val="0"/>
        </c:ser>
        <c:dLbls>
          <c:showLegendKey val="0"/>
          <c:showVal val="0"/>
          <c:showCatName val="0"/>
          <c:showSerName val="0"/>
          <c:showPercent val="0"/>
          <c:showBubbleSize val="0"/>
        </c:dLbls>
        <c:marker val="1"/>
        <c:smooth val="0"/>
        <c:axId val="123916672"/>
        <c:axId val="123918592"/>
      </c:lineChart>
      <c:dateAx>
        <c:axId val="123916672"/>
        <c:scaling>
          <c:orientation val="minMax"/>
        </c:scaling>
        <c:delete val="1"/>
        <c:axPos val="b"/>
        <c:numFmt formatCode="ge" sourceLinked="1"/>
        <c:majorTickMark val="none"/>
        <c:minorTickMark val="none"/>
        <c:tickLblPos val="none"/>
        <c:crossAx val="123918592"/>
        <c:crosses val="autoZero"/>
        <c:auto val="1"/>
        <c:lblOffset val="100"/>
        <c:baseTimeUnit val="years"/>
      </c:dateAx>
      <c:valAx>
        <c:axId val="12391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91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281.48</c:v>
                </c:pt>
                <c:pt idx="1">
                  <c:v>292.08999999999997</c:v>
                </c:pt>
                <c:pt idx="2">
                  <c:v>312.58999999999997</c:v>
                </c:pt>
                <c:pt idx="3">
                  <c:v>315.04000000000002</c:v>
                </c:pt>
                <c:pt idx="4">
                  <c:v>336.35</c:v>
                </c:pt>
              </c:numCache>
            </c:numRef>
          </c:val>
        </c:ser>
        <c:dLbls>
          <c:showLegendKey val="0"/>
          <c:showVal val="0"/>
          <c:showCatName val="0"/>
          <c:showSerName val="0"/>
          <c:showPercent val="0"/>
          <c:showBubbleSize val="0"/>
        </c:dLbls>
        <c:gapWidth val="150"/>
        <c:axId val="124214656"/>
        <c:axId val="12421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318.02999999999997</c:v>
                </c:pt>
                <c:pt idx="1">
                  <c:v>325.14</c:v>
                </c:pt>
                <c:pt idx="2">
                  <c:v>284.64999999999998</c:v>
                </c:pt>
                <c:pt idx="3">
                  <c:v>287.7</c:v>
                </c:pt>
                <c:pt idx="4">
                  <c:v>277.39999999999998</c:v>
                </c:pt>
              </c:numCache>
            </c:numRef>
          </c:val>
          <c:smooth val="0"/>
        </c:ser>
        <c:dLbls>
          <c:showLegendKey val="0"/>
          <c:showVal val="0"/>
          <c:showCatName val="0"/>
          <c:showSerName val="0"/>
          <c:showPercent val="0"/>
          <c:showBubbleSize val="0"/>
        </c:dLbls>
        <c:marker val="1"/>
        <c:smooth val="0"/>
        <c:axId val="124214656"/>
        <c:axId val="124216832"/>
      </c:lineChart>
      <c:dateAx>
        <c:axId val="124214656"/>
        <c:scaling>
          <c:orientation val="minMax"/>
        </c:scaling>
        <c:delete val="1"/>
        <c:axPos val="b"/>
        <c:numFmt formatCode="ge" sourceLinked="1"/>
        <c:majorTickMark val="none"/>
        <c:minorTickMark val="none"/>
        <c:tickLblPos val="none"/>
        <c:crossAx val="124216832"/>
        <c:crosses val="autoZero"/>
        <c:auto val="1"/>
        <c:lblOffset val="100"/>
        <c:baseTimeUnit val="years"/>
      </c:dateAx>
      <c:valAx>
        <c:axId val="12421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21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1" zoomScaleNormal="100" workbookViewId="0">
      <selection activeCell="AG10" sqref="AG10"/>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2" t="str">
        <f>データ!H6</f>
        <v>広島県　廿日市市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8" t="s">
        <v>1</v>
      </c>
      <c r="C7" s="78"/>
      <c r="D7" s="78"/>
      <c r="E7" s="78"/>
      <c r="F7" s="78"/>
      <c r="G7" s="78"/>
      <c r="H7" s="78"/>
      <c r="I7" s="78" t="s">
        <v>2</v>
      </c>
      <c r="J7" s="78"/>
      <c r="K7" s="78"/>
      <c r="L7" s="78"/>
      <c r="M7" s="78"/>
      <c r="N7" s="78"/>
      <c r="O7" s="78"/>
      <c r="P7" s="78" t="s">
        <v>3</v>
      </c>
      <c r="Q7" s="78"/>
      <c r="R7" s="78"/>
      <c r="S7" s="78"/>
      <c r="T7" s="78"/>
      <c r="U7" s="78"/>
      <c r="V7" s="78"/>
      <c r="W7" s="78" t="s">
        <v>4</v>
      </c>
      <c r="X7" s="78"/>
      <c r="Y7" s="78"/>
      <c r="Z7" s="78"/>
      <c r="AA7" s="78"/>
      <c r="AB7" s="78"/>
      <c r="AC7" s="78"/>
      <c r="AD7" s="78" t="s">
        <v>5</v>
      </c>
      <c r="AE7" s="78"/>
      <c r="AF7" s="78"/>
      <c r="AG7" s="78"/>
      <c r="AH7" s="78"/>
      <c r="AI7" s="78"/>
      <c r="AJ7" s="78"/>
      <c r="AK7" s="2"/>
      <c r="AL7" s="78" t="s">
        <v>6</v>
      </c>
      <c r="AM7" s="78"/>
      <c r="AN7" s="78"/>
      <c r="AO7" s="78"/>
      <c r="AP7" s="78"/>
      <c r="AQ7" s="78"/>
      <c r="AR7" s="78"/>
      <c r="AS7" s="78"/>
      <c r="AT7" s="78" t="s">
        <v>7</v>
      </c>
      <c r="AU7" s="78"/>
      <c r="AV7" s="78"/>
      <c r="AW7" s="78"/>
      <c r="AX7" s="78"/>
      <c r="AY7" s="78"/>
      <c r="AZ7" s="78"/>
      <c r="BA7" s="78"/>
      <c r="BB7" s="78" t="s">
        <v>8</v>
      </c>
      <c r="BC7" s="78"/>
      <c r="BD7" s="78"/>
      <c r="BE7" s="78"/>
      <c r="BF7" s="78"/>
      <c r="BG7" s="78"/>
      <c r="BH7" s="78"/>
      <c r="BI7" s="78"/>
      <c r="BJ7" s="4"/>
      <c r="BK7" s="4"/>
      <c r="BL7" s="5" t="s">
        <v>9</v>
      </c>
      <c r="BM7" s="6"/>
      <c r="BN7" s="6"/>
      <c r="BO7" s="6"/>
      <c r="BP7" s="6"/>
      <c r="BQ7" s="6"/>
      <c r="BR7" s="6"/>
      <c r="BS7" s="6"/>
      <c r="BT7" s="6"/>
      <c r="BU7" s="6"/>
      <c r="BV7" s="6"/>
      <c r="BW7" s="6"/>
      <c r="BX7" s="6"/>
      <c r="BY7" s="7"/>
    </row>
    <row r="8" spans="1:78" ht="18.75" customHeight="1">
      <c r="A8" s="2"/>
      <c r="B8" s="79" t="str">
        <f>データ!$I$6</f>
        <v>法非適用</v>
      </c>
      <c r="C8" s="79"/>
      <c r="D8" s="79"/>
      <c r="E8" s="79"/>
      <c r="F8" s="79"/>
      <c r="G8" s="79"/>
      <c r="H8" s="79"/>
      <c r="I8" s="79" t="str">
        <f>データ!$J$6</f>
        <v>水道事業</v>
      </c>
      <c r="J8" s="79"/>
      <c r="K8" s="79"/>
      <c r="L8" s="79"/>
      <c r="M8" s="79"/>
      <c r="N8" s="79"/>
      <c r="O8" s="79"/>
      <c r="P8" s="79" t="str">
        <f>データ!$K$6</f>
        <v>簡易水道事業</v>
      </c>
      <c r="Q8" s="79"/>
      <c r="R8" s="79"/>
      <c r="S8" s="79"/>
      <c r="T8" s="79"/>
      <c r="U8" s="79"/>
      <c r="V8" s="79"/>
      <c r="W8" s="79" t="str">
        <f>データ!$L$6</f>
        <v>D2</v>
      </c>
      <c r="X8" s="79"/>
      <c r="Y8" s="79"/>
      <c r="Z8" s="79"/>
      <c r="AA8" s="79"/>
      <c r="AB8" s="79"/>
      <c r="AC8" s="79"/>
      <c r="AD8" s="80" t="s">
        <v>122</v>
      </c>
      <c r="AE8" s="80"/>
      <c r="AF8" s="80"/>
      <c r="AG8" s="80"/>
      <c r="AH8" s="80"/>
      <c r="AI8" s="80"/>
      <c r="AJ8" s="80"/>
      <c r="AK8" s="2"/>
      <c r="AL8" s="73">
        <f>データ!$R$6</f>
        <v>117292</v>
      </c>
      <c r="AM8" s="73"/>
      <c r="AN8" s="73"/>
      <c r="AO8" s="73"/>
      <c r="AP8" s="73"/>
      <c r="AQ8" s="73"/>
      <c r="AR8" s="73"/>
      <c r="AS8" s="73"/>
      <c r="AT8" s="72">
        <f>データ!$S$6</f>
        <v>489.48</v>
      </c>
      <c r="AU8" s="72"/>
      <c r="AV8" s="72"/>
      <c r="AW8" s="72"/>
      <c r="AX8" s="72"/>
      <c r="AY8" s="72"/>
      <c r="AZ8" s="72"/>
      <c r="BA8" s="72"/>
      <c r="BB8" s="72">
        <f>データ!$T$6</f>
        <v>239.63</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c r="A9" s="2"/>
      <c r="B9" s="78" t="s">
        <v>12</v>
      </c>
      <c r="C9" s="78"/>
      <c r="D9" s="78"/>
      <c r="E9" s="78"/>
      <c r="F9" s="78"/>
      <c r="G9" s="78"/>
      <c r="H9" s="78"/>
      <c r="I9" s="78" t="s">
        <v>13</v>
      </c>
      <c r="J9" s="78"/>
      <c r="K9" s="78"/>
      <c r="L9" s="78"/>
      <c r="M9" s="78"/>
      <c r="N9" s="78"/>
      <c r="O9" s="78"/>
      <c r="P9" s="78" t="s">
        <v>14</v>
      </c>
      <c r="Q9" s="78"/>
      <c r="R9" s="78"/>
      <c r="S9" s="78"/>
      <c r="T9" s="78"/>
      <c r="U9" s="78"/>
      <c r="V9" s="78"/>
      <c r="W9" s="78" t="s">
        <v>15</v>
      </c>
      <c r="X9" s="78"/>
      <c r="Y9" s="78"/>
      <c r="Z9" s="78"/>
      <c r="AA9" s="78"/>
      <c r="AB9" s="78"/>
      <c r="AC9" s="78"/>
      <c r="AD9" s="2"/>
      <c r="AE9" s="2"/>
      <c r="AF9" s="2"/>
      <c r="AG9" s="2"/>
      <c r="AH9" s="4"/>
      <c r="AI9" s="2"/>
      <c r="AJ9" s="2"/>
      <c r="AK9" s="2"/>
      <c r="AL9" s="78" t="s">
        <v>16</v>
      </c>
      <c r="AM9" s="78"/>
      <c r="AN9" s="78"/>
      <c r="AO9" s="78"/>
      <c r="AP9" s="78"/>
      <c r="AQ9" s="78"/>
      <c r="AR9" s="78"/>
      <c r="AS9" s="78"/>
      <c r="AT9" s="78" t="s">
        <v>17</v>
      </c>
      <c r="AU9" s="78"/>
      <c r="AV9" s="78"/>
      <c r="AW9" s="78"/>
      <c r="AX9" s="78"/>
      <c r="AY9" s="78"/>
      <c r="AZ9" s="78"/>
      <c r="BA9" s="78"/>
      <c r="BB9" s="78" t="s">
        <v>18</v>
      </c>
      <c r="BC9" s="78"/>
      <c r="BD9" s="78"/>
      <c r="BE9" s="78"/>
      <c r="BF9" s="78"/>
      <c r="BG9" s="78"/>
      <c r="BH9" s="78"/>
      <c r="BI9" s="78"/>
      <c r="BJ9" s="4"/>
      <c r="BK9" s="4"/>
      <c r="BL9" s="70" t="s">
        <v>19</v>
      </c>
      <c r="BM9" s="71"/>
      <c r="BN9" s="11" t="s">
        <v>20</v>
      </c>
      <c r="BO9" s="12"/>
      <c r="BP9" s="12"/>
      <c r="BQ9" s="12"/>
      <c r="BR9" s="12"/>
      <c r="BS9" s="12"/>
      <c r="BT9" s="12"/>
      <c r="BU9" s="12"/>
      <c r="BV9" s="12"/>
      <c r="BW9" s="12"/>
      <c r="BX9" s="12"/>
      <c r="BY9" s="13"/>
    </row>
    <row r="10" spans="1:78" ht="18.75" customHeight="1">
      <c r="A10" s="2"/>
      <c r="B10" s="72" t="str">
        <f>データ!$N$6</f>
        <v>-</v>
      </c>
      <c r="C10" s="72"/>
      <c r="D10" s="72"/>
      <c r="E10" s="72"/>
      <c r="F10" s="72"/>
      <c r="G10" s="72"/>
      <c r="H10" s="72"/>
      <c r="I10" s="72" t="str">
        <f>データ!$O$6</f>
        <v>該当数値なし</v>
      </c>
      <c r="J10" s="72"/>
      <c r="K10" s="72"/>
      <c r="L10" s="72"/>
      <c r="M10" s="72"/>
      <c r="N10" s="72"/>
      <c r="O10" s="72"/>
      <c r="P10" s="72">
        <f>データ!$P$6</f>
        <v>8.35</v>
      </c>
      <c r="Q10" s="72"/>
      <c r="R10" s="72"/>
      <c r="S10" s="72"/>
      <c r="T10" s="72"/>
      <c r="U10" s="72"/>
      <c r="V10" s="72"/>
      <c r="W10" s="73">
        <f>データ!$Q$6</f>
        <v>3217</v>
      </c>
      <c r="X10" s="73"/>
      <c r="Y10" s="73"/>
      <c r="Z10" s="73"/>
      <c r="AA10" s="73"/>
      <c r="AB10" s="73"/>
      <c r="AC10" s="73"/>
      <c r="AD10" s="2"/>
      <c r="AE10" s="2"/>
      <c r="AF10" s="2"/>
      <c r="AG10" s="2"/>
      <c r="AH10" s="2"/>
      <c r="AI10" s="2"/>
      <c r="AJ10" s="2"/>
      <c r="AK10" s="2"/>
      <c r="AL10" s="73">
        <f>データ!$U$6</f>
        <v>9781</v>
      </c>
      <c r="AM10" s="73"/>
      <c r="AN10" s="73"/>
      <c r="AO10" s="73"/>
      <c r="AP10" s="73"/>
      <c r="AQ10" s="73"/>
      <c r="AR10" s="73"/>
      <c r="AS10" s="73"/>
      <c r="AT10" s="72">
        <f>データ!$V$6</f>
        <v>22.29</v>
      </c>
      <c r="AU10" s="72"/>
      <c r="AV10" s="72"/>
      <c r="AW10" s="72"/>
      <c r="AX10" s="72"/>
      <c r="AY10" s="72"/>
      <c r="AZ10" s="72"/>
      <c r="BA10" s="72"/>
      <c r="BB10" s="72">
        <f>データ!$W$6</f>
        <v>438.81</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43" t="s">
        <v>25</v>
      </c>
      <c r="BM14" s="44"/>
      <c r="BN14" s="44"/>
      <c r="BO14" s="44"/>
      <c r="BP14" s="44"/>
      <c r="BQ14" s="44"/>
      <c r="BR14" s="44"/>
      <c r="BS14" s="44"/>
      <c r="BT14" s="44"/>
      <c r="BU14" s="44"/>
      <c r="BV14" s="44"/>
      <c r="BW14" s="44"/>
      <c r="BX14" s="44"/>
      <c r="BY14" s="44"/>
      <c r="BZ14" s="45"/>
    </row>
    <row r="15" spans="1:78" ht="13.5" customHeight="1">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119</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56" t="s">
        <v>120</v>
      </c>
      <c r="BM47" s="57"/>
      <c r="BN47" s="57"/>
      <c r="BO47" s="57"/>
      <c r="BP47" s="57"/>
      <c r="BQ47" s="57"/>
      <c r="BR47" s="57"/>
      <c r="BS47" s="57"/>
      <c r="BT47" s="57"/>
      <c r="BU47" s="57"/>
      <c r="BV47" s="57"/>
      <c r="BW47" s="57"/>
      <c r="BX47" s="57"/>
      <c r="BY47" s="57"/>
      <c r="BZ47" s="58"/>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56"/>
      <c r="BM48" s="57"/>
      <c r="BN48" s="57"/>
      <c r="BO48" s="57"/>
      <c r="BP48" s="57"/>
      <c r="BQ48" s="57"/>
      <c r="BR48" s="57"/>
      <c r="BS48" s="57"/>
      <c r="BT48" s="57"/>
      <c r="BU48" s="57"/>
      <c r="BV48" s="57"/>
      <c r="BW48" s="57"/>
      <c r="BX48" s="57"/>
      <c r="BY48" s="57"/>
      <c r="BZ48" s="58"/>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56"/>
      <c r="BM49" s="57"/>
      <c r="BN49" s="57"/>
      <c r="BO49" s="57"/>
      <c r="BP49" s="57"/>
      <c r="BQ49" s="57"/>
      <c r="BR49" s="57"/>
      <c r="BS49" s="57"/>
      <c r="BT49" s="57"/>
      <c r="BU49" s="57"/>
      <c r="BV49" s="57"/>
      <c r="BW49" s="57"/>
      <c r="BX49" s="57"/>
      <c r="BY49" s="57"/>
      <c r="BZ49" s="58"/>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56"/>
      <c r="BM50" s="57"/>
      <c r="BN50" s="57"/>
      <c r="BO50" s="57"/>
      <c r="BP50" s="57"/>
      <c r="BQ50" s="57"/>
      <c r="BR50" s="57"/>
      <c r="BS50" s="57"/>
      <c r="BT50" s="57"/>
      <c r="BU50" s="57"/>
      <c r="BV50" s="57"/>
      <c r="BW50" s="57"/>
      <c r="BX50" s="57"/>
      <c r="BY50" s="57"/>
      <c r="BZ50" s="58"/>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56"/>
      <c r="BM51" s="57"/>
      <c r="BN51" s="57"/>
      <c r="BO51" s="57"/>
      <c r="BP51" s="57"/>
      <c r="BQ51" s="57"/>
      <c r="BR51" s="57"/>
      <c r="BS51" s="57"/>
      <c r="BT51" s="57"/>
      <c r="BU51" s="57"/>
      <c r="BV51" s="57"/>
      <c r="BW51" s="57"/>
      <c r="BX51" s="57"/>
      <c r="BY51" s="57"/>
      <c r="BZ51" s="58"/>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56"/>
      <c r="BM52" s="57"/>
      <c r="BN52" s="57"/>
      <c r="BO52" s="57"/>
      <c r="BP52" s="57"/>
      <c r="BQ52" s="57"/>
      <c r="BR52" s="57"/>
      <c r="BS52" s="57"/>
      <c r="BT52" s="57"/>
      <c r="BU52" s="57"/>
      <c r="BV52" s="57"/>
      <c r="BW52" s="57"/>
      <c r="BX52" s="57"/>
      <c r="BY52" s="57"/>
      <c r="BZ52" s="58"/>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56"/>
      <c r="BM53" s="57"/>
      <c r="BN53" s="57"/>
      <c r="BO53" s="57"/>
      <c r="BP53" s="57"/>
      <c r="BQ53" s="57"/>
      <c r="BR53" s="57"/>
      <c r="BS53" s="57"/>
      <c r="BT53" s="57"/>
      <c r="BU53" s="57"/>
      <c r="BV53" s="57"/>
      <c r="BW53" s="57"/>
      <c r="BX53" s="57"/>
      <c r="BY53" s="57"/>
      <c r="BZ53" s="58"/>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56"/>
      <c r="BM54" s="57"/>
      <c r="BN54" s="57"/>
      <c r="BO54" s="57"/>
      <c r="BP54" s="57"/>
      <c r="BQ54" s="57"/>
      <c r="BR54" s="57"/>
      <c r="BS54" s="57"/>
      <c r="BT54" s="57"/>
      <c r="BU54" s="57"/>
      <c r="BV54" s="57"/>
      <c r="BW54" s="57"/>
      <c r="BX54" s="57"/>
      <c r="BY54" s="57"/>
      <c r="BZ54" s="58"/>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56"/>
      <c r="BM55" s="57"/>
      <c r="BN55" s="57"/>
      <c r="BO55" s="57"/>
      <c r="BP55" s="57"/>
      <c r="BQ55" s="57"/>
      <c r="BR55" s="57"/>
      <c r="BS55" s="57"/>
      <c r="BT55" s="57"/>
      <c r="BU55" s="57"/>
      <c r="BV55" s="57"/>
      <c r="BW55" s="57"/>
      <c r="BX55" s="57"/>
      <c r="BY55" s="57"/>
      <c r="BZ55" s="58"/>
    </row>
    <row r="56" spans="1:78" ht="13.5" customHeight="1">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56"/>
      <c r="BM56" s="57"/>
      <c r="BN56" s="57"/>
      <c r="BO56" s="57"/>
      <c r="BP56" s="57"/>
      <c r="BQ56" s="57"/>
      <c r="BR56" s="57"/>
      <c r="BS56" s="57"/>
      <c r="BT56" s="57"/>
      <c r="BU56" s="57"/>
      <c r="BV56" s="57"/>
      <c r="BW56" s="57"/>
      <c r="BX56" s="57"/>
      <c r="BY56" s="57"/>
      <c r="BZ56" s="58"/>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56"/>
      <c r="BM57" s="57"/>
      <c r="BN57" s="57"/>
      <c r="BO57" s="57"/>
      <c r="BP57" s="57"/>
      <c r="BQ57" s="57"/>
      <c r="BR57" s="57"/>
      <c r="BS57" s="57"/>
      <c r="BT57" s="57"/>
      <c r="BU57" s="57"/>
      <c r="BV57" s="57"/>
      <c r="BW57" s="57"/>
      <c r="BX57" s="57"/>
      <c r="BY57" s="57"/>
      <c r="BZ57" s="58"/>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6"/>
      <c r="BM58" s="57"/>
      <c r="BN58" s="57"/>
      <c r="BO58" s="57"/>
      <c r="BP58" s="57"/>
      <c r="BQ58" s="57"/>
      <c r="BR58" s="57"/>
      <c r="BS58" s="57"/>
      <c r="BT58" s="57"/>
      <c r="BU58" s="57"/>
      <c r="BV58" s="57"/>
      <c r="BW58" s="57"/>
      <c r="BX58" s="57"/>
      <c r="BY58" s="57"/>
      <c r="BZ58" s="58"/>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6"/>
      <c r="BM59" s="57"/>
      <c r="BN59" s="57"/>
      <c r="BO59" s="57"/>
      <c r="BP59" s="57"/>
      <c r="BQ59" s="57"/>
      <c r="BR59" s="57"/>
      <c r="BS59" s="57"/>
      <c r="BT59" s="57"/>
      <c r="BU59" s="57"/>
      <c r="BV59" s="57"/>
      <c r="BW59" s="57"/>
      <c r="BX59" s="57"/>
      <c r="BY59" s="57"/>
      <c r="BZ59" s="58"/>
    </row>
    <row r="60" spans="1:78" ht="13.5" customHeight="1">
      <c r="A60" s="2"/>
      <c r="B60" s="62" t="s">
        <v>35</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6"/>
      <c r="BM60" s="57"/>
      <c r="BN60" s="57"/>
      <c r="BO60" s="57"/>
      <c r="BP60" s="57"/>
      <c r="BQ60" s="57"/>
      <c r="BR60" s="57"/>
      <c r="BS60" s="57"/>
      <c r="BT60" s="57"/>
      <c r="BU60" s="57"/>
      <c r="BV60" s="57"/>
      <c r="BW60" s="57"/>
      <c r="BX60" s="57"/>
      <c r="BY60" s="57"/>
      <c r="BZ60" s="58"/>
    </row>
    <row r="61" spans="1:78" ht="13.5" customHeight="1">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6"/>
      <c r="BM61" s="57"/>
      <c r="BN61" s="57"/>
      <c r="BO61" s="57"/>
      <c r="BP61" s="57"/>
      <c r="BQ61" s="57"/>
      <c r="BR61" s="57"/>
      <c r="BS61" s="57"/>
      <c r="BT61" s="57"/>
      <c r="BU61" s="57"/>
      <c r="BV61" s="57"/>
      <c r="BW61" s="57"/>
      <c r="BX61" s="57"/>
      <c r="BY61" s="57"/>
      <c r="BZ61" s="58"/>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56"/>
      <c r="BM62" s="57"/>
      <c r="BN62" s="57"/>
      <c r="BO62" s="57"/>
      <c r="BP62" s="57"/>
      <c r="BQ62" s="57"/>
      <c r="BR62" s="57"/>
      <c r="BS62" s="57"/>
      <c r="BT62" s="57"/>
      <c r="BU62" s="57"/>
      <c r="BV62" s="57"/>
      <c r="BW62" s="57"/>
      <c r="BX62" s="57"/>
      <c r="BY62" s="57"/>
      <c r="BZ62" s="58"/>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9"/>
      <c r="BM63" s="60"/>
      <c r="BN63" s="60"/>
      <c r="BO63" s="60"/>
      <c r="BP63" s="60"/>
      <c r="BQ63" s="60"/>
      <c r="BR63" s="60"/>
      <c r="BS63" s="60"/>
      <c r="BT63" s="60"/>
      <c r="BU63" s="60"/>
      <c r="BV63" s="60"/>
      <c r="BW63" s="60"/>
      <c r="BX63" s="60"/>
      <c r="BY63" s="60"/>
      <c r="BZ63" s="61"/>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84" t="s">
        <v>63</v>
      </c>
      <c r="I3" s="85"/>
      <c r="J3" s="85"/>
      <c r="K3" s="85"/>
      <c r="L3" s="85"/>
      <c r="M3" s="85"/>
      <c r="N3" s="85"/>
      <c r="O3" s="85"/>
      <c r="P3" s="85"/>
      <c r="Q3" s="85"/>
      <c r="R3" s="85"/>
      <c r="S3" s="85"/>
      <c r="T3" s="85"/>
      <c r="U3" s="85"/>
      <c r="V3" s="85"/>
      <c r="W3" s="86"/>
      <c r="X3" s="90" t="s">
        <v>64</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65</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c r="A4" s="29" t="s">
        <v>66</v>
      </c>
      <c r="B4" s="31"/>
      <c r="C4" s="31"/>
      <c r="D4" s="31"/>
      <c r="E4" s="31"/>
      <c r="F4" s="31"/>
      <c r="G4" s="31"/>
      <c r="H4" s="87"/>
      <c r="I4" s="88"/>
      <c r="J4" s="88"/>
      <c r="K4" s="88"/>
      <c r="L4" s="88"/>
      <c r="M4" s="88"/>
      <c r="N4" s="88"/>
      <c r="O4" s="88"/>
      <c r="P4" s="88"/>
      <c r="Q4" s="88"/>
      <c r="R4" s="88"/>
      <c r="S4" s="88"/>
      <c r="T4" s="88"/>
      <c r="U4" s="88"/>
      <c r="V4" s="88"/>
      <c r="W4" s="89"/>
      <c r="X4" s="83" t="s">
        <v>67</v>
      </c>
      <c r="Y4" s="83"/>
      <c r="Z4" s="83"/>
      <c r="AA4" s="83"/>
      <c r="AB4" s="83"/>
      <c r="AC4" s="83"/>
      <c r="AD4" s="83"/>
      <c r="AE4" s="83"/>
      <c r="AF4" s="83"/>
      <c r="AG4" s="83"/>
      <c r="AH4" s="83"/>
      <c r="AI4" s="83" t="s">
        <v>68</v>
      </c>
      <c r="AJ4" s="83"/>
      <c r="AK4" s="83"/>
      <c r="AL4" s="83"/>
      <c r="AM4" s="83"/>
      <c r="AN4" s="83"/>
      <c r="AO4" s="83"/>
      <c r="AP4" s="83"/>
      <c r="AQ4" s="83"/>
      <c r="AR4" s="83"/>
      <c r="AS4" s="83"/>
      <c r="AT4" s="83" t="s">
        <v>69</v>
      </c>
      <c r="AU4" s="83"/>
      <c r="AV4" s="83"/>
      <c r="AW4" s="83"/>
      <c r="AX4" s="83"/>
      <c r="AY4" s="83"/>
      <c r="AZ4" s="83"/>
      <c r="BA4" s="83"/>
      <c r="BB4" s="83"/>
      <c r="BC4" s="83"/>
      <c r="BD4" s="83"/>
      <c r="BE4" s="83" t="s">
        <v>70</v>
      </c>
      <c r="BF4" s="83"/>
      <c r="BG4" s="83"/>
      <c r="BH4" s="83"/>
      <c r="BI4" s="83"/>
      <c r="BJ4" s="83"/>
      <c r="BK4" s="83"/>
      <c r="BL4" s="83"/>
      <c r="BM4" s="83"/>
      <c r="BN4" s="83"/>
      <c r="BO4" s="83"/>
      <c r="BP4" s="83" t="s">
        <v>71</v>
      </c>
      <c r="BQ4" s="83"/>
      <c r="BR4" s="83"/>
      <c r="BS4" s="83"/>
      <c r="BT4" s="83"/>
      <c r="BU4" s="83"/>
      <c r="BV4" s="83"/>
      <c r="BW4" s="83"/>
      <c r="BX4" s="83"/>
      <c r="BY4" s="83"/>
      <c r="BZ4" s="83"/>
      <c r="CA4" s="83" t="s">
        <v>72</v>
      </c>
      <c r="CB4" s="83"/>
      <c r="CC4" s="83"/>
      <c r="CD4" s="83"/>
      <c r="CE4" s="83"/>
      <c r="CF4" s="83"/>
      <c r="CG4" s="83"/>
      <c r="CH4" s="83"/>
      <c r="CI4" s="83"/>
      <c r="CJ4" s="83"/>
      <c r="CK4" s="83"/>
      <c r="CL4" s="83" t="s">
        <v>73</v>
      </c>
      <c r="CM4" s="83"/>
      <c r="CN4" s="83"/>
      <c r="CO4" s="83"/>
      <c r="CP4" s="83"/>
      <c r="CQ4" s="83"/>
      <c r="CR4" s="83"/>
      <c r="CS4" s="83"/>
      <c r="CT4" s="83"/>
      <c r="CU4" s="83"/>
      <c r="CV4" s="83"/>
      <c r="CW4" s="83" t="s">
        <v>74</v>
      </c>
      <c r="CX4" s="83"/>
      <c r="CY4" s="83"/>
      <c r="CZ4" s="83"/>
      <c r="DA4" s="83"/>
      <c r="DB4" s="83"/>
      <c r="DC4" s="83"/>
      <c r="DD4" s="83"/>
      <c r="DE4" s="83"/>
      <c r="DF4" s="83"/>
      <c r="DG4" s="83"/>
      <c r="DH4" s="83" t="s">
        <v>75</v>
      </c>
      <c r="DI4" s="83"/>
      <c r="DJ4" s="83"/>
      <c r="DK4" s="83"/>
      <c r="DL4" s="83"/>
      <c r="DM4" s="83"/>
      <c r="DN4" s="83"/>
      <c r="DO4" s="83"/>
      <c r="DP4" s="83"/>
      <c r="DQ4" s="83"/>
      <c r="DR4" s="83"/>
      <c r="DS4" s="83" t="s">
        <v>76</v>
      </c>
      <c r="DT4" s="83"/>
      <c r="DU4" s="83"/>
      <c r="DV4" s="83"/>
      <c r="DW4" s="83"/>
      <c r="DX4" s="83"/>
      <c r="DY4" s="83"/>
      <c r="DZ4" s="83"/>
      <c r="EA4" s="83"/>
      <c r="EB4" s="83"/>
      <c r="EC4" s="83"/>
      <c r="ED4" s="83" t="s">
        <v>77</v>
      </c>
      <c r="EE4" s="83"/>
      <c r="EF4" s="83"/>
      <c r="EG4" s="83"/>
      <c r="EH4" s="83"/>
      <c r="EI4" s="83"/>
      <c r="EJ4" s="83"/>
      <c r="EK4" s="83"/>
      <c r="EL4" s="83"/>
      <c r="EM4" s="83"/>
      <c r="EN4" s="83"/>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342131</v>
      </c>
      <c r="D6" s="34">
        <f t="shared" si="3"/>
        <v>47</v>
      </c>
      <c r="E6" s="34">
        <f t="shared" si="3"/>
        <v>1</v>
      </c>
      <c r="F6" s="34">
        <f t="shared" si="3"/>
        <v>0</v>
      </c>
      <c r="G6" s="34">
        <f t="shared" si="3"/>
        <v>0</v>
      </c>
      <c r="H6" s="34" t="str">
        <f t="shared" si="3"/>
        <v>広島県　廿日市市</v>
      </c>
      <c r="I6" s="34" t="str">
        <f t="shared" si="3"/>
        <v>法非適用</v>
      </c>
      <c r="J6" s="34" t="str">
        <f t="shared" si="3"/>
        <v>水道事業</v>
      </c>
      <c r="K6" s="34" t="str">
        <f t="shared" si="3"/>
        <v>簡易水道事業</v>
      </c>
      <c r="L6" s="34" t="str">
        <f t="shared" si="3"/>
        <v>D2</v>
      </c>
      <c r="M6" s="34">
        <f t="shared" si="3"/>
        <v>0</v>
      </c>
      <c r="N6" s="35" t="str">
        <f t="shared" si="3"/>
        <v>-</v>
      </c>
      <c r="O6" s="35" t="str">
        <f t="shared" si="3"/>
        <v>該当数値なし</v>
      </c>
      <c r="P6" s="35">
        <f t="shared" si="3"/>
        <v>8.35</v>
      </c>
      <c r="Q6" s="35">
        <f t="shared" si="3"/>
        <v>3217</v>
      </c>
      <c r="R6" s="35">
        <f t="shared" si="3"/>
        <v>117292</v>
      </c>
      <c r="S6" s="35">
        <f t="shared" si="3"/>
        <v>489.48</v>
      </c>
      <c r="T6" s="35">
        <f t="shared" si="3"/>
        <v>239.63</v>
      </c>
      <c r="U6" s="35">
        <f t="shared" si="3"/>
        <v>9781</v>
      </c>
      <c r="V6" s="35">
        <f t="shared" si="3"/>
        <v>22.29</v>
      </c>
      <c r="W6" s="35">
        <f t="shared" si="3"/>
        <v>438.81</v>
      </c>
      <c r="X6" s="36">
        <f>IF(X7="",NA(),X7)</f>
        <v>83.6</v>
      </c>
      <c r="Y6" s="36">
        <f t="shared" ref="Y6:AG6" si="4">IF(Y7="",NA(),Y7)</f>
        <v>85.2</v>
      </c>
      <c r="Z6" s="36">
        <f t="shared" si="4"/>
        <v>83.34</v>
      </c>
      <c r="AA6" s="36">
        <f t="shared" si="4"/>
        <v>80.63</v>
      </c>
      <c r="AB6" s="36">
        <f t="shared" si="4"/>
        <v>77.72</v>
      </c>
      <c r="AC6" s="36">
        <f t="shared" si="4"/>
        <v>75.91</v>
      </c>
      <c r="AD6" s="36">
        <f t="shared" si="4"/>
        <v>77.19</v>
      </c>
      <c r="AE6" s="36">
        <f t="shared" si="4"/>
        <v>75.09</v>
      </c>
      <c r="AF6" s="36">
        <f t="shared" si="4"/>
        <v>75.34</v>
      </c>
      <c r="AG6" s="36">
        <f t="shared" si="4"/>
        <v>76.650000000000006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1224.19</v>
      </c>
      <c r="BF6" s="36">
        <f t="shared" ref="BF6:BN6" si="7">IF(BF7="",NA(),BF7)</f>
        <v>1336.28</v>
      </c>
      <c r="BG6" s="36">
        <f t="shared" si="7"/>
        <v>1330.07</v>
      </c>
      <c r="BH6" s="36">
        <f t="shared" si="7"/>
        <v>1322.72</v>
      </c>
      <c r="BI6" s="36">
        <f t="shared" si="7"/>
        <v>1362.76</v>
      </c>
      <c r="BJ6" s="36">
        <f t="shared" si="7"/>
        <v>1321.78</v>
      </c>
      <c r="BK6" s="36">
        <f t="shared" si="7"/>
        <v>1326.51</v>
      </c>
      <c r="BL6" s="36">
        <f t="shared" si="7"/>
        <v>1228.58</v>
      </c>
      <c r="BM6" s="36">
        <f t="shared" si="7"/>
        <v>1280.18</v>
      </c>
      <c r="BN6" s="36">
        <f t="shared" si="7"/>
        <v>1346.23</v>
      </c>
      <c r="BO6" s="35" t="str">
        <f>IF(BO7="","",IF(BO7="-","【-】","【"&amp;SUBSTITUTE(TEXT(BO7,"#,##0.00"),"-","△")&amp;"】"))</f>
        <v>【1,280.76】</v>
      </c>
      <c r="BP6" s="36">
        <f>IF(BP7="",NA(),BP7)</f>
        <v>71.3</v>
      </c>
      <c r="BQ6" s="36">
        <f t="shared" ref="BQ6:BY6" si="8">IF(BQ7="",NA(),BQ7)</f>
        <v>66.709999999999994</v>
      </c>
      <c r="BR6" s="36">
        <f t="shared" si="8"/>
        <v>64.03</v>
      </c>
      <c r="BS6" s="36">
        <f t="shared" si="8"/>
        <v>64.239999999999995</v>
      </c>
      <c r="BT6" s="36">
        <f t="shared" si="8"/>
        <v>59.75</v>
      </c>
      <c r="BU6" s="36">
        <f t="shared" si="8"/>
        <v>54.57</v>
      </c>
      <c r="BV6" s="36">
        <f t="shared" si="8"/>
        <v>54.4</v>
      </c>
      <c r="BW6" s="36">
        <f t="shared" si="8"/>
        <v>53.81</v>
      </c>
      <c r="BX6" s="36">
        <f t="shared" si="8"/>
        <v>53.62</v>
      </c>
      <c r="BY6" s="36">
        <f t="shared" si="8"/>
        <v>53.41</v>
      </c>
      <c r="BZ6" s="35" t="str">
        <f>IF(BZ7="","",IF(BZ7="-","【-】","【"&amp;SUBSTITUTE(TEXT(BZ7,"#,##0.00"),"-","△")&amp;"】"))</f>
        <v>【53.06】</v>
      </c>
      <c r="CA6" s="36">
        <f>IF(CA7="",NA(),CA7)</f>
        <v>281.48</v>
      </c>
      <c r="CB6" s="36">
        <f t="shared" ref="CB6:CJ6" si="9">IF(CB7="",NA(),CB7)</f>
        <v>292.08999999999997</v>
      </c>
      <c r="CC6" s="36">
        <f t="shared" si="9"/>
        <v>312.58999999999997</v>
      </c>
      <c r="CD6" s="36">
        <f t="shared" si="9"/>
        <v>315.04000000000002</v>
      </c>
      <c r="CE6" s="36">
        <f t="shared" si="9"/>
        <v>336.35</v>
      </c>
      <c r="CF6" s="36">
        <f t="shared" si="9"/>
        <v>318.02999999999997</v>
      </c>
      <c r="CG6" s="36">
        <f t="shared" si="9"/>
        <v>325.14</v>
      </c>
      <c r="CH6" s="36">
        <f t="shared" si="9"/>
        <v>284.64999999999998</v>
      </c>
      <c r="CI6" s="36">
        <f t="shared" si="9"/>
        <v>287.7</v>
      </c>
      <c r="CJ6" s="36">
        <f t="shared" si="9"/>
        <v>277.39999999999998</v>
      </c>
      <c r="CK6" s="35" t="str">
        <f>IF(CK7="","",IF(CK7="-","【-】","【"&amp;SUBSTITUTE(TEXT(CK7,"#,##0.00"),"-","△")&amp;"】"))</f>
        <v>【314.83】</v>
      </c>
      <c r="CL6" s="36">
        <f>IF(CL7="",NA(),CL7)</f>
        <v>57.28</v>
      </c>
      <c r="CM6" s="36">
        <f t="shared" ref="CM6:CU6" si="10">IF(CM7="",NA(),CM7)</f>
        <v>59.24</v>
      </c>
      <c r="CN6" s="36">
        <f t="shared" si="10"/>
        <v>53.77</v>
      </c>
      <c r="CO6" s="36">
        <f t="shared" si="10"/>
        <v>51.69</v>
      </c>
      <c r="CP6" s="36">
        <f t="shared" si="10"/>
        <v>49.77</v>
      </c>
      <c r="CQ6" s="36">
        <f t="shared" si="10"/>
        <v>63.99</v>
      </c>
      <c r="CR6" s="36">
        <f t="shared" si="10"/>
        <v>62.01</v>
      </c>
      <c r="CS6" s="36">
        <f t="shared" si="10"/>
        <v>58.96</v>
      </c>
      <c r="CT6" s="36">
        <f t="shared" si="10"/>
        <v>58.1</v>
      </c>
      <c r="CU6" s="36">
        <f t="shared" si="10"/>
        <v>56.19</v>
      </c>
      <c r="CV6" s="35" t="str">
        <f>IF(CV7="","",IF(CV7="-","【-】","【"&amp;SUBSTITUTE(TEXT(CV7,"#,##0.00"),"-","△")&amp;"】"))</f>
        <v>【56.28】</v>
      </c>
      <c r="CW6" s="36">
        <f>IF(CW7="",NA(),CW7)</f>
        <v>82.17</v>
      </c>
      <c r="CX6" s="36">
        <f t="shared" ref="CX6:DF6" si="11">IF(CX7="",NA(),CX7)</f>
        <v>77.56</v>
      </c>
      <c r="CY6" s="36">
        <f t="shared" si="11"/>
        <v>82.83</v>
      </c>
      <c r="CZ6" s="36">
        <f t="shared" si="11"/>
        <v>84.14</v>
      </c>
      <c r="DA6" s="36">
        <f t="shared" si="11"/>
        <v>87.56</v>
      </c>
      <c r="DB6" s="36">
        <f t="shared" si="11"/>
        <v>76.260000000000005</v>
      </c>
      <c r="DC6" s="36">
        <f t="shared" si="11"/>
        <v>75.8</v>
      </c>
      <c r="DD6" s="36">
        <f t="shared" si="11"/>
        <v>76.58</v>
      </c>
      <c r="DE6" s="36">
        <f t="shared" si="11"/>
        <v>76.69</v>
      </c>
      <c r="DF6" s="36">
        <f t="shared" si="11"/>
        <v>77.180000000000007</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7.3</v>
      </c>
      <c r="EE6" s="36">
        <f t="shared" ref="EE6:EM6" si="14">IF(EE7="",NA(),EE7)</f>
        <v>4.55</v>
      </c>
      <c r="EF6" s="36">
        <f t="shared" si="14"/>
        <v>2.38</v>
      </c>
      <c r="EG6" s="36">
        <f t="shared" si="14"/>
        <v>1.54</v>
      </c>
      <c r="EH6" s="36">
        <f t="shared" si="14"/>
        <v>0.65</v>
      </c>
      <c r="EI6" s="36">
        <f t="shared" si="14"/>
        <v>0.59</v>
      </c>
      <c r="EJ6" s="36">
        <f t="shared" si="14"/>
        <v>0.64</v>
      </c>
      <c r="EK6" s="36">
        <f t="shared" si="14"/>
        <v>0.98</v>
      </c>
      <c r="EL6" s="36">
        <f t="shared" si="14"/>
        <v>0.76</v>
      </c>
      <c r="EM6" s="36">
        <f t="shared" si="14"/>
        <v>0.8</v>
      </c>
      <c r="EN6" s="35" t="str">
        <f>IF(EN7="","",IF(EN7="-","【-】","【"&amp;SUBSTITUTE(TEXT(EN7,"#,##0.00"),"-","△")&amp;"】"))</f>
        <v>【0.59】</v>
      </c>
    </row>
    <row r="7" spans="1:144" s="37" customFormat="1">
      <c r="A7" s="29"/>
      <c r="B7" s="38">
        <v>2016</v>
      </c>
      <c r="C7" s="38">
        <v>342131</v>
      </c>
      <c r="D7" s="38">
        <v>47</v>
      </c>
      <c r="E7" s="38">
        <v>1</v>
      </c>
      <c r="F7" s="38">
        <v>0</v>
      </c>
      <c r="G7" s="38">
        <v>0</v>
      </c>
      <c r="H7" s="38" t="s">
        <v>107</v>
      </c>
      <c r="I7" s="38" t="s">
        <v>108</v>
      </c>
      <c r="J7" s="38" t="s">
        <v>109</v>
      </c>
      <c r="K7" s="38" t="s">
        <v>110</v>
      </c>
      <c r="L7" s="38" t="s">
        <v>111</v>
      </c>
      <c r="M7" s="38"/>
      <c r="N7" s="39" t="s">
        <v>112</v>
      </c>
      <c r="O7" s="39" t="s">
        <v>113</v>
      </c>
      <c r="P7" s="39">
        <v>8.35</v>
      </c>
      <c r="Q7" s="39">
        <v>3217</v>
      </c>
      <c r="R7" s="39">
        <v>117292</v>
      </c>
      <c r="S7" s="39">
        <v>489.48</v>
      </c>
      <c r="T7" s="39">
        <v>239.63</v>
      </c>
      <c r="U7" s="39">
        <v>9781</v>
      </c>
      <c r="V7" s="39">
        <v>22.29</v>
      </c>
      <c r="W7" s="39">
        <v>438.81</v>
      </c>
      <c r="X7" s="39">
        <v>83.6</v>
      </c>
      <c r="Y7" s="39">
        <v>85.2</v>
      </c>
      <c r="Z7" s="39">
        <v>83.34</v>
      </c>
      <c r="AA7" s="39">
        <v>80.63</v>
      </c>
      <c r="AB7" s="39">
        <v>77.72</v>
      </c>
      <c r="AC7" s="39">
        <v>75.91</v>
      </c>
      <c r="AD7" s="39">
        <v>77.19</v>
      </c>
      <c r="AE7" s="39">
        <v>75.09</v>
      </c>
      <c r="AF7" s="39">
        <v>75.34</v>
      </c>
      <c r="AG7" s="39">
        <v>76.650000000000006</v>
      </c>
      <c r="AH7" s="39">
        <v>76.78</v>
      </c>
      <c r="AI7" s="39"/>
      <c r="AJ7" s="39"/>
      <c r="AK7" s="39"/>
      <c r="AL7" s="39"/>
      <c r="AM7" s="39"/>
      <c r="AN7" s="39"/>
      <c r="AO7" s="39"/>
      <c r="AP7" s="39"/>
      <c r="AQ7" s="39"/>
      <c r="AR7" s="39"/>
      <c r="AS7" s="39"/>
      <c r="AT7" s="39"/>
      <c r="AU7" s="39"/>
      <c r="AV7" s="39"/>
      <c r="AW7" s="39"/>
      <c r="AX7" s="39"/>
      <c r="AY7" s="39"/>
      <c r="AZ7" s="39"/>
      <c r="BA7" s="39"/>
      <c r="BB7" s="39"/>
      <c r="BC7" s="39"/>
      <c r="BD7" s="39"/>
      <c r="BE7" s="39">
        <v>1224.19</v>
      </c>
      <c r="BF7" s="39">
        <v>1336.28</v>
      </c>
      <c r="BG7" s="39">
        <v>1330.07</v>
      </c>
      <c r="BH7" s="39">
        <v>1322.72</v>
      </c>
      <c r="BI7" s="39">
        <v>1362.76</v>
      </c>
      <c r="BJ7" s="39">
        <v>1321.78</v>
      </c>
      <c r="BK7" s="39">
        <v>1326.51</v>
      </c>
      <c r="BL7" s="39">
        <v>1228.58</v>
      </c>
      <c r="BM7" s="39">
        <v>1280.18</v>
      </c>
      <c r="BN7" s="39">
        <v>1346.23</v>
      </c>
      <c r="BO7" s="39">
        <v>1280.76</v>
      </c>
      <c r="BP7" s="39">
        <v>71.3</v>
      </c>
      <c r="BQ7" s="39">
        <v>66.709999999999994</v>
      </c>
      <c r="BR7" s="39">
        <v>64.03</v>
      </c>
      <c r="BS7" s="39">
        <v>64.239999999999995</v>
      </c>
      <c r="BT7" s="39">
        <v>59.75</v>
      </c>
      <c r="BU7" s="39">
        <v>54.57</v>
      </c>
      <c r="BV7" s="39">
        <v>54.4</v>
      </c>
      <c r="BW7" s="39">
        <v>53.81</v>
      </c>
      <c r="BX7" s="39">
        <v>53.62</v>
      </c>
      <c r="BY7" s="39">
        <v>53.41</v>
      </c>
      <c r="BZ7" s="39">
        <v>53.06</v>
      </c>
      <c r="CA7" s="39">
        <v>281.48</v>
      </c>
      <c r="CB7" s="39">
        <v>292.08999999999997</v>
      </c>
      <c r="CC7" s="39">
        <v>312.58999999999997</v>
      </c>
      <c r="CD7" s="39">
        <v>315.04000000000002</v>
      </c>
      <c r="CE7" s="39">
        <v>336.35</v>
      </c>
      <c r="CF7" s="39">
        <v>318.02999999999997</v>
      </c>
      <c r="CG7" s="39">
        <v>325.14</v>
      </c>
      <c r="CH7" s="39">
        <v>284.64999999999998</v>
      </c>
      <c r="CI7" s="39">
        <v>287.7</v>
      </c>
      <c r="CJ7" s="39">
        <v>277.39999999999998</v>
      </c>
      <c r="CK7" s="39">
        <v>314.83</v>
      </c>
      <c r="CL7" s="39">
        <v>57.28</v>
      </c>
      <c r="CM7" s="39">
        <v>59.24</v>
      </c>
      <c r="CN7" s="39">
        <v>53.77</v>
      </c>
      <c r="CO7" s="39">
        <v>51.69</v>
      </c>
      <c r="CP7" s="39">
        <v>49.77</v>
      </c>
      <c r="CQ7" s="39">
        <v>63.99</v>
      </c>
      <c r="CR7" s="39">
        <v>62.01</v>
      </c>
      <c r="CS7" s="39">
        <v>58.96</v>
      </c>
      <c r="CT7" s="39">
        <v>58.1</v>
      </c>
      <c r="CU7" s="39">
        <v>56.19</v>
      </c>
      <c r="CV7" s="39">
        <v>56.28</v>
      </c>
      <c r="CW7" s="39">
        <v>82.17</v>
      </c>
      <c r="CX7" s="39">
        <v>77.56</v>
      </c>
      <c r="CY7" s="39">
        <v>82.83</v>
      </c>
      <c r="CZ7" s="39">
        <v>84.14</v>
      </c>
      <c r="DA7" s="39">
        <v>87.56</v>
      </c>
      <c r="DB7" s="39">
        <v>76.260000000000005</v>
      </c>
      <c r="DC7" s="39">
        <v>75.8</v>
      </c>
      <c r="DD7" s="39">
        <v>76.58</v>
      </c>
      <c r="DE7" s="39">
        <v>76.69</v>
      </c>
      <c r="DF7" s="39">
        <v>77.180000000000007</v>
      </c>
      <c r="DG7" s="39">
        <v>74.94</v>
      </c>
      <c r="DH7" s="39"/>
      <c r="DI7" s="39"/>
      <c r="DJ7" s="39"/>
      <c r="DK7" s="39"/>
      <c r="DL7" s="39"/>
      <c r="DM7" s="39"/>
      <c r="DN7" s="39"/>
      <c r="DO7" s="39"/>
      <c r="DP7" s="39"/>
      <c r="DQ7" s="39"/>
      <c r="DR7" s="39"/>
      <c r="DS7" s="39"/>
      <c r="DT7" s="39"/>
      <c r="DU7" s="39"/>
      <c r="DV7" s="39"/>
      <c r="DW7" s="39"/>
      <c r="DX7" s="39"/>
      <c r="DY7" s="39"/>
      <c r="DZ7" s="39"/>
      <c r="EA7" s="39"/>
      <c r="EB7" s="39"/>
      <c r="EC7" s="39"/>
      <c r="ED7" s="39">
        <v>7.3</v>
      </c>
      <c r="EE7" s="39">
        <v>4.55</v>
      </c>
      <c r="EF7" s="39">
        <v>2.38</v>
      </c>
      <c r="EG7" s="39">
        <v>1.54</v>
      </c>
      <c r="EH7" s="39">
        <v>0.65</v>
      </c>
      <c r="EI7" s="39">
        <v>0.59</v>
      </c>
      <c r="EJ7" s="39">
        <v>0.64</v>
      </c>
      <c r="EK7" s="39">
        <v>0.98</v>
      </c>
      <c r="EL7" s="39">
        <v>0.76</v>
      </c>
      <c r="EM7" s="39">
        <v>0.8</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2018-01-29T23:52:36Z</cp:lastPrinted>
  <dcterms:created xsi:type="dcterms:W3CDTF">2017-12-25T01:46:19Z</dcterms:created>
  <dcterms:modified xsi:type="dcterms:W3CDTF">2018-02-09T08:18:24Z</dcterms:modified>
  <cp:category/>
</cp:coreProperties>
</file>